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V:\26. SPO\2021\13. Ambev On\Conteudos\"/>
    </mc:Choice>
  </mc:AlternateContent>
  <xr:revisionPtr revIDLastSave="0" documentId="13_ncr:1_{5B5D6094-63D3-4572-8E6B-9AA0C18D6B13}" xr6:coauthVersionLast="45" xr6:coauthVersionMax="45" xr10:uidLastSave="{00000000-0000-0000-0000-000000000000}"/>
  <bookViews>
    <workbookView xWindow="-110" yWindow="-110" windowWidth="19420" windowHeight="10420" activeTab="4" xr2:uid="{00000000-000D-0000-FFFF-FFFF00000000}"/>
  </bookViews>
  <sheets>
    <sheet name="Segurança" sheetId="25" r:id="rId1"/>
    <sheet name="Gente" sheetId="26" r:id="rId2"/>
    <sheet name="Financeiro" sheetId="24" r:id="rId3"/>
    <sheet name="Comercial" sheetId="19" r:id="rId4"/>
    <sheet name="Nível de Serviço" sheetId="2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s>
  <definedNames>
    <definedName name="____ABC1" localSheetId="2">[1]POA!#REF!</definedName>
    <definedName name="____ABC1" localSheetId="1">[1]POA!#REF!</definedName>
    <definedName name="____ABC1" localSheetId="0">[1]POA!#REF!</definedName>
    <definedName name="____ABC1">[2]POA!#REF!</definedName>
    <definedName name="____Poa1" localSheetId="2">[1]POA!#REF!</definedName>
    <definedName name="____Poa1" localSheetId="1">[1]POA!#REF!</definedName>
    <definedName name="____Poa1" localSheetId="0">[1]POA!#REF!</definedName>
    <definedName name="____Poa1">[2]POA!#REF!</definedName>
    <definedName name="____Rio1" localSheetId="2">[1]POA!#REF!</definedName>
    <definedName name="____Rio1" localSheetId="1">[1]POA!#REF!</definedName>
    <definedName name="____Rio1" localSheetId="0">[1]POA!#REF!</definedName>
    <definedName name="____Rio1">[2]POA!#REF!</definedName>
    <definedName name="___ABC1" localSheetId="2">[1]POA!#REF!</definedName>
    <definedName name="___ABC1" localSheetId="1">[1]POA!#REF!</definedName>
    <definedName name="___ABC1" localSheetId="0">[1]POA!#REF!</definedName>
    <definedName name="___ABC1">[2]POA!#REF!</definedName>
    <definedName name="___Poa1" localSheetId="2">[1]POA!#REF!</definedName>
    <definedName name="___Poa1" localSheetId="1">[1]POA!#REF!</definedName>
    <definedName name="___Poa1" localSheetId="0">[1]POA!#REF!</definedName>
    <definedName name="___Poa1">[2]POA!#REF!</definedName>
    <definedName name="___Rio1" localSheetId="2">[1]POA!#REF!</definedName>
    <definedName name="___Rio1" localSheetId="1">[1]POA!#REF!</definedName>
    <definedName name="___Rio1" localSheetId="0">[1]POA!#REF!</definedName>
    <definedName name="___Rio1">[2]POA!#REF!</definedName>
    <definedName name="__123Graph_A" localSheetId="2" hidden="1">[3]은행!#REF!</definedName>
    <definedName name="__123Graph_A" localSheetId="1" hidden="1">[3]은행!#REF!</definedName>
    <definedName name="__123Graph_A" localSheetId="0" hidden="1">[3]은행!#REF!</definedName>
    <definedName name="__123Graph_A" hidden="1">[3]은행!#REF!</definedName>
    <definedName name="__123Graph_B" localSheetId="2" hidden="1">[3]은행!#REF!</definedName>
    <definedName name="__123Graph_B" localSheetId="1" hidden="1">[3]은행!#REF!</definedName>
    <definedName name="__123Graph_B" localSheetId="0" hidden="1">[3]은행!#REF!</definedName>
    <definedName name="__123Graph_B" hidden="1">[3]은행!#REF!</definedName>
    <definedName name="__123Graph_z" localSheetId="2" hidden="1">[3]은행!#REF!</definedName>
    <definedName name="__123Graph_z" localSheetId="1" hidden="1">[3]은행!#REF!</definedName>
    <definedName name="__123Graph_z" localSheetId="0" hidden="1">[3]은행!#REF!</definedName>
    <definedName name="__123Graph_z" hidden="1">[3]은행!#REF!</definedName>
    <definedName name="__ABC1" localSheetId="2">[1]POA!#REF!</definedName>
    <definedName name="__ABC1" localSheetId="1">[1]POA!#REF!</definedName>
    <definedName name="__ABC1" localSheetId="0">[1]POA!#REF!</definedName>
    <definedName name="__ABC1">[2]POA!#REF!</definedName>
    <definedName name="__Poa1" localSheetId="2">[1]POA!#REF!</definedName>
    <definedName name="__Poa1" localSheetId="1">[1]POA!#REF!</definedName>
    <definedName name="__Poa1" localSheetId="0">[1]POA!#REF!</definedName>
    <definedName name="__Poa1">[2]POA!#REF!</definedName>
    <definedName name="__ref2" localSheetId="3">#REF!</definedName>
    <definedName name="__ref2" localSheetId="2">#REF!</definedName>
    <definedName name="__ref2" localSheetId="1">#REF!</definedName>
    <definedName name="__ref2" localSheetId="4">#REF!</definedName>
    <definedName name="__ref2" localSheetId="0">#REF!</definedName>
    <definedName name="__ref2">#REF!</definedName>
    <definedName name="__Rio1" localSheetId="3">[2]POA!#REF!</definedName>
    <definedName name="__Rio1" localSheetId="2">[1]POA!#REF!</definedName>
    <definedName name="__Rio1" localSheetId="1">[1]POA!#REF!</definedName>
    <definedName name="__Rio1" localSheetId="4">[2]POA!#REF!</definedName>
    <definedName name="__Rio1" localSheetId="0">[1]POA!#REF!</definedName>
    <definedName name="__Rio1">[2]POA!#REF!</definedName>
    <definedName name="__TAB1" localSheetId="2">[4]Plan1!$A$2:$AC$45</definedName>
    <definedName name="__TAB1" localSheetId="1">[4]Plan1!$A$2:$AC$45</definedName>
    <definedName name="__TAB1" localSheetId="0">[4]Plan1!$A$2:$AC$45</definedName>
    <definedName name="__TAB1">[5]Plan1!$A$2:$AC$45</definedName>
    <definedName name="_1_0Crite" localSheetId="3">#REF!</definedName>
    <definedName name="_1_0Crite" localSheetId="2">#REF!</definedName>
    <definedName name="_1_0Crite" localSheetId="1">#REF!</definedName>
    <definedName name="_1_0Crite" localSheetId="4">#REF!</definedName>
    <definedName name="_1_0Crite" localSheetId="0">#REF!</definedName>
    <definedName name="_1_0Crite">#REF!</definedName>
    <definedName name="_14__0Extr" localSheetId="3">#REF!</definedName>
    <definedName name="_14__0Extr" localSheetId="2">#REF!</definedName>
    <definedName name="_14__0Extr" localSheetId="1">#REF!</definedName>
    <definedName name="_14__0Extr" localSheetId="4">#REF!</definedName>
    <definedName name="_14__0Extr" localSheetId="0">#REF!</definedName>
    <definedName name="_14__0Extr">#REF!</definedName>
    <definedName name="_2_0Crite" localSheetId="3">#REF!</definedName>
    <definedName name="_2_0Crite" localSheetId="2">#REF!</definedName>
    <definedName name="_2_0Crite" localSheetId="1">#REF!</definedName>
    <definedName name="_2_0Crite" localSheetId="4">#REF!</definedName>
    <definedName name="_2_0Crite" localSheetId="0">#REF!</definedName>
    <definedName name="_2_0Crite">#REF!</definedName>
    <definedName name="_2Crite" localSheetId="3">#REF!</definedName>
    <definedName name="_2Crite" localSheetId="2">#REF!</definedName>
    <definedName name="_2Crite" localSheetId="1">#REF!</definedName>
    <definedName name="_2Crite" localSheetId="4">#REF!</definedName>
    <definedName name="_2Crite" localSheetId="0">#REF!</definedName>
    <definedName name="_2Crite">#REF!</definedName>
    <definedName name="_3_0Crite" localSheetId="3">#REF!</definedName>
    <definedName name="_3_0Crite" localSheetId="2">#REF!</definedName>
    <definedName name="_3_0Crite" localSheetId="1">#REF!</definedName>
    <definedName name="_3_0Crite" localSheetId="4">#REF!</definedName>
    <definedName name="_3_0Crite" localSheetId="0">#REF!</definedName>
    <definedName name="_3_0Crite">#REF!</definedName>
    <definedName name="_3__0Extr" localSheetId="3">#REF!</definedName>
    <definedName name="_3__0Extr" localSheetId="2">#REF!</definedName>
    <definedName name="_3__0Extr" localSheetId="1">#REF!</definedName>
    <definedName name="_3__0Extr" localSheetId="4">#REF!</definedName>
    <definedName name="_3__0Extr" localSheetId="0">#REF!</definedName>
    <definedName name="_3__0Extr">#REF!</definedName>
    <definedName name="_3087_200_T_PQ_001" localSheetId="3">#REF!</definedName>
    <definedName name="_3087_200_T_PQ_001" localSheetId="2">#REF!</definedName>
    <definedName name="_3087_200_T_PQ_001" localSheetId="1">#REF!</definedName>
    <definedName name="_3087_200_T_PQ_001" localSheetId="4">#REF!</definedName>
    <definedName name="_3087_200_T_PQ_001" localSheetId="0">#REF!</definedName>
    <definedName name="_3087_200_T_PQ_001">#REF!</definedName>
    <definedName name="_3087_300_T_PQ_001" localSheetId="3">#REF!</definedName>
    <definedName name="_3087_300_T_PQ_001" localSheetId="2">#REF!</definedName>
    <definedName name="_3087_300_T_PQ_001" localSheetId="1">#REF!</definedName>
    <definedName name="_3087_300_T_PQ_001" localSheetId="4">#REF!</definedName>
    <definedName name="_3087_300_T_PQ_001" localSheetId="0">#REF!</definedName>
    <definedName name="_3087_300_T_PQ_001">#REF!</definedName>
    <definedName name="_3087_800_T_PQ_001" localSheetId="3">#REF!</definedName>
    <definedName name="_3087_800_T_PQ_001" localSheetId="2">#REF!</definedName>
    <definedName name="_3087_800_T_PQ_001" localSheetId="1">#REF!</definedName>
    <definedName name="_3087_800_T_PQ_001" localSheetId="4">#REF!</definedName>
    <definedName name="_3087_800_T_PQ_001" localSheetId="0">#REF!</definedName>
    <definedName name="_3087_800_T_PQ_001">#REF!</definedName>
    <definedName name="_3087_900_T_PQ_001" localSheetId="3">#REF!</definedName>
    <definedName name="_3087_900_T_PQ_001" localSheetId="2">#REF!</definedName>
    <definedName name="_3087_900_T_PQ_001" localSheetId="1">#REF!</definedName>
    <definedName name="_3087_900_T_PQ_001" localSheetId="4">#REF!</definedName>
    <definedName name="_3087_900_T_PQ_001" localSheetId="0">#REF!</definedName>
    <definedName name="_3087_900_T_PQ_001">#REF!</definedName>
    <definedName name="_3Crite" localSheetId="3">#REF!</definedName>
    <definedName name="_3Crite" localSheetId="2">#REF!</definedName>
    <definedName name="_3Crite" localSheetId="1">#REF!</definedName>
    <definedName name="_3Crite" localSheetId="4">#REF!</definedName>
    <definedName name="_3Crite" localSheetId="0">#REF!</definedName>
    <definedName name="_3Crite">#REF!</definedName>
    <definedName name="_4___Extr" localSheetId="3">#REF!</definedName>
    <definedName name="_4___Extr" localSheetId="2">#REF!</definedName>
    <definedName name="_4___Extr" localSheetId="1">#REF!</definedName>
    <definedName name="_4___Extr" localSheetId="4">#REF!</definedName>
    <definedName name="_4___Extr" localSheetId="0">#REF!</definedName>
    <definedName name="_4___Extr">#REF!</definedName>
    <definedName name="_4__0Extr" localSheetId="3">#REF!</definedName>
    <definedName name="_4__0Extr" localSheetId="2">#REF!</definedName>
    <definedName name="_4__0Extr" localSheetId="1">#REF!</definedName>
    <definedName name="_4__0Extr" localSheetId="4">#REF!</definedName>
    <definedName name="_4__0Extr" localSheetId="0">#REF!</definedName>
    <definedName name="_4__0Extr">#REF!</definedName>
    <definedName name="_5__0Extr" localSheetId="3">#REF!</definedName>
    <definedName name="_5__0Extr" localSheetId="2">#REF!</definedName>
    <definedName name="_5__0Extr" localSheetId="1">#REF!</definedName>
    <definedName name="_5__0Extr" localSheetId="4">#REF!</definedName>
    <definedName name="_5__0Extr" localSheetId="0">#REF!</definedName>
    <definedName name="_5__0Extr">#REF!</definedName>
    <definedName name="_6___Extr" localSheetId="3">#REF!</definedName>
    <definedName name="_6___Extr" localSheetId="2">#REF!</definedName>
    <definedName name="_6___Extr" localSheetId="1">#REF!</definedName>
    <definedName name="_6___Extr" localSheetId="4">#REF!</definedName>
    <definedName name="_6___Extr" localSheetId="0">#REF!</definedName>
    <definedName name="_6___Extr">#REF!</definedName>
    <definedName name="_6__0Extr" localSheetId="3">#REF!</definedName>
    <definedName name="_6__0Extr" localSheetId="2">#REF!</definedName>
    <definedName name="_6__0Extr" localSheetId="1">#REF!</definedName>
    <definedName name="_6__0Extr" localSheetId="4">#REF!</definedName>
    <definedName name="_6__0Extr" localSheetId="0">#REF!</definedName>
    <definedName name="_6__0Extr">#REF!</definedName>
    <definedName name="_7_0Crite" localSheetId="3">#REF!</definedName>
    <definedName name="_7_0Crite" localSheetId="2">#REF!</definedName>
    <definedName name="_7_0Crite" localSheetId="1">#REF!</definedName>
    <definedName name="_7_0Crite" localSheetId="4">#REF!</definedName>
    <definedName name="_7_0Crite" localSheetId="0">#REF!</definedName>
    <definedName name="_7_0Crite">#REF!</definedName>
    <definedName name="_ABC1" localSheetId="3">[6]POA!#REF!</definedName>
    <definedName name="_ABC1" localSheetId="2">[6]POA!#REF!</definedName>
    <definedName name="_ABC1" localSheetId="1">[6]POA!#REF!</definedName>
    <definedName name="_ABC1" localSheetId="4">[6]POA!#REF!</definedName>
    <definedName name="_ABC1" localSheetId="0">[6]POA!#REF!</definedName>
    <definedName name="_ABC1">[6]POA!#REF!</definedName>
    <definedName name="_ag1" localSheetId="3">[7]POA!#REF!</definedName>
    <definedName name="_ag1" localSheetId="2">[7]POA!#REF!</definedName>
    <definedName name="_ag1" localSheetId="1">[7]POA!#REF!</definedName>
    <definedName name="_ag1" localSheetId="4">[7]POA!#REF!</definedName>
    <definedName name="_ag1" localSheetId="0">[7]POA!#REF!</definedName>
    <definedName name="_ag1">[7]POA!#REF!</definedName>
    <definedName name="_DAT1" localSheetId="3">'[8]Target Book'!#REF!</definedName>
    <definedName name="_DAT1" localSheetId="2">'[8]Target Book'!#REF!</definedName>
    <definedName name="_DAT1" localSheetId="1">'[8]Target Book'!#REF!</definedName>
    <definedName name="_DAT1" localSheetId="4">'[8]Target Book'!#REF!</definedName>
    <definedName name="_DAT1" localSheetId="0">'[8]Target Book'!#REF!</definedName>
    <definedName name="_DAT1">'[8]Target Book'!#REF!</definedName>
    <definedName name="_DAT10" localSheetId="3">'[8]Target Book'!#REF!</definedName>
    <definedName name="_DAT10" localSheetId="2">'[8]Target Book'!#REF!</definedName>
    <definedName name="_DAT10" localSheetId="1">'[8]Target Book'!#REF!</definedName>
    <definedName name="_DAT10" localSheetId="4">'[8]Target Book'!#REF!</definedName>
    <definedName name="_DAT10" localSheetId="0">'[8]Target Book'!#REF!</definedName>
    <definedName name="_DAT10">'[8]Target Book'!#REF!</definedName>
    <definedName name="_DAT11" localSheetId="2">'[9]SAP info'!#REF!</definedName>
    <definedName name="_DAT11" localSheetId="1">'[9]SAP info'!#REF!</definedName>
    <definedName name="_DAT11" localSheetId="0">'[9]SAP info'!#REF!</definedName>
    <definedName name="_DAT11">'[9]SAP info'!#REF!</definedName>
    <definedName name="_DAT12" localSheetId="2">'[8]Target Book'!#REF!</definedName>
    <definedName name="_DAT12" localSheetId="1">'[8]Target Book'!#REF!</definedName>
    <definedName name="_DAT12" localSheetId="0">'[8]Target Book'!#REF!</definedName>
    <definedName name="_DAT12">'[8]Target Book'!#REF!</definedName>
    <definedName name="_DAT13" localSheetId="2">'[8]Target Book'!#REF!</definedName>
    <definedName name="_DAT13" localSheetId="1">'[8]Target Book'!#REF!</definedName>
    <definedName name="_DAT13" localSheetId="0">'[8]Target Book'!#REF!</definedName>
    <definedName name="_DAT13">'[8]Target Book'!#REF!</definedName>
    <definedName name="_DAT14" localSheetId="2">'[9]SAP info'!#REF!</definedName>
    <definedName name="_DAT14" localSheetId="1">'[9]SAP info'!#REF!</definedName>
    <definedName name="_DAT14" localSheetId="0">'[9]SAP info'!#REF!</definedName>
    <definedName name="_DAT14">'[9]SAP info'!#REF!</definedName>
    <definedName name="_DAT15" localSheetId="2">'[8]Target Book'!#REF!</definedName>
    <definedName name="_DAT15" localSheetId="1">'[8]Target Book'!#REF!</definedName>
    <definedName name="_DAT15" localSheetId="0">'[8]Target Book'!#REF!</definedName>
    <definedName name="_DAT15">'[8]Target Book'!#REF!</definedName>
    <definedName name="_DAT16" localSheetId="2">'[8]Target Book'!#REF!</definedName>
    <definedName name="_DAT16" localSheetId="1">'[8]Target Book'!#REF!</definedName>
    <definedName name="_DAT16" localSheetId="0">'[8]Target Book'!#REF!</definedName>
    <definedName name="_DAT16">'[8]Target Book'!#REF!</definedName>
    <definedName name="_DAT17" localSheetId="2">'[8]Target Book'!#REF!</definedName>
    <definedName name="_DAT17" localSheetId="1">'[8]Target Book'!#REF!</definedName>
    <definedName name="_DAT17" localSheetId="0">'[8]Target Book'!#REF!</definedName>
    <definedName name="_DAT17">'[8]Target Book'!#REF!</definedName>
    <definedName name="_DAT18" localSheetId="2">'[8]Target Book'!#REF!</definedName>
    <definedName name="_DAT18" localSheetId="1">'[8]Target Book'!#REF!</definedName>
    <definedName name="_DAT18" localSheetId="0">'[8]Target Book'!#REF!</definedName>
    <definedName name="_DAT18">'[8]Target Book'!#REF!</definedName>
    <definedName name="_DAT19" localSheetId="2">'[8]Target Book'!#REF!</definedName>
    <definedName name="_DAT19" localSheetId="1">'[8]Target Book'!#REF!</definedName>
    <definedName name="_DAT19" localSheetId="0">'[8]Target Book'!#REF!</definedName>
    <definedName name="_DAT19">'[8]Target Book'!#REF!</definedName>
    <definedName name="_DAT2" localSheetId="2">'[9]SAP info'!#REF!</definedName>
    <definedName name="_DAT2" localSheetId="1">'[9]SAP info'!#REF!</definedName>
    <definedName name="_DAT2" localSheetId="0">'[9]SAP info'!#REF!</definedName>
    <definedName name="_DAT2">'[9]SAP info'!#REF!</definedName>
    <definedName name="_DAT20" localSheetId="2">'[8]Target Book'!#REF!</definedName>
    <definedName name="_DAT20" localSheetId="1">'[8]Target Book'!#REF!</definedName>
    <definedName name="_DAT20" localSheetId="0">'[8]Target Book'!#REF!</definedName>
    <definedName name="_DAT20">'[8]Target Book'!#REF!</definedName>
    <definedName name="_DAT21" localSheetId="2">'[8]Target Book'!#REF!</definedName>
    <definedName name="_DAT21" localSheetId="1">'[8]Target Book'!#REF!</definedName>
    <definedName name="_DAT21" localSheetId="0">'[8]Target Book'!#REF!</definedName>
    <definedName name="_DAT21">'[8]Target Book'!#REF!</definedName>
    <definedName name="_DAT22" localSheetId="2">'[8]Target Book'!#REF!</definedName>
    <definedName name="_DAT22" localSheetId="1">'[8]Target Book'!#REF!</definedName>
    <definedName name="_DAT22" localSheetId="0">'[8]Target Book'!#REF!</definedName>
    <definedName name="_DAT22">'[8]Target Book'!#REF!</definedName>
    <definedName name="_DAT23" localSheetId="2">'[8]Target Book'!#REF!</definedName>
    <definedName name="_DAT23" localSheetId="1">'[8]Target Book'!#REF!</definedName>
    <definedName name="_DAT23" localSheetId="0">'[8]Target Book'!#REF!</definedName>
    <definedName name="_DAT23">'[8]Target Book'!#REF!</definedName>
    <definedName name="_DAT24" localSheetId="2">'[8]Target Book'!#REF!</definedName>
    <definedName name="_DAT24" localSheetId="1">'[8]Target Book'!#REF!</definedName>
    <definedName name="_DAT24" localSheetId="0">'[8]Target Book'!#REF!</definedName>
    <definedName name="_DAT24">'[8]Target Book'!#REF!</definedName>
    <definedName name="_DAT25" localSheetId="2">'[8]Target Book'!#REF!</definedName>
    <definedName name="_DAT25" localSheetId="1">'[8]Target Book'!#REF!</definedName>
    <definedName name="_DAT25" localSheetId="0">'[8]Target Book'!#REF!</definedName>
    <definedName name="_DAT25">'[8]Target Book'!#REF!</definedName>
    <definedName name="_DAT26" localSheetId="2">[10]Organization!#REF!</definedName>
    <definedName name="_DAT26" localSheetId="1">[10]Organization!#REF!</definedName>
    <definedName name="_DAT26" localSheetId="0">[10]Organization!#REF!</definedName>
    <definedName name="_DAT26">[10]Organization!#REF!</definedName>
    <definedName name="_DAT27" localSheetId="2">[10]Organization!#REF!</definedName>
    <definedName name="_DAT27" localSheetId="1">[10]Organization!#REF!</definedName>
    <definedName name="_DAT27" localSheetId="0">[10]Organization!#REF!</definedName>
    <definedName name="_DAT27">[10]Organization!#REF!</definedName>
    <definedName name="_DAT28" localSheetId="2">[10]Organization!#REF!</definedName>
    <definedName name="_DAT28" localSheetId="1">[10]Organization!#REF!</definedName>
    <definedName name="_DAT28" localSheetId="0">[10]Organization!#REF!</definedName>
    <definedName name="_DAT28">[10]Organization!#REF!</definedName>
    <definedName name="_DAT29" localSheetId="2">[10]Organization!#REF!</definedName>
    <definedName name="_DAT29" localSheetId="1">[10]Organization!#REF!</definedName>
    <definedName name="_DAT29" localSheetId="0">[10]Organization!#REF!</definedName>
    <definedName name="_DAT29">[10]Organization!#REF!</definedName>
    <definedName name="_DAT3" localSheetId="2">'[9]SAP info'!#REF!</definedName>
    <definedName name="_DAT3" localSheetId="1">'[9]SAP info'!#REF!</definedName>
    <definedName name="_DAT3" localSheetId="0">'[9]SAP info'!#REF!</definedName>
    <definedName name="_DAT3">'[9]SAP info'!#REF!</definedName>
    <definedName name="_DAT30" localSheetId="3">#REF!</definedName>
    <definedName name="_DAT30" localSheetId="2">#REF!</definedName>
    <definedName name="_DAT30" localSheetId="1">#REF!</definedName>
    <definedName name="_DAT30" localSheetId="4">#REF!</definedName>
    <definedName name="_DAT30" localSheetId="0">#REF!</definedName>
    <definedName name="_DAT30">#REF!</definedName>
    <definedName name="_DAT31" localSheetId="3">#REF!</definedName>
    <definedName name="_DAT31" localSheetId="2">#REF!</definedName>
    <definedName name="_DAT31" localSheetId="1">#REF!</definedName>
    <definedName name="_DAT31" localSheetId="4">#REF!</definedName>
    <definedName name="_DAT31" localSheetId="0">#REF!</definedName>
    <definedName name="_DAT31">#REF!</definedName>
    <definedName name="_DAT32" localSheetId="3">[10]Organization!#REF!</definedName>
    <definedName name="_DAT32" localSheetId="2">[10]Organization!#REF!</definedName>
    <definedName name="_DAT32" localSheetId="1">[10]Organization!#REF!</definedName>
    <definedName name="_DAT32" localSheetId="4">[10]Organization!#REF!</definedName>
    <definedName name="_DAT32" localSheetId="0">[10]Organization!#REF!</definedName>
    <definedName name="_DAT32">[10]Organization!#REF!</definedName>
    <definedName name="_DAT33" localSheetId="3">[10]Organization!#REF!</definedName>
    <definedName name="_DAT33" localSheetId="2">[10]Organization!#REF!</definedName>
    <definedName name="_DAT33" localSheetId="1">[10]Organization!#REF!</definedName>
    <definedName name="_DAT33" localSheetId="4">[10]Organization!#REF!</definedName>
    <definedName name="_DAT33" localSheetId="0">[10]Organization!#REF!</definedName>
    <definedName name="_DAT33">[10]Organization!#REF!</definedName>
    <definedName name="_DAT34" localSheetId="3">#REF!</definedName>
    <definedName name="_DAT34" localSheetId="2">#REF!</definedName>
    <definedName name="_DAT34" localSheetId="1">#REF!</definedName>
    <definedName name="_DAT34" localSheetId="4">#REF!</definedName>
    <definedName name="_DAT34" localSheetId="0">#REF!</definedName>
    <definedName name="_DAT34">#REF!</definedName>
    <definedName name="_DAT35" localSheetId="3">#REF!</definedName>
    <definedName name="_DAT35" localSheetId="2">#REF!</definedName>
    <definedName name="_DAT35" localSheetId="1">#REF!</definedName>
    <definedName name="_DAT35" localSheetId="4">#REF!</definedName>
    <definedName name="_DAT35" localSheetId="0">#REF!</definedName>
    <definedName name="_DAT35">#REF!</definedName>
    <definedName name="_DAT36" localSheetId="3">[10]Organization!#REF!</definedName>
    <definedName name="_DAT36" localSheetId="2">[10]Organization!#REF!</definedName>
    <definedName name="_DAT36" localSheetId="1">[10]Organization!#REF!</definedName>
    <definedName name="_DAT36" localSheetId="4">[10]Organization!#REF!</definedName>
    <definedName name="_DAT36" localSheetId="0">[10]Organization!#REF!</definedName>
    <definedName name="_DAT36">[10]Organization!#REF!</definedName>
    <definedName name="_DAT37" localSheetId="3">#REF!</definedName>
    <definedName name="_DAT37" localSheetId="2">#REF!</definedName>
    <definedName name="_DAT37" localSheetId="1">#REF!</definedName>
    <definedName name="_DAT37" localSheetId="4">#REF!</definedName>
    <definedName name="_DAT37" localSheetId="0">#REF!</definedName>
    <definedName name="_DAT37">#REF!</definedName>
    <definedName name="_DAT38" localSheetId="3">#REF!</definedName>
    <definedName name="_DAT38" localSheetId="2">#REF!</definedName>
    <definedName name="_DAT38" localSheetId="1">#REF!</definedName>
    <definedName name="_DAT38" localSheetId="4">#REF!</definedName>
    <definedName name="_DAT38" localSheetId="0">#REF!</definedName>
    <definedName name="_DAT38">#REF!</definedName>
    <definedName name="_DAT39" localSheetId="3">#REF!</definedName>
    <definedName name="_DAT39" localSheetId="2">#REF!</definedName>
    <definedName name="_DAT39" localSheetId="1">#REF!</definedName>
    <definedName name="_DAT39" localSheetId="4">#REF!</definedName>
    <definedName name="_DAT39" localSheetId="0">#REF!</definedName>
    <definedName name="_DAT39">#REF!</definedName>
    <definedName name="_DAT4" localSheetId="3">'[8]Target Book'!#REF!</definedName>
    <definedName name="_DAT4" localSheetId="2">'[8]Target Book'!#REF!</definedName>
    <definedName name="_DAT4" localSheetId="1">'[8]Target Book'!#REF!</definedName>
    <definedName name="_DAT4" localSheetId="4">'[8]Target Book'!#REF!</definedName>
    <definedName name="_DAT4" localSheetId="0">'[8]Target Book'!#REF!</definedName>
    <definedName name="_DAT4">'[8]Target Book'!#REF!</definedName>
    <definedName name="_DAT40" localSheetId="3">[10]Organization!#REF!</definedName>
    <definedName name="_DAT40" localSheetId="2">[10]Organization!#REF!</definedName>
    <definedName name="_DAT40" localSheetId="1">[10]Organization!#REF!</definedName>
    <definedName name="_DAT40" localSheetId="4">[10]Organization!#REF!</definedName>
    <definedName name="_DAT40" localSheetId="0">[10]Organization!#REF!</definedName>
    <definedName name="_DAT40">[10]Organization!#REF!</definedName>
    <definedName name="_DAT41" localSheetId="3">[10]Organization!#REF!</definedName>
    <definedName name="_DAT41" localSheetId="2">[10]Organization!#REF!</definedName>
    <definedName name="_DAT41" localSheetId="1">[10]Organization!#REF!</definedName>
    <definedName name="_DAT41" localSheetId="4">[10]Organization!#REF!</definedName>
    <definedName name="_DAT41" localSheetId="0">[10]Organization!#REF!</definedName>
    <definedName name="_DAT41">[10]Organization!#REF!</definedName>
    <definedName name="_DAT42" localSheetId="3">[10]Organization!#REF!</definedName>
    <definedName name="_DAT42" localSheetId="2">[10]Organization!#REF!</definedName>
    <definedName name="_DAT42" localSheetId="1">[10]Organization!#REF!</definedName>
    <definedName name="_DAT42" localSheetId="4">[10]Organization!#REF!</definedName>
    <definedName name="_DAT42" localSheetId="0">[10]Organization!#REF!</definedName>
    <definedName name="_DAT42">[10]Organization!#REF!</definedName>
    <definedName name="_DAT43" localSheetId="2">[10]Organization!#REF!</definedName>
    <definedName name="_DAT43" localSheetId="1">[10]Organization!#REF!</definedName>
    <definedName name="_DAT43" localSheetId="0">[10]Organization!#REF!</definedName>
    <definedName name="_DAT43">[10]Organization!#REF!</definedName>
    <definedName name="_DAT44" localSheetId="2">[10]Organization!#REF!</definedName>
    <definedName name="_DAT44" localSheetId="1">[10]Organization!#REF!</definedName>
    <definedName name="_DAT44" localSheetId="0">[10]Organization!#REF!</definedName>
    <definedName name="_DAT44">[10]Organization!#REF!</definedName>
    <definedName name="_DAT45" localSheetId="2">[10]Organization!#REF!</definedName>
    <definedName name="_DAT45" localSheetId="1">[10]Organization!#REF!</definedName>
    <definedName name="_DAT45" localSheetId="0">[10]Organization!#REF!</definedName>
    <definedName name="_DAT45">[10]Organization!#REF!</definedName>
    <definedName name="_DAT46" localSheetId="2">[10]Organization!#REF!</definedName>
    <definedName name="_DAT46" localSheetId="1">[10]Organization!#REF!</definedName>
    <definedName name="_DAT46" localSheetId="0">[10]Organization!#REF!</definedName>
    <definedName name="_DAT46">[10]Organization!#REF!</definedName>
    <definedName name="_DAT47" localSheetId="2">[10]Organization!#REF!</definedName>
    <definedName name="_DAT47" localSheetId="1">[10]Organization!#REF!</definedName>
    <definedName name="_DAT47" localSheetId="0">[10]Organization!#REF!</definedName>
    <definedName name="_DAT47">[10]Organization!#REF!</definedName>
    <definedName name="_DAT48" localSheetId="2">[10]Organization!#REF!</definedName>
    <definedName name="_DAT48" localSheetId="1">[10]Organization!#REF!</definedName>
    <definedName name="_DAT48" localSheetId="0">[10]Organization!#REF!</definedName>
    <definedName name="_DAT48">[10]Organization!#REF!</definedName>
    <definedName name="_DAT49" localSheetId="2">[10]Organization!#REF!</definedName>
    <definedName name="_DAT49" localSheetId="1">[10]Organization!#REF!</definedName>
    <definedName name="_DAT49" localSheetId="0">[10]Organization!#REF!</definedName>
    <definedName name="_DAT49">[10]Organization!#REF!</definedName>
    <definedName name="_DAT5" localSheetId="2">'[8]Target Book'!#REF!</definedName>
    <definedName name="_DAT5" localSheetId="1">'[8]Target Book'!#REF!</definedName>
    <definedName name="_DAT5" localSheetId="0">'[8]Target Book'!#REF!</definedName>
    <definedName name="_DAT5">'[8]Target Book'!#REF!</definedName>
    <definedName name="_DAT50" localSheetId="2">[10]Organization!#REF!</definedName>
    <definedName name="_DAT50" localSheetId="1">[10]Organization!#REF!</definedName>
    <definedName name="_DAT50" localSheetId="0">[10]Organization!#REF!</definedName>
    <definedName name="_DAT50">[10]Organization!#REF!</definedName>
    <definedName name="_DAT51" localSheetId="2">[10]Organization!#REF!</definedName>
    <definedName name="_DAT51" localSheetId="1">[10]Organization!#REF!</definedName>
    <definedName name="_DAT51" localSheetId="0">[10]Organization!#REF!</definedName>
    <definedName name="_DAT51">[10]Organization!#REF!</definedName>
    <definedName name="_DAT52" localSheetId="2">[10]Organization!#REF!</definedName>
    <definedName name="_DAT52" localSheetId="1">[10]Organization!#REF!</definedName>
    <definedName name="_DAT52" localSheetId="0">[10]Organization!#REF!</definedName>
    <definedName name="_DAT52">[10]Organization!#REF!</definedName>
    <definedName name="_DAT53" localSheetId="2">[10]Organization!#REF!</definedName>
    <definedName name="_DAT53" localSheetId="1">[10]Organization!#REF!</definedName>
    <definedName name="_DAT53" localSheetId="0">[10]Organization!#REF!</definedName>
    <definedName name="_DAT53">[10]Organization!#REF!</definedName>
    <definedName name="_DAT54" localSheetId="2">[10]Organization!#REF!</definedName>
    <definedName name="_DAT54" localSheetId="1">[10]Organization!#REF!</definedName>
    <definedName name="_DAT54" localSheetId="0">[10]Organization!#REF!</definedName>
    <definedName name="_DAT54">[10]Organization!#REF!</definedName>
    <definedName name="_DAT55" localSheetId="2">[10]Organization!#REF!</definedName>
    <definedName name="_DAT55" localSheetId="1">[10]Organization!#REF!</definedName>
    <definedName name="_DAT55" localSheetId="0">[10]Organization!#REF!</definedName>
    <definedName name="_DAT55">[10]Organization!#REF!</definedName>
    <definedName name="_DAT56" localSheetId="2">[10]Organization!#REF!</definedName>
    <definedName name="_DAT56" localSheetId="1">[10]Organization!#REF!</definedName>
    <definedName name="_DAT56" localSheetId="0">[10]Organization!#REF!</definedName>
    <definedName name="_DAT56">[10]Organization!#REF!</definedName>
    <definedName name="_DAT57" localSheetId="2">[10]Organization!#REF!</definedName>
    <definedName name="_DAT57" localSheetId="1">[10]Organization!#REF!</definedName>
    <definedName name="_DAT57" localSheetId="0">[10]Organization!#REF!</definedName>
    <definedName name="_DAT57">[10]Organization!#REF!</definedName>
    <definedName name="_DAT58" localSheetId="2">[10]Organization!#REF!</definedName>
    <definedName name="_DAT58" localSheetId="1">[10]Organization!#REF!</definedName>
    <definedName name="_DAT58" localSheetId="0">[10]Organization!#REF!</definedName>
    <definedName name="_DAT58">[10]Organization!#REF!</definedName>
    <definedName name="_DAT59" localSheetId="2">[10]Organization!#REF!</definedName>
    <definedName name="_DAT59" localSheetId="1">[10]Organization!#REF!</definedName>
    <definedName name="_DAT59" localSheetId="0">[10]Organization!#REF!</definedName>
    <definedName name="_DAT59">[10]Organization!#REF!</definedName>
    <definedName name="_DAT6" localSheetId="2">'[8]Target Book'!#REF!</definedName>
    <definedName name="_DAT6" localSheetId="1">'[8]Target Book'!#REF!</definedName>
    <definedName name="_DAT6" localSheetId="0">'[8]Target Book'!#REF!</definedName>
    <definedName name="_DAT6">'[8]Target Book'!#REF!</definedName>
    <definedName name="_DAT60" localSheetId="2">[10]Organization!#REF!</definedName>
    <definedName name="_DAT60" localSheetId="1">[10]Organization!#REF!</definedName>
    <definedName name="_DAT60" localSheetId="0">[10]Organization!#REF!</definedName>
    <definedName name="_DAT60">[10]Organization!#REF!</definedName>
    <definedName name="_DAT61" localSheetId="2">[10]Organization!#REF!</definedName>
    <definedName name="_DAT61" localSheetId="1">[10]Organization!#REF!</definedName>
    <definedName name="_DAT61" localSheetId="0">[10]Organization!#REF!</definedName>
    <definedName name="_DAT61">[10]Organization!#REF!</definedName>
    <definedName name="_DAT62" localSheetId="2">[10]Organization!#REF!</definedName>
    <definedName name="_DAT62" localSheetId="1">[10]Organization!#REF!</definedName>
    <definedName name="_DAT62" localSheetId="0">[10]Organization!#REF!</definedName>
    <definedName name="_DAT62">[10]Organization!#REF!</definedName>
    <definedName name="_DAT63" localSheetId="2">[10]Organization!#REF!</definedName>
    <definedName name="_DAT63" localSheetId="1">[10]Organization!#REF!</definedName>
    <definedName name="_DAT63" localSheetId="0">[10]Organization!#REF!</definedName>
    <definedName name="_DAT63">[10]Organization!#REF!</definedName>
    <definedName name="_DAT64" localSheetId="2">[10]Organization!#REF!</definedName>
    <definedName name="_DAT64" localSheetId="1">[10]Organization!#REF!</definedName>
    <definedName name="_DAT64" localSheetId="0">[10]Organization!#REF!</definedName>
    <definedName name="_DAT64">[10]Organization!#REF!</definedName>
    <definedName name="_DAT65" localSheetId="2">[10]Organization!#REF!</definedName>
    <definedName name="_DAT65" localSheetId="1">[10]Organization!#REF!</definedName>
    <definedName name="_DAT65" localSheetId="0">[10]Organization!#REF!</definedName>
    <definedName name="_DAT65">[10]Organization!#REF!</definedName>
    <definedName name="_DAT66" localSheetId="2">[10]Organization!#REF!</definedName>
    <definedName name="_DAT66" localSheetId="1">[10]Organization!#REF!</definedName>
    <definedName name="_DAT66" localSheetId="0">[10]Organization!#REF!</definedName>
    <definedName name="_DAT66">[10]Organization!#REF!</definedName>
    <definedName name="_DAT67" localSheetId="2">[10]Organization!#REF!</definedName>
    <definedName name="_DAT67" localSheetId="1">[10]Organization!#REF!</definedName>
    <definedName name="_DAT67" localSheetId="0">[10]Organization!#REF!</definedName>
    <definedName name="_DAT67">[10]Organization!#REF!</definedName>
    <definedName name="_DAT68" localSheetId="2">[10]Organization!#REF!</definedName>
    <definedName name="_DAT68" localSheetId="1">[10]Organization!#REF!</definedName>
    <definedName name="_DAT68" localSheetId="0">[10]Organization!#REF!</definedName>
    <definedName name="_DAT68">[10]Organization!#REF!</definedName>
    <definedName name="_DAT69" localSheetId="2">[10]Organization!#REF!</definedName>
    <definedName name="_DAT69" localSheetId="1">[10]Organization!#REF!</definedName>
    <definedName name="_DAT69" localSheetId="0">[10]Organization!#REF!</definedName>
    <definedName name="_DAT69">[10]Organization!#REF!</definedName>
    <definedName name="_DAT7" localSheetId="2">'[8]Target Book'!#REF!</definedName>
    <definedName name="_DAT7" localSheetId="1">'[8]Target Book'!#REF!</definedName>
    <definedName name="_DAT7" localSheetId="0">'[8]Target Book'!#REF!</definedName>
    <definedName name="_DAT7">'[8]Target Book'!#REF!</definedName>
    <definedName name="_DAT70" localSheetId="2">[10]Organization!#REF!</definedName>
    <definedName name="_DAT70" localSheetId="1">[10]Organization!#REF!</definedName>
    <definedName name="_DAT70" localSheetId="0">[10]Organization!#REF!</definedName>
    <definedName name="_DAT70">[10]Organization!#REF!</definedName>
    <definedName name="_DAT71" localSheetId="2">[10]Organization!#REF!</definedName>
    <definedName name="_DAT71" localSheetId="1">[10]Organization!#REF!</definedName>
    <definedName name="_DAT71" localSheetId="0">[10]Organization!#REF!</definedName>
    <definedName name="_DAT71">[10]Organization!#REF!</definedName>
    <definedName name="_DAT72" localSheetId="2">[10]Organization!#REF!</definedName>
    <definedName name="_DAT72" localSheetId="1">[10]Organization!#REF!</definedName>
    <definedName name="_DAT72" localSheetId="0">[10]Organization!#REF!</definedName>
    <definedName name="_DAT72">[10]Organization!#REF!</definedName>
    <definedName name="_DAT73" localSheetId="2">[10]Organization!#REF!</definedName>
    <definedName name="_DAT73" localSheetId="1">[10]Organization!#REF!</definedName>
    <definedName name="_DAT73" localSheetId="0">[10]Organization!#REF!</definedName>
    <definedName name="_DAT73">[10]Organization!#REF!</definedName>
    <definedName name="_DAT74" localSheetId="2">[10]Organization!#REF!</definedName>
    <definedName name="_DAT74" localSheetId="1">[10]Organization!#REF!</definedName>
    <definedName name="_DAT74" localSheetId="0">[10]Organization!#REF!</definedName>
    <definedName name="_DAT74">[10]Organization!#REF!</definedName>
    <definedName name="_DAT75" localSheetId="2">[10]Organization!#REF!</definedName>
    <definedName name="_DAT75" localSheetId="1">[10]Organization!#REF!</definedName>
    <definedName name="_DAT75" localSheetId="0">[10]Organization!#REF!</definedName>
    <definedName name="_DAT75">[10]Organization!#REF!</definedName>
    <definedName name="_DAT76" localSheetId="2">[10]Organization!#REF!</definedName>
    <definedName name="_DAT76" localSheetId="1">[10]Organization!#REF!</definedName>
    <definedName name="_DAT76" localSheetId="0">[10]Organization!#REF!</definedName>
    <definedName name="_DAT76">[10]Organization!#REF!</definedName>
    <definedName name="_DAT77" localSheetId="2">[10]Organization!#REF!</definedName>
    <definedName name="_DAT77" localSheetId="1">[10]Organization!#REF!</definedName>
    <definedName name="_DAT77" localSheetId="0">[10]Organization!#REF!</definedName>
    <definedName name="_DAT77">[10]Organization!#REF!</definedName>
    <definedName name="_DAT78" localSheetId="2">[10]Organization!#REF!</definedName>
    <definedName name="_DAT78" localSheetId="1">[10]Organization!#REF!</definedName>
    <definedName name="_DAT78" localSheetId="0">[10]Organization!#REF!</definedName>
    <definedName name="_DAT78">[10]Organization!#REF!</definedName>
    <definedName name="_DAT79" localSheetId="2">[10]Organization!#REF!</definedName>
    <definedName name="_DAT79" localSheetId="1">[10]Organization!#REF!</definedName>
    <definedName name="_DAT79" localSheetId="0">[10]Organization!#REF!</definedName>
    <definedName name="_DAT79">[10]Organization!#REF!</definedName>
    <definedName name="_DAT8" localSheetId="2">'[8]Target Book'!#REF!</definedName>
    <definedName name="_DAT8" localSheetId="1">'[8]Target Book'!#REF!</definedName>
    <definedName name="_DAT8" localSheetId="0">'[8]Target Book'!#REF!</definedName>
    <definedName name="_DAT8">'[8]Target Book'!#REF!</definedName>
    <definedName name="_DAT80" localSheetId="2">[10]Organization!#REF!</definedName>
    <definedName name="_DAT80" localSheetId="1">[10]Organization!#REF!</definedName>
    <definedName name="_DAT80" localSheetId="0">[10]Organization!#REF!</definedName>
    <definedName name="_DAT80">[10]Organization!#REF!</definedName>
    <definedName name="_DAT81" localSheetId="2">[10]Organization!#REF!</definedName>
    <definedName name="_DAT81" localSheetId="1">[10]Organization!#REF!</definedName>
    <definedName name="_DAT81" localSheetId="0">[10]Organization!#REF!</definedName>
    <definedName name="_DAT81">[10]Organization!#REF!</definedName>
    <definedName name="_DAT82" localSheetId="2">[11]Organization!#REF!</definedName>
    <definedName name="_DAT82" localSheetId="1">[11]Organization!#REF!</definedName>
    <definedName name="_DAT82" localSheetId="0">[11]Organization!#REF!</definedName>
    <definedName name="_DAT82">[11]Organization!#REF!</definedName>
    <definedName name="_DAT83" localSheetId="2">[11]Organization!#REF!</definedName>
    <definedName name="_DAT83" localSheetId="1">[11]Organization!#REF!</definedName>
    <definedName name="_DAT83" localSheetId="0">[11]Organization!#REF!</definedName>
    <definedName name="_DAT83">[11]Organization!#REF!</definedName>
    <definedName name="_DAT84" localSheetId="2">[11]Organization!#REF!</definedName>
    <definedName name="_DAT84" localSheetId="1">[11]Organization!#REF!</definedName>
    <definedName name="_DAT84" localSheetId="0">[11]Organization!#REF!</definedName>
    <definedName name="_DAT84">[11]Organization!#REF!</definedName>
    <definedName name="_DAT9" localSheetId="2">'[8]Target Book'!#REF!</definedName>
    <definedName name="_DAT9" localSheetId="1">'[8]Target Book'!#REF!</definedName>
    <definedName name="_DAT9" localSheetId="0">'[8]Target Book'!#REF!</definedName>
    <definedName name="_DAT9">'[8]Target Book'!#REF!</definedName>
    <definedName name="_Fill" localSheetId="3" hidden="1">#REF!</definedName>
    <definedName name="_Fill" localSheetId="2" hidden="1">#REF!</definedName>
    <definedName name="_Fill" localSheetId="1" hidden="1">#REF!</definedName>
    <definedName name="_Fill" localSheetId="4" hidden="1">#REF!</definedName>
    <definedName name="_Fill" localSheetId="0" hidden="1">#REF!</definedName>
    <definedName name="_Fill" hidden="1">#REF!</definedName>
    <definedName name="_xlnm._FilterDatabase" localSheetId="2" hidden="1">Financeiro!$A$8:$T$28</definedName>
    <definedName name="_xlnm._FilterDatabase" localSheetId="1" hidden="1">Gente!$O$6:$Q$26</definedName>
    <definedName name="_xlnm._FilterDatabase" localSheetId="0" hidden="1">Segurança!$A$8:$R$48</definedName>
    <definedName name="_I027611" localSheetId="3" hidden="1">{#N/A,#N/A,FALSE,"지침";#N/A,#N/A,FALSE,"환경분석";#N/A,#N/A,FALSE,"Sheet16"}</definedName>
    <definedName name="_I027611" localSheetId="2" hidden="1">{#N/A,#N/A,FALSE,"지침";#N/A,#N/A,FALSE,"환경분석";#N/A,#N/A,FALSE,"Sheet16"}</definedName>
    <definedName name="_I027611" localSheetId="1" hidden="1">{#N/A,#N/A,FALSE,"지침";#N/A,#N/A,FALSE,"환경분석";#N/A,#N/A,FALSE,"Sheet16"}</definedName>
    <definedName name="_I027611" localSheetId="4" hidden="1">{#N/A,#N/A,FALSE,"지침";#N/A,#N/A,FALSE,"환경분석";#N/A,#N/A,FALSE,"Sheet16"}</definedName>
    <definedName name="_I027611" localSheetId="0" hidden="1">{#N/A,#N/A,FALSE,"지침";#N/A,#N/A,FALSE,"환경분석";#N/A,#N/A,FALSE,"Sheet16"}</definedName>
    <definedName name="_I027611" hidden="1">{#N/A,#N/A,FALSE,"지침";#N/A,#N/A,FALSE,"환경분석";#N/A,#N/A,FALSE,"Sheet16"}</definedName>
    <definedName name="_Key1" localSheetId="3" hidden="1">#REF!</definedName>
    <definedName name="_Key1" localSheetId="2" hidden="1">#REF!</definedName>
    <definedName name="_Key1" localSheetId="1" hidden="1">#REF!</definedName>
    <definedName name="_Key1" localSheetId="4" hidden="1">#REF!</definedName>
    <definedName name="_Key1" localSheetId="0" hidden="1">#REF!</definedName>
    <definedName name="_Key1" hidden="1">#REF!</definedName>
    <definedName name="_Key2" localSheetId="3" hidden="1">#REF!</definedName>
    <definedName name="_Key2" localSheetId="2" hidden="1">#REF!</definedName>
    <definedName name="_Key2" localSheetId="1" hidden="1">#REF!</definedName>
    <definedName name="_Key2" localSheetId="4" hidden="1">#REF!</definedName>
    <definedName name="_Key2" localSheetId="0" hidden="1">#REF!</definedName>
    <definedName name="_Key2" hidden="1">#REF!</definedName>
    <definedName name="_KEY5" localSheetId="3" hidden="1">#REF!</definedName>
    <definedName name="_KEY5" localSheetId="2" hidden="1">#REF!</definedName>
    <definedName name="_KEY5" localSheetId="1" hidden="1">#REF!</definedName>
    <definedName name="_KEY5" localSheetId="4" hidden="1">#REF!</definedName>
    <definedName name="_KEY5" localSheetId="0" hidden="1">#REF!</definedName>
    <definedName name="_KEY5" hidden="1">#REF!</definedName>
    <definedName name="_LE01" localSheetId="3">#REF!</definedName>
    <definedName name="_LE01" localSheetId="2">#REF!</definedName>
    <definedName name="_LE01" localSheetId="1">#REF!</definedName>
    <definedName name="_LE01" localSheetId="4">#REF!</definedName>
    <definedName name="_LE01" localSheetId="0">#REF!</definedName>
    <definedName name="_LE01">#REF!</definedName>
    <definedName name="_LE02" localSheetId="3">#REF!</definedName>
    <definedName name="_LE02" localSheetId="2">#REF!</definedName>
    <definedName name="_LE02" localSheetId="1">#REF!</definedName>
    <definedName name="_LE02" localSheetId="4">#REF!</definedName>
    <definedName name="_LE02" localSheetId="0">#REF!</definedName>
    <definedName name="_LE02">#REF!</definedName>
    <definedName name="_LE03" localSheetId="3">#REF!</definedName>
    <definedName name="_LE03" localSheetId="2">#REF!</definedName>
    <definedName name="_LE03" localSheetId="1">#REF!</definedName>
    <definedName name="_LE03" localSheetId="4">#REF!</definedName>
    <definedName name="_LE03" localSheetId="0">#REF!</definedName>
    <definedName name="_LE03">#REF!</definedName>
    <definedName name="_LE04" localSheetId="3">#REF!</definedName>
    <definedName name="_LE04" localSheetId="2">#REF!</definedName>
    <definedName name="_LE04" localSheetId="1">#REF!</definedName>
    <definedName name="_LE04" localSheetId="4">#REF!</definedName>
    <definedName name="_LE04" localSheetId="0">#REF!</definedName>
    <definedName name="_LE04">#REF!</definedName>
    <definedName name="_LE05" localSheetId="3">#REF!</definedName>
    <definedName name="_LE05" localSheetId="2">#REF!</definedName>
    <definedName name="_LE05" localSheetId="1">#REF!</definedName>
    <definedName name="_LE05" localSheetId="4">#REF!</definedName>
    <definedName name="_LE05" localSheetId="0">#REF!</definedName>
    <definedName name="_LE05">#REF!</definedName>
    <definedName name="_LE06" localSheetId="3">#REF!</definedName>
    <definedName name="_LE06" localSheetId="2">#REF!</definedName>
    <definedName name="_LE06" localSheetId="1">#REF!</definedName>
    <definedName name="_LE06" localSheetId="4">#REF!</definedName>
    <definedName name="_LE06" localSheetId="0">#REF!</definedName>
    <definedName name="_LE06">#REF!</definedName>
    <definedName name="_LE07" localSheetId="3">#REF!</definedName>
    <definedName name="_LE07" localSheetId="2">#REF!</definedName>
    <definedName name="_LE07" localSheetId="1">#REF!</definedName>
    <definedName name="_LE07" localSheetId="4">#REF!</definedName>
    <definedName name="_LE07" localSheetId="0">#REF!</definedName>
    <definedName name="_LE07">#REF!</definedName>
    <definedName name="_LE08" localSheetId="3">#REF!</definedName>
    <definedName name="_LE08" localSheetId="2">#REF!</definedName>
    <definedName name="_LE08" localSheetId="1">#REF!</definedName>
    <definedName name="_LE08" localSheetId="4">#REF!</definedName>
    <definedName name="_LE08" localSheetId="0">#REF!</definedName>
    <definedName name="_LE08">#REF!</definedName>
    <definedName name="_LE09" localSheetId="3">#REF!</definedName>
    <definedName name="_LE09" localSheetId="2">#REF!</definedName>
    <definedName name="_LE09" localSheetId="1">#REF!</definedName>
    <definedName name="_LE09" localSheetId="4">#REF!</definedName>
    <definedName name="_LE09" localSheetId="0">#REF!</definedName>
    <definedName name="_LE09">#REF!</definedName>
    <definedName name="_LE10" localSheetId="3">#REF!</definedName>
    <definedName name="_LE10" localSheetId="2">#REF!</definedName>
    <definedName name="_LE10" localSheetId="1">#REF!</definedName>
    <definedName name="_LE10" localSheetId="4">#REF!</definedName>
    <definedName name="_LE10" localSheetId="0">#REF!</definedName>
    <definedName name="_LE10">#REF!</definedName>
    <definedName name="_LE11" localSheetId="3">#REF!</definedName>
    <definedName name="_LE11" localSheetId="2">#REF!</definedName>
    <definedName name="_LE11" localSheetId="1">#REF!</definedName>
    <definedName name="_LE11" localSheetId="4">#REF!</definedName>
    <definedName name="_LE11" localSheetId="0">#REF!</definedName>
    <definedName name="_LE11">#REF!</definedName>
    <definedName name="_LE12" localSheetId="3">#REF!</definedName>
    <definedName name="_LE12" localSheetId="2">#REF!</definedName>
    <definedName name="_LE12" localSheetId="1">#REF!</definedName>
    <definedName name="_LE12" localSheetId="4">#REF!</definedName>
    <definedName name="_LE12" localSheetId="0">#REF!</definedName>
    <definedName name="_LE12">#REF!</definedName>
    <definedName name="_o1" localSheetId="3" hidden="1">{"det (May)",#N/A,FALSE,"June";"sum (MAY YTD)",#N/A,FALSE,"June YTD"}</definedName>
    <definedName name="_o1" localSheetId="2" hidden="1">{"det (May)",#N/A,FALSE,"June";"sum (MAY YTD)",#N/A,FALSE,"June YTD"}</definedName>
    <definedName name="_o1" localSheetId="1" hidden="1">{"det (May)",#N/A,FALSE,"June";"sum (MAY YTD)",#N/A,FALSE,"June YTD"}</definedName>
    <definedName name="_o1" localSheetId="4" hidden="1">{"det (May)",#N/A,FALSE,"June";"sum (MAY YTD)",#N/A,FALSE,"June YTD"}</definedName>
    <definedName name="_o1" localSheetId="0" hidden="1">{"det (May)",#N/A,FALSE,"June";"sum (MAY YTD)",#N/A,FALSE,"June YTD"}</definedName>
    <definedName name="_o1" hidden="1">{"det (May)",#N/A,FALSE,"June";"sum (MAY YTD)",#N/A,FALSE,"June YTD"}</definedName>
    <definedName name="_Order1" hidden="1">255</definedName>
    <definedName name="_Order2" hidden="1">255</definedName>
    <definedName name="_P0376001" localSheetId="3" hidden="1">{#N/A,#N/A,FALSE,"지침";#N/A,#N/A,FALSE,"환경분석";#N/A,#N/A,FALSE,"Sheet16"}</definedName>
    <definedName name="_P0376001" localSheetId="2" hidden="1">{#N/A,#N/A,FALSE,"지침";#N/A,#N/A,FALSE,"환경분석";#N/A,#N/A,FALSE,"Sheet16"}</definedName>
    <definedName name="_P0376001" localSheetId="1" hidden="1">{#N/A,#N/A,FALSE,"지침";#N/A,#N/A,FALSE,"환경분석";#N/A,#N/A,FALSE,"Sheet16"}</definedName>
    <definedName name="_P0376001" localSheetId="4" hidden="1">{#N/A,#N/A,FALSE,"지침";#N/A,#N/A,FALSE,"환경분석";#N/A,#N/A,FALSE,"Sheet16"}</definedName>
    <definedName name="_P0376001" localSheetId="0" hidden="1">{#N/A,#N/A,FALSE,"지침";#N/A,#N/A,FALSE,"환경분석";#N/A,#N/A,FALSE,"Sheet16"}</definedName>
    <definedName name="_P0376001" hidden="1">{#N/A,#N/A,FALSE,"지침";#N/A,#N/A,FALSE,"환경분석";#N/A,#N/A,FALSE,"Sheet16"}</definedName>
    <definedName name="_Poa1" localSheetId="2">[6]POA!#REF!</definedName>
    <definedName name="_Poa1" localSheetId="1">[6]POA!#REF!</definedName>
    <definedName name="_Poa1" localSheetId="0">[6]POA!#REF!</definedName>
    <definedName name="_Poa1">[6]POA!#REF!</definedName>
    <definedName name="_r" localSheetId="3" hidden="1">{#N/A,#N/A,FALSE,"ROTINA";#N/A,#N/A,FALSE,"ITENS";#N/A,#N/A,FALSE,"ACOMP"}</definedName>
    <definedName name="_r" localSheetId="2" hidden="1">{#N/A,#N/A,FALSE,"ROTINA";#N/A,#N/A,FALSE,"ITENS";#N/A,#N/A,FALSE,"ACOMP"}</definedName>
    <definedName name="_r" localSheetId="1" hidden="1">{#N/A,#N/A,FALSE,"ROTINA";#N/A,#N/A,FALSE,"ITENS";#N/A,#N/A,FALSE,"ACOMP"}</definedName>
    <definedName name="_r" localSheetId="4" hidden="1">{#N/A,#N/A,FALSE,"ROTINA";#N/A,#N/A,FALSE,"ITENS";#N/A,#N/A,FALSE,"ACOMP"}</definedName>
    <definedName name="_r" localSheetId="0" hidden="1">{#N/A,#N/A,FALSE,"ROTINA";#N/A,#N/A,FALSE,"ITENS";#N/A,#N/A,FALSE,"ACOMP"}</definedName>
    <definedName name="_r" hidden="1">{#N/A,#N/A,FALSE,"ROTINA";#N/A,#N/A,FALSE,"ITENS";#N/A,#N/A,FALSE,"ACOMP"}</definedName>
    <definedName name="_ref2" localSheetId="3">#REF!</definedName>
    <definedName name="_ref2" localSheetId="2">#REF!</definedName>
    <definedName name="_ref2" localSheetId="1">#REF!</definedName>
    <definedName name="_ref2" localSheetId="4">#REF!</definedName>
    <definedName name="_ref2" localSheetId="0">#REF!</definedName>
    <definedName name="_ref2">#REF!</definedName>
    <definedName name="_Rio1" localSheetId="3">[6]POA!#REF!</definedName>
    <definedName name="_Rio1" localSheetId="2">[6]POA!#REF!</definedName>
    <definedName name="_Rio1" localSheetId="1">[6]POA!#REF!</definedName>
    <definedName name="_Rio1" localSheetId="4">[6]POA!#REF!</definedName>
    <definedName name="_Rio1" localSheetId="0">[6]POA!#REF!</definedName>
    <definedName name="_Rio1">[6]POA!#REF!</definedName>
    <definedName name="_sig2">'[12]Sig Cycles_Accts &amp; Processes'!$A$5:$A$7</definedName>
    <definedName name="_Sort" localSheetId="3" hidden="1">#REF!</definedName>
    <definedName name="_Sort" localSheetId="2" hidden="1">#REF!</definedName>
    <definedName name="_Sort" localSheetId="1" hidden="1">#REF!</definedName>
    <definedName name="_Sort" localSheetId="4" hidden="1">#REF!</definedName>
    <definedName name="_Sort" localSheetId="0" hidden="1">#REF!</definedName>
    <definedName name="_Sort" hidden="1">#REF!</definedName>
    <definedName name="_TAB1">[13]Plan1!$A$2:$AC$45</definedName>
    <definedName name="_tk2" localSheetId="3" hidden="1">{#N/A,#N/A,FALSE,"지침";#N/A,#N/A,FALSE,"환경분석";#N/A,#N/A,FALSE,"Sheet16"}</definedName>
    <definedName name="_tk2" localSheetId="2" hidden="1">{#N/A,#N/A,FALSE,"지침";#N/A,#N/A,FALSE,"환경분석";#N/A,#N/A,FALSE,"Sheet16"}</definedName>
    <definedName name="_tk2" localSheetId="1" hidden="1">{#N/A,#N/A,FALSE,"지침";#N/A,#N/A,FALSE,"환경분석";#N/A,#N/A,FALSE,"Sheet16"}</definedName>
    <definedName name="_tk2" localSheetId="4" hidden="1">{#N/A,#N/A,FALSE,"지침";#N/A,#N/A,FALSE,"환경분석";#N/A,#N/A,FALSE,"Sheet16"}</definedName>
    <definedName name="_tk2" localSheetId="0" hidden="1">{#N/A,#N/A,FALSE,"지침";#N/A,#N/A,FALSE,"환경분석";#N/A,#N/A,FALSE,"Sheet16"}</definedName>
    <definedName name="_tk2" hidden="1">{#N/A,#N/A,FALSE,"지침";#N/A,#N/A,FALSE,"환경분석";#N/A,#N/A,FALSE,"Sheet16"}</definedName>
    <definedName name="a" localSheetId="3">#REF!</definedName>
    <definedName name="a" localSheetId="2">#REF!</definedName>
    <definedName name="a" localSheetId="1">#REF!</definedName>
    <definedName name="a" localSheetId="4">#REF!</definedName>
    <definedName name="a" localSheetId="0">#REF!</definedName>
    <definedName name="a">#REF!</definedName>
    <definedName name="A.???" localSheetId="3" hidden="1">{"det (May)",#N/A,FALSE,"June";"sum (MAY YTD)",#N/A,FALSE,"June YTD"}</definedName>
    <definedName name="A.???" localSheetId="2" hidden="1">{"det (May)",#N/A,FALSE,"June";"sum (MAY YTD)",#N/A,FALSE,"June YTD"}</definedName>
    <definedName name="A.???" localSheetId="1" hidden="1">{"det (May)",#N/A,FALSE,"June";"sum (MAY YTD)",#N/A,FALSE,"June YTD"}</definedName>
    <definedName name="A.???" localSheetId="4" hidden="1">{"det (May)",#N/A,FALSE,"June";"sum (MAY YTD)",#N/A,FALSE,"June YTD"}</definedName>
    <definedName name="A.???" localSheetId="0" hidden="1">{"det (May)",#N/A,FALSE,"June";"sum (MAY YTD)",#N/A,FALSE,"June YTD"}</definedName>
    <definedName name="A.???" hidden="1">{"det (May)",#N/A,FALSE,"June";"sum (MAY YTD)",#N/A,FALSE,"June YTD"}</definedName>
    <definedName name="A.Ⅱ.i2" localSheetId="3" hidden="1">{"det (May)",#N/A,FALSE,"June";"sum (MAY YTD)",#N/A,FALSE,"June YTD"}</definedName>
    <definedName name="A.Ⅱ.i2" localSheetId="2" hidden="1">{"det (May)",#N/A,FALSE,"June";"sum (MAY YTD)",#N/A,FALSE,"June YTD"}</definedName>
    <definedName name="A.Ⅱ.i2" localSheetId="1" hidden="1">{"det (May)",#N/A,FALSE,"June";"sum (MAY YTD)",#N/A,FALSE,"June YTD"}</definedName>
    <definedName name="A.Ⅱ.i2" localSheetId="4" hidden="1">{"det (May)",#N/A,FALSE,"June";"sum (MAY YTD)",#N/A,FALSE,"June YTD"}</definedName>
    <definedName name="A.Ⅱ.i2" localSheetId="0" hidden="1">{"det (May)",#N/A,FALSE,"June";"sum (MAY YTD)",#N/A,FALSE,"June YTD"}</definedName>
    <definedName name="A.Ⅱ.i2" hidden="1">{"det (May)",#N/A,FALSE,"June";"sum (MAY YTD)",#N/A,FALSE,"June YTD"}</definedName>
    <definedName name="A.I.AA" localSheetId="3" hidden="1">{"det (May)",#N/A,FALSE,"June";"sum (MAY YTD)",#N/A,FALSE,"June YTD"}</definedName>
    <definedName name="A.I.AA" localSheetId="2" hidden="1">{"det (May)",#N/A,FALSE,"June";"sum (MAY YTD)",#N/A,FALSE,"June YTD"}</definedName>
    <definedName name="A.I.AA" localSheetId="1" hidden="1">{"det (May)",#N/A,FALSE,"June";"sum (MAY YTD)",#N/A,FALSE,"June YTD"}</definedName>
    <definedName name="A.I.AA" localSheetId="4" hidden="1">{"det (May)",#N/A,FALSE,"June";"sum (MAY YTD)",#N/A,FALSE,"June YTD"}</definedName>
    <definedName name="A.I.AA" localSheetId="0" hidden="1">{"det (May)",#N/A,FALSE,"June";"sum (MAY YTD)",#N/A,FALSE,"June YTD"}</definedName>
    <definedName name="A.I.AA" hidden="1">{"det (May)",#N/A,FALSE,"June";"sum (MAY YTD)",#N/A,FALSE,"June YTD"}</definedName>
    <definedName name="A_IMPRESIÓN_IM">[14]Vieja!$R$1:$AF$360</definedName>
    <definedName name="aa" localSheetId="3" hidden="1">{#N/A,#N/A,FALSE,"지침";#N/A,#N/A,FALSE,"환경분석";#N/A,#N/A,FALSE,"Sheet16"}</definedName>
    <definedName name="aa" localSheetId="2" hidden="1">{#N/A,#N/A,FALSE,"지침";#N/A,#N/A,FALSE,"환경분석";#N/A,#N/A,FALSE,"Sheet16"}</definedName>
    <definedName name="aa" localSheetId="1" hidden="1">{#N/A,#N/A,FALSE,"지침";#N/A,#N/A,FALSE,"환경분석";#N/A,#N/A,FALSE,"Sheet16"}</definedName>
    <definedName name="aa" localSheetId="4" hidden="1">{#N/A,#N/A,FALSE,"지침";#N/A,#N/A,FALSE,"환경분석";#N/A,#N/A,FALSE,"Sheet16"}</definedName>
    <definedName name="aa" localSheetId="0" hidden="1">{#N/A,#N/A,FALSE,"지침";#N/A,#N/A,FALSE,"환경분석";#N/A,#N/A,FALSE,"Sheet16"}</definedName>
    <definedName name="aa" hidden="1">{#N/A,#N/A,FALSE,"지침";#N/A,#N/A,FALSE,"환경분석";#N/A,#N/A,FALSE,"Sheet16"}</definedName>
    <definedName name="AAA" localSheetId="2">'[15]600ML'!#REF!</definedName>
    <definedName name="AAA" localSheetId="1">'[15]600ML'!#REF!</definedName>
    <definedName name="AAA" localSheetId="0">'[15]600ML'!#REF!</definedName>
    <definedName name="AAA">'[15]600ML'!#REF!</definedName>
    <definedName name="aaaa" localSheetId="3" hidden="1">{"det (May)",#N/A,FALSE,"June";"sum (MAY YTD)",#N/A,FALSE,"June YTD"}</definedName>
    <definedName name="aaaa" localSheetId="2" hidden="1">{"det (May)",#N/A,FALSE,"June";"sum (MAY YTD)",#N/A,FALSE,"June YTD"}</definedName>
    <definedName name="aaaa" localSheetId="1" hidden="1">{"det (May)",#N/A,FALSE,"June";"sum (MAY YTD)",#N/A,FALSE,"June YTD"}</definedName>
    <definedName name="aaaa" localSheetId="4" hidden="1">{"det (May)",#N/A,FALSE,"June";"sum (MAY YTD)",#N/A,FALSE,"June YTD"}</definedName>
    <definedName name="aaaa" localSheetId="0" hidden="1">{"det (May)",#N/A,FALSE,"June";"sum (MAY YTD)",#N/A,FALSE,"June YTD"}</definedName>
    <definedName name="aaaa" hidden="1">{"det (May)",#N/A,FALSE,"June";"sum (MAY YTD)",#N/A,FALSE,"June YTD"}</definedName>
    <definedName name="aaaaa" localSheetId="3" hidden="1">{"det (May)",#N/A,FALSE,"June";"sum (MAY YTD)",#N/A,FALSE,"June YTD"}</definedName>
    <definedName name="aaaaa" localSheetId="2" hidden="1">{"det (May)",#N/A,FALSE,"June";"sum (MAY YTD)",#N/A,FALSE,"June YTD"}</definedName>
    <definedName name="aaaaa" localSheetId="1" hidden="1">{"det (May)",#N/A,FALSE,"June";"sum (MAY YTD)",#N/A,FALSE,"June YTD"}</definedName>
    <definedName name="aaaaa" localSheetId="4" hidden="1">{"det (May)",#N/A,FALSE,"June";"sum (MAY YTD)",#N/A,FALSE,"June YTD"}</definedName>
    <definedName name="aaaaa" localSheetId="0" hidden="1">{"det (May)",#N/A,FALSE,"June";"sum (MAY YTD)",#N/A,FALSE,"June YTD"}</definedName>
    <definedName name="aaaaa" hidden="1">{"det (May)",#N/A,FALSE,"June";"sum (MAY YTD)",#N/A,FALSE,"June YTD"}</definedName>
    <definedName name="aaaaaaaaaaa" localSheetId="3">#REF!</definedName>
    <definedName name="aaaaaaaaaaa" localSheetId="2">#REF!</definedName>
    <definedName name="aaaaaaaaaaa" localSheetId="1">#REF!</definedName>
    <definedName name="aaaaaaaaaaa" localSheetId="4">#REF!</definedName>
    <definedName name="aaaaaaaaaaa" localSheetId="0">#REF!</definedName>
    <definedName name="aaaaaaaaaaa">#REF!</definedName>
    <definedName name="aaaaaaaaaaaa" localSheetId="2">[16]!Impressao</definedName>
    <definedName name="aaaaaaaaaaaa" localSheetId="1">[16]!Impressao</definedName>
    <definedName name="aaaaaaaaaaaa" localSheetId="0">[16]!Impressao</definedName>
    <definedName name="aaaaaaaaaaaa">[16]!Impressao</definedName>
    <definedName name="aaaaaaaaaaaaaaaaa" localSheetId="3" hidden="1">[3]은행!#REF!</definedName>
    <definedName name="aaaaaaaaaaaaaaaaa" localSheetId="2" hidden="1">[3]은행!#REF!</definedName>
    <definedName name="aaaaaaaaaaaaaaaaa" localSheetId="1" hidden="1">[3]은행!#REF!</definedName>
    <definedName name="aaaaaaaaaaaaaaaaa" localSheetId="4" hidden="1">[3]은행!#REF!</definedName>
    <definedName name="aaaaaaaaaaaaaaaaa" localSheetId="0" hidden="1">[3]은행!#REF!</definedName>
    <definedName name="aaaaaaaaaaaaaaaaa" hidden="1">[3]은행!#REF!</definedName>
    <definedName name="AAImpressão" localSheetId="3">#REF!</definedName>
    <definedName name="AAImpressão" localSheetId="2">#REF!</definedName>
    <definedName name="AAImpressão" localSheetId="1">#REF!</definedName>
    <definedName name="AAImpressão" localSheetId="4">#REF!</definedName>
    <definedName name="AAImpressão" localSheetId="0">#REF!</definedName>
    <definedName name="AAImpressão">#REF!</definedName>
    <definedName name="ab" localSheetId="3">#REF!</definedName>
    <definedName name="ab" localSheetId="2">#REF!</definedName>
    <definedName name="ab" localSheetId="1">#REF!</definedName>
    <definedName name="ab" localSheetId="4">#REF!</definedName>
    <definedName name="ab" localSheetId="0">#REF!</definedName>
    <definedName name="ab">#REF!</definedName>
    <definedName name="ABC" localSheetId="3">[6]POA!#REF!</definedName>
    <definedName name="ABC" localSheetId="2">[6]POA!#REF!</definedName>
    <definedName name="ABC" localSheetId="1">[6]POA!#REF!</definedName>
    <definedName name="ABC" localSheetId="4">[6]POA!#REF!</definedName>
    <definedName name="ABC" localSheetId="0">[6]POA!#REF!</definedName>
    <definedName name="ABC">[6]POA!#REF!</definedName>
    <definedName name="ABC1o" localSheetId="3">[17]POA!#REF!</definedName>
    <definedName name="ABC1o" localSheetId="2">[17]POA!#REF!</definedName>
    <definedName name="ABC1o" localSheetId="1">[17]POA!#REF!</definedName>
    <definedName name="ABC1o" localSheetId="4">[17]POA!#REF!</definedName>
    <definedName name="ABC1o" localSheetId="0">[17]POA!#REF!</definedName>
    <definedName name="ABC1o">[17]POA!#REF!</definedName>
    <definedName name="ABCAcumulado" localSheetId="3">[6]POA!#REF!</definedName>
    <definedName name="ABCAcumulado" localSheetId="2">[6]POA!#REF!</definedName>
    <definedName name="ABCAcumulado" localSheetId="1">[6]POA!#REF!</definedName>
    <definedName name="ABCAcumulado" localSheetId="4">[6]POA!#REF!</definedName>
    <definedName name="ABCAcumulado" localSheetId="0">[6]POA!#REF!</definedName>
    <definedName name="ABCAcumulado">[6]POA!#REF!</definedName>
    <definedName name="ABCAcumulado1" localSheetId="3">[6]POA!#REF!</definedName>
    <definedName name="ABCAcumulado1" localSheetId="2">[6]POA!#REF!</definedName>
    <definedName name="ABCAcumulado1" localSheetId="1">[6]POA!#REF!</definedName>
    <definedName name="ABCAcumulado1" localSheetId="4">[6]POA!#REF!</definedName>
    <definedName name="ABCAcumulado1" localSheetId="0">[6]POA!#REF!</definedName>
    <definedName name="ABCAcumulado1">[6]POA!#REF!</definedName>
    <definedName name="ABCD" localSheetId="3">[17]POA!#REF!</definedName>
    <definedName name="ABCD" localSheetId="2">[17]POA!#REF!</definedName>
    <definedName name="ABCD" localSheetId="1">[17]POA!#REF!</definedName>
    <definedName name="ABCD" localSheetId="4">[17]POA!#REF!</definedName>
    <definedName name="ABCD" localSheetId="0">[17]POA!#REF!</definedName>
    <definedName name="ABCD">[17]POA!#REF!</definedName>
    <definedName name="ACA" localSheetId="3" hidden="1">{#N/A,#N/A,FALSE,"ROTINA";#N/A,#N/A,FALSE,"ITENS";#N/A,#N/A,FALSE,"ACOMP"}</definedName>
    <definedName name="ACA" localSheetId="2" hidden="1">{#N/A,#N/A,FALSE,"ROTINA";#N/A,#N/A,FALSE,"ITENS";#N/A,#N/A,FALSE,"ACOMP"}</definedName>
    <definedName name="ACA" localSheetId="1" hidden="1">{#N/A,#N/A,FALSE,"ROTINA";#N/A,#N/A,FALSE,"ITENS";#N/A,#N/A,FALSE,"ACOMP"}</definedName>
    <definedName name="ACA" localSheetId="4" hidden="1">{#N/A,#N/A,FALSE,"ROTINA";#N/A,#N/A,FALSE,"ITENS";#N/A,#N/A,FALSE,"ACOMP"}</definedName>
    <definedName name="ACA" localSheetId="0" hidden="1">{#N/A,#N/A,FALSE,"ROTINA";#N/A,#N/A,FALSE,"ITENS";#N/A,#N/A,FALSE,"ACOMP"}</definedName>
    <definedName name="ACA" hidden="1">{#N/A,#N/A,FALSE,"ROTINA";#N/A,#N/A,FALSE,"ITENS";#N/A,#N/A,FALSE,"ACOMP"}</definedName>
    <definedName name="Account" localSheetId="2">'[18]Sig Cycles_Accts &amp; Processes'!#REF!</definedName>
    <definedName name="Account" localSheetId="1">'[18]Sig Cycles_Accts &amp; Processes'!#REF!</definedName>
    <definedName name="Account" localSheetId="0">'[18]Sig Cycles_Accts &amp; Processes'!#REF!</definedName>
    <definedName name="Account">'[18]Sig Cycles_Accts &amp; Processes'!#REF!</definedName>
    <definedName name="Accuracy" localSheetId="3">#REF!</definedName>
    <definedName name="Accuracy" localSheetId="2">#REF!</definedName>
    <definedName name="Accuracy" localSheetId="1">#REF!</definedName>
    <definedName name="Accuracy" localSheetId="4">#REF!</definedName>
    <definedName name="Accuracy" localSheetId="0">#REF!</definedName>
    <definedName name="Accuracy">#REF!</definedName>
    <definedName name="ACTIONS_DATA" localSheetId="3">OFFSET(#REF!,,,COUNTA(#REF!),)</definedName>
    <definedName name="ACTIONS_DATA" localSheetId="2">OFFSET(#REF!,,,COUNTA(#REF!),)</definedName>
    <definedName name="ACTIONS_DATA" localSheetId="1">OFFSET(#REF!,,,COUNTA(#REF!),)</definedName>
    <definedName name="ACTIONS_DATA" localSheetId="4">OFFSET(#REF!,,,COUNTA(#REF!),)</definedName>
    <definedName name="ACTIONS_DATA" localSheetId="0">OFFSET(#REF!,,,COUNTA(#REF!),)</definedName>
    <definedName name="ACTIONS_DATA">OFFSET(#REF!,,,COUNTA(#REF!),)</definedName>
    <definedName name="adasd" localSheetId="3" hidden="1">[3]은행!#REF!</definedName>
    <definedName name="adasd" localSheetId="2" hidden="1">[3]은행!#REF!</definedName>
    <definedName name="adasd" localSheetId="1" hidden="1">[3]은행!#REF!</definedName>
    <definedName name="adasd" localSheetId="4" hidden="1">[3]은행!#REF!</definedName>
    <definedName name="adasd" localSheetId="0" hidden="1">[3]은행!#REF!</definedName>
    <definedName name="adasd" hidden="1">[3]은행!#REF!</definedName>
    <definedName name="adm" localSheetId="3">#REF!</definedName>
    <definedName name="adm" localSheetId="2">#REF!</definedName>
    <definedName name="adm" localSheetId="1">#REF!</definedName>
    <definedName name="adm" localSheetId="4">#REF!</definedName>
    <definedName name="adm" localSheetId="0">#REF!</definedName>
    <definedName name="adm">#REF!</definedName>
    <definedName name="ADV" localSheetId="3" hidden="1">{#N/A,#N/A,FALSE,"ROTINA";#N/A,#N/A,FALSE,"ITENS";#N/A,#N/A,FALSE,"ACOMP"}</definedName>
    <definedName name="ADV" localSheetId="2" hidden="1">{#N/A,#N/A,FALSE,"ROTINA";#N/A,#N/A,FALSE,"ITENS";#N/A,#N/A,FALSE,"ACOMP"}</definedName>
    <definedName name="ADV" localSheetId="1" hidden="1">{#N/A,#N/A,FALSE,"ROTINA";#N/A,#N/A,FALSE,"ITENS";#N/A,#N/A,FALSE,"ACOMP"}</definedName>
    <definedName name="ADV" localSheetId="4" hidden="1">{#N/A,#N/A,FALSE,"ROTINA";#N/A,#N/A,FALSE,"ITENS";#N/A,#N/A,FALSE,"ACOMP"}</definedName>
    <definedName name="ADV" localSheetId="0" hidden="1">{#N/A,#N/A,FALSE,"ROTINA";#N/A,#N/A,FALSE,"ITENS";#N/A,#N/A,FALSE,"ACOMP"}</definedName>
    <definedName name="ADV" hidden="1">{#N/A,#N/A,FALSE,"ROTINA";#N/A,#N/A,FALSE,"ITENS";#N/A,#N/A,FALSE,"ACOMP"}</definedName>
    <definedName name="AfterRate">[19]STARTSHEET!$J$10</definedName>
    <definedName name="AG" localSheetId="3">[7]POA!#REF!</definedName>
    <definedName name="AG" localSheetId="2">[7]POA!#REF!</definedName>
    <definedName name="AG" localSheetId="1">[7]POA!#REF!</definedName>
    <definedName name="AG" localSheetId="4">[7]POA!#REF!</definedName>
    <definedName name="AG" localSheetId="0">[7]POA!#REF!</definedName>
    <definedName name="AG">[7]POA!#REF!</definedName>
    <definedName name="Agudos" localSheetId="3">[6]POA!#REF!</definedName>
    <definedName name="Agudos" localSheetId="2">[6]POA!#REF!</definedName>
    <definedName name="Agudos" localSheetId="1">[6]POA!#REF!</definedName>
    <definedName name="Agudos" localSheetId="4">[6]POA!#REF!</definedName>
    <definedName name="Agudos" localSheetId="0">[6]POA!#REF!</definedName>
    <definedName name="Agudos">[6]POA!#REF!</definedName>
    <definedName name="Agudos1" localSheetId="3">[6]POA!#REF!</definedName>
    <definedName name="Agudos1" localSheetId="2">[6]POA!#REF!</definedName>
    <definedName name="Agudos1" localSheetId="1">[6]POA!#REF!</definedName>
    <definedName name="Agudos1" localSheetId="4">[6]POA!#REF!</definedName>
    <definedName name="Agudos1" localSheetId="0">[6]POA!#REF!</definedName>
    <definedName name="Agudos1">[6]POA!#REF!</definedName>
    <definedName name="AgudosAcumulado" localSheetId="3">[6]POA!#REF!</definedName>
    <definedName name="AgudosAcumulado" localSheetId="2">[6]POA!#REF!</definedName>
    <definedName name="AgudosAcumulado" localSheetId="1">[6]POA!#REF!</definedName>
    <definedName name="AgudosAcumulado" localSheetId="4">[6]POA!#REF!</definedName>
    <definedName name="AgudosAcumulado" localSheetId="0">[6]POA!#REF!</definedName>
    <definedName name="AgudosAcumulado">[6]POA!#REF!</definedName>
    <definedName name="AgudosAcumulado1" localSheetId="2">[6]POA!#REF!</definedName>
    <definedName name="AgudosAcumulado1" localSheetId="1">[6]POA!#REF!</definedName>
    <definedName name="AgudosAcumulado1" localSheetId="0">[6]POA!#REF!</definedName>
    <definedName name="AgudosAcumulado1">[6]POA!#REF!</definedName>
    <definedName name="AIR" localSheetId="3">#REF!</definedName>
    <definedName name="AIR" localSheetId="2">#REF!</definedName>
    <definedName name="AIR" localSheetId="1">#REF!</definedName>
    <definedName name="AIR" localSheetId="4">#REF!</definedName>
    <definedName name="AIR" localSheetId="0">#REF!</definedName>
    <definedName name="AIR">#REF!</definedName>
    <definedName name="aj" localSheetId="3">#REF!</definedName>
    <definedName name="aj" localSheetId="2">#REF!</definedName>
    <definedName name="aj" localSheetId="1">#REF!</definedName>
    <definedName name="aj" localSheetId="4">#REF!</definedName>
    <definedName name="aj" localSheetId="0">#REF!</definedName>
    <definedName name="aj">#REF!</definedName>
    <definedName name="Állan" localSheetId="3">#REF!</definedName>
    <definedName name="Állan" localSheetId="2">#REF!</definedName>
    <definedName name="Állan" localSheetId="1">#REF!</definedName>
    <definedName name="Állan" localSheetId="4">#REF!</definedName>
    <definedName name="Állan" localSheetId="0">#REF!</definedName>
    <definedName name="Állan">#REF!</definedName>
    <definedName name="alt" localSheetId="3" hidden="1">{"det (May)",#N/A,FALSE,"June";"sum (MAY YTD)",#N/A,FALSE,"June YTD"}</definedName>
    <definedName name="alt" localSheetId="2" hidden="1">{"det (May)",#N/A,FALSE,"June";"sum (MAY YTD)",#N/A,FALSE,"June YTD"}</definedName>
    <definedName name="alt" localSheetId="1" hidden="1">{"det (May)",#N/A,FALSE,"June";"sum (MAY YTD)",#N/A,FALSE,"June YTD"}</definedName>
    <definedName name="alt" localSheetId="4" hidden="1">{"det (May)",#N/A,FALSE,"June";"sum (MAY YTD)",#N/A,FALSE,"June YTD"}</definedName>
    <definedName name="alt" localSheetId="0" hidden="1">{"det (May)",#N/A,FALSE,"June";"sum (MAY YTD)",#N/A,FALSE,"June YTD"}</definedName>
    <definedName name="alt" hidden="1">{"det (May)",#N/A,FALSE,"June";"sum (MAY YTD)",#N/A,FALSE,"June YTD"}</definedName>
    <definedName name="Analise">[20]CADASTRO!$A$2:$A$73</definedName>
    <definedName name="Analista" localSheetId="3">#REF!</definedName>
    <definedName name="Analista" localSheetId="2">#REF!</definedName>
    <definedName name="Analista" localSheetId="1">#REF!</definedName>
    <definedName name="Analista" localSheetId="4">#REF!</definedName>
    <definedName name="Analista" localSheetId="0">#REF!</definedName>
    <definedName name="Analista">#REF!</definedName>
    <definedName name="Anápolis" localSheetId="3">[6]POA!#REF!</definedName>
    <definedName name="Anápolis" localSheetId="2">[6]POA!#REF!</definedName>
    <definedName name="Anápolis" localSheetId="1">[6]POA!#REF!</definedName>
    <definedName name="Anápolis" localSheetId="4">[6]POA!#REF!</definedName>
    <definedName name="Anápolis" localSheetId="0">[6]POA!#REF!</definedName>
    <definedName name="Anápolis">[6]POA!#REF!</definedName>
    <definedName name="Anápolis1" localSheetId="3">[6]POA!#REF!</definedName>
    <definedName name="Anápolis1" localSheetId="2">[6]POA!#REF!</definedName>
    <definedName name="Anápolis1" localSheetId="1">[6]POA!#REF!</definedName>
    <definedName name="Anápolis1" localSheetId="4">[6]POA!#REF!</definedName>
    <definedName name="Anápolis1" localSheetId="0">[6]POA!#REF!</definedName>
    <definedName name="Anápolis1">[6]POA!#REF!</definedName>
    <definedName name="AnápolisAcumulado" localSheetId="2">[6]POA!#REF!</definedName>
    <definedName name="AnápolisAcumulado" localSheetId="1">[6]POA!#REF!</definedName>
    <definedName name="AnápolisAcumulado" localSheetId="0">[6]POA!#REF!</definedName>
    <definedName name="AnápolisAcumulado">[6]POA!#REF!</definedName>
    <definedName name="AnápolisAcumulado1" localSheetId="2">[6]POA!#REF!</definedName>
    <definedName name="AnápolisAcumulado1" localSheetId="1">[6]POA!#REF!</definedName>
    <definedName name="AnápolisAcumulado1" localSheetId="0">[6]POA!#REF!</definedName>
    <definedName name="AnápolisAcumulado1">[6]POA!#REF!</definedName>
    <definedName name="ANO" localSheetId="3">#REF!</definedName>
    <definedName name="ANO" localSheetId="2">#REF!</definedName>
    <definedName name="ANO" localSheetId="1">#REF!</definedName>
    <definedName name="ANO" localSheetId="4">#REF!</definedName>
    <definedName name="ANO" localSheetId="0">#REF!</definedName>
    <definedName name="ANO">#REF!</definedName>
    <definedName name="ANT" localSheetId="3">#REF!,#REF!</definedName>
    <definedName name="ANT" localSheetId="2">#REF!,#REF!</definedName>
    <definedName name="ANT" localSheetId="1">#REF!,#REF!</definedName>
    <definedName name="ANT" localSheetId="4">#REF!,#REF!</definedName>
    <definedName name="ANT" localSheetId="0">#REF!,#REF!</definedName>
    <definedName name="ANT">#REF!,#REF!</definedName>
    <definedName name="ANTARCTICA">[21]Principal!$C$9</definedName>
    <definedName name="AO">[22]AO!$A$1:$O$24</definedName>
    <definedName name="APPE_NAME_LE" localSheetId="3">#REF!</definedName>
    <definedName name="APPE_NAME_LE" localSheetId="2">#REF!</definedName>
    <definedName name="APPE_NAME_LE" localSheetId="1">#REF!</definedName>
    <definedName name="APPE_NAME_LE" localSheetId="4">#REF!</definedName>
    <definedName name="APPE_NAME_LE" localSheetId="0">#REF!</definedName>
    <definedName name="APPE_NAME_LE">#REF!</definedName>
    <definedName name="APPE_NAME_YTD" localSheetId="3">#REF!</definedName>
    <definedName name="APPE_NAME_YTD" localSheetId="2">#REF!</definedName>
    <definedName name="APPE_NAME_YTD" localSheetId="1">#REF!</definedName>
    <definedName name="APPE_NAME_YTD" localSheetId="4">#REF!</definedName>
    <definedName name="APPE_NAME_YTD" localSheetId="0">#REF!</definedName>
    <definedName name="APPE_NAME_YTD">#REF!</definedName>
    <definedName name="APPE_NAME_ZM" localSheetId="3">#REF!</definedName>
    <definedName name="APPE_NAME_ZM" localSheetId="2">#REF!</definedName>
    <definedName name="APPE_NAME_ZM" localSheetId="1">#REF!</definedName>
    <definedName name="APPE_NAME_ZM" localSheetId="4">#REF!</definedName>
    <definedName name="APPE_NAME_ZM" localSheetId="0">#REF!</definedName>
    <definedName name="APPE_NAME_ZM">#REF!</definedName>
    <definedName name="APPRAISEE_NAME" localSheetId="3">#REF!</definedName>
    <definedName name="APPRAISEE_NAME" localSheetId="2">#REF!</definedName>
    <definedName name="APPRAISEE_NAME" localSheetId="1">#REF!</definedName>
    <definedName name="APPRAISEE_NAME" localSheetId="4">#REF!</definedName>
    <definedName name="APPRAISEE_NAME" localSheetId="0">#REF!</definedName>
    <definedName name="APPRAISEE_NAME">#REF!</definedName>
    <definedName name="APPRAISER_NAME" localSheetId="3">#REF!</definedName>
    <definedName name="APPRAISER_NAME" localSheetId="2">#REF!</definedName>
    <definedName name="APPRAISER_NAME" localSheetId="1">#REF!</definedName>
    <definedName name="APPRAISER_NAME" localSheetId="4">#REF!</definedName>
    <definedName name="APPRAISER_NAME" localSheetId="0">#REF!</definedName>
    <definedName name="APPRAISER_NAME">#REF!</definedName>
    <definedName name="APPRAISER_NAME_LE" localSheetId="3">#REF!</definedName>
    <definedName name="APPRAISER_NAME_LE" localSheetId="2">#REF!</definedName>
    <definedName name="APPRAISER_NAME_LE" localSheetId="1">#REF!</definedName>
    <definedName name="APPRAISER_NAME_LE" localSheetId="4">#REF!</definedName>
    <definedName name="APPRAISER_NAME_LE" localSheetId="0">#REF!</definedName>
    <definedName name="APPRAISER_NAME_LE">#REF!</definedName>
    <definedName name="APPRAISER_NAME_YTD" localSheetId="3">#REF!</definedName>
    <definedName name="APPRAISER_NAME_YTD" localSheetId="2">#REF!</definedName>
    <definedName name="APPRAISER_NAME_YTD" localSheetId="1">#REF!</definedName>
    <definedName name="APPRAISER_NAME_YTD" localSheetId="4">#REF!</definedName>
    <definedName name="APPRAISER_NAME_YTD" localSheetId="0">#REF!</definedName>
    <definedName name="APPRAISER_NAME_YTD">#REF!</definedName>
    <definedName name="APPRAISER_NAME_ZM" localSheetId="3">#REF!</definedName>
    <definedName name="APPRAISER_NAME_ZM" localSheetId="2">#REF!</definedName>
    <definedName name="APPRAISER_NAME_ZM" localSheetId="1">#REF!</definedName>
    <definedName name="APPRAISER_NAME_ZM" localSheetId="4">#REF!</definedName>
    <definedName name="APPRAISER_NAME_ZM" localSheetId="0">#REF!</definedName>
    <definedName name="APPRAISER_NAME_ZM">#REF!</definedName>
    <definedName name="Araraquara" localSheetId="3">[6]POA!#REF!</definedName>
    <definedName name="Araraquara" localSheetId="2">[6]POA!#REF!</definedName>
    <definedName name="Araraquara" localSheetId="1">[6]POA!#REF!</definedName>
    <definedName name="Araraquara" localSheetId="4">[6]POA!#REF!</definedName>
    <definedName name="Araraquara" localSheetId="0">[6]POA!#REF!</definedName>
    <definedName name="Araraquara">[6]POA!#REF!</definedName>
    <definedName name="Araraquara1" localSheetId="3">[6]POA!#REF!</definedName>
    <definedName name="Araraquara1" localSheetId="2">[6]POA!#REF!</definedName>
    <definedName name="Araraquara1" localSheetId="1">[6]POA!#REF!</definedName>
    <definedName name="Araraquara1" localSheetId="4">[6]POA!#REF!</definedName>
    <definedName name="Araraquara1" localSheetId="0">[6]POA!#REF!</definedName>
    <definedName name="Araraquara1">[6]POA!#REF!</definedName>
    <definedName name="AraraquaraAcumulado" localSheetId="3">[6]POA!#REF!</definedName>
    <definedName name="AraraquaraAcumulado" localSheetId="2">[6]POA!#REF!</definedName>
    <definedName name="AraraquaraAcumulado" localSheetId="1">[6]POA!#REF!</definedName>
    <definedName name="AraraquaraAcumulado" localSheetId="4">[6]POA!#REF!</definedName>
    <definedName name="AraraquaraAcumulado" localSheetId="0">[6]POA!#REF!</definedName>
    <definedName name="AraraquaraAcumulado">[6]POA!#REF!</definedName>
    <definedName name="AraraquaraAcumulado1" localSheetId="3">[6]POA!#REF!</definedName>
    <definedName name="AraraquaraAcumulado1" localSheetId="2">[6]POA!#REF!</definedName>
    <definedName name="AraraquaraAcumulado1" localSheetId="1">[6]POA!#REF!</definedName>
    <definedName name="AraraquaraAcumulado1" localSheetId="4">[6]POA!#REF!</definedName>
    <definedName name="AraraquaraAcumulado1" localSheetId="0">[6]POA!#REF!</definedName>
    <definedName name="AraraquaraAcumulado1">[6]POA!#REF!</definedName>
    <definedName name="area" localSheetId="2">[23]MATRIZ!#REF!</definedName>
    <definedName name="area" localSheetId="1">[23]MATRIZ!#REF!</definedName>
    <definedName name="area" localSheetId="0">[23]MATRIZ!#REF!</definedName>
    <definedName name="area">[24]MATRIZ!#REF!</definedName>
    <definedName name="Área_de_impressãoCO" localSheetId="3">#REF!</definedName>
    <definedName name="Área_de_impressãoCO" localSheetId="2">#REF!</definedName>
    <definedName name="Área_de_impressãoCO" localSheetId="1">#REF!</definedName>
    <definedName name="Área_de_impressãoCO" localSheetId="4">#REF!</definedName>
    <definedName name="Área_de_impressãoCO" localSheetId="0">#REF!</definedName>
    <definedName name="Área_de_impressãoCO">#REF!</definedName>
    <definedName name="Área_impressão_IM" localSheetId="3">#REF!</definedName>
    <definedName name="Área_impressão_IM" localSheetId="2">#REF!</definedName>
    <definedName name="Área_impressão_IM" localSheetId="1">#REF!</definedName>
    <definedName name="Área_impressão_IM" localSheetId="4">#REF!</definedName>
    <definedName name="Área_impressão_IM" localSheetId="0">#REF!</definedName>
    <definedName name="Área_impressão_IM">#REF!</definedName>
    <definedName name="arm" localSheetId="3">#REF!</definedName>
    <definedName name="arm" localSheetId="2">#REF!</definedName>
    <definedName name="arm" localSheetId="1">#REF!</definedName>
    <definedName name="arm" localSheetId="4">#REF!</definedName>
    <definedName name="arm" localSheetId="0">#REF!</definedName>
    <definedName name="arm">#REF!</definedName>
    <definedName name="Arq_Nome">[25]Principal!$D$22</definedName>
    <definedName name="ARQPESQ" localSheetId="3">#REF!</definedName>
    <definedName name="ARQPESQ" localSheetId="2">#REF!</definedName>
    <definedName name="ARQPESQ" localSheetId="1">#REF!</definedName>
    <definedName name="ARQPESQ" localSheetId="4">#REF!</definedName>
    <definedName name="ARQPESQ" localSheetId="0">#REF!</definedName>
    <definedName name="ARQPESQ">#REF!</definedName>
    <definedName name="Arquivo_Antarctica">[26]Menu!$B$7</definedName>
    <definedName name="Arquivo_Brahma">[26]Menu!$B$8</definedName>
    <definedName name="Arquivo_CDD">[26]Menu!$B$10</definedName>
    <definedName name="Arquivo_Skol">[26]Menu!$B$9</definedName>
    <definedName name="as" localSheetId="3" hidden="1">{#N/A,#N/A,FALSE,"ROTINA";#N/A,#N/A,FALSE,"ITENS";#N/A,#N/A,FALSE,"ACOMP"}</definedName>
    <definedName name="as" localSheetId="2" hidden="1">{#N/A,#N/A,FALSE,"ROTINA";#N/A,#N/A,FALSE,"ITENS";#N/A,#N/A,FALSE,"ACOMP"}</definedName>
    <definedName name="as" localSheetId="1" hidden="1">{#N/A,#N/A,FALSE,"ROTINA";#N/A,#N/A,FALSE,"ITENS";#N/A,#N/A,FALSE,"ACOMP"}</definedName>
    <definedName name="as" localSheetId="4" hidden="1">{#N/A,#N/A,FALSE,"ROTINA";#N/A,#N/A,FALSE,"ITENS";#N/A,#N/A,FALSE,"ACOMP"}</definedName>
    <definedName name="as" localSheetId="0" hidden="1">{#N/A,#N/A,FALSE,"ROTINA";#N/A,#N/A,FALSE,"ITENS";#N/A,#N/A,FALSE,"ACOMP"}</definedName>
    <definedName name="as" hidden="1">{#N/A,#N/A,FALSE,"ROTINA";#N/A,#N/A,FALSE,"ITENS";#N/A,#N/A,FALSE,"ACOMP"}</definedName>
    <definedName name="AS2DocOpenMode" hidden="1">"AS2DocumentEdit"</definedName>
    <definedName name="asd" localSheetId="3" hidden="1">{"det (May)",#N/A,FALSE,"June";"sum (MAY YTD)",#N/A,FALSE,"June YTD"}</definedName>
    <definedName name="asd" localSheetId="2" hidden="1">{"det (May)",#N/A,FALSE,"June";"sum (MAY YTD)",#N/A,FALSE,"June YTD"}</definedName>
    <definedName name="asd" localSheetId="1" hidden="1">{"det (May)",#N/A,FALSE,"June";"sum (MAY YTD)",#N/A,FALSE,"June YTD"}</definedName>
    <definedName name="asd" localSheetId="4" hidden="1">{"det (May)",#N/A,FALSE,"June";"sum (MAY YTD)",#N/A,FALSE,"June YTD"}</definedName>
    <definedName name="asd" localSheetId="0" hidden="1">{"det (May)",#N/A,FALSE,"June";"sum (MAY YTD)",#N/A,FALSE,"June YTD"}</definedName>
    <definedName name="asd" hidden="1">{"det (May)",#N/A,FALSE,"June";"sum (MAY YTD)",#N/A,FALSE,"June YTD"}</definedName>
    <definedName name="asdf" localSheetId="3" hidden="1">{"det (May)",#N/A,FALSE,"June";"sum (MAY YTD)",#N/A,FALSE,"June YTD"}</definedName>
    <definedName name="asdf" localSheetId="2" hidden="1">{"det (May)",#N/A,FALSE,"June";"sum (MAY YTD)",#N/A,FALSE,"June YTD"}</definedName>
    <definedName name="asdf" localSheetId="1" hidden="1">{"det (May)",#N/A,FALSE,"June";"sum (MAY YTD)",#N/A,FALSE,"June YTD"}</definedName>
    <definedName name="asdf" localSheetId="4" hidden="1">{"det (May)",#N/A,FALSE,"June";"sum (MAY YTD)",#N/A,FALSE,"June YTD"}</definedName>
    <definedName name="asdf" localSheetId="0" hidden="1">{"det (May)",#N/A,FALSE,"June";"sum (MAY YTD)",#N/A,FALSE,"June YTD"}</definedName>
    <definedName name="asdf" hidden="1">{"det (May)",#N/A,FALSE,"June";"sum (MAY YTD)",#N/A,FALSE,"June YTD"}</definedName>
    <definedName name="asdfasg" localSheetId="3" hidden="1">{"det (May)",#N/A,FALSE,"June";"sum (MAY YTD)",#N/A,FALSE,"June YTD"}</definedName>
    <definedName name="asdfasg" localSheetId="2" hidden="1">{"det (May)",#N/A,FALSE,"June";"sum (MAY YTD)",#N/A,FALSE,"June YTD"}</definedName>
    <definedName name="asdfasg" localSheetId="1" hidden="1">{"det (May)",#N/A,FALSE,"June";"sum (MAY YTD)",#N/A,FALSE,"June YTD"}</definedName>
    <definedName name="asdfasg" localSheetId="4" hidden="1">{"det (May)",#N/A,FALSE,"June";"sum (MAY YTD)",#N/A,FALSE,"June YTD"}</definedName>
    <definedName name="asdfasg" localSheetId="0" hidden="1">{"det (May)",#N/A,FALSE,"June";"sum (MAY YTD)",#N/A,FALSE,"June YTD"}</definedName>
    <definedName name="asdfasg" hidden="1">{"det (May)",#N/A,FALSE,"June";"sum (MAY YTD)",#N/A,FALSE,"June YTD"}</definedName>
    <definedName name="Ata" localSheetId="3" hidden="1">{#N/A,#N/A,FALSE,"ROTINA";#N/A,#N/A,FALSE,"ITENS";#N/A,#N/A,FALSE,"ACOMP"}</definedName>
    <definedName name="Ata" localSheetId="2" hidden="1">{#N/A,#N/A,FALSE,"ROTINA";#N/A,#N/A,FALSE,"ITENS";#N/A,#N/A,FALSE,"ACOMP"}</definedName>
    <definedName name="Ata" localSheetId="1" hidden="1">{#N/A,#N/A,FALSE,"ROTINA";#N/A,#N/A,FALSE,"ITENS";#N/A,#N/A,FALSE,"ACOMP"}</definedName>
    <definedName name="Ata" localSheetId="4" hidden="1">{#N/A,#N/A,FALSE,"ROTINA";#N/A,#N/A,FALSE,"ITENS";#N/A,#N/A,FALSE,"ACOMP"}</definedName>
    <definedName name="Ata" localSheetId="0" hidden="1">{#N/A,#N/A,FALSE,"ROTINA";#N/A,#N/A,FALSE,"ITENS";#N/A,#N/A,FALSE,"ACOMP"}</definedName>
    <definedName name="Ata" hidden="1">{#N/A,#N/A,FALSE,"ROTINA";#N/A,#N/A,FALSE,"ITENS";#N/A,#N/A,FALSE,"ACOMP"}</definedName>
    <definedName name="Atendimento" localSheetId="3">#REF!</definedName>
    <definedName name="Atendimento" localSheetId="2">#REF!</definedName>
    <definedName name="Atendimento" localSheetId="1">#REF!</definedName>
    <definedName name="Atendimento" localSheetId="4">#REF!</definedName>
    <definedName name="Atendimento" localSheetId="0">#REF!</definedName>
    <definedName name="Atendimento">#REF!</definedName>
    <definedName name="Auditoria" localSheetId="3">#REF!</definedName>
    <definedName name="Auditoria" localSheetId="2">#REF!</definedName>
    <definedName name="Auditoria" localSheetId="1">#REF!</definedName>
    <definedName name="Auditoria" localSheetId="4">#REF!</definedName>
    <definedName name="Auditoria" localSheetId="0">#REF!</definedName>
    <definedName name="Auditoria">#REF!</definedName>
    <definedName name="Authorization" localSheetId="3">#REF!</definedName>
    <definedName name="Authorization" localSheetId="2">#REF!</definedName>
    <definedName name="Authorization" localSheetId="1">#REF!</definedName>
    <definedName name="Authorization" localSheetId="4">#REF!</definedName>
    <definedName name="Authorization" localSheetId="0">#REF!</definedName>
    <definedName name="Authorization">#REF!</definedName>
    <definedName name="AUTO_STATUS" localSheetId="2">OFFSET('[27]5.1'!$T$36:$T$201,,,COUNTA('[27]5.1'!$E$36:$E$201),)</definedName>
    <definedName name="AUTO_STATUS" localSheetId="1">OFFSET('[27]5.1'!$T$36:$T$201,,,COUNTA('[27]5.1'!$E$36:$E$201),)</definedName>
    <definedName name="AUTO_STATUS" localSheetId="0">OFFSET('[27]5.1'!$T$36:$T$201,,,COUNTA('[27]5.1'!$E$36:$E$201),)</definedName>
    <definedName name="AUTO_STATUS">OFFSET('[28]5.1'!$T$36:$T$201,,,COUNTA('[28]5.1'!$E$36:$E$201),)</definedName>
    <definedName name="AverRate">[19]STARTSHEET!$B$10</definedName>
    <definedName name="axcfas" localSheetId="3">#REF!</definedName>
    <definedName name="axcfas" localSheetId="2">#REF!</definedName>
    <definedName name="axcfas" localSheetId="1">#REF!</definedName>
    <definedName name="axcfas" localSheetId="4">#REF!</definedName>
    <definedName name="axcfas" localSheetId="0">#REF!</definedName>
    <definedName name="axcfas">#REF!</definedName>
    <definedName name="b" localSheetId="3" hidden="1">{#N/A,#N/A,FALSE,"ROTINA";#N/A,#N/A,FALSE,"ITENS";#N/A,#N/A,FALSE,"ACOMP"}</definedName>
    <definedName name="b" localSheetId="2" hidden="1">{#N/A,#N/A,FALSE,"ROTINA";#N/A,#N/A,FALSE,"ITENS";#N/A,#N/A,FALSE,"ACOMP"}</definedName>
    <definedName name="b" localSheetId="1" hidden="1">{#N/A,#N/A,FALSE,"ROTINA";#N/A,#N/A,FALSE,"ITENS";#N/A,#N/A,FALSE,"ACOMP"}</definedName>
    <definedName name="b" localSheetId="4" hidden="1">{#N/A,#N/A,FALSE,"ROTINA";#N/A,#N/A,FALSE,"ITENS";#N/A,#N/A,FALSE,"ACOMP"}</definedName>
    <definedName name="b" localSheetId="0" hidden="1">{#N/A,#N/A,FALSE,"ROTINA";#N/A,#N/A,FALSE,"ITENS";#N/A,#N/A,FALSE,"ACOMP"}</definedName>
    <definedName name="b" hidden="1">{#N/A,#N/A,FALSE,"ROTINA";#N/A,#N/A,FALSE,"ITENS";#N/A,#N/A,FALSE,"ACOMP"}</definedName>
    <definedName name="baba" localSheetId="3">#REF!</definedName>
    <definedName name="baba" localSheetId="2">#REF!</definedName>
    <definedName name="baba" localSheetId="1">#REF!</definedName>
    <definedName name="baba" localSheetId="4">#REF!</definedName>
    <definedName name="baba" localSheetId="0">#REF!</definedName>
    <definedName name="baba">#REF!</definedName>
    <definedName name="Bahia" localSheetId="3">[6]POA!#REF!</definedName>
    <definedName name="Bahia" localSheetId="2">[6]POA!#REF!</definedName>
    <definedName name="Bahia" localSheetId="1">[6]POA!#REF!</definedName>
    <definedName name="Bahia" localSheetId="4">[6]POA!#REF!</definedName>
    <definedName name="Bahia" localSheetId="0">[6]POA!#REF!</definedName>
    <definedName name="Bahia">[6]POA!#REF!</definedName>
    <definedName name="Bahia1" localSheetId="3">[6]POA!#REF!</definedName>
    <definedName name="Bahia1" localSheetId="2">[6]POA!#REF!</definedName>
    <definedName name="Bahia1" localSheetId="1">[6]POA!#REF!</definedName>
    <definedName name="Bahia1" localSheetId="4">[6]POA!#REF!</definedName>
    <definedName name="Bahia1" localSheetId="0">[6]POA!#REF!</definedName>
    <definedName name="Bahia1">[6]POA!#REF!</definedName>
    <definedName name="BahiaAcumulado" localSheetId="2">[6]POA!#REF!</definedName>
    <definedName name="BahiaAcumulado" localSheetId="1">[6]POA!#REF!</definedName>
    <definedName name="BahiaAcumulado" localSheetId="0">[6]POA!#REF!</definedName>
    <definedName name="BahiaAcumulado">[6]POA!#REF!</definedName>
    <definedName name="BahiaAcumulado1" localSheetId="2">[6]POA!#REF!</definedName>
    <definedName name="BahiaAcumulado1" localSheetId="1">[6]POA!#REF!</definedName>
    <definedName name="BahiaAcumulado1" localSheetId="0">[6]POA!#REF!</definedName>
    <definedName name="BahiaAcumulado1">[6]POA!#REF!</definedName>
    <definedName name="Banco_Melhores_Práticas" localSheetId="3">#REF!</definedName>
    <definedName name="Banco_Melhores_Práticas" localSheetId="2">#REF!</definedName>
    <definedName name="Banco_Melhores_Práticas" localSheetId="1">#REF!</definedName>
    <definedName name="Banco_Melhores_Práticas" localSheetId="4">#REF!</definedName>
    <definedName name="Banco_Melhores_Práticas" localSheetId="0">#REF!</definedName>
    <definedName name="Banco_Melhores_Práticas">#REF!</definedName>
    <definedName name="Bank_Reconciliation" localSheetId="3">[29]Sheet1!#REF!</definedName>
    <definedName name="Bank_Reconciliation" localSheetId="2">[29]Sheet1!#REF!</definedName>
    <definedName name="Bank_Reconciliation" localSheetId="1">[29]Sheet1!#REF!</definedName>
    <definedName name="Bank_Reconciliation" localSheetId="4">[29]Sheet1!#REF!</definedName>
    <definedName name="Bank_Reconciliation" localSheetId="0">[29]Sheet1!#REF!</definedName>
    <definedName name="Bank_Reconciliation">[29]Sheet1!#REF!</definedName>
    <definedName name="barra_zona_sul" localSheetId="3">#REF!</definedName>
    <definedName name="barra_zona_sul" localSheetId="2">#REF!</definedName>
    <definedName name="barra_zona_sul" localSheetId="1">#REF!</definedName>
    <definedName name="barra_zona_sul" localSheetId="4">#REF!</definedName>
    <definedName name="barra_zona_sul" localSheetId="0">#REF!</definedName>
    <definedName name="barra_zona_sul">#REF!</definedName>
    <definedName name="base" localSheetId="3">#REF!</definedName>
    <definedName name="base" localSheetId="2">#REF!</definedName>
    <definedName name="base" localSheetId="1">#REF!</definedName>
    <definedName name="base" localSheetId="4">#REF!</definedName>
    <definedName name="base" localSheetId="0">#REF!</definedName>
    <definedName name="base">#REF!</definedName>
    <definedName name="BASE1" localSheetId="3">#REF!</definedName>
    <definedName name="BASE1" localSheetId="2">#REF!</definedName>
    <definedName name="BASE1" localSheetId="1">#REF!</definedName>
    <definedName name="BASE1" localSheetId="4">#REF!</definedName>
    <definedName name="BASE1" localSheetId="0">#REF!</definedName>
    <definedName name="BASE1">#REF!</definedName>
    <definedName name="BaseComlGVM" localSheetId="3">#REF!</definedName>
    <definedName name="BaseComlGVM" localSheetId="2">#REF!</definedName>
    <definedName name="BaseComlGVM" localSheetId="1">#REF!</definedName>
    <definedName name="BaseComlGVM" localSheetId="4">#REF!</definedName>
    <definedName name="BaseComlGVM" localSheetId="0">#REF!</definedName>
    <definedName name="BaseComlGVM">#REF!</definedName>
    <definedName name="BD" localSheetId="3">#REF!</definedName>
    <definedName name="BD" localSheetId="2">#REF!</definedName>
    <definedName name="BD" localSheetId="1">#REF!</definedName>
    <definedName name="BD" localSheetId="4">#REF!</definedName>
    <definedName name="BD" localSheetId="0">#REF!</definedName>
    <definedName name="BD">#REF!</definedName>
    <definedName name="bd_br_dir" localSheetId="3">#REF!</definedName>
    <definedName name="bd_br_dir" localSheetId="2">#REF!</definedName>
    <definedName name="bd_br_dir" localSheetId="1">#REF!</definedName>
    <definedName name="bd_br_dir" localSheetId="4">#REF!</definedName>
    <definedName name="bd_br_dir" localSheetId="0">#REF!</definedName>
    <definedName name="bd_br_dir">#REF!</definedName>
    <definedName name="Bedrag1_OP" localSheetId="3">#REF!</definedName>
    <definedName name="Bedrag1_OP" localSheetId="2">#REF!</definedName>
    <definedName name="Bedrag1_OP" localSheetId="1">#REF!</definedName>
    <definedName name="Bedrag1_OP" localSheetId="4">#REF!</definedName>
    <definedName name="Bedrag1_OP" localSheetId="0">#REF!</definedName>
    <definedName name="Bedrag1_OP">#REF!</definedName>
    <definedName name="Bedrag2_OP" localSheetId="3">#REF!</definedName>
    <definedName name="Bedrag2_OP" localSheetId="2">#REF!</definedName>
    <definedName name="Bedrag2_OP" localSheetId="1">#REF!</definedName>
    <definedName name="Bedrag2_OP" localSheetId="4">#REF!</definedName>
    <definedName name="Bedrag2_OP" localSheetId="0">#REF!</definedName>
    <definedName name="Bedrag2_OP">#REF!</definedName>
    <definedName name="Bedrag3_OP" localSheetId="3">#REF!</definedName>
    <definedName name="Bedrag3_OP" localSheetId="2">#REF!</definedName>
    <definedName name="Bedrag3_OP" localSheetId="1">#REF!</definedName>
    <definedName name="Bedrag3_OP" localSheetId="4">#REF!</definedName>
    <definedName name="Bedrag3_OP" localSheetId="0">#REF!</definedName>
    <definedName name="Bedrag3_OP">#REF!</definedName>
    <definedName name="Bedrag4_OP" localSheetId="3">#REF!</definedName>
    <definedName name="Bedrag4_OP" localSheetId="2">#REF!</definedName>
    <definedName name="Bedrag4_OP" localSheetId="1">#REF!</definedName>
    <definedName name="Bedrag4_OP" localSheetId="4">#REF!</definedName>
    <definedName name="Bedrag4_OP" localSheetId="0">#REF!</definedName>
    <definedName name="Bedrag4_OP">#REF!</definedName>
    <definedName name="Bedrag5_OP" localSheetId="3">#REF!</definedName>
    <definedName name="Bedrag5_OP" localSheetId="2">#REF!</definedName>
    <definedName name="Bedrag5_OP" localSheetId="1">#REF!</definedName>
    <definedName name="Bedrag5_OP" localSheetId="4">#REF!</definedName>
    <definedName name="Bedrag5_OP" localSheetId="0">#REF!</definedName>
    <definedName name="Bedrag5_OP">#REF!</definedName>
    <definedName name="BETTER" localSheetId="3">#REF!</definedName>
    <definedName name="BETTER" localSheetId="2">#REF!</definedName>
    <definedName name="BETTER" localSheetId="1">#REF!</definedName>
    <definedName name="BETTER" localSheetId="4">#REF!</definedName>
    <definedName name="BETTER" localSheetId="0">#REF!</definedName>
    <definedName name="BETTER">#REF!</definedName>
    <definedName name="BG">[22]BG!$A$1:$O$24</definedName>
    <definedName name="blb" localSheetId="3" hidden="1">{"det (May)",#N/A,FALSE,"June";"sum (MAY YTD)",#N/A,FALSE,"June YTD"}</definedName>
    <definedName name="blb" localSheetId="2" hidden="1">{"det (May)",#N/A,FALSE,"June";"sum (MAY YTD)",#N/A,FALSE,"June YTD"}</definedName>
    <definedName name="blb" localSheetId="1" hidden="1">{"det (May)",#N/A,FALSE,"June";"sum (MAY YTD)",#N/A,FALSE,"June YTD"}</definedName>
    <definedName name="blb" localSheetId="4" hidden="1">{"det (May)",#N/A,FALSE,"June";"sum (MAY YTD)",#N/A,FALSE,"June YTD"}</definedName>
    <definedName name="blb" localSheetId="0" hidden="1">{"det (May)",#N/A,FALSE,"June";"sum (MAY YTD)",#N/A,FALSE,"June YTD"}</definedName>
    <definedName name="blb" hidden="1">{"det (May)",#N/A,FALSE,"June";"sum (MAY YTD)",#N/A,FALSE,"June YTD"}</definedName>
    <definedName name="BLPH1" localSheetId="2" hidden="1">'[30]Brazil Sovereign'!#REF!</definedName>
    <definedName name="BLPH1" localSheetId="1" hidden="1">'[30]Brazil Sovereign'!#REF!</definedName>
    <definedName name="BLPH1" localSheetId="0" hidden="1">'[30]Brazil Sovereign'!#REF!</definedName>
    <definedName name="BLPH1" hidden="1">'[30]Brazil Sovereign'!#REF!</definedName>
    <definedName name="BLPH3" localSheetId="3" hidden="1">#REF!</definedName>
    <definedName name="BLPH3" localSheetId="2" hidden="1">#REF!</definedName>
    <definedName name="BLPH3" localSheetId="1" hidden="1">#REF!</definedName>
    <definedName name="BLPH3" localSheetId="4" hidden="1">#REF!</definedName>
    <definedName name="BLPH3" localSheetId="0" hidden="1">#REF!</definedName>
    <definedName name="BLPH3" hidden="1">#REF!</definedName>
    <definedName name="BOOLEAN">[31]Lists!$I$2:$I$3</definedName>
    <definedName name="BR_SK">[32]Critérios!$G$2,[32]Critérios!$G$4,[32]Critérios!$G$6,[32]Critérios!$G$8,[32]Critérios!$G$10,[32]Critérios!$G$12,[32]Critérios!$G$14,[32]Critérios!$G$16,[32]Critérios!$G$18,[32]Critérios!$G$20,[32]Critérios!$G$22,[32]Critérios!$G$24,[32]Critérios!$G$26,[32]Critérios!$G$28,[32]Critérios!$N$31</definedName>
    <definedName name="BRAHMA">[21]Principal!$C$10</definedName>
    <definedName name="Brasília" localSheetId="3">[6]POA!#REF!</definedName>
    <definedName name="Brasília" localSheetId="2">[6]POA!#REF!</definedName>
    <definedName name="Brasília" localSheetId="1">[6]POA!#REF!</definedName>
    <definedName name="Brasília" localSheetId="4">[6]POA!#REF!</definedName>
    <definedName name="Brasília" localSheetId="0">[6]POA!#REF!</definedName>
    <definedName name="Brasília">[6]POA!#REF!</definedName>
    <definedName name="Brasília1" localSheetId="3">[6]POA!#REF!</definedName>
    <definedName name="Brasília1" localSheetId="2">[6]POA!#REF!</definedName>
    <definedName name="Brasília1" localSheetId="1">[6]POA!#REF!</definedName>
    <definedName name="Brasília1" localSheetId="4">[6]POA!#REF!</definedName>
    <definedName name="Brasília1" localSheetId="0">[6]POA!#REF!</definedName>
    <definedName name="Brasília1">[6]POA!#REF!</definedName>
    <definedName name="BrasíliaAcumulado" localSheetId="3">[6]POA!#REF!</definedName>
    <definedName name="BrasíliaAcumulado" localSheetId="2">[6]POA!#REF!</definedName>
    <definedName name="BrasíliaAcumulado" localSheetId="1">[6]POA!#REF!</definedName>
    <definedName name="BrasíliaAcumulado" localSheetId="4">[6]POA!#REF!</definedName>
    <definedName name="BrasíliaAcumulado" localSheetId="0">[6]POA!#REF!</definedName>
    <definedName name="BrasíliaAcumulado">[6]POA!#REF!</definedName>
    <definedName name="BrasíliaAcumulado1" localSheetId="3">[6]POA!#REF!</definedName>
    <definedName name="BrasíliaAcumulado1" localSheetId="2">[6]POA!#REF!</definedName>
    <definedName name="BrasíliaAcumulado1" localSheetId="1">[6]POA!#REF!</definedName>
    <definedName name="BrasíliaAcumulado1" localSheetId="4">[6]POA!#REF!</definedName>
    <definedName name="BrasíliaAcumulado1" localSheetId="0">[6]POA!#REF!</definedName>
    <definedName name="BrasíliaAcumulado1">[6]POA!#REF!</definedName>
    <definedName name="BudgRate">[19]STARTSHEET!$C$10</definedName>
    <definedName name="ç" localSheetId="3" hidden="1">{"'171'!$A$1:$Z$50"}</definedName>
    <definedName name="ç" localSheetId="2" hidden="1">{"'171'!$A$1:$Z$50"}</definedName>
    <definedName name="ç" localSheetId="1" hidden="1">{"'171'!$A$1:$Z$50"}</definedName>
    <definedName name="ç" localSheetId="4" hidden="1">{"'171'!$A$1:$Z$50"}</definedName>
    <definedName name="ç" localSheetId="0" hidden="1">{"'171'!$A$1:$Z$50"}</definedName>
    <definedName name="ç" hidden="1">{"'171'!$A$1:$Z$50"}</definedName>
    <definedName name="CAD" localSheetId="3">#REF!</definedName>
    <definedName name="CAD" localSheetId="2">#REF!</definedName>
    <definedName name="CAD" localSheetId="1">#REF!</definedName>
    <definedName name="CAD" localSheetId="4">#REF!</definedName>
    <definedName name="CAD" localSheetId="0">#REF!</definedName>
    <definedName name="CAD">#REF!</definedName>
    <definedName name="Cad_Fábrica">'[33]Base PEF'!$B$9:$B$37</definedName>
    <definedName name="cad_GVM" localSheetId="3">#REF!</definedName>
    <definedName name="cad_GVM" localSheetId="2">#REF!</definedName>
    <definedName name="cad_GVM" localSheetId="1">#REF!</definedName>
    <definedName name="cad_GVM" localSheetId="4">#REF!</definedName>
    <definedName name="cad_GVM" localSheetId="0">#REF!</definedName>
    <definedName name="cad_GVM">#REF!</definedName>
    <definedName name="Cad_Mes" localSheetId="3">#REF!</definedName>
    <definedName name="Cad_Mes" localSheetId="2">#REF!</definedName>
    <definedName name="Cad_Mes" localSheetId="1">#REF!</definedName>
    <definedName name="Cad_Mes" localSheetId="4">#REF!</definedName>
    <definedName name="Cad_Mes" localSheetId="0">#REF!</definedName>
    <definedName name="Cad_Mes">#REF!</definedName>
    <definedName name="Cad_Mes1">[34]Input!$P$1:$P$13</definedName>
    <definedName name="cadastro" localSheetId="3">#REF!</definedName>
    <definedName name="cadastro" localSheetId="2">#REF!</definedName>
    <definedName name="cadastro" localSheetId="1">#REF!</definedName>
    <definedName name="cadastro" localSheetId="4">#REF!</definedName>
    <definedName name="cadastro" localSheetId="0">#REF!</definedName>
    <definedName name="cadastro">#REF!</definedName>
    <definedName name="CADPROD">[35]CADASTRO!$A$3:$L$93</definedName>
    <definedName name="CALC_METH" localSheetId="3">#REF!</definedName>
    <definedName name="CALC_METH" localSheetId="2">#REF!</definedName>
    <definedName name="CALC_METH" localSheetId="1">#REF!</definedName>
    <definedName name="CALC_METH" localSheetId="4">#REF!</definedName>
    <definedName name="CALC_METH" localSheetId="0">#REF!</definedName>
    <definedName name="CALC_METH">#REF!</definedName>
    <definedName name="CAMINHO" localSheetId="3">[36]Menu!#REF!</definedName>
    <definedName name="CAMINHO" localSheetId="2">[36]Menu!#REF!</definedName>
    <definedName name="CAMINHO" localSheetId="1">[36]Menu!#REF!</definedName>
    <definedName name="CAMINHO" localSheetId="4">[36]Menu!#REF!</definedName>
    <definedName name="CAMINHO" localSheetId="0">[36]Menu!#REF!</definedName>
    <definedName name="CAMINHO">[36]Menu!#REF!</definedName>
    <definedName name="Capital_Assets" localSheetId="3">#REF!</definedName>
    <definedName name="Capital_Assets" localSheetId="2">#REF!</definedName>
    <definedName name="Capital_Assets" localSheetId="1">#REF!</definedName>
    <definedName name="Capital_Assets" localSheetId="4">#REF!</definedName>
    <definedName name="Capital_Assets" localSheetId="0">#REF!</definedName>
    <definedName name="Capital_Assets">#REF!</definedName>
    <definedName name="CAPITAL_PROJECT_SUBSTANTIATION" localSheetId="3">#REF!</definedName>
    <definedName name="CAPITAL_PROJECT_SUBSTANTIATION" localSheetId="2">#REF!</definedName>
    <definedName name="CAPITAL_PROJECT_SUBSTANTIATION" localSheetId="1">#REF!</definedName>
    <definedName name="CAPITAL_PROJECT_SUBSTANTIATION" localSheetId="4">#REF!</definedName>
    <definedName name="CAPITAL_PROJECT_SUBSTANTIATION" localSheetId="0">#REF!</definedName>
    <definedName name="CAPITAL_PROJECT_SUBSTANTIATION">#REF!</definedName>
    <definedName name="CAPTURA2" localSheetId="3" hidden="1">{"'171'!$A$1:$Z$50"}</definedName>
    <definedName name="CAPTURA2" localSheetId="2" hidden="1">{"'171'!$A$1:$Z$50"}</definedName>
    <definedName name="CAPTURA2" localSheetId="1" hidden="1">{"'171'!$A$1:$Z$50"}</definedName>
    <definedName name="CAPTURA2" localSheetId="4" hidden="1">{"'171'!$A$1:$Z$50"}</definedName>
    <definedName name="CAPTURA2" localSheetId="0" hidden="1">{"'171'!$A$1:$Z$50"}</definedName>
    <definedName name="CAPTURA2" hidden="1">{"'171'!$A$1:$Z$50"}</definedName>
    <definedName name="CAR" localSheetId="3">#REF!</definedName>
    <definedName name="CAR" localSheetId="2">#REF!</definedName>
    <definedName name="CAR" localSheetId="1">#REF!</definedName>
    <definedName name="CAR" localSheetId="4">#REF!</definedName>
    <definedName name="CAR" localSheetId="0">#REF!</definedName>
    <definedName name="CAR">#REF!</definedName>
    <definedName name="CARGAS_SOCIALES">[14]Vieja!$B$128</definedName>
    <definedName name="carolina" localSheetId="3" hidden="1">{#N/A,#N/A,FALSE,"Hoja1";#N/A,#N/A,FALSE,"Hoja2"}</definedName>
    <definedName name="carolina" localSheetId="2" hidden="1">{#N/A,#N/A,FALSE,"Hoja1";#N/A,#N/A,FALSE,"Hoja2"}</definedName>
    <definedName name="carolina" localSheetId="1" hidden="1">{#N/A,#N/A,FALSE,"Hoja1";#N/A,#N/A,FALSE,"Hoja2"}</definedName>
    <definedName name="carolina" localSheetId="4" hidden="1">{#N/A,#N/A,FALSE,"Hoja1";#N/A,#N/A,FALSE,"Hoja2"}</definedName>
    <definedName name="carolina" localSheetId="0" hidden="1">{#N/A,#N/A,FALSE,"Hoja1";#N/A,#N/A,FALSE,"Hoja2"}</definedName>
    <definedName name="carolina" hidden="1">{#N/A,#N/A,FALSE,"Hoja1";#N/A,#N/A,FALSE,"Hoja2"}</definedName>
    <definedName name="casal" localSheetId="3">#REF!</definedName>
    <definedName name="casal" localSheetId="2">#REF!</definedName>
    <definedName name="casal" localSheetId="1">#REF!</definedName>
    <definedName name="casal" localSheetId="4">#REF!</definedName>
    <definedName name="casal" localSheetId="0">#REF!</definedName>
    <definedName name="casal">#REF!</definedName>
    <definedName name="Caxias" localSheetId="3">[6]POA!#REF!</definedName>
    <definedName name="Caxias" localSheetId="2">[6]POA!#REF!</definedName>
    <definedName name="Caxias" localSheetId="1">[6]POA!#REF!</definedName>
    <definedName name="Caxias" localSheetId="4">[6]POA!#REF!</definedName>
    <definedName name="Caxias" localSheetId="0">[6]POA!#REF!</definedName>
    <definedName name="Caxias">[6]POA!#REF!</definedName>
    <definedName name="Caxias1" localSheetId="3">[6]POA!#REF!</definedName>
    <definedName name="Caxias1" localSheetId="2">[6]POA!#REF!</definedName>
    <definedName name="Caxias1" localSheetId="1">[6]POA!#REF!</definedName>
    <definedName name="Caxias1" localSheetId="4">[6]POA!#REF!</definedName>
    <definedName name="Caxias1" localSheetId="0">[6]POA!#REF!</definedName>
    <definedName name="Caxias1">[6]POA!#REF!</definedName>
    <definedName name="CaxiasAcumulado" localSheetId="2">[6]POA!#REF!</definedName>
    <definedName name="CaxiasAcumulado" localSheetId="1">[6]POA!#REF!</definedName>
    <definedName name="CaxiasAcumulado" localSheetId="0">[6]POA!#REF!</definedName>
    <definedName name="CaxiasAcumulado">[6]POA!#REF!</definedName>
    <definedName name="CaxiasAcumulado1" localSheetId="2">[6]POA!#REF!</definedName>
    <definedName name="CaxiasAcumulado1" localSheetId="1">[6]POA!#REF!</definedName>
    <definedName name="CaxiasAcumulado1" localSheetId="0">[6]POA!#REF!</definedName>
    <definedName name="CaxiasAcumulado1">[6]POA!#REF!</definedName>
    <definedName name="cc" localSheetId="3" hidden="1">{"CAP VOL",#N/A,FALSE,"CAPITAL";"CAP VAR",#N/A,FALSE,"CAPITAL";"CAP FIJ",#N/A,FALSE,"CAPITAL";"CAP CONS",#N/A,FALSE,"CAPITAL";"CAP DATA",#N/A,FALSE,"CAPITAL"}</definedName>
    <definedName name="cc" localSheetId="2" hidden="1">{"CAP VOL",#N/A,FALSE,"CAPITAL";"CAP VAR",#N/A,FALSE,"CAPITAL";"CAP FIJ",#N/A,FALSE,"CAPITAL";"CAP CONS",#N/A,FALSE,"CAPITAL";"CAP DATA",#N/A,FALSE,"CAPITAL"}</definedName>
    <definedName name="cc" localSheetId="1" hidden="1">{"CAP VOL",#N/A,FALSE,"CAPITAL";"CAP VAR",#N/A,FALSE,"CAPITAL";"CAP FIJ",#N/A,FALSE,"CAPITAL";"CAP CONS",#N/A,FALSE,"CAPITAL";"CAP DATA",#N/A,FALSE,"CAPITAL"}</definedName>
    <definedName name="cc" localSheetId="4" hidden="1">{"CAP VOL",#N/A,FALSE,"CAPITAL";"CAP VAR",#N/A,FALSE,"CAPITAL";"CAP FIJ",#N/A,FALSE,"CAPITAL";"CAP CONS",#N/A,FALSE,"CAPITAL";"CAP DATA",#N/A,FALSE,"CAPITAL"}</definedName>
    <definedName name="cc" localSheetId="0" hidden="1">{"CAP VOL",#N/A,FALSE,"CAPITAL";"CAP VAR",#N/A,FALSE,"CAPITAL";"CAP FIJ",#N/A,FALSE,"CAPITAL";"CAP CONS",#N/A,FALSE,"CAPITAL";"CAP DATA",#N/A,FALSE,"CAPITAL"}</definedName>
    <definedName name="cc" hidden="1">{"CAP VOL",#N/A,FALSE,"CAPITAL";"CAP VAR",#N/A,FALSE,"CAPITAL";"CAP FIJ",#N/A,FALSE,"CAPITAL";"CAP CONS",#N/A,FALSE,"CAPITAL";"CAP DATA",#N/A,FALSE,"CAPITAL"}</definedName>
    <definedName name="cccc" localSheetId="3" hidden="1">{"det (May)",#N/A,FALSE,"June";"sum (MAY YTD)",#N/A,FALSE,"June YTD"}</definedName>
    <definedName name="cccc" localSheetId="2" hidden="1">{"det (May)",#N/A,FALSE,"June";"sum (MAY YTD)",#N/A,FALSE,"June YTD"}</definedName>
    <definedName name="cccc" localSheetId="1" hidden="1">{"det (May)",#N/A,FALSE,"June";"sum (MAY YTD)",#N/A,FALSE,"June YTD"}</definedName>
    <definedName name="cccc" localSheetId="4" hidden="1">{"det (May)",#N/A,FALSE,"June";"sum (MAY YTD)",#N/A,FALSE,"June YTD"}</definedName>
    <definedName name="cccc" localSheetId="0" hidden="1">{"det (May)",#N/A,FALSE,"June";"sum (MAY YTD)",#N/A,FALSE,"June YTD"}</definedName>
    <definedName name="cccc" hidden="1">{"det (May)",#N/A,FALSE,"June";"sum (MAY YTD)",#N/A,FALSE,"June YTD"}</definedName>
    <definedName name="CDD" localSheetId="2">[37]Menu!#REF!</definedName>
    <definedName name="CDD" localSheetId="1">[37]Menu!#REF!</definedName>
    <definedName name="CDD" localSheetId="0">[37]Menu!#REF!</definedName>
    <definedName name="CDD">[37]Menu!#REF!</definedName>
    <definedName name="CDD_REV">[38]Controle!$D$12</definedName>
    <definedName name="CDI_Accum">[39]dados!$A$6:$B$1507</definedName>
    <definedName name="CDI_Proj_Mes" localSheetId="3">#REF!</definedName>
    <definedName name="CDI_Proj_Mes" localSheetId="2">#REF!</definedName>
    <definedName name="CDI_Proj_Mes" localSheetId="1">#REF!</definedName>
    <definedName name="CDI_Proj_Mes" localSheetId="4">#REF!</definedName>
    <definedName name="CDI_Proj_Mes" localSheetId="0">#REF!</definedName>
    <definedName name="CDI_Proj_Mes">#REF!</definedName>
    <definedName name="CHF" localSheetId="3">#REF!</definedName>
    <definedName name="CHF" localSheetId="2">#REF!</definedName>
    <definedName name="CHF" localSheetId="1">#REF!</definedName>
    <definedName name="CHF" localSheetId="4">#REF!</definedName>
    <definedName name="CHF" localSheetId="0">#REF!</definedName>
    <definedName name="CHF">#REF!</definedName>
    <definedName name="CIAL">[32]Critérios!$O$31,[32]Critérios!$H$2,[32]Critérios!$H$4,[32]Critérios!$H$6,[32]Critérios!$H$8,[32]Critérios!$H$10,[32]Critérios!$H$12,[32]Critérios!$H$14,[32]Critérios!$H$16,[32]Critérios!$H$18,[32]Critérios!$H$20,[32]Critérios!$H$22,[32]Critérios!$H$24,[32]Critérios!$H$26,[32]Critérios!$H$28</definedName>
    <definedName name="Classification" localSheetId="3">#REF!</definedName>
    <definedName name="Classification" localSheetId="2">#REF!</definedName>
    <definedName name="Classification" localSheetId="1">#REF!</definedName>
    <definedName name="Classification" localSheetId="4">#REF!</definedName>
    <definedName name="Classification" localSheetId="0">#REF!</definedName>
    <definedName name="Classification">#REF!</definedName>
    <definedName name="Cliente" localSheetId="3">#REF!</definedName>
    <definedName name="Cliente" localSheetId="2">#REF!</definedName>
    <definedName name="Cliente" localSheetId="1">#REF!</definedName>
    <definedName name="Cliente" localSheetId="4">#REF!</definedName>
    <definedName name="Cliente" localSheetId="0">#REF!</definedName>
    <definedName name="Cliente">#REF!</definedName>
    <definedName name="Clientes" localSheetId="3">#REF!</definedName>
    <definedName name="Clientes" localSheetId="2">#REF!</definedName>
    <definedName name="Clientes" localSheetId="1">#REF!</definedName>
    <definedName name="Clientes" localSheetId="4">#REF!</definedName>
    <definedName name="Clientes" localSheetId="0">#REF!</definedName>
    <definedName name="Clientes">#REF!</definedName>
    <definedName name="Cod_Revenda">[32]Critérios!$I$31,[32]Critérios!$I$2,[32]Critérios!$I$4,[32]Critérios!$I$6,[32]Critérios!$I$8,[32]Critérios!$I$10,[32]Critérios!$I$12,[32]Critérios!$I$14,[32]Critérios!$I$16,[32]Critérios!$I$18,[32]Critérios!$I$20,[32]Critérios!$I$22,[32]Critérios!$I$24,[32]Critérios!$I$26,[32]Critérios!$I$28</definedName>
    <definedName name="COLUNA_MES" localSheetId="3">#REF!</definedName>
    <definedName name="COLUNA_MES" localSheetId="2">#REF!</definedName>
    <definedName name="COLUNA_MES" localSheetId="1">#REF!</definedName>
    <definedName name="COLUNA_MES" localSheetId="4">#REF!</definedName>
    <definedName name="COLUNA_MES" localSheetId="0">#REF!</definedName>
    <definedName name="COLUNA_MES">#REF!</definedName>
    <definedName name="COMERCIAIS">[35]TABELAS!$B$78:$E$103</definedName>
    <definedName name="COMERCIAL">[21]Principal!$C$4</definedName>
    <definedName name="COMERCIAL_CDD">'[40]2'!$B$4</definedName>
    <definedName name="COMERCIALIZA_ANTARCTICA" localSheetId="3">#REF!</definedName>
    <definedName name="COMERCIALIZA_ANTARCTICA" localSheetId="2">#REF!</definedName>
    <definedName name="COMERCIALIZA_ANTARCTICA" localSheetId="1">#REF!</definedName>
    <definedName name="COMERCIALIZA_ANTARCTICA" localSheetId="4">#REF!</definedName>
    <definedName name="COMERCIALIZA_ANTARCTICA" localSheetId="0">#REF!</definedName>
    <definedName name="COMERCIALIZA_ANTARCTICA">#REF!</definedName>
    <definedName name="COMERCIALIZA_BRAHMA" localSheetId="3">#REF!</definedName>
    <definedName name="COMERCIALIZA_BRAHMA" localSheetId="2">#REF!</definedName>
    <definedName name="COMERCIALIZA_BRAHMA" localSheetId="1">#REF!</definedName>
    <definedName name="COMERCIALIZA_BRAHMA" localSheetId="4">#REF!</definedName>
    <definedName name="COMERCIALIZA_BRAHMA" localSheetId="0">#REF!</definedName>
    <definedName name="COMERCIALIZA_BRAHMA">#REF!</definedName>
    <definedName name="COMERCIALIZA_SKOL" localSheetId="3">#REF!</definedName>
    <definedName name="COMERCIALIZA_SKOL" localSheetId="2">#REF!</definedName>
    <definedName name="COMERCIALIZA_SKOL" localSheetId="1">#REF!</definedName>
    <definedName name="COMERCIALIZA_SKOL" localSheetId="4">#REF!</definedName>
    <definedName name="COMERCIALIZA_SKOL" localSheetId="0">#REF!</definedName>
    <definedName name="COMERCIALIZA_SKOL">#REF!</definedName>
    <definedName name="COMPARATIVO" localSheetId="3">#REF!</definedName>
    <definedName name="COMPARATIVO" localSheetId="2">#REF!</definedName>
    <definedName name="COMPARATIVO" localSheetId="1">#REF!</definedName>
    <definedName name="COMPARATIVO" localSheetId="4">#REF!</definedName>
    <definedName name="COMPARATIVO" localSheetId="0">#REF!</definedName>
    <definedName name="COMPARATIVO">#REF!</definedName>
    <definedName name="Completeness" localSheetId="3">#REF!</definedName>
    <definedName name="Completeness" localSheetId="2">#REF!</definedName>
    <definedName name="Completeness" localSheetId="1">#REF!</definedName>
    <definedName name="Completeness" localSheetId="4">#REF!</definedName>
    <definedName name="Completeness" localSheetId="0">#REF!</definedName>
    <definedName name="Completeness">#REF!</definedName>
    <definedName name="CompletionDate_OP" localSheetId="3">#REF!</definedName>
    <definedName name="CompletionDate_OP" localSheetId="2">#REF!</definedName>
    <definedName name="CompletionDate_OP" localSheetId="1">#REF!</definedName>
    <definedName name="CompletionDate_OP" localSheetId="4">#REF!</definedName>
    <definedName name="CompletionDate_OP" localSheetId="0">#REF!</definedName>
    <definedName name="CompletionDate_OP">#REF!</definedName>
    <definedName name="cons" localSheetId="3">#REF!</definedName>
    <definedName name="cons" localSheetId="2">#REF!</definedName>
    <definedName name="cons" localSheetId="1">#REF!</definedName>
    <definedName name="cons" localSheetId="4">#REF!</definedName>
    <definedName name="cons" localSheetId="0">#REF!</definedName>
    <definedName name="cons">#REF!</definedName>
    <definedName name="Consolidado" localSheetId="3">#REF!</definedName>
    <definedName name="Consolidado" localSheetId="2">#REF!</definedName>
    <definedName name="Consolidado" localSheetId="1">#REF!</definedName>
    <definedName name="Consolidado" localSheetId="4">#REF!</definedName>
    <definedName name="Consolidado" localSheetId="0">#REF!</definedName>
    <definedName name="Consolidado">#REF!</definedName>
    <definedName name="CONSOLIDADOR">'[41]Como Estamos'!$E$3</definedName>
    <definedName name="CONSOLIDADOR_DIR">'[41]Como Estamos'!$G$3</definedName>
    <definedName name="CONTENT" localSheetId="3">#REF!</definedName>
    <definedName name="CONTENT" localSheetId="2">#REF!</definedName>
    <definedName name="CONTENT" localSheetId="1">#REF!</definedName>
    <definedName name="CONTENT" localSheetId="4">#REF!</definedName>
    <definedName name="CONTENT" localSheetId="0">#REF!</definedName>
    <definedName name="CONTENT">#REF!</definedName>
    <definedName name="Control_Activity" localSheetId="3">#REF!</definedName>
    <definedName name="Control_Activity" localSheetId="2">#REF!</definedName>
    <definedName name="Control_Activity" localSheetId="1">#REF!</definedName>
    <definedName name="Control_Activity" localSheetId="4">#REF!</definedName>
    <definedName name="Control_Activity" localSheetId="0">#REF!</definedName>
    <definedName name="Control_Activity">#REF!</definedName>
    <definedName name="Control_Exception" localSheetId="3">#REF!</definedName>
    <definedName name="Control_Exception" localSheetId="2">#REF!</definedName>
    <definedName name="Control_Exception" localSheetId="1">#REF!</definedName>
    <definedName name="Control_Exception" localSheetId="4">#REF!</definedName>
    <definedName name="Control_Exception" localSheetId="0">#REF!</definedName>
    <definedName name="Control_Exception">#REF!</definedName>
    <definedName name="Control_Gap" localSheetId="3">#REF!</definedName>
    <definedName name="Control_Gap" localSheetId="2">#REF!</definedName>
    <definedName name="Control_Gap" localSheetId="1">#REF!</definedName>
    <definedName name="Control_Gap" localSheetId="4">#REF!</definedName>
    <definedName name="Control_Gap" localSheetId="0">#REF!</definedName>
    <definedName name="Control_Gap">#REF!</definedName>
    <definedName name="Control_Objective" localSheetId="3">#REF!</definedName>
    <definedName name="Control_Objective" localSheetId="2">#REF!</definedName>
    <definedName name="Control_Objective" localSheetId="1">#REF!</definedName>
    <definedName name="Control_Objective" localSheetId="4">#REF!</definedName>
    <definedName name="Control_Objective" localSheetId="0">#REF!</definedName>
    <definedName name="Control_Objective">#REF!</definedName>
    <definedName name="copiar" localSheetId="3">#REF!</definedName>
    <definedName name="copiar" localSheetId="2">#REF!</definedName>
    <definedName name="copiar" localSheetId="1">#REF!</definedName>
    <definedName name="copiar" localSheetId="4">#REF!</definedName>
    <definedName name="copiar" localSheetId="0">#REF!</definedName>
    <definedName name="copiar">#REF!</definedName>
    <definedName name="Corrective_Control" localSheetId="3">#REF!</definedName>
    <definedName name="Corrective_Control" localSheetId="2">#REF!</definedName>
    <definedName name="Corrective_Control" localSheetId="1">#REF!</definedName>
    <definedName name="Corrective_Control" localSheetId="4">#REF!</definedName>
    <definedName name="Corrective_Control" localSheetId="0">#REF!</definedName>
    <definedName name="Corrective_Control">#REF!</definedName>
    <definedName name="COS_STD_Margin" localSheetId="3">[29]Sheet1!#REF!</definedName>
    <definedName name="COS_STD_Margin" localSheetId="2">[29]Sheet1!#REF!</definedName>
    <definedName name="COS_STD_Margin" localSheetId="1">[29]Sheet1!#REF!</definedName>
    <definedName name="COS_STD_Margin" localSheetId="4">[29]Sheet1!#REF!</definedName>
    <definedName name="COS_STD_Margin" localSheetId="0">[29]Sheet1!#REF!</definedName>
    <definedName name="COS_STD_Margin">[29]Sheet1!#REF!</definedName>
    <definedName name="COSO" localSheetId="3">#REF!</definedName>
    <definedName name="COSO" localSheetId="2">#REF!</definedName>
    <definedName name="COSO" localSheetId="1">#REF!</definedName>
    <definedName name="COSO" localSheetId="4">#REF!</definedName>
    <definedName name="COSO" localSheetId="0">#REF!</definedName>
    <definedName name="COSO">#REF!</definedName>
    <definedName name="COSO_Control_Objectives" localSheetId="3">#REF!</definedName>
    <definedName name="COSO_Control_Objectives" localSheetId="2">#REF!</definedName>
    <definedName name="COSO_Control_Objectives" localSheetId="1">#REF!</definedName>
    <definedName name="COSO_Control_Objectives" localSheetId="4">#REF!</definedName>
    <definedName name="COSO_Control_Objectives" localSheetId="0">#REF!</definedName>
    <definedName name="COSO_Control_Objectives">#REF!</definedName>
    <definedName name="country" localSheetId="3">#REF!</definedName>
    <definedName name="country" localSheetId="2">#REF!</definedName>
    <definedName name="country" localSheetId="1">#REF!</definedName>
    <definedName name="country" localSheetId="4">#REF!</definedName>
    <definedName name="country" localSheetId="0">#REF!</definedName>
    <definedName name="country">#REF!</definedName>
    <definedName name="CountryOP" localSheetId="3">#REF!</definedName>
    <definedName name="CountryOP" localSheetId="2">#REF!</definedName>
    <definedName name="CountryOP" localSheetId="1">#REF!</definedName>
    <definedName name="CountryOP" localSheetId="4">#REF!</definedName>
    <definedName name="CountryOP" localSheetId="0">#REF!</definedName>
    <definedName name="CountryOP">#REF!</definedName>
    <definedName name="CRIT" localSheetId="3">#REF!</definedName>
    <definedName name="CRIT" localSheetId="2">#REF!</definedName>
    <definedName name="CRIT" localSheetId="1">#REF!</definedName>
    <definedName name="CRIT" localSheetId="4">#REF!</definedName>
    <definedName name="CRIT" localSheetId="0">#REF!</definedName>
    <definedName name="CRIT">#REF!</definedName>
    <definedName name="CRIT1" localSheetId="3">#REF!</definedName>
    <definedName name="CRIT1" localSheetId="2">#REF!</definedName>
    <definedName name="CRIT1" localSheetId="1">#REF!</definedName>
    <definedName name="CRIT1" localSheetId="4">#REF!</definedName>
    <definedName name="CRIT1" localSheetId="0">#REF!</definedName>
    <definedName name="CRIT1">#REF!</definedName>
    <definedName name="CRIT2" localSheetId="3">#REF!</definedName>
    <definedName name="CRIT2" localSheetId="2">#REF!</definedName>
    <definedName name="CRIT2" localSheetId="1">#REF!</definedName>
    <definedName name="CRIT2" localSheetId="4">#REF!</definedName>
    <definedName name="CRIT2" localSheetId="0">#REF!</definedName>
    <definedName name="CRIT2">#REF!</definedName>
    <definedName name="CRIT3" localSheetId="3">#REF!</definedName>
    <definedName name="CRIT3" localSheetId="2">#REF!</definedName>
    <definedName name="CRIT3" localSheetId="1">#REF!</definedName>
    <definedName name="CRIT3" localSheetId="4">#REF!</definedName>
    <definedName name="CRIT3" localSheetId="0">#REF!</definedName>
    <definedName name="CRIT3">#REF!</definedName>
    <definedName name="_xlnm.Criteria" localSheetId="3">#REF!</definedName>
    <definedName name="_xlnm.Criteria" localSheetId="2">#REF!</definedName>
    <definedName name="_xlnm.Criteria" localSheetId="1">#REF!</definedName>
    <definedName name="_xlnm.Criteria" localSheetId="4">#REF!</definedName>
    <definedName name="_xlnm.Criteria" localSheetId="0">#REF!</definedName>
    <definedName name="_xlnm.Criteria">#REF!</definedName>
    <definedName name="criterio" localSheetId="3">#REF!</definedName>
    <definedName name="criterio" localSheetId="2">#REF!</definedName>
    <definedName name="criterio" localSheetId="1">#REF!</definedName>
    <definedName name="criterio" localSheetId="4">#REF!</definedName>
    <definedName name="criterio" localSheetId="0">#REF!</definedName>
    <definedName name="criterio">#REF!</definedName>
    <definedName name="criterio1" localSheetId="3">#REF!</definedName>
    <definedName name="criterio1" localSheetId="2">#REF!</definedName>
    <definedName name="criterio1" localSheetId="1">#REF!</definedName>
    <definedName name="criterio1" localSheetId="4">#REF!</definedName>
    <definedName name="criterio1" localSheetId="0">#REF!</definedName>
    <definedName name="criterio1">#REF!</definedName>
    <definedName name="Critério1" localSheetId="3">[42]Estratificação!#REF!</definedName>
    <definedName name="Critério1" localSheetId="2">[42]Estratificação!#REF!</definedName>
    <definedName name="Critério1" localSheetId="1">[42]Estratificação!#REF!</definedName>
    <definedName name="Critério1" localSheetId="4">[42]Estratificação!#REF!</definedName>
    <definedName name="Critério1" localSheetId="0">[42]Estratificação!#REF!</definedName>
    <definedName name="Critério1">[42]Estratificação!#REF!</definedName>
    <definedName name="CU"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CU"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CU"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CU"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CU"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CU" hidden="1">{"04-12brpr",#N/A,FALSE,"Total jan-dec";"05brpr",#N/A,FALSE,"Total jan-dec";"07brpr",#N/A,FALSE,"Total jan-dec";"01-12absdet",#N/A,FALSE,"Total jan-dec";"01-12abs",#N/A,FALSE,"Total jan-dec";"04-12abs",#N/A,FALSE,"Total jan-dec";"04-12absdet",#N/A,FALSE,"Total jan-dec";"01-12hl",#N/A,FALSE,"Total jan-dec";"04-12HL",#N/A,FALSE,"Total jan-dec"}</definedName>
    <definedName name="Curitiba" localSheetId="2">[6]POA!#REF!</definedName>
    <definedName name="Curitiba" localSheetId="1">[6]POA!#REF!</definedName>
    <definedName name="Curitiba" localSheetId="0">[6]POA!#REF!</definedName>
    <definedName name="Curitiba">[6]POA!#REF!</definedName>
    <definedName name="Curitiba1" localSheetId="2">[6]POA!#REF!</definedName>
    <definedName name="Curitiba1" localSheetId="1">[6]POA!#REF!</definedName>
    <definedName name="Curitiba1" localSheetId="0">[6]POA!#REF!</definedName>
    <definedName name="Curitiba1">[6]POA!#REF!</definedName>
    <definedName name="CuritibaAcumulado" localSheetId="2">[6]POA!#REF!</definedName>
    <definedName name="CuritibaAcumulado" localSheetId="1">[6]POA!#REF!</definedName>
    <definedName name="CuritibaAcumulado" localSheetId="0">[6]POA!#REF!</definedName>
    <definedName name="CuritibaAcumulado">[6]POA!#REF!</definedName>
    <definedName name="CuritibaAcumulado1" localSheetId="2">[6]POA!#REF!</definedName>
    <definedName name="CuritibaAcumulado1" localSheetId="1">[6]POA!#REF!</definedName>
    <definedName name="CuritibaAcumulado1" localSheetId="0">[6]POA!#REF!</definedName>
    <definedName name="CuritibaAcumulado1">[6]POA!#REF!</definedName>
    <definedName name="Currency_OP" localSheetId="3">#REF!</definedName>
    <definedName name="Currency_OP" localSheetId="2">#REF!</definedName>
    <definedName name="Currency_OP" localSheetId="1">#REF!</definedName>
    <definedName name="Currency_OP" localSheetId="4">#REF!</definedName>
    <definedName name="Currency_OP" localSheetId="0">#REF!</definedName>
    <definedName name="Currency_OP">#REF!</definedName>
    <definedName name="CurrencyDrop">"CurrencyDrop"</definedName>
    <definedName name="CURVA2" localSheetId="3" hidden="1">{"'171'!$A$1:$Z$50"}</definedName>
    <definedName name="CURVA2" localSheetId="2" hidden="1">{"'171'!$A$1:$Z$50"}</definedName>
    <definedName name="CURVA2" localSheetId="1" hidden="1">{"'171'!$A$1:$Z$50"}</definedName>
    <definedName name="CURVA2" localSheetId="4" hidden="1">{"'171'!$A$1:$Z$50"}</definedName>
    <definedName name="CURVA2" localSheetId="0" hidden="1">{"'171'!$A$1:$Z$50"}</definedName>
    <definedName name="CURVA2" hidden="1">{"'171'!$A$1:$Z$50"}</definedName>
    <definedName name="CUSTO_VAR" localSheetId="3">#REF!</definedName>
    <definedName name="CUSTO_VAR" localSheetId="2">#REF!</definedName>
    <definedName name="CUSTO_VAR" localSheetId="1">#REF!</definedName>
    <definedName name="CUSTO_VAR" localSheetId="4">#REF!</definedName>
    <definedName name="CUSTO_VAR" localSheetId="0">#REF!</definedName>
    <definedName name="CUSTO_VAR">#REF!</definedName>
    <definedName name="Custody" localSheetId="3">#REF!</definedName>
    <definedName name="Custody" localSheetId="2">#REF!</definedName>
    <definedName name="Custody" localSheetId="1">#REF!</definedName>
    <definedName name="Custody" localSheetId="4">#REF!</definedName>
    <definedName name="Custody" localSheetId="0">#REF!</definedName>
    <definedName name="Custody">#REF!</definedName>
    <definedName name="CVGQ" localSheetId="3">#REF!</definedName>
    <definedName name="CVGQ" localSheetId="2">#REF!</definedName>
    <definedName name="CVGQ" localSheetId="1">#REF!</definedName>
    <definedName name="CVGQ" localSheetId="4">#REF!</definedName>
    <definedName name="CVGQ" localSheetId="0">#REF!</definedName>
    <definedName name="CVGQ">#REF!</definedName>
    <definedName name="Cycle" localSheetId="3">#REF!</definedName>
    <definedName name="Cycle" localSheetId="2">#REF!</definedName>
    <definedName name="Cycle" localSheetId="1">#REF!</definedName>
    <definedName name="Cycle" localSheetId="4">#REF!</definedName>
    <definedName name="Cycle" localSheetId="0">#REF!</definedName>
    <definedName name="Cycle">#REF!</definedName>
    <definedName name="Cyear">[19]STARTSHEET!$C$2</definedName>
    <definedName name="d" localSheetId="3" hidden="1">[3]은행!#REF!</definedName>
    <definedName name="d" localSheetId="2" hidden="1">[3]은행!#REF!</definedName>
    <definedName name="d" localSheetId="1" hidden="1">[3]은행!#REF!</definedName>
    <definedName name="d" localSheetId="4" hidden="1">[3]은행!#REF!</definedName>
    <definedName name="d" localSheetId="0" hidden="1">[3]은행!#REF!</definedName>
    <definedName name="d" hidden="1">[3]은행!#REF!</definedName>
    <definedName name="dados" localSheetId="3">#REF!</definedName>
    <definedName name="dados" localSheetId="2">#REF!</definedName>
    <definedName name="dados" localSheetId="1">#REF!</definedName>
    <definedName name="dados" localSheetId="4">#REF!</definedName>
    <definedName name="dados" localSheetId="0">#REF!</definedName>
    <definedName name="dados">#REF!</definedName>
    <definedName name="DADOS_COMERCIAL">[43]CADASTRO!$A$3:$A$83</definedName>
    <definedName name="DADOS_REVENDAS_COMERCIAL">[43]CADASTRO!$K$3:$K$33</definedName>
    <definedName name="dados1" localSheetId="3">#REF!</definedName>
    <definedName name="dados1" localSheetId="2">#REF!</definedName>
    <definedName name="dados1" localSheetId="1">#REF!</definedName>
    <definedName name="dados1" localSheetId="4">#REF!</definedName>
    <definedName name="dados1" localSheetId="0">#REF!</definedName>
    <definedName name="dados1">#REF!</definedName>
    <definedName name="DadosHl">[44]GVs!$G$1:$I$3000</definedName>
    <definedName name="Data_Fech_Mes" localSheetId="3">#REF!</definedName>
    <definedName name="Data_Fech_Mes" localSheetId="2">#REF!</definedName>
    <definedName name="Data_Fech_Mes" localSheetId="1">#REF!</definedName>
    <definedName name="Data_Fech_Mes" localSheetId="4">#REF!</definedName>
    <definedName name="Data_Fech_Mes" localSheetId="0">#REF!</definedName>
    <definedName name="Data_Fech_Mes">#REF!</definedName>
    <definedName name="Data_Inventario" localSheetId="3">#REF!</definedName>
    <definedName name="Data_Inventario" localSheetId="2">#REF!</definedName>
    <definedName name="Data_Inventario" localSheetId="1">#REF!</definedName>
    <definedName name="Data_Inventario" localSheetId="4">#REF!</definedName>
    <definedName name="Data_Inventario" localSheetId="0">#REF!</definedName>
    <definedName name="Data_Inventario">#REF!</definedName>
    <definedName name="DATA1">OFFSET([45]Step2_Correlation!$B$11,0,0,COUNTA([45]Step2_Correlation!$B$11:$B$1100),1)</definedName>
    <definedName name="DATA2">OFFSET([45]Step2_Correlation!$C$11,0,0,COUNTA([45]Step2_Correlation!$B$11:$B$1100),1)</definedName>
    <definedName name="_xlnm.Database" localSheetId="3">#REF!</definedName>
    <definedName name="_xlnm.Database" localSheetId="2">#REF!</definedName>
    <definedName name="_xlnm.Database" localSheetId="1">#REF!</definedName>
    <definedName name="_xlnm.Database" localSheetId="4">#REF!</definedName>
    <definedName name="_xlnm.Database" localSheetId="0">#REF!</definedName>
    <definedName name="_xlnm.Database">#REF!</definedName>
    <definedName name="DataEnvio" localSheetId="3">#REF!</definedName>
    <definedName name="DataEnvio" localSheetId="2">#REF!</definedName>
    <definedName name="DataEnvio" localSheetId="1">#REF!</definedName>
    <definedName name="DataEnvio" localSheetId="4">#REF!</definedName>
    <definedName name="DataEnvio" localSheetId="0">#REF!</definedName>
    <definedName name="DataEnvio">#REF!</definedName>
    <definedName name="datainicial" localSheetId="3">[46]Tabela1!#REF!</definedName>
    <definedName name="datainicial" localSheetId="2">[46]Tabela1!#REF!</definedName>
    <definedName name="datainicial" localSheetId="1">[46]Tabela1!#REF!</definedName>
    <definedName name="datainicial" localSheetId="4">[46]Tabela1!#REF!</definedName>
    <definedName name="datainicial" localSheetId="0">[46]Tabela1!#REF!</definedName>
    <definedName name="datainicial">[46]Tabela1!#REF!</definedName>
    <definedName name="DataRealizacao">[47]Menu!$D$6</definedName>
    <definedName name="Datas" localSheetId="3">#REF!</definedName>
    <definedName name="Datas" localSheetId="2">#REF!</definedName>
    <definedName name="Datas" localSheetId="1">#REF!</definedName>
    <definedName name="Datas" localSheetId="4">#REF!</definedName>
    <definedName name="Datas" localSheetId="0">#REF!</definedName>
    <definedName name="Datas">#REF!</definedName>
    <definedName name="DD" localSheetId="3" hidden="1">{#N/A,#N/A,FALSE,"지침";#N/A,#N/A,FALSE,"환경분석";#N/A,#N/A,FALSE,"Sheet16"}</definedName>
    <definedName name="DD" localSheetId="2" hidden="1">{#N/A,#N/A,FALSE,"지침";#N/A,#N/A,FALSE,"환경분석";#N/A,#N/A,FALSE,"Sheet16"}</definedName>
    <definedName name="DD" localSheetId="1" hidden="1">{#N/A,#N/A,FALSE,"지침";#N/A,#N/A,FALSE,"환경분석";#N/A,#N/A,FALSE,"Sheet16"}</definedName>
    <definedName name="DD" localSheetId="4" hidden="1">{#N/A,#N/A,FALSE,"지침";#N/A,#N/A,FALSE,"환경분석";#N/A,#N/A,FALSE,"Sheet16"}</definedName>
    <definedName name="DD" localSheetId="0" hidden="1">{#N/A,#N/A,FALSE,"지침";#N/A,#N/A,FALSE,"환경분석";#N/A,#N/A,FALSE,"Sheet16"}</definedName>
    <definedName name="DD" hidden="1">{#N/A,#N/A,FALSE,"지침";#N/A,#N/A,FALSE,"환경분석";#N/A,#N/A,FALSE,"Sheet16"}</definedName>
    <definedName name="DDD" localSheetId="3" hidden="1">{#N/A,#N/A,FALSE,"지침";#N/A,#N/A,FALSE,"환경분석";#N/A,#N/A,FALSE,"Sheet16"}</definedName>
    <definedName name="DDD" localSheetId="2" hidden="1">{#N/A,#N/A,FALSE,"지침";#N/A,#N/A,FALSE,"환경분석";#N/A,#N/A,FALSE,"Sheet16"}</definedName>
    <definedName name="DDD" localSheetId="1" hidden="1">{#N/A,#N/A,FALSE,"지침";#N/A,#N/A,FALSE,"환경분석";#N/A,#N/A,FALSE,"Sheet16"}</definedName>
    <definedName name="DDD" localSheetId="4" hidden="1">{#N/A,#N/A,FALSE,"지침";#N/A,#N/A,FALSE,"환경분석";#N/A,#N/A,FALSE,"Sheet16"}</definedName>
    <definedName name="DDD" localSheetId="0" hidden="1">{#N/A,#N/A,FALSE,"지침";#N/A,#N/A,FALSE,"환경분석";#N/A,#N/A,FALSE,"Sheet16"}</definedName>
    <definedName name="DDD" hidden="1">{#N/A,#N/A,FALSE,"지침";#N/A,#N/A,FALSE,"환경분석";#N/A,#N/A,FALSE,"Sheet16"}</definedName>
    <definedName name="dddd" localSheetId="3">#REF!</definedName>
    <definedName name="dddd" localSheetId="2">#REF!</definedName>
    <definedName name="dddd" localSheetId="1">#REF!</definedName>
    <definedName name="dddd" localSheetId="4">#REF!</definedName>
    <definedName name="dddd" localSheetId="0">#REF!</definedName>
    <definedName name="dddd">#REF!</definedName>
    <definedName name="DEPARTMENT" localSheetId="2">OFFSET([27]Lists!$B$2:$B$400,,,COUNTA([27]Lists!$B$2:$B$400),)</definedName>
    <definedName name="DEPARTMENT" localSheetId="1">OFFSET([27]Lists!$B$2:$B$400,,,COUNTA([27]Lists!$B$2:$B$400),)</definedName>
    <definedName name="DEPARTMENT" localSheetId="0">OFFSET([27]Lists!$B$2:$B$400,,,COUNTA([27]Lists!$B$2:$B$400),)</definedName>
    <definedName name="DEPARTMENT">OFFSET([28]Lists!$B$2:$B$400,,,COUNTA([28]Lists!$B$2:$B$400),)</definedName>
    <definedName name="desin2" localSheetId="3">#REF!</definedName>
    <definedName name="desin2" localSheetId="2">#REF!</definedName>
    <definedName name="desin2" localSheetId="1">#REF!</definedName>
    <definedName name="desin2" localSheetId="4">#REF!</definedName>
    <definedName name="desin2" localSheetId="0">#REF!</definedName>
    <definedName name="desin2">#REF!</definedName>
    <definedName name="Detective_Control" localSheetId="3">#REF!</definedName>
    <definedName name="Detective_Control" localSheetId="2">#REF!</definedName>
    <definedName name="Detective_Control" localSheetId="1">#REF!</definedName>
    <definedName name="Detective_Control" localSheetId="4">#REF!</definedName>
    <definedName name="Detective_Control" localSheetId="0">#REF!</definedName>
    <definedName name="Detective_Control">#REF!</definedName>
    <definedName name="df" localSheetId="3">#REF!</definedName>
    <definedName name="df" localSheetId="2">#REF!</definedName>
    <definedName name="df" localSheetId="1">#REF!</definedName>
    <definedName name="df" localSheetId="4">#REF!</definedName>
    <definedName name="df" localSheetId="0">#REF!</definedName>
    <definedName name="df">#REF!</definedName>
    <definedName name="dfg" localSheetId="3" hidden="1">{#N/A,#N/A,FALSE,"지침";#N/A,#N/A,FALSE,"환경분석";#N/A,#N/A,FALSE,"Sheet16"}</definedName>
    <definedName name="dfg" localSheetId="2" hidden="1">{#N/A,#N/A,FALSE,"지침";#N/A,#N/A,FALSE,"환경분석";#N/A,#N/A,FALSE,"Sheet16"}</definedName>
    <definedName name="dfg" localSheetId="1" hidden="1">{#N/A,#N/A,FALSE,"지침";#N/A,#N/A,FALSE,"환경분석";#N/A,#N/A,FALSE,"Sheet16"}</definedName>
    <definedName name="dfg" localSheetId="4" hidden="1">{#N/A,#N/A,FALSE,"지침";#N/A,#N/A,FALSE,"환경분석";#N/A,#N/A,FALSE,"Sheet16"}</definedName>
    <definedName name="dfg" localSheetId="0" hidden="1">{#N/A,#N/A,FALSE,"지침";#N/A,#N/A,FALSE,"환경분석";#N/A,#N/A,FALSE,"Sheet16"}</definedName>
    <definedName name="dfg" hidden="1">{#N/A,#N/A,FALSE,"지침";#N/A,#N/A,FALSE,"환경분석";#N/A,#N/A,FALSE,"Sheet16"}</definedName>
    <definedName name="dfs" localSheetId="3">#REF!</definedName>
    <definedName name="dfs" localSheetId="2">#REF!</definedName>
    <definedName name="dfs" localSheetId="1">#REF!</definedName>
    <definedName name="dfs" localSheetId="4">#REF!</definedName>
    <definedName name="dfs" localSheetId="0">#REF!</definedName>
    <definedName name="dfs">#REF!</definedName>
    <definedName name="dfsd" localSheetId="3">#REF!</definedName>
    <definedName name="dfsd" localSheetId="2">#REF!</definedName>
    <definedName name="dfsd" localSheetId="1">#REF!</definedName>
    <definedName name="dfsd" localSheetId="4">#REF!</definedName>
    <definedName name="dfsd" localSheetId="0">#REF!</definedName>
    <definedName name="dfsd">#REF!</definedName>
    <definedName name="dfsdfs" localSheetId="3">#REF!</definedName>
    <definedName name="dfsdfs" localSheetId="2">#REF!</definedName>
    <definedName name="dfsdfs" localSheetId="1">#REF!</definedName>
    <definedName name="dfsdfs" localSheetId="4">#REF!</definedName>
    <definedName name="dfsdfs" localSheetId="0">#REF!</definedName>
    <definedName name="dfsdfs">#REF!</definedName>
    <definedName name="DialRadius" localSheetId="2">[48]Gauge!$L$2</definedName>
    <definedName name="DialRadius" localSheetId="1">[48]Gauge!$L$2</definedName>
    <definedName name="DialRadius" localSheetId="0">[48]Gauge!$L$2</definedName>
    <definedName name="DialRadius">[49]Gauge!$L$2</definedName>
    <definedName name="DialRadiusA" localSheetId="3">#REF!</definedName>
    <definedName name="DialRadiusA" localSheetId="2">#REF!</definedName>
    <definedName name="DialRadiusA" localSheetId="1">#REF!</definedName>
    <definedName name="DialRadiusA" localSheetId="4">#REF!</definedName>
    <definedName name="DialRadiusA" localSheetId="0">#REF!</definedName>
    <definedName name="DialRadiusA">#REF!</definedName>
    <definedName name="DialRadiusB" localSheetId="3">#REF!</definedName>
    <definedName name="DialRadiusB" localSheetId="2">#REF!</definedName>
    <definedName name="DialRadiusB" localSheetId="1">#REF!</definedName>
    <definedName name="DialRadiusB" localSheetId="4">#REF!</definedName>
    <definedName name="DialRadiusB" localSheetId="0">#REF!</definedName>
    <definedName name="DialRadiusB">#REF!</definedName>
    <definedName name="DialXCenter" localSheetId="2">[48]Gauge!$L$3</definedName>
    <definedName name="DialXCenter" localSheetId="1">[48]Gauge!$L$3</definedName>
    <definedName name="DialXCenter" localSheetId="0">[48]Gauge!$L$3</definedName>
    <definedName name="DialXCenter">[49]Gauge!$L$3</definedName>
    <definedName name="DialXCenterA" localSheetId="3">#REF!</definedName>
    <definedName name="DialXCenterA" localSheetId="2">#REF!</definedName>
    <definedName name="DialXCenterA" localSheetId="1">#REF!</definedName>
    <definedName name="DialXCenterA" localSheetId="4">#REF!</definedName>
    <definedName name="DialXCenterA" localSheetId="0">#REF!</definedName>
    <definedName name="DialXCenterA">#REF!</definedName>
    <definedName name="DialXCenterB" localSheetId="3">#REF!</definedName>
    <definedName name="DialXCenterB" localSheetId="2">#REF!</definedName>
    <definedName name="DialXCenterB" localSheetId="1">#REF!</definedName>
    <definedName name="DialXCenterB" localSheetId="4">#REF!</definedName>
    <definedName name="DialXCenterB" localSheetId="0">#REF!</definedName>
    <definedName name="DialXCenterB">#REF!</definedName>
    <definedName name="DialYCenter" localSheetId="2">[48]Gauge!$M$3</definedName>
    <definedName name="DialYCenter" localSheetId="1">[48]Gauge!$M$3</definedName>
    <definedName name="DialYCenter" localSheetId="0">[48]Gauge!$M$3</definedName>
    <definedName name="DialYCenter">[49]Gauge!$M$3</definedName>
    <definedName name="DialYCenterA" localSheetId="3">#REF!</definedName>
    <definedName name="DialYCenterA" localSheetId="2">#REF!</definedName>
    <definedName name="DialYCenterA" localSheetId="1">#REF!</definedName>
    <definedName name="DialYCenterA" localSheetId="4">#REF!</definedName>
    <definedName name="DialYCenterA" localSheetId="0">#REF!</definedName>
    <definedName name="DialYCenterA">#REF!</definedName>
    <definedName name="DialYCenterB" localSheetId="3">#REF!</definedName>
    <definedName name="DialYCenterB" localSheetId="2">#REF!</definedName>
    <definedName name="DialYCenterB" localSheetId="1">#REF!</definedName>
    <definedName name="DialYCenterB" localSheetId="4">#REF!</definedName>
    <definedName name="DialYCenterB" localSheetId="0">#REF!</definedName>
    <definedName name="DialYCenterB">#REF!</definedName>
    <definedName name="DIR">[32]Critérios!$P$31,[32]Critérios!$F$2,[32]Critérios!$F$4,[32]Critérios!$F$6,[32]Critérios!$F$8,[32]Critérios!$F$10,[32]Critérios!$F$12,[32]Critérios!$F$14,[32]Critérios!$F$16,[32]Critérios!$F$18,[32]Critérios!$F$18,[32]Critérios!$F$20,[32]Critérios!$F$18,[32]Critérios!$F$22,[32]Critérios!$F$24</definedName>
    <definedName name="Diret" localSheetId="3">#REF!</definedName>
    <definedName name="Diret" localSheetId="2">#REF!</definedName>
    <definedName name="Diret" localSheetId="1">#REF!</definedName>
    <definedName name="Diret" localSheetId="4">#REF!</definedName>
    <definedName name="Diret" localSheetId="0">#REF!</definedName>
    <definedName name="Diret">#REF!</definedName>
    <definedName name="Diretoria" localSheetId="3">'[26]Consol AC'!#REF!</definedName>
    <definedName name="Diretoria" localSheetId="2">'[26]Consol AC'!#REF!</definedName>
    <definedName name="Diretoria" localSheetId="1">'[26]Consol AC'!#REF!</definedName>
    <definedName name="Diretoria" localSheetId="4">'[26]Consol AC'!#REF!</definedName>
    <definedName name="Diretoria" localSheetId="0">'[26]Consol AC'!#REF!</definedName>
    <definedName name="Diretoria">'[26]Consol AC'!#REF!</definedName>
    <definedName name="DIST" localSheetId="3">#REF!</definedName>
    <definedName name="DIST" localSheetId="2">#REF!</definedName>
    <definedName name="DIST" localSheetId="1">#REF!</definedName>
    <definedName name="DIST" localSheetId="4">#REF!</definedName>
    <definedName name="DIST" localSheetId="0">#REF!</definedName>
    <definedName name="DIST">#REF!</definedName>
    <definedName name="DIST.NAC" localSheetId="3">#REF!</definedName>
    <definedName name="DIST.NAC" localSheetId="2">#REF!</definedName>
    <definedName name="DIST.NAC" localSheetId="1">#REF!</definedName>
    <definedName name="DIST.NAC" localSheetId="4">#REF!</definedName>
    <definedName name="DIST.NAC" localSheetId="0">#REF!</definedName>
    <definedName name="DIST.NAC">#REF!</definedName>
    <definedName name="DISTRIBCO" localSheetId="3">#REF!</definedName>
    <definedName name="DISTRIBCO" localSheetId="2">#REF!</definedName>
    <definedName name="DISTRIBCO" localSheetId="1">#REF!</definedName>
    <definedName name="DISTRIBCO" localSheetId="4">#REF!</definedName>
    <definedName name="DISTRIBCO" localSheetId="0">#REF!</definedName>
    <definedName name="DISTRIBCO">#REF!</definedName>
    <definedName name="DM" localSheetId="3">#REF!</definedName>
    <definedName name="DM" localSheetId="2">#REF!</definedName>
    <definedName name="DM" localSheetId="1">#REF!</definedName>
    <definedName name="DM" localSheetId="4">#REF!</definedName>
    <definedName name="DM" localSheetId="0">#REF!</definedName>
    <definedName name="DM">#REF!</definedName>
    <definedName name="dolar">[50]Custos!$O$3</definedName>
    <definedName name="Dolar_Fech_Mes" localSheetId="3">#REF!</definedName>
    <definedName name="Dolar_Fech_Mes" localSheetId="2">#REF!</definedName>
    <definedName name="Dolar_Fech_Mes" localSheetId="1">#REF!</definedName>
    <definedName name="Dolar_Fech_Mes" localSheetId="4">#REF!</definedName>
    <definedName name="Dolar_Fech_Mes" localSheetId="0">#REF!</definedName>
    <definedName name="Dolar_Fech_Mes">#REF!</definedName>
    <definedName name="Dolar_Spot_Ultima" localSheetId="3">#REF!</definedName>
    <definedName name="Dolar_Spot_Ultima" localSheetId="2">#REF!</definedName>
    <definedName name="Dolar_Spot_Ultima" localSheetId="1">#REF!</definedName>
    <definedName name="Dolar_Spot_Ultima" localSheetId="4">#REF!</definedName>
    <definedName name="Dolar_Spot_Ultima" localSheetId="0">#REF!</definedName>
    <definedName name="Dolar_Spot_Ultima">#REF!</definedName>
    <definedName name="dolar2">[50]Custos!$O$4</definedName>
    <definedName name="draft53" localSheetId="3" hidden="1">{"det (May)",#N/A,FALSE,"June";"sum (MAY YTD)",#N/A,FALSE,"June YTD"}</definedName>
    <definedName name="draft53" localSheetId="2" hidden="1">{"det (May)",#N/A,FALSE,"June";"sum (MAY YTD)",#N/A,FALSE,"June YTD"}</definedName>
    <definedName name="draft53" localSheetId="1" hidden="1">{"det (May)",#N/A,FALSE,"June";"sum (MAY YTD)",#N/A,FALSE,"June YTD"}</definedName>
    <definedName name="draft53" localSheetId="4" hidden="1">{"det (May)",#N/A,FALSE,"June";"sum (MAY YTD)",#N/A,FALSE,"June YTD"}</definedName>
    <definedName name="draft53" localSheetId="0" hidden="1">{"det (May)",#N/A,FALSE,"June";"sum (MAY YTD)",#N/A,FALSE,"June YTD"}</definedName>
    <definedName name="draft53" hidden="1">{"det (May)",#N/A,FALSE,"June";"sum (MAY YTD)",#N/A,FALSE,"June YTD"}</definedName>
    <definedName name="dsf" localSheetId="3" hidden="1">{#N/A,#N/A,FALSE,"ROTINA";#N/A,#N/A,FALSE,"ITENS";#N/A,#N/A,FALSE,"ACOMP"}</definedName>
    <definedName name="dsf" localSheetId="2" hidden="1">{#N/A,#N/A,FALSE,"ROTINA";#N/A,#N/A,FALSE,"ITENS";#N/A,#N/A,FALSE,"ACOMP"}</definedName>
    <definedName name="dsf" localSheetId="1" hidden="1">{#N/A,#N/A,FALSE,"ROTINA";#N/A,#N/A,FALSE,"ITENS";#N/A,#N/A,FALSE,"ACOMP"}</definedName>
    <definedName name="dsf" localSheetId="4" hidden="1">{#N/A,#N/A,FALSE,"ROTINA";#N/A,#N/A,FALSE,"ITENS";#N/A,#N/A,FALSE,"ACOMP"}</definedName>
    <definedName name="dsf" localSheetId="0" hidden="1">{#N/A,#N/A,FALSE,"ROTINA";#N/A,#N/A,FALSE,"ITENS";#N/A,#N/A,FALSE,"ACOMP"}</definedName>
    <definedName name="dsf" hidden="1">{#N/A,#N/A,FALSE,"ROTINA";#N/A,#N/A,FALSE,"ITENS";#N/A,#N/A,FALSE,"ACOMP"}</definedName>
    <definedName name="dsvbgl" localSheetId="3" hidden="1">{"det (May)",#N/A,FALSE,"June";"sum (MAY YTD)",#N/A,FALSE,"June YTD"}</definedName>
    <definedName name="dsvbgl" localSheetId="2" hidden="1">{"det (May)",#N/A,FALSE,"June";"sum (MAY YTD)",#N/A,FALSE,"June YTD"}</definedName>
    <definedName name="dsvbgl" localSheetId="1" hidden="1">{"det (May)",#N/A,FALSE,"June";"sum (MAY YTD)",#N/A,FALSE,"June YTD"}</definedName>
    <definedName name="dsvbgl" localSheetId="4" hidden="1">{"det (May)",#N/A,FALSE,"June";"sum (MAY YTD)",#N/A,FALSE,"June YTD"}</definedName>
    <definedName name="dsvbgl" localSheetId="0" hidden="1">{"det (May)",#N/A,FALSE,"June";"sum (MAY YTD)",#N/A,FALSE,"June YTD"}</definedName>
    <definedName name="dsvbgl" hidden="1">{"det (May)",#N/A,FALSE,"June";"sum (MAY YTD)",#N/A,FALSE,"June YTD"}</definedName>
    <definedName name="e" localSheetId="3" hidden="1">{#N/A,#N/A,FALSE,"ROTINA";#N/A,#N/A,FALSE,"ITENS";#N/A,#N/A,FALSE,"ACOMP"}</definedName>
    <definedName name="e" localSheetId="2" hidden="1">{#N/A,#N/A,FALSE,"ROTINA";#N/A,#N/A,FALSE,"ITENS";#N/A,#N/A,FALSE,"ACOMP"}</definedName>
    <definedName name="e" localSheetId="1" hidden="1">{#N/A,#N/A,FALSE,"ROTINA";#N/A,#N/A,FALSE,"ITENS";#N/A,#N/A,FALSE,"ACOMP"}</definedName>
    <definedName name="e" localSheetId="4" hidden="1">{#N/A,#N/A,FALSE,"ROTINA";#N/A,#N/A,FALSE,"ITENS";#N/A,#N/A,FALSE,"ACOMP"}</definedName>
    <definedName name="e" localSheetId="0" hidden="1">{#N/A,#N/A,FALSE,"ROTINA";#N/A,#N/A,FALSE,"ITENS";#N/A,#N/A,FALSE,"ACOMP"}</definedName>
    <definedName name="e" hidden="1">{#N/A,#N/A,FALSE,"ROTINA";#N/A,#N/A,FALSE,"ITENS";#N/A,#N/A,FALSE,"ACOMP"}</definedName>
    <definedName name="E_Ajustado">[35]DIST!$E$3:$E$7000</definedName>
    <definedName name="E_Mail" localSheetId="3">#REF!</definedName>
    <definedName name="E_Mail" localSheetId="2">#REF!</definedName>
    <definedName name="E_Mail" localSheetId="1">#REF!</definedName>
    <definedName name="E_Mail" localSheetId="4">#REF!</definedName>
    <definedName name="E_Mail" localSheetId="0">#REF!</definedName>
    <definedName name="E_Mail">#REF!</definedName>
    <definedName name="EE">[22]EE!$A$1:$O$24</definedName>
    <definedName name="eee" localSheetId="3" hidden="1">{"RESUMEN",#N/A,FALSE,"RESUMEN";"RESUMEN_MARG",#N/A,FALSE,"RESUMEN"}</definedName>
    <definedName name="eee" localSheetId="2" hidden="1">{"RESUMEN",#N/A,FALSE,"RESUMEN";"RESUMEN_MARG",#N/A,FALSE,"RESUMEN"}</definedName>
    <definedName name="eee" localSheetId="1" hidden="1">{"RESUMEN",#N/A,FALSE,"RESUMEN";"RESUMEN_MARG",#N/A,FALSE,"RESUMEN"}</definedName>
    <definedName name="eee" localSheetId="4" hidden="1">{"RESUMEN",#N/A,FALSE,"RESUMEN";"RESUMEN_MARG",#N/A,FALSE,"RESUMEN"}</definedName>
    <definedName name="eee" localSheetId="0" hidden="1">{"RESUMEN",#N/A,FALSE,"RESUMEN";"RESUMEN_MARG",#N/A,FALSE,"RESUMEN"}</definedName>
    <definedName name="eee" hidden="1">{"RESUMEN",#N/A,FALSE,"RESUMEN";"RESUMEN_MARG",#N/A,FALSE,"RESUMEN"}</definedName>
    <definedName name="eeeee" localSheetId="3">#REF!</definedName>
    <definedName name="eeeee" localSheetId="2">#REF!</definedName>
    <definedName name="eeeee" localSheetId="1">#REF!</definedName>
    <definedName name="eeeee" localSheetId="4">#REF!</definedName>
    <definedName name="eeeee" localSheetId="0">#REF!</definedName>
    <definedName name="eeeee">#REF!</definedName>
    <definedName name="eer" localSheetId="3" hidden="1">{#N/A,#N/A,FALSE,"Hoja1";#N/A,#N/A,FALSE,"Hoja2"}</definedName>
    <definedName name="eer" localSheetId="2" hidden="1">{#N/A,#N/A,FALSE,"Hoja1";#N/A,#N/A,FALSE,"Hoja2"}</definedName>
    <definedName name="eer" localSheetId="1" hidden="1">{#N/A,#N/A,FALSE,"Hoja1";#N/A,#N/A,FALSE,"Hoja2"}</definedName>
    <definedName name="eer" localSheetId="4" hidden="1">{#N/A,#N/A,FALSE,"Hoja1";#N/A,#N/A,FALSE,"Hoja2"}</definedName>
    <definedName name="eer" localSheetId="0" hidden="1">{#N/A,#N/A,FALSE,"Hoja1";#N/A,#N/A,FALSE,"Hoja2"}</definedName>
    <definedName name="eer" hidden="1">{#N/A,#N/A,FALSE,"Hoja1";#N/A,#N/A,FALSE,"Hoja2"}</definedName>
    <definedName name="eirhg" localSheetId="3" hidden="1">{"det (May)",#N/A,FALSE,"June";"sum (MAY YTD)",#N/A,FALSE,"June YTD"}</definedName>
    <definedName name="eirhg" localSheetId="2" hidden="1">{"det (May)",#N/A,FALSE,"June";"sum (MAY YTD)",#N/A,FALSE,"June YTD"}</definedName>
    <definedName name="eirhg" localSheetId="1" hidden="1">{"det (May)",#N/A,FALSE,"June";"sum (MAY YTD)",#N/A,FALSE,"June YTD"}</definedName>
    <definedName name="eirhg" localSheetId="4" hidden="1">{"det (May)",#N/A,FALSE,"June";"sum (MAY YTD)",#N/A,FALSE,"June YTD"}</definedName>
    <definedName name="eirhg" localSheetId="0" hidden="1">{"det (May)",#N/A,FALSE,"June";"sum (MAY YTD)",#N/A,FALSE,"June YTD"}</definedName>
    <definedName name="eirhg" hidden="1">{"det (May)",#N/A,FALSE,"June";"sum (MAY YTD)",#N/A,FALSE,"June YTD"}</definedName>
    <definedName name="eirnf" localSheetId="3" hidden="1">{"det (May)",#N/A,FALSE,"June";"sum (MAY YTD)",#N/A,FALSE,"June YTD"}</definedName>
    <definedName name="eirnf" localSheetId="2" hidden="1">{"det (May)",#N/A,FALSE,"June";"sum (MAY YTD)",#N/A,FALSE,"June YTD"}</definedName>
    <definedName name="eirnf" localSheetId="1" hidden="1">{"det (May)",#N/A,FALSE,"June";"sum (MAY YTD)",#N/A,FALSE,"June YTD"}</definedName>
    <definedName name="eirnf" localSheetId="4" hidden="1">{"det (May)",#N/A,FALSE,"June";"sum (MAY YTD)",#N/A,FALSE,"June YTD"}</definedName>
    <definedName name="eirnf" localSheetId="0" hidden="1">{"det (May)",#N/A,FALSE,"June";"sum (MAY YTD)",#N/A,FALSE,"June YTD"}</definedName>
    <definedName name="eirnf" hidden="1">{"det (May)",#N/A,FALSE,"June";"sum (MAY YTD)",#N/A,FALSE,"June YTD"}</definedName>
    <definedName name="Electronic_Report" localSheetId="3">#REF!</definedName>
    <definedName name="Electronic_Report" localSheetId="2">#REF!</definedName>
    <definedName name="Electronic_Report" localSheetId="1">#REF!</definedName>
    <definedName name="Electronic_Report" localSheetId="4">#REF!</definedName>
    <definedName name="Electronic_Report" localSheetId="0">#REF!</definedName>
    <definedName name="Electronic_Report">#REF!</definedName>
    <definedName name="EMBALAGE">[35]TABELAS!$B$24:$D$36</definedName>
    <definedName name="Employee_Name">[10]Organization!$A$2:$A$1662</definedName>
    <definedName name="EndereçoEmail" localSheetId="3">#REF!</definedName>
    <definedName name="EndereçoEmail" localSheetId="2">#REF!</definedName>
    <definedName name="EndereçoEmail" localSheetId="1">#REF!</definedName>
    <definedName name="EndereçoEmail" localSheetId="4">#REF!</definedName>
    <definedName name="EndereçoEmail" localSheetId="0">#REF!</definedName>
    <definedName name="EndereçoEmail">#REF!</definedName>
    <definedName name="engagement" localSheetId="3" hidden="1">{"det (May)",#N/A,FALSE,"June";"sum (MAY YTD)",#N/A,FALSE,"June YTD"}</definedName>
    <definedName name="engagement" localSheetId="2" hidden="1">{"det (May)",#N/A,FALSE,"June";"sum (MAY YTD)",#N/A,FALSE,"June YTD"}</definedName>
    <definedName name="engagement" localSheetId="1" hidden="1">{"det (May)",#N/A,FALSE,"June";"sum (MAY YTD)",#N/A,FALSE,"June YTD"}</definedName>
    <definedName name="engagement" localSheetId="4" hidden="1">{"det (May)",#N/A,FALSE,"June";"sum (MAY YTD)",#N/A,FALSE,"June YTD"}</definedName>
    <definedName name="engagement" localSheetId="0" hidden="1">{"det (May)",#N/A,FALSE,"June";"sum (MAY YTD)",#N/A,FALSE,"June YTD"}</definedName>
    <definedName name="engagement" hidden="1">{"det (May)",#N/A,FALSE,"June";"sum (MAY YTD)",#N/A,FALSE,"June YTD"}</definedName>
    <definedName name="entity" localSheetId="3">#REF!</definedName>
    <definedName name="entity" localSheetId="2">#REF!</definedName>
    <definedName name="entity" localSheetId="1">#REF!</definedName>
    <definedName name="entity" localSheetId="4">#REF!</definedName>
    <definedName name="entity" localSheetId="0">#REF!</definedName>
    <definedName name="entity">#REF!</definedName>
    <definedName name="entr" localSheetId="3">#REF!</definedName>
    <definedName name="entr" localSheetId="2">#REF!</definedName>
    <definedName name="entr" localSheetId="1">#REF!</definedName>
    <definedName name="entr" localSheetId="4">#REF!</definedName>
    <definedName name="entr" localSheetId="0">#REF!</definedName>
    <definedName name="entr">#REF!</definedName>
    <definedName name="EPMWorkbookOptions_1" hidden="1">"SAEAAB|LCAAAAAAABADtvQdgHEmWJSYvbcp7f0r1StfgdKEIgGATJNiQQBDswYjN5pLsHWlHIymrKoHKZVZlXWYWQMztnbz33nvvvffee||997o7nU4n99//P1xmZAFs9s5K2smeIYCqyB8/fnwfPyIe/x7vFmV6mddNUS0/|2h3vPNRmi|n1axYXnz20bo939799KPf4|g3Th5/t6rfTqrq7Zerlpo2Kb23bB69a4rPPpq37erR3btXV1fjq3v"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"jqr64u7ezs3v39/7i|evpPF9k28WyabPlNP/IvjW7|a2PqNc0ffwqP6/zZv7l8stVvjw6z8omf3w3/JDbnZR5Vj/N2uzL5evsMjctux9zWzOWl3XV5tM2n5nW/S/C9lez9C6IYRsqNY7|H0p|MExIAQAA"</definedName>
    <definedName name="Equatorial" localSheetId="3" hidden="1">{#N/A,#N/A,FALSE,"TOTAL"}</definedName>
    <definedName name="Equatorial" localSheetId="2" hidden="1">{#N/A,#N/A,FALSE,"TOTAL"}</definedName>
    <definedName name="Equatorial" localSheetId="1" hidden="1">{#N/A,#N/A,FALSE,"TOTAL"}</definedName>
    <definedName name="Equatorial" localSheetId="4" hidden="1">{#N/A,#N/A,FALSE,"TOTAL"}</definedName>
    <definedName name="Equatorial" localSheetId="0" hidden="1">{#N/A,#N/A,FALSE,"TOTAL"}</definedName>
    <definedName name="Equatorial" hidden="1">{#N/A,#N/A,FALSE,"TOTAL"}</definedName>
    <definedName name="Equipes" localSheetId="3">#REF!</definedName>
    <definedName name="Equipes" localSheetId="2">#REF!</definedName>
    <definedName name="Equipes" localSheetId="1">#REF!</definedName>
    <definedName name="Equipes" localSheetId="4">#REF!</definedName>
    <definedName name="Equipes" localSheetId="0">#REF!</definedName>
    <definedName name="Equipes">#REF!</definedName>
    <definedName name="Equipes2" localSheetId="3">#REF!</definedName>
    <definedName name="Equipes2" localSheetId="2">#REF!</definedName>
    <definedName name="Equipes2" localSheetId="1">#REF!</definedName>
    <definedName name="Equipes2" localSheetId="4">#REF!</definedName>
    <definedName name="Equipes2" localSheetId="0">#REF!</definedName>
    <definedName name="Equipes2">#REF!</definedName>
    <definedName name="er" localSheetId="3" hidden="1">{#N/A,#N/A,FALSE,"PRECIO FULL";#N/A,#N/A,FALSE,"LARA";#N/A,#N/A,FALSE,"CARACAS";#N/A,#N/A,FALSE,"DISBRACENTRO";#N/A,#N/A,FALSE,"ANDES";#N/A,#N/A,FALSE,"MAR CARIBE";#N/A,#N/A,FALSE,"RIO BEER";#N/A,#N/A,FALSE,"DISBRAH"}</definedName>
    <definedName name="er" localSheetId="2" hidden="1">{#N/A,#N/A,FALSE,"PRECIO FULL";#N/A,#N/A,FALSE,"LARA";#N/A,#N/A,FALSE,"CARACAS";#N/A,#N/A,FALSE,"DISBRACENTRO";#N/A,#N/A,FALSE,"ANDES";#N/A,#N/A,FALSE,"MAR CARIBE";#N/A,#N/A,FALSE,"RIO BEER";#N/A,#N/A,FALSE,"DISBRAH"}</definedName>
    <definedName name="er" localSheetId="1" hidden="1">{#N/A,#N/A,FALSE,"PRECIO FULL";#N/A,#N/A,FALSE,"LARA";#N/A,#N/A,FALSE,"CARACAS";#N/A,#N/A,FALSE,"DISBRACENTRO";#N/A,#N/A,FALSE,"ANDES";#N/A,#N/A,FALSE,"MAR CARIBE";#N/A,#N/A,FALSE,"RIO BEER";#N/A,#N/A,FALSE,"DISBRAH"}</definedName>
    <definedName name="er" localSheetId="4" hidden="1">{#N/A,#N/A,FALSE,"PRECIO FULL";#N/A,#N/A,FALSE,"LARA";#N/A,#N/A,FALSE,"CARACAS";#N/A,#N/A,FALSE,"DISBRACENTRO";#N/A,#N/A,FALSE,"ANDES";#N/A,#N/A,FALSE,"MAR CARIBE";#N/A,#N/A,FALSE,"RIO BEER";#N/A,#N/A,FALSE,"DISBRAH"}</definedName>
    <definedName name="er" localSheetId="0" hidden="1">{#N/A,#N/A,FALSE,"PRECIO FULL";#N/A,#N/A,FALSE,"LARA";#N/A,#N/A,FALSE,"CARACAS";#N/A,#N/A,FALSE,"DISBRACENTRO";#N/A,#N/A,FALSE,"ANDES";#N/A,#N/A,FALSE,"MAR CARIBE";#N/A,#N/A,FALSE,"RIO BEER";#N/A,#N/A,FALSE,"DISBRAH"}</definedName>
    <definedName name="er" hidden="1">{#N/A,#N/A,FALSE,"PRECIO FULL";#N/A,#N/A,FALSE,"LARA";#N/A,#N/A,FALSE,"CARACAS";#N/A,#N/A,FALSE,"DISBRACENTRO";#N/A,#N/A,FALSE,"ANDES";#N/A,#N/A,FALSE,"MAR CARIBE";#N/A,#N/A,FALSE,"RIO BEER";#N/A,#N/A,FALSE,"DISBRAH"}</definedName>
    <definedName name="eroweir" localSheetId="3" hidden="1">{"det (May)",#N/A,FALSE,"June";"sum (MAY YTD)",#N/A,FALSE,"June YTD"}</definedName>
    <definedName name="eroweir" localSheetId="2" hidden="1">{"det (May)",#N/A,FALSE,"June";"sum (MAY YTD)",#N/A,FALSE,"June YTD"}</definedName>
    <definedName name="eroweir" localSheetId="1" hidden="1">{"det (May)",#N/A,FALSE,"June";"sum (MAY YTD)",#N/A,FALSE,"June YTD"}</definedName>
    <definedName name="eroweir" localSheetId="4" hidden="1">{"det (May)",#N/A,FALSE,"June";"sum (MAY YTD)",#N/A,FALSE,"June YTD"}</definedName>
    <definedName name="eroweir" localSheetId="0" hidden="1">{"det (May)",#N/A,FALSE,"June";"sum (MAY YTD)",#N/A,FALSE,"June YTD"}</definedName>
    <definedName name="eroweir" hidden="1">{"det (May)",#N/A,FALSE,"June";"sum (MAY YTD)",#N/A,FALSE,"June YTD"}</definedName>
    <definedName name="esdr" localSheetId="3" hidden="1">{#N/A,#N/A,FALSE,"ROTINA";#N/A,#N/A,FALSE,"ITENS";#N/A,#N/A,FALSE,"ACOMP"}</definedName>
    <definedName name="esdr" localSheetId="2" hidden="1">{#N/A,#N/A,FALSE,"ROTINA";#N/A,#N/A,FALSE,"ITENS";#N/A,#N/A,FALSE,"ACOMP"}</definedName>
    <definedName name="esdr" localSheetId="1" hidden="1">{#N/A,#N/A,FALSE,"ROTINA";#N/A,#N/A,FALSE,"ITENS";#N/A,#N/A,FALSE,"ACOMP"}</definedName>
    <definedName name="esdr" localSheetId="4" hidden="1">{#N/A,#N/A,FALSE,"ROTINA";#N/A,#N/A,FALSE,"ITENS";#N/A,#N/A,FALSE,"ACOMP"}</definedName>
    <definedName name="esdr" localSheetId="0" hidden="1">{#N/A,#N/A,FALSE,"ROTINA";#N/A,#N/A,FALSE,"ITENS";#N/A,#N/A,FALSE,"ACOMP"}</definedName>
    <definedName name="esdr" hidden="1">{#N/A,#N/A,FALSE,"ROTINA";#N/A,#N/A,FALSE,"ITENS";#N/A,#N/A,FALSE,"ACOMP"}</definedName>
    <definedName name="Espinha1" localSheetId="3">#REF!</definedName>
    <definedName name="Espinha1" localSheetId="2">#REF!</definedName>
    <definedName name="Espinha1" localSheetId="1">#REF!</definedName>
    <definedName name="Espinha1" localSheetId="4">#REF!</definedName>
    <definedName name="Espinha1" localSheetId="0">#REF!</definedName>
    <definedName name="Espinha1">#REF!</definedName>
    <definedName name="EssAliasTable">"Default"</definedName>
    <definedName name="EssLatest">"01"</definedName>
    <definedName name="EssOptions">"A1100000000030000000001100000_0000"</definedName>
    <definedName name="Estimation__Transaction_Type" localSheetId="3">#REF!</definedName>
    <definedName name="Estimation__Transaction_Type" localSheetId="2">#REF!</definedName>
    <definedName name="Estimation__Transaction_Type" localSheetId="1">#REF!</definedName>
    <definedName name="Estimation__Transaction_Type" localSheetId="4">#REF!</definedName>
    <definedName name="Estimation__Transaction_Type" localSheetId="0">#REF!</definedName>
    <definedName name="Estimation__Transaction_Type">#REF!</definedName>
    <definedName name="estoque" localSheetId="3">#REF!</definedName>
    <definedName name="estoque" localSheetId="2">#REF!</definedName>
    <definedName name="estoque" localSheetId="1">#REF!</definedName>
    <definedName name="estoque" localSheetId="4">#REF!</definedName>
    <definedName name="estoque" localSheetId="0">#REF!</definedName>
    <definedName name="estoque">#REF!</definedName>
    <definedName name="EURO" localSheetId="3">#REF!</definedName>
    <definedName name="EURO" localSheetId="2">#REF!</definedName>
    <definedName name="EURO" localSheetId="1">#REF!</definedName>
    <definedName name="EURO" localSheetId="4">#REF!</definedName>
    <definedName name="EURO" localSheetId="0">#REF!</definedName>
    <definedName name="EURO">#REF!</definedName>
    <definedName name="Evidence" localSheetId="3">#REF!</definedName>
    <definedName name="Evidence" localSheetId="2">#REF!</definedName>
    <definedName name="Evidence" localSheetId="1">#REF!</definedName>
    <definedName name="Evidence" localSheetId="4">#REF!</definedName>
    <definedName name="Evidence" localSheetId="0">#REF!</definedName>
    <definedName name="Evidence">#REF!</definedName>
    <definedName name="ew" localSheetId="3" hidden="1">{"CAP VOL",#N/A,FALSE,"CAPITAL";"CAP VAR",#N/A,FALSE,"CAPITAL";"CAP FIJ",#N/A,FALSE,"CAPITAL";"CAP CONS",#N/A,FALSE,"CAPITAL";"CAP DATA",#N/A,FALSE,"CAPITAL"}</definedName>
    <definedName name="ew" localSheetId="2" hidden="1">{"CAP VOL",#N/A,FALSE,"CAPITAL";"CAP VAR",#N/A,FALSE,"CAPITAL";"CAP FIJ",#N/A,FALSE,"CAPITAL";"CAP CONS",#N/A,FALSE,"CAPITAL";"CAP DATA",#N/A,FALSE,"CAPITAL"}</definedName>
    <definedName name="ew" localSheetId="1" hidden="1">{"CAP VOL",#N/A,FALSE,"CAPITAL";"CAP VAR",#N/A,FALSE,"CAPITAL";"CAP FIJ",#N/A,FALSE,"CAPITAL";"CAP CONS",#N/A,FALSE,"CAPITAL";"CAP DATA",#N/A,FALSE,"CAPITAL"}</definedName>
    <definedName name="ew" localSheetId="4" hidden="1">{"CAP VOL",#N/A,FALSE,"CAPITAL";"CAP VAR",#N/A,FALSE,"CAPITAL";"CAP FIJ",#N/A,FALSE,"CAPITAL";"CAP CONS",#N/A,FALSE,"CAPITAL";"CAP DATA",#N/A,FALSE,"CAPITAL"}</definedName>
    <definedName name="ew" localSheetId="0" hidden="1">{"CAP VOL",#N/A,FALSE,"CAPITAL";"CAP VAR",#N/A,FALSE,"CAPITAL";"CAP FIJ",#N/A,FALSE,"CAPITAL";"CAP CONS",#N/A,FALSE,"CAPITAL";"CAP DATA",#N/A,FALSE,"CAPITAL"}</definedName>
    <definedName name="ew" hidden="1">{"CAP VOL",#N/A,FALSE,"CAPITAL";"CAP VAR",#N/A,FALSE,"CAPITAL";"CAP FIJ",#N/A,FALSE,"CAPITAL";"CAP CONS",#N/A,FALSE,"CAPITAL";"CAP DATA",#N/A,FALSE,"CAPITAL"}</definedName>
    <definedName name="ewd" localSheetId="2" hidden="1">[3]은행!#REF!</definedName>
    <definedName name="ewd" localSheetId="1" hidden="1">[3]은행!#REF!</definedName>
    <definedName name="ewd" localSheetId="0" hidden="1">[3]은행!#REF!</definedName>
    <definedName name="ewd" hidden="1">[3]은행!#REF!</definedName>
    <definedName name="EX_30" localSheetId="3">#REF!</definedName>
    <definedName name="EX_30" localSheetId="2">#REF!</definedName>
    <definedName name="EX_30" localSheetId="1">#REF!</definedName>
    <definedName name="EX_30" localSheetId="4">#REF!</definedName>
    <definedName name="EX_30" localSheetId="0">#REF!</definedName>
    <definedName name="EX_30">#REF!</definedName>
    <definedName name="EX_40" localSheetId="3">#REF!</definedName>
    <definedName name="EX_40" localSheetId="2">#REF!</definedName>
    <definedName name="EX_40" localSheetId="1">#REF!</definedName>
    <definedName name="EX_40" localSheetId="4">#REF!</definedName>
    <definedName name="EX_40" localSheetId="0">#REF!</definedName>
    <definedName name="EX_40">#REF!</definedName>
    <definedName name="Executado">[51]Plan3!$A$1:$A$2</definedName>
    <definedName name="Existence" localSheetId="3">#REF!</definedName>
    <definedName name="Existence" localSheetId="2">#REF!</definedName>
    <definedName name="Existence" localSheetId="1">#REF!</definedName>
    <definedName name="Existence" localSheetId="4">#REF!</definedName>
    <definedName name="Existence" localSheetId="0">#REF!</definedName>
    <definedName name="Existence">#REF!</definedName>
    <definedName name="EXTR_DAT_YTD" localSheetId="3">#REF!</definedName>
    <definedName name="EXTR_DAT_YTD" localSheetId="2">#REF!</definedName>
    <definedName name="EXTR_DAT_YTD" localSheetId="1">#REF!</definedName>
    <definedName name="EXTR_DAT_YTD" localSheetId="4">#REF!</definedName>
    <definedName name="EXTR_DAT_YTD" localSheetId="0">#REF!</definedName>
    <definedName name="EXTR_DAT_YTD">#REF!</definedName>
    <definedName name="EXTR_DATE" localSheetId="3">#REF!</definedName>
    <definedName name="EXTR_DATE" localSheetId="2">#REF!</definedName>
    <definedName name="EXTR_DATE" localSheetId="1">#REF!</definedName>
    <definedName name="EXTR_DATE" localSheetId="4">#REF!</definedName>
    <definedName name="EXTR_DATE" localSheetId="0">#REF!</definedName>
    <definedName name="EXTR_DATE">#REF!</definedName>
    <definedName name="EXTR_DATE_LE" localSheetId="3">#REF!</definedName>
    <definedName name="EXTR_DATE_LE" localSheetId="2">#REF!</definedName>
    <definedName name="EXTR_DATE_LE" localSheetId="1">#REF!</definedName>
    <definedName name="EXTR_DATE_LE" localSheetId="4">#REF!</definedName>
    <definedName name="EXTR_DATE_LE" localSheetId="0">#REF!</definedName>
    <definedName name="EXTR_DATE_LE">#REF!</definedName>
    <definedName name="EXTR_DATE_ZM" localSheetId="3">#REF!</definedName>
    <definedName name="EXTR_DATE_ZM" localSheetId="2">#REF!</definedName>
    <definedName name="EXTR_DATE_ZM" localSheetId="1">#REF!</definedName>
    <definedName name="EXTR_DATE_ZM" localSheetId="4">#REF!</definedName>
    <definedName name="EXTR_DATE_ZM" localSheetId="0">#REF!</definedName>
    <definedName name="EXTR_DATE_ZM">#REF!</definedName>
    <definedName name="F_Real">[35]DIST!$F$3:$F$7000</definedName>
    <definedName name="FA_10" localSheetId="3">#REF!</definedName>
    <definedName name="FA_10" localSheetId="2">#REF!</definedName>
    <definedName name="FA_10" localSheetId="1">#REF!</definedName>
    <definedName name="FA_10" localSheetId="4">#REF!</definedName>
    <definedName name="FA_10" localSheetId="0">#REF!</definedName>
    <definedName name="FA_10">#REF!</definedName>
    <definedName name="FA_15" localSheetId="3">#REF!</definedName>
    <definedName name="FA_15" localSheetId="2">#REF!</definedName>
    <definedName name="FA_15" localSheetId="1">#REF!</definedName>
    <definedName name="FA_15" localSheetId="4">#REF!</definedName>
    <definedName name="FA_15" localSheetId="0">#REF!</definedName>
    <definedName name="FA_15">#REF!</definedName>
    <definedName name="FA_20" localSheetId="3">#REF!</definedName>
    <definedName name="FA_20" localSheetId="2">#REF!</definedName>
    <definedName name="FA_20" localSheetId="1">#REF!</definedName>
    <definedName name="FA_20" localSheetId="4">#REF!</definedName>
    <definedName name="FA_20" localSheetId="0">#REF!</definedName>
    <definedName name="FA_20">#REF!</definedName>
    <definedName name="FA_25" localSheetId="3">#REF!</definedName>
    <definedName name="FA_25" localSheetId="2">#REF!</definedName>
    <definedName name="FA_25" localSheetId="1">#REF!</definedName>
    <definedName name="FA_25" localSheetId="4">#REF!</definedName>
    <definedName name="FA_25" localSheetId="0">#REF!</definedName>
    <definedName name="FA_25">#REF!</definedName>
    <definedName name="Fábricas">[52]Fab!$H$10:$H$33</definedName>
    <definedName name="Fábricas2">[52]Consumo!$H$10:$H$21</definedName>
    <definedName name="Fábricas3">[52]Reunião!$H$10:$H$15</definedName>
    <definedName name="FACILITADORES" localSheetId="3" hidden="1">{#N/A,#N/A,FALSE,"ROTINA";#N/A,#N/A,FALSE,"ITENS";#N/A,#N/A,FALSE,"ACOMP"}</definedName>
    <definedName name="FACILITADORES" localSheetId="2" hidden="1">{#N/A,#N/A,FALSE,"ROTINA";#N/A,#N/A,FALSE,"ITENS";#N/A,#N/A,FALSE,"ACOMP"}</definedName>
    <definedName name="FACILITADORES" localSheetId="1" hidden="1">{#N/A,#N/A,FALSE,"ROTINA";#N/A,#N/A,FALSE,"ITENS";#N/A,#N/A,FALSE,"ACOMP"}</definedName>
    <definedName name="FACILITADORES" localSheetId="4" hidden="1">{#N/A,#N/A,FALSE,"ROTINA";#N/A,#N/A,FALSE,"ITENS";#N/A,#N/A,FALSE,"ACOMP"}</definedName>
    <definedName name="FACILITADORES" localSheetId="0" hidden="1">{#N/A,#N/A,FALSE,"ROTINA";#N/A,#N/A,FALSE,"ITENS";#N/A,#N/A,FALSE,"ACOMP"}</definedName>
    <definedName name="FACILITADORES" hidden="1">{#N/A,#N/A,FALSE,"ROTINA";#N/A,#N/A,FALSE,"ITENS";#N/A,#N/A,FALSE,"ACOMP"}</definedName>
    <definedName name="Fad" localSheetId="3">#REF!</definedName>
    <definedName name="Fad" localSheetId="2">#REF!</definedName>
    <definedName name="Fad" localSheetId="1">#REF!</definedName>
    <definedName name="Fad" localSheetId="4">#REF!</definedName>
    <definedName name="Fad" localSheetId="0">#REF!</definedName>
    <definedName name="Fad">#REF!</definedName>
    <definedName name="farol" localSheetId="3">#REF!</definedName>
    <definedName name="farol" localSheetId="2">#REF!</definedName>
    <definedName name="farol" localSheetId="1">#REF!</definedName>
    <definedName name="farol" localSheetId="4">#REF!</definedName>
    <definedName name="farol" localSheetId="0">#REF!</definedName>
    <definedName name="farol">#REF!</definedName>
    <definedName name="FazFiltro" localSheetId="2">[53]!FazFiltro</definedName>
    <definedName name="FazFiltro" localSheetId="1">[53]!FazFiltro</definedName>
    <definedName name="FazFiltro" localSheetId="0">[53]!FazFiltro</definedName>
    <definedName name="FazFiltro">[53]!FazFiltro</definedName>
    <definedName name="fd" localSheetId="3" hidden="1">{#N/A,#N/A,FALSE,"PRECIO FULL";#N/A,#N/A,FALSE,"LARA";#N/A,#N/A,FALSE,"CARACAS";#N/A,#N/A,FALSE,"DISBRACENTRO";#N/A,#N/A,FALSE,"ANDES";#N/A,#N/A,FALSE,"MAR CARIBE";#N/A,#N/A,FALSE,"RIO BEER";#N/A,#N/A,FALSE,"DISBRAH"}</definedName>
    <definedName name="fd" localSheetId="2" hidden="1">{#N/A,#N/A,FALSE,"PRECIO FULL";#N/A,#N/A,FALSE,"LARA";#N/A,#N/A,FALSE,"CARACAS";#N/A,#N/A,FALSE,"DISBRACENTRO";#N/A,#N/A,FALSE,"ANDES";#N/A,#N/A,FALSE,"MAR CARIBE";#N/A,#N/A,FALSE,"RIO BEER";#N/A,#N/A,FALSE,"DISBRAH"}</definedName>
    <definedName name="fd" localSheetId="1" hidden="1">{#N/A,#N/A,FALSE,"PRECIO FULL";#N/A,#N/A,FALSE,"LARA";#N/A,#N/A,FALSE,"CARACAS";#N/A,#N/A,FALSE,"DISBRACENTRO";#N/A,#N/A,FALSE,"ANDES";#N/A,#N/A,FALSE,"MAR CARIBE";#N/A,#N/A,FALSE,"RIO BEER";#N/A,#N/A,FALSE,"DISBRAH"}</definedName>
    <definedName name="fd" localSheetId="4" hidden="1">{#N/A,#N/A,FALSE,"PRECIO FULL";#N/A,#N/A,FALSE,"LARA";#N/A,#N/A,FALSE,"CARACAS";#N/A,#N/A,FALSE,"DISBRACENTRO";#N/A,#N/A,FALSE,"ANDES";#N/A,#N/A,FALSE,"MAR CARIBE";#N/A,#N/A,FALSE,"RIO BEER";#N/A,#N/A,FALSE,"DISBRAH"}</definedName>
    <definedName name="fd" localSheetId="0" hidden="1">{#N/A,#N/A,FALSE,"PRECIO FULL";#N/A,#N/A,FALSE,"LARA";#N/A,#N/A,FALSE,"CARACAS";#N/A,#N/A,FALSE,"DISBRACENTRO";#N/A,#N/A,FALSE,"ANDES";#N/A,#N/A,FALSE,"MAR CARIBE";#N/A,#N/A,FALSE,"RIO BEER";#N/A,#N/A,FALSE,"DISBRAH"}</definedName>
    <definedName name="fd" hidden="1">{#N/A,#N/A,FALSE,"PRECIO FULL";#N/A,#N/A,FALSE,"LARA";#N/A,#N/A,FALSE,"CARACAS";#N/A,#N/A,FALSE,"DISBRACENTRO";#N/A,#N/A,FALSE,"ANDES";#N/A,#N/A,FALSE,"MAR CARIBE";#N/A,#N/A,FALSE,"RIO BEER";#N/A,#N/A,FALSE,"DISBRAH"}</definedName>
    <definedName name="fdd" localSheetId="3">#REF!</definedName>
    <definedName name="fdd" localSheetId="2">#REF!</definedName>
    <definedName name="fdd" localSheetId="1">#REF!</definedName>
    <definedName name="fdd" localSheetId="4">#REF!</definedName>
    <definedName name="fdd" localSheetId="0">#REF!</definedName>
    <definedName name="fdd">#REF!</definedName>
    <definedName name="fe" localSheetId="3" hidden="1">{#N/A,#N/A,FALSE,"RGD$";#N/A,#N/A,FALSE,"BG$";#N/A,#N/A,FALSE,"FC$"}</definedName>
    <definedName name="fe" localSheetId="2" hidden="1">{#N/A,#N/A,FALSE,"RGD$";#N/A,#N/A,FALSE,"BG$";#N/A,#N/A,FALSE,"FC$"}</definedName>
    <definedName name="fe" localSheetId="1" hidden="1">{#N/A,#N/A,FALSE,"RGD$";#N/A,#N/A,FALSE,"BG$";#N/A,#N/A,FALSE,"FC$"}</definedName>
    <definedName name="fe" localSheetId="4" hidden="1">{#N/A,#N/A,FALSE,"RGD$";#N/A,#N/A,FALSE,"BG$";#N/A,#N/A,FALSE,"FC$"}</definedName>
    <definedName name="fe" localSheetId="0" hidden="1">{#N/A,#N/A,FALSE,"RGD$";#N/A,#N/A,FALSE,"BG$";#N/A,#N/A,FALSE,"FC$"}</definedName>
    <definedName name="fe" hidden="1">{#N/A,#N/A,FALSE,"RGD$";#N/A,#N/A,FALSE,"BG$";#N/A,#N/A,FALSE,"FC$"}</definedName>
    <definedName name="FECHAMENTO">[54]Entrega!$S$40</definedName>
    <definedName name="FÉNIX">[55]FE!$C$3</definedName>
    <definedName name="fErro" localSheetId="3">#REF!</definedName>
    <definedName name="fErro" localSheetId="2">#REF!</definedName>
    <definedName name="fErro" localSheetId="1">#REF!</definedName>
    <definedName name="fErro" localSheetId="4">#REF!</definedName>
    <definedName name="fErro" localSheetId="0">#REF!</definedName>
    <definedName name="fErro">#REF!</definedName>
    <definedName name="ff" localSheetId="3" hidden="1">{"det (May)",#N/A,FALSE,"June";"sum (MAY YTD)",#N/A,FALSE,"June YTD"}</definedName>
    <definedName name="ff" localSheetId="2" hidden="1">{"det (May)",#N/A,FALSE,"June";"sum (MAY YTD)",#N/A,FALSE,"June YTD"}</definedName>
    <definedName name="ff" localSheetId="1" hidden="1">{"det (May)",#N/A,FALSE,"June";"sum (MAY YTD)",#N/A,FALSE,"June YTD"}</definedName>
    <definedName name="ff" localSheetId="4" hidden="1">{"det (May)",#N/A,FALSE,"June";"sum (MAY YTD)",#N/A,FALSE,"June YTD"}</definedName>
    <definedName name="ff" localSheetId="0" hidden="1">{"det (May)",#N/A,FALSE,"June";"sum (MAY YTD)",#N/A,FALSE,"June YTD"}</definedName>
    <definedName name="ff" hidden="1">{"det (May)",#N/A,FALSE,"June";"sum (MAY YTD)",#N/A,FALSE,"June YTD"}</definedName>
    <definedName name="FFF" localSheetId="3" hidden="1">{#N/A,#N/A,FALSE,"지침";#N/A,#N/A,FALSE,"환경분석";#N/A,#N/A,FALSE,"Sheet16"}</definedName>
    <definedName name="FFF" localSheetId="2" hidden="1">{#N/A,#N/A,FALSE,"지침";#N/A,#N/A,FALSE,"환경분석";#N/A,#N/A,FALSE,"Sheet16"}</definedName>
    <definedName name="FFF" localSheetId="1" hidden="1">{#N/A,#N/A,FALSE,"지침";#N/A,#N/A,FALSE,"환경분석";#N/A,#N/A,FALSE,"Sheet16"}</definedName>
    <definedName name="FFF" localSheetId="4" hidden="1">{#N/A,#N/A,FALSE,"지침";#N/A,#N/A,FALSE,"환경분석";#N/A,#N/A,FALSE,"Sheet16"}</definedName>
    <definedName name="FFF" localSheetId="0" hidden="1">{#N/A,#N/A,FALSE,"지침";#N/A,#N/A,FALSE,"환경분석";#N/A,#N/A,FALSE,"Sheet16"}</definedName>
    <definedName name="FFF" hidden="1">{#N/A,#N/A,FALSE,"지침";#N/A,#N/A,FALSE,"환경분석";#N/A,#N/A,FALSE,"Sheet16"}</definedName>
    <definedName name="FFR" localSheetId="3">#REF!</definedName>
    <definedName name="FFR" localSheetId="2">#REF!</definedName>
    <definedName name="FFR" localSheetId="1">#REF!</definedName>
    <definedName name="FFR" localSheetId="4">#REF!</definedName>
    <definedName name="FFR" localSheetId="0">#REF!</definedName>
    <definedName name="FFR">#REF!</definedName>
    <definedName name="fgadfgfg" localSheetId="3" hidden="1">{#N/A,#N/A,FALSE,"ROTINA";#N/A,#N/A,FALSE,"ITENS";#N/A,#N/A,FALSE,"ACOMP"}</definedName>
    <definedName name="fgadfgfg" localSheetId="2" hidden="1">{#N/A,#N/A,FALSE,"ROTINA";#N/A,#N/A,FALSE,"ITENS";#N/A,#N/A,FALSE,"ACOMP"}</definedName>
    <definedName name="fgadfgfg" localSheetId="1" hidden="1">{#N/A,#N/A,FALSE,"ROTINA";#N/A,#N/A,FALSE,"ITENS";#N/A,#N/A,FALSE,"ACOMP"}</definedName>
    <definedName name="fgadfgfg" localSheetId="4" hidden="1">{#N/A,#N/A,FALSE,"ROTINA";#N/A,#N/A,FALSE,"ITENS";#N/A,#N/A,FALSE,"ACOMP"}</definedName>
    <definedName name="fgadfgfg" localSheetId="0" hidden="1">{#N/A,#N/A,FALSE,"ROTINA";#N/A,#N/A,FALSE,"ITENS";#N/A,#N/A,FALSE,"ACOMP"}</definedName>
    <definedName name="fgadfgfg" hidden="1">{#N/A,#N/A,FALSE,"ROTINA";#N/A,#N/A,FALSE,"ITENS";#N/A,#N/A,FALSE,"ACOMP"}</definedName>
    <definedName name="FieldBDRealizado">'[56]BD - Realizado'!$B$3:$M$1000</definedName>
    <definedName name="FieldCadVeiculos">'[56]Cadastro de Veículos'!$B$4:$J$66</definedName>
    <definedName name="FILE" localSheetId="3" hidden="1">[3]은행!#REF!</definedName>
    <definedName name="FILE" localSheetId="2" hidden="1">[3]은행!#REF!</definedName>
    <definedName name="FILE" localSheetId="1" hidden="1">[3]은행!#REF!</definedName>
    <definedName name="FILE" localSheetId="4" hidden="1">[3]은행!#REF!</definedName>
    <definedName name="FILE" localSheetId="0" hidden="1">[3]은행!#REF!</definedName>
    <definedName name="FILE" hidden="1">[3]은행!#REF!</definedName>
    <definedName name="Filtra_mensal" localSheetId="3">#REF!</definedName>
    <definedName name="Filtra_mensal" localSheetId="2">#REF!</definedName>
    <definedName name="Filtra_mensal" localSheetId="1">#REF!</definedName>
    <definedName name="Filtra_mensal" localSheetId="4">#REF!</definedName>
    <definedName name="Filtra_mensal" localSheetId="0">#REF!</definedName>
    <definedName name="Filtra_mensal">#REF!</definedName>
    <definedName name="Filtro">[57]Cadastro!$L$1:$L$65536</definedName>
    <definedName name="Fim">[58]Plan1!$G$1:$G$7</definedName>
    <definedName name="FINAL" localSheetId="3">#REF!</definedName>
    <definedName name="FINAL" localSheetId="2">#REF!</definedName>
    <definedName name="FINAL" localSheetId="1">#REF!</definedName>
    <definedName name="FINAL" localSheetId="4">#REF!</definedName>
    <definedName name="FINAL" localSheetId="0">#REF!</definedName>
    <definedName name="FINAL">#REF!</definedName>
    <definedName name="Financial_Statement_Assertions" localSheetId="3">#REF!</definedName>
    <definedName name="Financial_Statement_Assertions" localSheetId="2">#REF!</definedName>
    <definedName name="Financial_Statement_Assertions" localSheetId="1">#REF!</definedName>
    <definedName name="Financial_Statement_Assertions" localSheetId="4">#REF!</definedName>
    <definedName name="Financial_Statement_Assertions" localSheetId="0">#REF!</definedName>
    <definedName name="Financial_Statement_Assertions">#REF!</definedName>
    <definedName name="Financial_statements_assertions" localSheetId="3">#REF!</definedName>
    <definedName name="Financial_statements_assertions" localSheetId="2">#REF!</definedName>
    <definedName name="Financial_statements_assertions" localSheetId="1">#REF!</definedName>
    <definedName name="Financial_statements_assertions" localSheetId="4">#REF!</definedName>
    <definedName name="Financial_statements_assertions" localSheetId="0">#REF!</definedName>
    <definedName name="Financial_statements_assertions">#REF!</definedName>
    <definedName name="Floripa" localSheetId="3">[6]POA!#REF!</definedName>
    <definedName name="Floripa" localSheetId="2">[6]POA!#REF!</definedName>
    <definedName name="Floripa" localSheetId="1">[6]POA!#REF!</definedName>
    <definedName name="Floripa" localSheetId="4">[6]POA!#REF!</definedName>
    <definedName name="Floripa" localSheetId="0">[6]POA!#REF!</definedName>
    <definedName name="Floripa">[6]POA!#REF!</definedName>
    <definedName name="Floripa1" localSheetId="3">[6]POA!#REF!</definedName>
    <definedName name="Floripa1" localSheetId="2">[6]POA!#REF!</definedName>
    <definedName name="Floripa1" localSheetId="1">[6]POA!#REF!</definedName>
    <definedName name="Floripa1" localSheetId="4">[6]POA!#REF!</definedName>
    <definedName name="Floripa1" localSheetId="0">[6]POA!#REF!</definedName>
    <definedName name="Floripa1">[6]POA!#REF!</definedName>
    <definedName name="FloripaAcumulado" localSheetId="3">[6]POA!#REF!</definedName>
    <definedName name="FloripaAcumulado" localSheetId="2">[6]POA!#REF!</definedName>
    <definedName name="FloripaAcumulado" localSheetId="1">[6]POA!#REF!</definedName>
    <definedName name="FloripaAcumulado" localSheetId="4">[6]POA!#REF!</definedName>
    <definedName name="FloripaAcumulado" localSheetId="0">[6]POA!#REF!</definedName>
    <definedName name="FloripaAcumulado">[6]POA!#REF!</definedName>
    <definedName name="FloripaAcumulado1" localSheetId="3">[6]POA!#REF!</definedName>
    <definedName name="FloripaAcumulado1" localSheetId="2">[6]POA!#REF!</definedName>
    <definedName name="FloripaAcumulado1" localSheetId="1">[6]POA!#REF!</definedName>
    <definedName name="FloripaAcumulado1" localSheetId="4">[6]POA!#REF!</definedName>
    <definedName name="FloripaAcumulado1" localSheetId="0">[6]POA!#REF!</definedName>
    <definedName name="FloripaAcumulado1">[6]POA!#REF!</definedName>
    <definedName name="FORÇADO_VOLUNTÁRIO" localSheetId="3" hidden="1">{#N/A,#N/A,FALSE,"ROTINA";#N/A,#N/A,FALSE,"ITENS";#N/A,#N/A,FALSE,"ACOMP"}</definedName>
    <definedName name="FORÇADO_VOLUNTÁRIO" localSheetId="2" hidden="1">{#N/A,#N/A,FALSE,"ROTINA";#N/A,#N/A,FALSE,"ITENS";#N/A,#N/A,FALSE,"ACOMP"}</definedName>
    <definedName name="FORÇADO_VOLUNTÁRIO" localSheetId="1" hidden="1">{#N/A,#N/A,FALSE,"ROTINA";#N/A,#N/A,FALSE,"ITENS";#N/A,#N/A,FALSE,"ACOMP"}</definedName>
    <definedName name="FORÇADO_VOLUNTÁRIO" localSheetId="4" hidden="1">{#N/A,#N/A,FALSE,"ROTINA";#N/A,#N/A,FALSE,"ITENS";#N/A,#N/A,FALSE,"ACOMP"}</definedName>
    <definedName name="FORÇADO_VOLUNTÁRIO" localSheetId="0" hidden="1">{#N/A,#N/A,FALSE,"ROTINA";#N/A,#N/A,FALSE,"ITENS";#N/A,#N/A,FALSE,"ACOMP"}</definedName>
    <definedName name="FORÇADO_VOLUNTÁRIO" hidden="1">{#N/A,#N/A,FALSE,"ROTINA";#N/A,#N/A,FALSE,"ITENS";#N/A,#N/A,FALSE,"ACOMP"}</definedName>
    <definedName name="form" localSheetId="3" hidden="1">{#N/A,#N/A,FALSE,"지침";#N/A,#N/A,FALSE,"환경분석";#N/A,#N/A,FALSE,"Sheet16"}</definedName>
    <definedName name="form" localSheetId="2" hidden="1">{#N/A,#N/A,FALSE,"지침";#N/A,#N/A,FALSE,"환경분석";#N/A,#N/A,FALSE,"Sheet16"}</definedName>
    <definedName name="form" localSheetId="1" hidden="1">{#N/A,#N/A,FALSE,"지침";#N/A,#N/A,FALSE,"환경분석";#N/A,#N/A,FALSE,"Sheet16"}</definedName>
    <definedName name="form" localSheetId="4" hidden="1">{#N/A,#N/A,FALSE,"지침";#N/A,#N/A,FALSE,"환경분석";#N/A,#N/A,FALSE,"Sheet16"}</definedName>
    <definedName name="form" localSheetId="0" hidden="1">{#N/A,#N/A,FALSE,"지침";#N/A,#N/A,FALSE,"환경분석";#N/A,#N/A,FALSE,"Sheet16"}</definedName>
    <definedName name="form" hidden="1">{#N/A,#N/A,FALSE,"지침";#N/A,#N/A,FALSE,"환경분석";#N/A,#N/A,FALSE,"Sheet16"}</definedName>
    <definedName name="Fórmula" localSheetId="3">#REF!</definedName>
    <definedName name="Fórmula" localSheetId="2">#REF!</definedName>
    <definedName name="Fórmula" localSheetId="1">#REF!</definedName>
    <definedName name="Fórmula" localSheetId="4">#REF!</definedName>
    <definedName name="Fórmula" localSheetId="0">#REF!</definedName>
    <definedName name="Fórmula">#REF!</definedName>
    <definedName name="Fornec_por_Revendas" localSheetId="3">#REF!</definedName>
    <definedName name="Fornec_por_Revendas" localSheetId="2">#REF!</definedName>
    <definedName name="Fornec_por_Revendas" localSheetId="1">#REF!</definedName>
    <definedName name="Fornec_por_Revendas" localSheetId="4">#REF!</definedName>
    <definedName name="Fornec_por_Revendas" localSheetId="0">#REF!</definedName>
    <definedName name="Fornec_por_Revendas">#REF!</definedName>
    <definedName name="Fortaleza" localSheetId="3">[6]POA!#REF!</definedName>
    <definedName name="Fortaleza" localSheetId="2">[6]POA!#REF!</definedName>
    <definedName name="Fortaleza" localSheetId="1">[6]POA!#REF!</definedName>
    <definedName name="Fortaleza" localSheetId="4">[6]POA!#REF!</definedName>
    <definedName name="Fortaleza" localSheetId="0">[6]POA!#REF!</definedName>
    <definedName name="Fortaleza">[6]POA!#REF!</definedName>
    <definedName name="Fortaleza1" localSheetId="3">[6]POA!#REF!</definedName>
    <definedName name="Fortaleza1" localSheetId="2">[6]POA!#REF!</definedName>
    <definedName name="Fortaleza1" localSheetId="1">[6]POA!#REF!</definedName>
    <definedName name="Fortaleza1" localSheetId="4">[6]POA!#REF!</definedName>
    <definedName name="Fortaleza1" localSheetId="0">[6]POA!#REF!</definedName>
    <definedName name="Fortaleza1">[6]POA!#REF!</definedName>
    <definedName name="FortalezaAcumulado" localSheetId="3">[6]POA!#REF!</definedName>
    <definedName name="FortalezaAcumulado" localSheetId="2">[6]POA!#REF!</definedName>
    <definedName name="FortalezaAcumulado" localSheetId="1">[6]POA!#REF!</definedName>
    <definedName name="FortalezaAcumulado" localSheetId="4">[6]POA!#REF!</definedName>
    <definedName name="FortalezaAcumulado" localSheetId="0">[6]POA!#REF!</definedName>
    <definedName name="FortalezaAcumulado">[6]POA!#REF!</definedName>
    <definedName name="FortalezaAcumulado1" localSheetId="3">[6]POA!#REF!</definedName>
    <definedName name="FortalezaAcumulado1" localSheetId="2">[6]POA!#REF!</definedName>
    <definedName name="FortalezaAcumulado1" localSheetId="1">[6]POA!#REF!</definedName>
    <definedName name="FortalezaAcumulado1" localSheetId="4">[6]POA!#REF!</definedName>
    <definedName name="FortalezaAcumulado1" localSheetId="0">[6]POA!#REF!</definedName>
    <definedName name="FortalezaAcumulado1">[6]POA!#REF!</definedName>
    <definedName name="FR_05" localSheetId="3">#REF!</definedName>
    <definedName name="FR_05" localSheetId="2">#REF!</definedName>
    <definedName name="FR_05" localSheetId="1">#REF!</definedName>
    <definedName name="FR_05" localSheetId="4">#REF!</definedName>
    <definedName name="FR_05" localSheetId="0">#REF!</definedName>
    <definedName name="FR_05">#REF!</definedName>
    <definedName name="FR_10" localSheetId="3">#REF!</definedName>
    <definedName name="FR_10" localSheetId="2">#REF!</definedName>
    <definedName name="FR_10" localSheetId="1">#REF!</definedName>
    <definedName name="FR_10" localSheetId="4">#REF!</definedName>
    <definedName name="FR_10" localSheetId="0">#REF!</definedName>
    <definedName name="FR_10">#REF!</definedName>
    <definedName name="FR_15" localSheetId="3">#REF!</definedName>
    <definedName name="FR_15" localSheetId="2">#REF!</definedName>
    <definedName name="FR_15" localSheetId="1">#REF!</definedName>
    <definedName name="FR_15" localSheetId="4">#REF!</definedName>
    <definedName name="FR_15" localSheetId="0">#REF!</definedName>
    <definedName name="FR_15">#REF!</definedName>
    <definedName name="FR_20" localSheetId="3">#REF!</definedName>
    <definedName name="FR_20" localSheetId="2">#REF!</definedName>
    <definedName name="FR_20" localSheetId="1">#REF!</definedName>
    <definedName name="FR_20" localSheetId="4">#REF!</definedName>
    <definedName name="FR_20" localSheetId="0">#REF!</definedName>
    <definedName name="FR_20">#REF!</definedName>
    <definedName name="FR_25" localSheetId="3">#REF!</definedName>
    <definedName name="FR_25" localSheetId="2">#REF!</definedName>
    <definedName name="FR_25" localSheetId="1">#REF!</definedName>
    <definedName name="FR_25" localSheetId="4">#REF!</definedName>
    <definedName name="FR_25" localSheetId="0">#REF!</definedName>
    <definedName name="FR_25">#REF!</definedName>
    <definedName name="freq" localSheetId="3">#REF!</definedName>
    <definedName name="freq" localSheetId="2">#REF!</definedName>
    <definedName name="freq" localSheetId="1">#REF!</definedName>
    <definedName name="freq" localSheetId="4">#REF!</definedName>
    <definedName name="freq" localSheetId="0">#REF!</definedName>
    <definedName name="freq">#REF!</definedName>
    <definedName name="FROTA_PROG" localSheetId="3">[59]MODELO!$N1,[59]MODELO!#REF!,[59]MODELO!#REF!,[59]MODELO!#REF!,[59]MODELO!#REF!,[59]MODELO!#REF!,[59]MODELO!#REF!</definedName>
    <definedName name="FROTA_PROG" localSheetId="2">[59]MODELO!$N1,[59]MODELO!#REF!,[59]MODELO!#REF!,[59]MODELO!#REF!,[59]MODELO!#REF!,[59]MODELO!#REF!,[59]MODELO!#REF!</definedName>
    <definedName name="FROTA_PROG" localSheetId="1">[59]MODELO!$N1,[59]MODELO!#REF!,[59]MODELO!#REF!,[59]MODELO!#REF!,[59]MODELO!#REF!,[59]MODELO!#REF!,[59]MODELO!#REF!</definedName>
    <definedName name="FROTA_PROG" localSheetId="4">[59]MODELO!$N1,[59]MODELO!#REF!,[59]MODELO!#REF!,[59]MODELO!#REF!,[59]MODELO!#REF!,[59]MODELO!#REF!,[59]MODELO!#REF!</definedName>
    <definedName name="FROTA_PROG" localSheetId="0">[59]MODELO!$N1,[59]MODELO!#REF!,[59]MODELO!#REF!,[59]MODELO!#REF!,[59]MODELO!#REF!,[59]MODELO!#REF!,[59]MODELO!#REF!</definedName>
    <definedName name="FROTA_PROG">[59]MODELO!$N1,[59]MODELO!#REF!,[59]MODELO!#REF!,[59]MODELO!#REF!,[59]MODELO!#REF!,[59]MODELO!#REF!,[59]MODELO!#REF!</definedName>
    <definedName name="FROTA_REAL" localSheetId="3">[59]MODELO!$O1,[59]MODELO!#REF!,[59]MODELO!#REF!,[59]MODELO!#REF!,[59]MODELO!#REF!,[59]MODELO!#REF!,[59]MODELO!#REF!</definedName>
    <definedName name="FROTA_REAL" localSheetId="2">[59]MODELO!$O1,[59]MODELO!#REF!,[59]MODELO!#REF!,[59]MODELO!#REF!,[59]MODELO!#REF!,[59]MODELO!#REF!,[59]MODELO!#REF!</definedName>
    <definedName name="FROTA_REAL" localSheetId="1">[59]MODELO!$O1,[59]MODELO!#REF!,[59]MODELO!#REF!,[59]MODELO!#REF!,[59]MODELO!#REF!,[59]MODELO!#REF!,[59]MODELO!#REF!</definedName>
    <definedName name="FROTA_REAL" localSheetId="4">[59]MODELO!$O1,[59]MODELO!#REF!,[59]MODELO!#REF!,[59]MODELO!#REF!,[59]MODELO!#REF!,[59]MODELO!#REF!,[59]MODELO!#REF!</definedName>
    <definedName name="FROTA_REAL" localSheetId="0">[59]MODELO!$O1,[59]MODELO!#REF!,[59]MODELO!#REF!,[59]MODELO!#REF!,[59]MODELO!#REF!,[59]MODELO!#REF!,[59]MODELO!#REF!</definedName>
    <definedName name="FROTA_REAL">[59]MODELO!$O1,[59]MODELO!#REF!,[59]MODELO!#REF!,[59]MODELO!#REF!,[59]MODELO!#REF!,[59]MODELO!#REF!,[59]MODELO!#REF!</definedName>
    <definedName name="FRP" localSheetId="3">'[60]600ML'!#REF!</definedName>
    <definedName name="FRP" localSheetId="2">'[60]600ML'!#REF!</definedName>
    <definedName name="FRP" localSheetId="1">'[60]600ML'!#REF!</definedName>
    <definedName name="FRP" localSheetId="4">'[60]600ML'!#REF!</definedName>
    <definedName name="FRP" localSheetId="0">'[60]600ML'!#REF!</definedName>
    <definedName name="FRP">'[60]600ML'!#REF!</definedName>
    <definedName name="Functional_Control_Objective" localSheetId="3">#REF!</definedName>
    <definedName name="Functional_Control_Objective" localSheetId="2">#REF!</definedName>
    <definedName name="Functional_Control_Objective" localSheetId="1">#REF!</definedName>
    <definedName name="Functional_Control_Objective" localSheetId="4">#REF!</definedName>
    <definedName name="Functional_Control_Objective" localSheetId="0">#REF!</definedName>
    <definedName name="Functional_Control_Objective">#REF!</definedName>
    <definedName name="FUNDO" localSheetId="3">#REF!</definedName>
    <definedName name="FUNDO" localSheetId="2">#REF!</definedName>
    <definedName name="FUNDO" localSheetId="1">#REF!</definedName>
    <definedName name="FUNDO" localSheetId="4">#REF!</definedName>
    <definedName name="FUNDO" localSheetId="0">#REF!</definedName>
    <definedName name="FUNDO">#REF!</definedName>
    <definedName name="Gap" localSheetId="3" hidden="1">{"det (May)",#N/A,FALSE,"June";"sum (MAY YTD)",#N/A,FALSE,"June YTD"}</definedName>
    <definedName name="Gap" localSheetId="2" hidden="1">{"det (May)",#N/A,FALSE,"June";"sum (MAY YTD)",#N/A,FALSE,"June YTD"}</definedName>
    <definedName name="Gap" localSheetId="1" hidden="1">{"det (May)",#N/A,FALSE,"June";"sum (MAY YTD)",#N/A,FALSE,"June YTD"}</definedName>
    <definedName name="Gap" localSheetId="4" hidden="1">{"det (May)",#N/A,FALSE,"June";"sum (MAY YTD)",#N/A,FALSE,"June YTD"}</definedName>
    <definedName name="Gap" localSheetId="0" hidden="1">{"det (May)",#N/A,FALSE,"June";"sum (MAY YTD)",#N/A,FALSE,"June YTD"}</definedName>
    <definedName name="Gap" hidden="1">{"det (May)",#N/A,FALSE,"June";"sum (MAY YTD)",#N/A,FALSE,"June YTD"}</definedName>
    <definedName name="GBP" localSheetId="3">#REF!</definedName>
    <definedName name="GBP" localSheetId="2">#REF!</definedName>
    <definedName name="GBP" localSheetId="1">#REF!</definedName>
    <definedName name="GBP" localSheetId="4">#REF!</definedName>
    <definedName name="GBP" localSheetId="0">#REF!</definedName>
    <definedName name="GBP">#REF!</definedName>
    <definedName name="GCA">[21]Principal!$C$12</definedName>
    <definedName name="GD" localSheetId="3" hidden="1">{#N/A,#N/A,FALSE,"지침";#N/A,#N/A,FALSE,"환경분석";#N/A,#N/A,FALSE,"Sheet16"}</definedName>
    <definedName name="GD" localSheetId="2" hidden="1">{#N/A,#N/A,FALSE,"지침";#N/A,#N/A,FALSE,"환경분석";#N/A,#N/A,FALSE,"Sheet16"}</definedName>
    <definedName name="GD" localSheetId="1" hidden="1">{#N/A,#N/A,FALSE,"지침";#N/A,#N/A,FALSE,"환경분석";#N/A,#N/A,FALSE,"Sheet16"}</definedName>
    <definedName name="GD" localSheetId="4" hidden="1">{#N/A,#N/A,FALSE,"지침";#N/A,#N/A,FALSE,"환경분석";#N/A,#N/A,FALSE,"Sheet16"}</definedName>
    <definedName name="GD" localSheetId="0" hidden="1">{#N/A,#N/A,FALSE,"지침";#N/A,#N/A,FALSE,"환경분석";#N/A,#N/A,FALSE,"Sheet16"}</definedName>
    <definedName name="GD" hidden="1">{#N/A,#N/A,FALSE,"지침";#N/A,#N/A,FALSE,"환경분석";#N/A,#N/A,FALSE,"Sheet16"}</definedName>
    <definedName name="GENTE" localSheetId="3">#REF!</definedName>
    <definedName name="GENTE" localSheetId="2">#REF!</definedName>
    <definedName name="GENTE" localSheetId="1">#REF!</definedName>
    <definedName name="GENTE" localSheetId="4">#REF!</definedName>
    <definedName name="GENTE" localSheetId="0">#REF!</definedName>
    <definedName name="GENTE">#REF!</definedName>
    <definedName name="GEO">[38]Controle!$D$10</definedName>
    <definedName name="GERENTE" localSheetId="3">[61]Cadastro!#REF!</definedName>
    <definedName name="GERENTE" localSheetId="2">[61]Cadastro!#REF!</definedName>
    <definedName name="GERENTE" localSheetId="1">[61]Cadastro!#REF!</definedName>
    <definedName name="GERENTE" localSheetId="4">[61]Cadastro!#REF!</definedName>
    <definedName name="GERENTE" localSheetId="0">[61]Cadastro!#REF!</definedName>
    <definedName name="GERENTE">[61]Cadastro!#REF!</definedName>
    <definedName name="gfdy" localSheetId="3" hidden="1">{#N/A,#N/A,FALSE,"지침";#N/A,#N/A,FALSE,"환경분석";#N/A,#N/A,FALSE,"Sheet16"}</definedName>
    <definedName name="gfdy" localSheetId="2" hidden="1">{#N/A,#N/A,FALSE,"지침";#N/A,#N/A,FALSE,"환경분석";#N/A,#N/A,FALSE,"Sheet16"}</definedName>
    <definedName name="gfdy" localSheetId="1" hidden="1">{#N/A,#N/A,FALSE,"지침";#N/A,#N/A,FALSE,"환경분석";#N/A,#N/A,FALSE,"Sheet16"}</definedName>
    <definedName name="gfdy" localSheetId="4" hidden="1">{#N/A,#N/A,FALSE,"지침";#N/A,#N/A,FALSE,"환경분석";#N/A,#N/A,FALSE,"Sheet16"}</definedName>
    <definedName name="gfdy" localSheetId="0" hidden="1">{#N/A,#N/A,FALSE,"지침";#N/A,#N/A,FALSE,"환경분석";#N/A,#N/A,FALSE,"Sheet16"}</definedName>
    <definedName name="gfdy" hidden="1">{#N/A,#N/A,FALSE,"지침";#N/A,#N/A,FALSE,"환경분석";#N/A,#N/A,FALSE,"Sheet16"}</definedName>
    <definedName name="ghe" localSheetId="3">#REF!</definedName>
    <definedName name="ghe" localSheetId="2">#REF!</definedName>
    <definedName name="ghe" localSheetId="1">#REF!</definedName>
    <definedName name="ghe" localSheetId="4">#REF!</definedName>
    <definedName name="ghe" localSheetId="0">#REF!</definedName>
    <definedName name="ghe">#REF!</definedName>
    <definedName name="ghghghghghghghg" localSheetId="3" hidden="1">[3]은행!#REF!</definedName>
    <definedName name="ghghghghghghghg" localSheetId="2" hidden="1">[3]은행!#REF!</definedName>
    <definedName name="ghghghghghghghg" localSheetId="1" hidden="1">[3]은행!#REF!</definedName>
    <definedName name="ghghghghghghghg" localSheetId="4" hidden="1">[3]은행!#REF!</definedName>
    <definedName name="ghghghghghghghg" localSheetId="0" hidden="1">[3]은행!#REF!</definedName>
    <definedName name="ghghghghghghghg" hidden="1">[3]은행!#REF!</definedName>
    <definedName name="Graph2343g" localSheetId="3" hidden="1">[3]은행!#REF!</definedName>
    <definedName name="Graph2343g" localSheetId="2" hidden="1">[3]은행!#REF!</definedName>
    <definedName name="Graph2343g" localSheetId="1" hidden="1">[3]은행!#REF!</definedName>
    <definedName name="Graph2343g" localSheetId="4" hidden="1">[3]은행!#REF!</definedName>
    <definedName name="Graph2343g" localSheetId="0" hidden="1">[3]은행!#REF!</definedName>
    <definedName name="Graph2343g" hidden="1">[3]은행!#REF!</definedName>
    <definedName name="Graph398df" localSheetId="2" hidden="1">[3]은행!#REF!</definedName>
    <definedName name="Graph398df" localSheetId="1" hidden="1">[3]은행!#REF!</definedName>
    <definedName name="Graph398df" localSheetId="0" hidden="1">[3]은행!#REF!</definedName>
    <definedName name="Graph398df" hidden="1">[3]은행!#REF!</definedName>
    <definedName name="Graph83387hd" localSheetId="2" hidden="1">[3]은행!#REF!</definedName>
    <definedName name="Graph83387hd" localSheetId="1" hidden="1">[3]은행!#REF!</definedName>
    <definedName name="Graph83387hd" localSheetId="0" hidden="1">[3]은행!#REF!</definedName>
    <definedName name="Graph83387hd" hidden="1">[3]은행!#REF!</definedName>
    <definedName name="Graph847jhfd" localSheetId="2" hidden="1">[3]은행!#REF!</definedName>
    <definedName name="Graph847jhfd" localSheetId="1" hidden="1">[3]은행!#REF!</definedName>
    <definedName name="Graph847jhfd" localSheetId="0" hidden="1">[3]은행!#REF!</definedName>
    <definedName name="Graph847jhfd" hidden="1">[3]은행!#REF!</definedName>
    <definedName name="Graph8493843f" localSheetId="2" hidden="1">[3]은행!#REF!</definedName>
    <definedName name="Graph8493843f" localSheetId="1" hidden="1">[3]은행!#REF!</definedName>
    <definedName name="Graph8493843f" localSheetId="0" hidden="1">[3]은행!#REF!</definedName>
    <definedName name="Graph8493843f" hidden="1">[3]은행!#REF!</definedName>
    <definedName name="grl" localSheetId="3" hidden="1">{#N/A,#N/A,FALSE,"ROTINA";#N/A,#N/A,FALSE,"ITENS";#N/A,#N/A,FALSE,"ACOMP"}</definedName>
    <definedName name="grl" localSheetId="2" hidden="1">{#N/A,#N/A,FALSE,"ROTINA";#N/A,#N/A,FALSE,"ITENS";#N/A,#N/A,FALSE,"ACOMP"}</definedName>
    <definedName name="grl" localSheetId="1" hidden="1">{#N/A,#N/A,FALSE,"ROTINA";#N/A,#N/A,FALSE,"ITENS";#N/A,#N/A,FALSE,"ACOMP"}</definedName>
    <definedName name="grl" localSheetId="4" hidden="1">{#N/A,#N/A,FALSE,"ROTINA";#N/A,#N/A,FALSE,"ITENS";#N/A,#N/A,FALSE,"ACOMP"}</definedName>
    <definedName name="grl" localSheetId="0" hidden="1">{#N/A,#N/A,FALSE,"ROTINA";#N/A,#N/A,FALSE,"ITENS";#N/A,#N/A,FALSE,"ACOMP"}</definedName>
    <definedName name="grl" hidden="1">{#N/A,#N/A,FALSE,"ROTINA";#N/A,#N/A,FALSE,"ITENS";#N/A,#N/A,FALSE,"ACOMP"}</definedName>
    <definedName name="Grupo_Atend">[32]Critérios!$E$2,[32]Critérios!$E$4,[32]Critérios!$E$6,[32]Critérios!$E$8,[32]Critérios!$E$10,[32]Critérios!$E$12,[32]Critérios!$E$14,[32]Critérios!$E$16,[32]Critérios!$E$18,[32]Critérios!$E$20,[32]Critérios!$E$22,[32]Critérios!$E$24,[32]Critérios!$E$26,[32]Critérios!$E$28</definedName>
    <definedName name="GVMs" localSheetId="3">#REF!</definedName>
    <definedName name="GVMs" localSheetId="2">#REF!</definedName>
    <definedName name="GVMs" localSheetId="1">#REF!</definedName>
    <definedName name="GVMs" localSheetId="4">#REF!</definedName>
    <definedName name="GVMs" localSheetId="0">#REF!</definedName>
    <definedName name="GVMs">#REF!</definedName>
    <definedName name="Head" localSheetId="3">#REF!</definedName>
    <definedName name="Head" localSheetId="2">#REF!</definedName>
    <definedName name="Head" localSheetId="1">#REF!</definedName>
    <definedName name="Head" localSheetId="4">#REF!</definedName>
    <definedName name="Head" localSheetId="0">#REF!</definedName>
    <definedName name="Head">#REF!</definedName>
    <definedName name="heads" localSheetId="3">#REF!</definedName>
    <definedName name="heads" localSheetId="2">#REF!</definedName>
    <definedName name="heads" localSheetId="1">#REF!</definedName>
    <definedName name="heads" localSheetId="4">#REF!</definedName>
    <definedName name="heads" localSheetId="0">#REF!</definedName>
    <definedName name="heads">#REF!</definedName>
    <definedName name="hgh" localSheetId="3" hidden="1">{#N/A,#N/A,FALSE,"ROTINA";#N/A,#N/A,FALSE,"ITENS";#N/A,#N/A,FALSE,"ACOMP"}</definedName>
    <definedName name="hgh" localSheetId="2" hidden="1">{#N/A,#N/A,FALSE,"ROTINA";#N/A,#N/A,FALSE,"ITENS";#N/A,#N/A,FALSE,"ACOMP"}</definedName>
    <definedName name="hgh" localSheetId="1" hidden="1">{#N/A,#N/A,FALSE,"ROTINA";#N/A,#N/A,FALSE,"ITENS";#N/A,#N/A,FALSE,"ACOMP"}</definedName>
    <definedName name="hgh" localSheetId="4" hidden="1">{#N/A,#N/A,FALSE,"ROTINA";#N/A,#N/A,FALSE,"ITENS";#N/A,#N/A,FALSE,"ACOMP"}</definedName>
    <definedName name="hgh" localSheetId="0" hidden="1">{#N/A,#N/A,FALSE,"ROTINA";#N/A,#N/A,FALSE,"ITENS";#N/A,#N/A,FALSE,"ACOMP"}</definedName>
    <definedName name="hgh" hidden="1">{#N/A,#N/A,FALSE,"ROTINA";#N/A,#N/A,FALSE,"ITENS";#N/A,#N/A,FALSE,"ACOMP"}</definedName>
    <definedName name="HHH" localSheetId="2">[1]POA!#REF!</definedName>
    <definedName name="HHH" localSheetId="1">[1]POA!#REF!</definedName>
    <definedName name="HHH" localSheetId="0">[1]POA!#REF!</definedName>
    <definedName name="HHH">[2]POA!#REF!</definedName>
    <definedName name="HISTOGRAM">OFFSET([45]Step2_Histogram!$B$15,0,0,COUNTA([45]Step2_Histogram!$B$15:$B$1500),1)</definedName>
    <definedName name="hjj" localSheetId="3" hidden="1">{#N/A,#N/A,FALSE,"ROTINA";#N/A,#N/A,FALSE,"ITENS";#N/A,#N/A,FALSE,"ACOMP"}</definedName>
    <definedName name="hjj" localSheetId="2" hidden="1">{#N/A,#N/A,FALSE,"ROTINA";#N/A,#N/A,FALSE,"ITENS";#N/A,#N/A,FALSE,"ACOMP"}</definedName>
    <definedName name="hjj" localSheetId="1" hidden="1">{#N/A,#N/A,FALSE,"ROTINA";#N/A,#N/A,FALSE,"ITENS";#N/A,#N/A,FALSE,"ACOMP"}</definedName>
    <definedName name="hjj" localSheetId="4" hidden="1">{#N/A,#N/A,FALSE,"ROTINA";#N/A,#N/A,FALSE,"ITENS";#N/A,#N/A,FALSE,"ACOMP"}</definedName>
    <definedName name="hjj" localSheetId="0" hidden="1">{#N/A,#N/A,FALSE,"ROTINA";#N/A,#N/A,FALSE,"ITENS";#N/A,#N/A,FALSE,"ACOMP"}</definedName>
    <definedName name="hjj" hidden="1">{#N/A,#N/A,FALSE,"ROTINA";#N/A,#N/A,FALSE,"ITENS";#N/A,#N/A,FALSE,"ACOMP"}</definedName>
    <definedName name="holidays" localSheetId="3">#REF!</definedName>
    <definedName name="holidays" localSheetId="2">#REF!</definedName>
    <definedName name="holidays" localSheetId="1">#REF!</definedName>
    <definedName name="holidays" localSheetId="4">#REF!</definedName>
    <definedName name="holidays" localSheetId="0">#REF!</definedName>
    <definedName name="holidays">#REF!</definedName>
    <definedName name="HOTEL" localSheetId="3">#REF!</definedName>
    <definedName name="HOTEL" localSheetId="2">#REF!</definedName>
    <definedName name="HOTEL" localSheetId="1">#REF!</definedName>
    <definedName name="HOTEL" localSheetId="4">#REF!</definedName>
    <definedName name="HOTEL" localSheetId="0">#REF!</definedName>
    <definedName name="HOTEL">#REF!</definedName>
    <definedName name="hshds" localSheetId="3" hidden="1">{#N/A,#N/A,FALSE,"지침";#N/A,#N/A,FALSE,"환경분석";#N/A,#N/A,FALSE,"Sheet16"}</definedName>
    <definedName name="hshds" localSheetId="2" hidden="1">{#N/A,#N/A,FALSE,"지침";#N/A,#N/A,FALSE,"환경분석";#N/A,#N/A,FALSE,"Sheet16"}</definedName>
    <definedName name="hshds" localSheetId="1" hidden="1">{#N/A,#N/A,FALSE,"지침";#N/A,#N/A,FALSE,"환경분석";#N/A,#N/A,FALSE,"Sheet16"}</definedName>
    <definedName name="hshds" localSheetId="4" hidden="1">{#N/A,#N/A,FALSE,"지침";#N/A,#N/A,FALSE,"환경분석";#N/A,#N/A,FALSE,"Sheet16"}</definedName>
    <definedName name="hshds" localSheetId="0" hidden="1">{#N/A,#N/A,FALSE,"지침";#N/A,#N/A,FALSE,"환경분석";#N/A,#N/A,FALSE,"Sheet16"}</definedName>
    <definedName name="hshds" hidden="1">{#N/A,#N/A,FALSE,"지침";#N/A,#N/A,FALSE,"환경분석";#N/A,#N/A,FALSE,"Sheet16"}</definedName>
    <definedName name="htdfjty" localSheetId="3" hidden="1">{"det (May)",#N/A,FALSE,"June";"sum (MAY YTD)",#N/A,FALSE,"June YTD"}</definedName>
    <definedName name="htdfjty" localSheetId="2" hidden="1">{"det (May)",#N/A,FALSE,"June";"sum (MAY YTD)",#N/A,FALSE,"June YTD"}</definedName>
    <definedName name="htdfjty" localSheetId="1" hidden="1">{"det (May)",#N/A,FALSE,"June";"sum (MAY YTD)",#N/A,FALSE,"June YTD"}</definedName>
    <definedName name="htdfjty" localSheetId="4" hidden="1">{"det (May)",#N/A,FALSE,"June";"sum (MAY YTD)",#N/A,FALSE,"June YTD"}</definedName>
    <definedName name="htdfjty" localSheetId="0" hidden="1">{"det (May)",#N/A,FALSE,"June";"sum (MAY YTD)",#N/A,FALSE,"June YTD"}</definedName>
    <definedName name="htdfjty" hidden="1">{"det (May)",#N/A,FALSE,"June";"sum (MAY YTD)",#N/A,FALSE,"June YTD"}</definedName>
    <definedName name="HTML_CodePage" hidden="1">1252</definedName>
    <definedName name="HTML_Control" localSheetId="3" hidden="1">{"'RR'!$A$2:$E$81"}</definedName>
    <definedName name="HTML_Control" localSheetId="2" hidden="1">{"'RR'!$A$2:$E$81"}</definedName>
    <definedName name="HTML_Control" localSheetId="1" hidden="1">{"'RR'!$A$2:$E$81"}</definedName>
    <definedName name="HTML_Control" localSheetId="4" hidden="1">{"'RR'!$A$2:$E$81"}</definedName>
    <definedName name="HTML_Control" localSheetId="0" hidden="1">{"'RR'!$A$2:$E$81"}</definedName>
    <definedName name="HTML_Control" hidden="1">{"'RR'!$A$2:$E$81"}</definedName>
    <definedName name="HTML_Control2" localSheetId="3" hidden="1">{"'171'!$A$1:$Z$50"}</definedName>
    <definedName name="HTML_Control2" localSheetId="2" hidden="1">{"'171'!$A$1:$Z$50"}</definedName>
    <definedName name="HTML_Control2" localSheetId="1" hidden="1">{"'171'!$A$1:$Z$50"}</definedName>
    <definedName name="HTML_Control2" localSheetId="4" hidden="1">{"'171'!$A$1:$Z$50"}</definedName>
    <definedName name="HTML_Control2" localSheetId="0" hidden="1">{"'171'!$A$1:$Z$50"}</definedName>
    <definedName name="HTML_Control2" hidden="1">{"'171'!$A$1:$Z$50"}</definedName>
    <definedName name="HTML_Description" hidden="1">""</definedName>
    <definedName name="HTML_Email" hidden="1">""</definedName>
    <definedName name="HTML_Header" hidden="1">"RR"</definedName>
    <definedName name="HTML_LastUpdate" hidden="1">"11/10/99"</definedName>
    <definedName name="HTML_LineAfter" hidden="1">FALSE</definedName>
    <definedName name="HTML_LineBefore" hidden="1">FALSE</definedName>
    <definedName name="HTML_Name" hidden="1">"Departamento de Informática"</definedName>
    <definedName name="HTML_OBDlg2" hidden="1">TRUE</definedName>
    <definedName name="HTML_OBDlg4" hidden="1">TRUE</definedName>
    <definedName name="HTML_OS" hidden="1">0</definedName>
    <definedName name="HTML_PathFile" hidden="1">"C:\Intranet\Todos os Indicadores\MeuHTML.htm"</definedName>
    <definedName name="HTML_Title" hidden="1">"Regional 4 SET99"</definedName>
    <definedName name="iÁreas" localSheetId="3">#REF!</definedName>
    <definedName name="iÁreas" localSheetId="2">#REF!</definedName>
    <definedName name="iÁreas" localSheetId="1">#REF!</definedName>
    <definedName name="iÁreas" localSheetId="4">#REF!</definedName>
    <definedName name="iÁreas" localSheetId="0">#REF!</definedName>
    <definedName name="iÁreas">#REF!</definedName>
    <definedName name="ic" localSheetId="3" hidden="1">{#N/A,#N/A,FALSE,"지침";#N/A,#N/A,FALSE,"환경분석";#N/A,#N/A,FALSE,"Sheet16"}</definedName>
    <definedName name="ic" localSheetId="2" hidden="1">{#N/A,#N/A,FALSE,"지침";#N/A,#N/A,FALSE,"환경분석";#N/A,#N/A,FALSE,"Sheet16"}</definedName>
    <definedName name="ic" localSheetId="1" hidden="1">{#N/A,#N/A,FALSE,"지침";#N/A,#N/A,FALSE,"환경분석";#N/A,#N/A,FALSE,"Sheet16"}</definedName>
    <definedName name="ic" localSheetId="4" hidden="1">{#N/A,#N/A,FALSE,"지침";#N/A,#N/A,FALSE,"환경분석";#N/A,#N/A,FALSE,"Sheet16"}</definedName>
    <definedName name="ic" localSheetId="0" hidden="1">{#N/A,#N/A,FALSE,"지침";#N/A,#N/A,FALSE,"환경분석";#N/A,#N/A,FALSE,"Sheet16"}</definedName>
    <definedName name="ic" hidden="1">{#N/A,#N/A,FALSE,"지침";#N/A,#N/A,FALSE,"환경분석";#N/A,#N/A,FALSE,"Sheet16"}</definedName>
    <definedName name="ic2002pir" localSheetId="3">#REF!</definedName>
    <definedName name="ic2002pir" localSheetId="2">#REF!</definedName>
    <definedName name="ic2002pir" localSheetId="1">#REF!</definedName>
    <definedName name="ic2002pir" localSheetId="4">#REF!</definedName>
    <definedName name="ic2002pir" localSheetId="0">#REF!</definedName>
    <definedName name="ic2002pir">#REF!</definedName>
    <definedName name="Idadep_atual">"[\\Nre00070\c\Controle\Carrao\IDADEP_0204]LIBERADO!$D$4:$G$200"</definedName>
    <definedName name="iDatas" localSheetId="3">#REF!</definedName>
    <definedName name="iDatas" localSheetId="2">#REF!</definedName>
    <definedName name="iDatas" localSheetId="1">#REF!</definedName>
    <definedName name="iDatas" localSheetId="4">#REF!</definedName>
    <definedName name="iDatas" localSheetId="0">#REF!</definedName>
    <definedName name="iDatas">#REF!</definedName>
    <definedName name="iEquips" localSheetId="3">#REF!</definedName>
    <definedName name="iEquips" localSheetId="2">#REF!</definedName>
    <definedName name="iEquips" localSheetId="1">#REF!</definedName>
    <definedName name="iEquips" localSheetId="4">#REF!</definedName>
    <definedName name="iEquips" localSheetId="0">#REF!</definedName>
    <definedName name="iEquips">#REF!</definedName>
    <definedName name="iFluxos" localSheetId="3">#REF!</definedName>
    <definedName name="iFluxos" localSheetId="2">#REF!</definedName>
    <definedName name="iFluxos" localSheetId="1">#REF!</definedName>
    <definedName name="iFluxos" localSheetId="4">#REF!</definedName>
    <definedName name="iFluxos" localSheetId="0">#REF!</definedName>
    <definedName name="iFluxos">#REF!</definedName>
    <definedName name="Ilhéus" localSheetId="3">[6]POA!#REF!</definedName>
    <definedName name="Ilhéus" localSheetId="2">[6]POA!#REF!</definedName>
    <definedName name="Ilhéus" localSheetId="1">[6]POA!#REF!</definedName>
    <definedName name="Ilhéus" localSheetId="4">[6]POA!#REF!</definedName>
    <definedName name="Ilhéus" localSheetId="0">[6]POA!#REF!</definedName>
    <definedName name="Ilhéus">[6]POA!#REF!</definedName>
    <definedName name="Ilhéus1" localSheetId="3">[6]POA!#REF!</definedName>
    <definedName name="Ilhéus1" localSheetId="2">[6]POA!#REF!</definedName>
    <definedName name="Ilhéus1" localSheetId="1">[6]POA!#REF!</definedName>
    <definedName name="Ilhéus1" localSheetId="4">[6]POA!#REF!</definedName>
    <definedName name="Ilhéus1" localSheetId="0">[6]POA!#REF!</definedName>
    <definedName name="Ilhéus1">[6]POA!#REF!</definedName>
    <definedName name="IlhéusAcumulado" localSheetId="3">[6]POA!#REF!</definedName>
    <definedName name="IlhéusAcumulado" localSheetId="2">[6]POA!#REF!</definedName>
    <definedName name="IlhéusAcumulado" localSheetId="1">[6]POA!#REF!</definedName>
    <definedName name="IlhéusAcumulado" localSheetId="4">[6]POA!#REF!</definedName>
    <definedName name="IlhéusAcumulado" localSheetId="0">[6]POA!#REF!</definedName>
    <definedName name="IlhéusAcumulado">[6]POA!#REF!</definedName>
    <definedName name="IlhéusAcumulado1" localSheetId="3">[6]POA!#REF!</definedName>
    <definedName name="IlhéusAcumulado1" localSheetId="2">[6]POA!#REF!</definedName>
    <definedName name="IlhéusAcumulado1" localSheetId="1">[6]POA!#REF!</definedName>
    <definedName name="IlhéusAcumulado1" localSheetId="4">[6]POA!#REF!</definedName>
    <definedName name="IlhéusAcumulado1" localSheetId="0">[6]POA!#REF!</definedName>
    <definedName name="IlhéusAcumulado1">[6]POA!#REF!</definedName>
    <definedName name="IM_00" localSheetId="3">#REF!</definedName>
    <definedName name="IM_00" localSheetId="2">#REF!</definedName>
    <definedName name="IM_00" localSheetId="1">#REF!</definedName>
    <definedName name="IM_00" localSheetId="4">#REF!</definedName>
    <definedName name="IM_00" localSheetId="0">#REF!</definedName>
    <definedName name="IM_00">#REF!</definedName>
    <definedName name="IM_10" localSheetId="3">#REF!</definedName>
    <definedName name="IM_10" localSheetId="2">#REF!</definedName>
    <definedName name="IM_10" localSheetId="1">#REF!</definedName>
    <definedName name="IM_10" localSheetId="4">#REF!</definedName>
    <definedName name="IM_10" localSheetId="0">#REF!</definedName>
    <definedName name="IM_10">#REF!</definedName>
    <definedName name="IM_20" localSheetId="3">#REF!</definedName>
    <definedName name="IM_20" localSheetId="2">#REF!</definedName>
    <definedName name="IM_20" localSheetId="1">#REF!</definedName>
    <definedName name="IM_20" localSheetId="4">#REF!</definedName>
    <definedName name="IM_20" localSheetId="0">#REF!</definedName>
    <definedName name="IM_20">#REF!</definedName>
    <definedName name="IM_30" localSheetId="3">#REF!</definedName>
    <definedName name="IM_30" localSheetId="2">#REF!</definedName>
    <definedName name="IM_30" localSheetId="1">#REF!</definedName>
    <definedName name="IM_30" localSheetId="4">#REF!</definedName>
    <definedName name="IM_30" localSheetId="0">#REF!</definedName>
    <definedName name="IM_30">#REF!</definedName>
    <definedName name="IM_40" localSheetId="3">#REF!</definedName>
    <definedName name="IM_40" localSheetId="2">#REF!</definedName>
    <definedName name="IM_40" localSheetId="1">#REF!</definedName>
    <definedName name="IM_40" localSheetId="4">#REF!</definedName>
    <definedName name="IM_40" localSheetId="0">#REF!</definedName>
    <definedName name="IM_40">#REF!</definedName>
    <definedName name="IM_50" localSheetId="3">#REF!</definedName>
    <definedName name="IM_50" localSheetId="2">#REF!</definedName>
    <definedName name="IM_50" localSheetId="1">#REF!</definedName>
    <definedName name="IM_50" localSheetId="4">#REF!</definedName>
    <definedName name="IM_50" localSheetId="0">#REF!</definedName>
    <definedName name="IM_50">#REF!</definedName>
    <definedName name="IM_60" localSheetId="3">#REF!</definedName>
    <definedName name="IM_60" localSheetId="2">#REF!</definedName>
    <definedName name="IM_60" localSheetId="1">#REF!</definedName>
    <definedName name="IM_60" localSheetId="4">#REF!</definedName>
    <definedName name="IM_60" localSheetId="0">#REF!</definedName>
    <definedName name="IM_60">#REF!</definedName>
    <definedName name="IMPLANT.2" localSheetId="3">#REF!</definedName>
    <definedName name="IMPLANT.2" localSheetId="2">#REF!</definedName>
    <definedName name="IMPLANT.2" localSheetId="1">#REF!</definedName>
    <definedName name="IMPLANT.2" localSheetId="4">#REF!</definedName>
    <definedName name="IMPLANT.2" localSheetId="0">#REF!</definedName>
    <definedName name="IMPLANT.2">#REF!</definedName>
    <definedName name="IMPLANTACION" localSheetId="3">#REF!</definedName>
    <definedName name="IMPLANTACION" localSheetId="2">#REF!</definedName>
    <definedName name="IMPLANTACION" localSheetId="1">#REF!</definedName>
    <definedName name="IMPLANTACION" localSheetId="4">#REF!</definedName>
    <definedName name="IMPLANTACION" localSheetId="0">#REF!</definedName>
    <definedName name="IMPLANTACION">#REF!</definedName>
    <definedName name="IMPRESION_BAL" localSheetId="3">#REF!,#REF!</definedName>
    <definedName name="IMPRESION_BAL" localSheetId="2">#REF!,#REF!</definedName>
    <definedName name="IMPRESION_BAL" localSheetId="1">#REF!,#REF!</definedName>
    <definedName name="IMPRESION_BAL" localSheetId="4">#REF!,#REF!</definedName>
    <definedName name="IMPRESION_BAL" localSheetId="0">#REF!,#REF!</definedName>
    <definedName name="IMPRESION_BAL">#REF!,#REF!</definedName>
    <definedName name="IMPRESION_BOARD" localSheetId="3">#REF!,#REF!</definedName>
    <definedName name="IMPRESION_BOARD" localSheetId="2">#REF!,#REF!</definedName>
    <definedName name="IMPRESION_BOARD" localSheetId="1">#REF!,#REF!</definedName>
    <definedName name="IMPRESION_BOARD" localSheetId="4">#REF!,#REF!</definedName>
    <definedName name="IMPRESION_BOARD" localSheetId="0">#REF!,#REF!</definedName>
    <definedName name="IMPRESION_BOARD">#REF!,#REF!</definedName>
    <definedName name="Impressao" localSheetId="2">[62]!Impressao</definedName>
    <definedName name="Impressao" localSheetId="1">[62]!Impressao</definedName>
    <definedName name="Impressao" localSheetId="0">[62]!Impressao</definedName>
    <definedName name="Impressao">[62]!Impressao</definedName>
    <definedName name="Impressao2" localSheetId="2">[63]!Impressao2</definedName>
    <definedName name="Impressao2" localSheetId="1">[63]!Impressao2</definedName>
    <definedName name="Impressao2" localSheetId="0">[63]!Impressao2</definedName>
    <definedName name="Impressao2">[63]!Impressao2</definedName>
    <definedName name="Imprimir" localSheetId="2">[53]!Imprimir</definedName>
    <definedName name="Imprimir" localSheetId="1">[53]!Imprimir</definedName>
    <definedName name="Imprimir" localSheetId="0">[53]!Imprimir</definedName>
    <definedName name="Imprimir">[53]!Imprimir</definedName>
    <definedName name="inadimpl" localSheetId="3">#REF!</definedName>
    <definedName name="inadimpl" localSheetId="2">#REF!</definedName>
    <definedName name="inadimpl" localSheetId="1">#REF!</definedName>
    <definedName name="inadimpl" localSheetId="4">#REF!</definedName>
    <definedName name="inadimpl" localSheetId="0">#REF!</definedName>
    <definedName name="inadimpl">#REF!</definedName>
    <definedName name="Inicio" localSheetId="3">'[64]Ago 99'!#REF!</definedName>
    <definedName name="Inicio" localSheetId="2">'[64]Ago 99'!#REF!</definedName>
    <definedName name="Inicio" localSheetId="1">'[64]Ago 99'!#REF!</definedName>
    <definedName name="Inicio" localSheetId="4">'[64]Ago 99'!#REF!</definedName>
    <definedName name="Inicio" localSheetId="0">'[64]Ago 99'!#REF!</definedName>
    <definedName name="Inicio">'[64]Ago 99'!#REF!</definedName>
    <definedName name="Início">[58]Plan1!$F$1:$F$9</definedName>
    <definedName name="Inovação" localSheetId="3">#REF!</definedName>
    <definedName name="Inovação" localSheetId="2">#REF!</definedName>
    <definedName name="Inovação" localSheetId="1">#REF!</definedName>
    <definedName name="Inovação" localSheetId="4">#REF!</definedName>
    <definedName name="Inovação" localSheetId="0">#REF!</definedName>
    <definedName name="Inovação">#REF!</definedName>
    <definedName name="INTEGRACAO" localSheetId="3">#REF!</definedName>
    <definedName name="INTEGRACAO" localSheetId="2">#REF!</definedName>
    <definedName name="INTEGRACAO" localSheetId="1">#REF!</definedName>
    <definedName name="INTEGRACAO" localSheetId="4">#REF!</definedName>
    <definedName name="INTEGRACAO" localSheetId="0">#REF!</definedName>
    <definedName name="INTEGRACAO">#REF!</definedName>
    <definedName name="Internal_Control" localSheetId="3">#REF!</definedName>
    <definedName name="Internal_Control" localSheetId="2">#REF!</definedName>
    <definedName name="Internal_Control" localSheetId="1">#REF!</definedName>
    <definedName name="Internal_Control" localSheetId="4">#REF!</definedName>
    <definedName name="Internal_Control" localSheetId="0">#REF!</definedName>
    <definedName name="Internal_Control">#REF!</definedName>
    <definedName name="iogfrio" localSheetId="3" hidden="1">{"det (May)",#N/A,FALSE,"June";"sum (MAY YTD)",#N/A,FALSE,"June YTD"}</definedName>
    <definedName name="iogfrio" localSheetId="2" hidden="1">{"det (May)",#N/A,FALSE,"June";"sum (MAY YTD)",#N/A,FALSE,"June YTD"}</definedName>
    <definedName name="iogfrio" localSheetId="1" hidden="1">{"det (May)",#N/A,FALSE,"June";"sum (MAY YTD)",#N/A,FALSE,"June YTD"}</definedName>
    <definedName name="iogfrio" localSheetId="4" hidden="1">{"det (May)",#N/A,FALSE,"June";"sum (MAY YTD)",#N/A,FALSE,"June YTD"}</definedName>
    <definedName name="iogfrio" localSheetId="0" hidden="1">{"det (May)",#N/A,FALSE,"June";"sum (MAY YTD)",#N/A,FALSE,"June YTD"}</definedName>
    <definedName name="iogfrio" hidden="1">{"det (May)",#N/A,FALSE,"June";"sum (MAY YTD)",#N/A,FALSE,"June YTD"}</definedName>
    <definedName name="IPI" localSheetId="2">'[60]600ML'!#REF!</definedName>
    <definedName name="IPI" localSheetId="1">'[60]600ML'!#REF!</definedName>
    <definedName name="IPI" localSheetId="0">'[60]600ML'!#REF!</definedName>
    <definedName name="IPI">'[60]600ML'!#REF!</definedName>
    <definedName name="iPlus" localSheetId="3">#REF!</definedName>
    <definedName name="iPlus" localSheetId="2">#REF!</definedName>
    <definedName name="iPlus" localSheetId="1">#REF!</definedName>
    <definedName name="iPlus" localSheetId="4">#REF!</definedName>
    <definedName name="iPlus" localSheetId="0">#REF!</definedName>
    <definedName name="iPlus">#REF!</definedName>
    <definedName name="iProdutos" localSheetId="3">#REF!</definedName>
    <definedName name="iProdutos" localSheetId="2">#REF!</definedName>
    <definedName name="iProdutos" localSheetId="1">#REF!</definedName>
    <definedName name="iProdutos" localSheetId="4">#REF!</definedName>
    <definedName name="iProdutos" localSheetId="0">#REF!</definedName>
    <definedName name="iProdutos">#REF!</definedName>
    <definedName name="IR10_" localSheetId="3">[65]Sheet1!#REF!</definedName>
    <definedName name="IR10_" localSheetId="2">[65]Sheet1!#REF!</definedName>
    <definedName name="IR10_" localSheetId="1">[65]Sheet1!#REF!</definedName>
    <definedName name="IR10_" localSheetId="4">[65]Sheet1!#REF!</definedName>
    <definedName name="IR10_" localSheetId="0">[65]Sheet1!#REF!</definedName>
    <definedName name="IR10_">[65]Sheet1!#REF!</definedName>
    <definedName name="IRP" localSheetId="3">#REF!</definedName>
    <definedName name="IRP" localSheetId="2">#REF!</definedName>
    <definedName name="IRP" localSheetId="1">#REF!</definedName>
    <definedName name="IRP" localSheetId="4">#REF!</definedName>
    <definedName name="IRP" localSheetId="0">#REF!</definedName>
    <definedName name="IRP">#REF!</definedName>
    <definedName name="ITEM" localSheetId="3">#REF!</definedName>
    <definedName name="ITEM" localSheetId="2">#REF!</definedName>
    <definedName name="ITEM" localSheetId="1">#REF!</definedName>
    <definedName name="ITEM" localSheetId="4">#REF!</definedName>
    <definedName name="ITEM" localSheetId="0">#REF!</definedName>
    <definedName name="ITEM">#REF!</definedName>
    <definedName name="iTurno" localSheetId="3">#REF!</definedName>
    <definedName name="iTurno" localSheetId="2">#REF!</definedName>
    <definedName name="iTurno" localSheetId="1">#REF!</definedName>
    <definedName name="iTurno" localSheetId="4">#REF!</definedName>
    <definedName name="iTurno" localSheetId="0">#REF!</definedName>
    <definedName name="iTurno">#REF!</definedName>
    <definedName name="J_Dia_Com">[35]DIST!$J$3:$J$7000</definedName>
    <definedName name="Jaar_OP" localSheetId="3">#REF!</definedName>
    <definedName name="Jaar_OP" localSheetId="2">#REF!</definedName>
    <definedName name="Jaar_OP" localSheetId="1">#REF!</definedName>
    <definedName name="Jaar_OP" localSheetId="4">#REF!</definedName>
    <definedName name="Jaar_OP" localSheetId="0">#REF!</definedName>
    <definedName name="Jaar_OP">#REF!</definedName>
    <definedName name="jana" localSheetId="3" hidden="1">{"det (May)",#N/A,FALSE,"June";"sum (MAY YTD)",#N/A,FALSE,"June YTD"}</definedName>
    <definedName name="jana" localSheetId="2" hidden="1">{"det (May)",#N/A,FALSE,"June";"sum (MAY YTD)",#N/A,FALSE,"June YTD"}</definedName>
    <definedName name="jana" localSheetId="1" hidden="1">{"det (May)",#N/A,FALSE,"June";"sum (MAY YTD)",#N/A,FALSE,"June YTD"}</definedName>
    <definedName name="jana" localSheetId="4" hidden="1">{"det (May)",#N/A,FALSE,"June";"sum (MAY YTD)",#N/A,FALSE,"June YTD"}</definedName>
    <definedName name="jana" localSheetId="0" hidden="1">{"det (May)",#N/A,FALSE,"June";"sum (MAY YTD)",#N/A,FALSE,"June YTD"}</definedName>
    <definedName name="jana" hidden="1">{"det (May)",#N/A,FALSE,"June";"sum (MAY YTD)",#N/A,FALSE,"June YTD"}</definedName>
    <definedName name="jdfjewf" localSheetId="3" hidden="1">{#N/A,#N/A,FALSE,"지침";#N/A,#N/A,FALSE,"환경분석";#N/A,#N/A,FALSE,"Sheet16"}</definedName>
    <definedName name="jdfjewf" localSheetId="2" hidden="1">{#N/A,#N/A,FALSE,"지침";#N/A,#N/A,FALSE,"환경분석";#N/A,#N/A,FALSE,"Sheet16"}</definedName>
    <definedName name="jdfjewf" localSheetId="1" hidden="1">{#N/A,#N/A,FALSE,"지침";#N/A,#N/A,FALSE,"환경분석";#N/A,#N/A,FALSE,"Sheet16"}</definedName>
    <definedName name="jdfjewf" localSheetId="4" hidden="1">{#N/A,#N/A,FALSE,"지침";#N/A,#N/A,FALSE,"환경분석";#N/A,#N/A,FALSE,"Sheet16"}</definedName>
    <definedName name="jdfjewf" localSheetId="0" hidden="1">{#N/A,#N/A,FALSE,"지침";#N/A,#N/A,FALSE,"환경분석";#N/A,#N/A,FALSE,"Sheet16"}</definedName>
    <definedName name="jdfjewf" hidden="1">{#N/A,#N/A,FALSE,"지침";#N/A,#N/A,FALSE,"환경분석";#N/A,#N/A,FALSE,"Sheet16"}</definedName>
    <definedName name="jjj" localSheetId="3" hidden="1">{#N/A,#N/A,FALSE,"ROTINA";#N/A,#N/A,FALSE,"ITENS";#N/A,#N/A,FALSE,"ACOMP"}</definedName>
    <definedName name="jjj" localSheetId="2" hidden="1">{#N/A,#N/A,FALSE,"ROTINA";#N/A,#N/A,FALSE,"ITENS";#N/A,#N/A,FALSE,"ACOMP"}</definedName>
    <definedName name="jjj" localSheetId="1" hidden="1">{#N/A,#N/A,FALSE,"ROTINA";#N/A,#N/A,FALSE,"ITENS";#N/A,#N/A,FALSE,"ACOMP"}</definedName>
    <definedName name="jjj" localSheetId="4" hidden="1">{#N/A,#N/A,FALSE,"ROTINA";#N/A,#N/A,FALSE,"ITENS";#N/A,#N/A,FALSE,"ACOMP"}</definedName>
    <definedName name="jjj" localSheetId="0" hidden="1">{#N/A,#N/A,FALSE,"ROTINA";#N/A,#N/A,FALSE,"ITENS";#N/A,#N/A,FALSE,"ACOMP"}</definedName>
    <definedName name="jjj" hidden="1">{#N/A,#N/A,FALSE,"ROTINA";#N/A,#N/A,FALSE,"ITENS";#N/A,#N/A,FALSE,"ACOMP"}</definedName>
    <definedName name="jjsajas" localSheetId="2">[66]POA!#REF!</definedName>
    <definedName name="jjsajas" localSheetId="1">[66]POA!#REF!</definedName>
    <definedName name="jjsajas" localSheetId="0">[66]POA!#REF!</definedName>
    <definedName name="jjsajas">[66]POA!#REF!</definedName>
    <definedName name="jljl" localSheetId="3" hidden="1">{"det (May)",#N/A,FALSE,"June";"sum (MAY YTD)",#N/A,FALSE,"June YTD"}</definedName>
    <definedName name="jljl" localSheetId="2" hidden="1">{"det (May)",#N/A,FALSE,"June";"sum (MAY YTD)",#N/A,FALSE,"June YTD"}</definedName>
    <definedName name="jljl" localSheetId="1" hidden="1">{"det (May)",#N/A,FALSE,"June";"sum (MAY YTD)",#N/A,FALSE,"June YTD"}</definedName>
    <definedName name="jljl" localSheetId="4" hidden="1">{"det (May)",#N/A,FALSE,"June";"sum (MAY YTD)",#N/A,FALSE,"June YTD"}</definedName>
    <definedName name="jljl" localSheetId="0" hidden="1">{"det (May)",#N/A,FALSE,"June";"sum (MAY YTD)",#N/A,FALSE,"June YTD"}</definedName>
    <definedName name="jljl" hidden="1">{"det (May)",#N/A,FALSE,"June";"sum (MAY YTD)",#N/A,FALSE,"June YTD"}</definedName>
    <definedName name="jljlx" localSheetId="3" hidden="1">{"det (May)",#N/A,FALSE,"June";"sum (MAY YTD)",#N/A,FALSE,"June YTD"}</definedName>
    <definedName name="jljlx" localSheetId="2" hidden="1">{"det (May)",#N/A,FALSE,"June";"sum (MAY YTD)",#N/A,FALSE,"June YTD"}</definedName>
    <definedName name="jljlx" localSheetId="1" hidden="1">{"det (May)",#N/A,FALSE,"June";"sum (MAY YTD)",#N/A,FALSE,"June YTD"}</definedName>
    <definedName name="jljlx" localSheetId="4" hidden="1">{"det (May)",#N/A,FALSE,"June";"sum (MAY YTD)",#N/A,FALSE,"June YTD"}</definedName>
    <definedName name="jljlx" localSheetId="0" hidden="1">{"det (May)",#N/A,FALSE,"June";"sum (MAY YTD)",#N/A,FALSE,"June YTD"}</definedName>
    <definedName name="jljlx" hidden="1">{"det (May)",#N/A,FALSE,"June";"sum (MAY YTD)",#N/A,FALSE,"June YTD"}</definedName>
    <definedName name="jnv" localSheetId="3" hidden="1">{#N/A,#N/A,FALSE,"Hoja1";#N/A,#N/A,FALSE,"Hoja2"}</definedName>
    <definedName name="jnv" localSheetId="2" hidden="1">{#N/A,#N/A,FALSE,"Hoja1";#N/A,#N/A,FALSE,"Hoja2"}</definedName>
    <definedName name="jnv" localSheetId="1" hidden="1">{#N/A,#N/A,FALSE,"Hoja1";#N/A,#N/A,FALSE,"Hoja2"}</definedName>
    <definedName name="jnv" localSheetId="4" hidden="1">{#N/A,#N/A,FALSE,"Hoja1";#N/A,#N/A,FALSE,"Hoja2"}</definedName>
    <definedName name="jnv" localSheetId="0" hidden="1">{#N/A,#N/A,FALSE,"Hoja1";#N/A,#N/A,FALSE,"Hoja2"}</definedName>
    <definedName name="jnv" hidden="1">{#N/A,#N/A,FALSE,"Hoja1";#N/A,#N/A,FALSE,"Hoja2"}</definedName>
    <definedName name="Joinville" localSheetId="2">[6]POA!#REF!</definedName>
    <definedName name="Joinville" localSheetId="1">[6]POA!#REF!</definedName>
    <definedName name="Joinville" localSheetId="0">[6]POA!#REF!</definedName>
    <definedName name="Joinville">[6]POA!#REF!</definedName>
    <definedName name="Joinville1" localSheetId="2">[6]POA!#REF!</definedName>
    <definedName name="Joinville1" localSheetId="1">[6]POA!#REF!</definedName>
    <definedName name="Joinville1" localSheetId="0">[6]POA!#REF!</definedName>
    <definedName name="Joinville1">[6]POA!#REF!</definedName>
    <definedName name="JoinvilleAcumulado" localSheetId="2">[6]POA!#REF!</definedName>
    <definedName name="JoinvilleAcumulado" localSheetId="1">[6]POA!#REF!</definedName>
    <definedName name="JoinvilleAcumulado" localSheetId="0">[6]POA!#REF!</definedName>
    <definedName name="JoinvilleAcumulado">[6]POA!#REF!</definedName>
    <definedName name="JoinvilleAcumulado1" localSheetId="2">[6]POA!#REF!</definedName>
    <definedName name="JoinvilleAcumulado1" localSheetId="1">[6]POA!#REF!</definedName>
    <definedName name="JoinvilleAcumulado1" localSheetId="0">[6]POA!#REF!</definedName>
    <definedName name="JoinvilleAcumulado1">[6]POA!#REF!</definedName>
    <definedName name="JULIO" localSheetId="3" hidden="1">{#N/A,#N/A,FALSE,"ROTINA";#N/A,#N/A,FALSE,"ITENS";#N/A,#N/A,FALSE,"ACOMP"}</definedName>
    <definedName name="JULIO" localSheetId="2" hidden="1">{#N/A,#N/A,FALSE,"ROTINA";#N/A,#N/A,FALSE,"ITENS";#N/A,#N/A,FALSE,"ACOMP"}</definedName>
    <definedName name="JULIO" localSheetId="1" hidden="1">{#N/A,#N/A,FALSE,"ROTINA";#N/A,#N/A,FALSE,"ITENS";#N/A,#N/A,FALSE,"ACOMP"}</definedName>
    <definedName name="JULIO" localSheetId="4" hidden="1">{#N/A,#N/A,FALSE,"ROTINA";#N/A,#N/A,FALSE,"ITENS";#N/A,#N/A,FALSE,"ACOMP"}</definedName>
    <definedName name="JULIO" localSheetId="0" hidden="1">{#N/A,#N/A,FALSE,"ROTINA";#N/A,#N/A,FALSE,"ITENS";#N/A,#N/A,FALSE,"ACOMP"}</definedName>
    <definedName name="JULIO" hidden="1">{#N/A,#N/A,FALSE,"ROTINA";#N/A,#N/A,FALSE,"ITENS";#N/A,#N/A,FALSE,"ACOMP"}</definedName>
    <definedName name="justif">'[67]Liberação Juros Set 2004'!$A$1:$A$65536</definedName>
    <definedName name="Justificativas">[68]Cadastro!$G$3:$G$6</definedName>
    <definedName name="k" localSheetId="3" hidden="1">{"det (May)",#N/A,FALSE,"June";"sum (MAY YTD)",#N/A,FALSE,"June YTD"}</definedName>
    <definedName name="k" localSheetId="2" hidden="1">{"det (May)",#N/A,FALSE,"June";"sum (MAY YTD)",#N/A,FALSE,"June YTD"}</definedName>
    <definedName name="k" localSheetId="1" hidden="1">{"det (May)",#N/A,FALSE,"June";"sum (MAY YTD)",#N/A,FALSE,"June YTD"}</definedName>
    <definedName name="k" localSheetId="4" hidden="1">{"det (May)",#N/A,FALSE,"June";"sum (MAY YTD)",#N/A,FALSE,"June YTD"}</definedName>
    <definedName name="k" localSheetId="0" hidden="1">{"det (May)",#N/A,FALSE,"June";"sum (MAY YTD)",#N/A,FALSE,"June YTD"}</definedName>
    <definedName name="k" hidden="1">{"det (May)",#N/A,FALSE,"June";"sum (MAY YTD)",#N/A,FALSE,"June YTD"}</definedName>
    <definedName name="K_Acu_Com">[35]DIST!$K$3:$K$7000</definedName>
    <definedName name="kegs" localSheetId="3" hidden="1">{"det (May)",#N/A,FALSE,"June";"sum (MAY YTD)",#N/A,FALSE,"June YTD"}</definedName>
    <definedName name="kegs" localSheetId="2" hidden="1">{"det (May)",#N/A,FALSE,"June";"sum (MAY YTD)",#N/A,FALSE,"June YTD"}</definedName>
    <definedName name="kegs" localSheetId="1" hidden="1">{"det (May)",#N/A,FALSE,"June";"sum (MAY YTD)",#N/A,FALSE,"June YTD"}</definedName>
    <definedName name="kegs" localSheetId="4" hidden="1">{"det (May)",#N/A,FALSE,"June";"sum (MAY YTD)",#N/A,FALSE,"June YTD"}</definedName>
    <definedName name="kegs" localSheetId="0" hidden="1">{"det (May)",#N/A,FALSE,"June";"sum (MAY YTD)",#N/A,FALSE,"June YTD"}</definedName>
    <definedName name="kegs" hidden="1">{"det (May)",#N/A,FALSE,"June";"sum (MAY YTD)",#N/A,FALSE,"June YTD"}</definedName>
    <definedName name="kegsx" localSheetId="3" hidden="1">{"det (May)",#N/A,FALSE,"June";"sum (MAY YTD)",#N/A,FALSE,"June YTD"}</definedName>
    <definedName name="kegsx" localSheetId="2" hidden="1">{"det (May)",#N/A,FALSE,"June";"sum (MAY YTD)",#N/A,FALSE,"June YTD"}</definedName>
    <definedName name="kegsx" localSheetId="1" hidden="1">{"det (May)",#N/A,FALSE,"June";"sum (MAY YTD)",#N/A,FALSE,"June YTD"}</definedName>
    <definedName name="kegsx" localSheetId="4" hidden="1">{"det (May)",#N/A,FALSE,"June";"sum (MAY YTD)",#N/A,FALSE,"June YTD"}</definedName>
    <definedName name="kegsx" localSheetId="0" hidden="1">{"det (May)",#N/A,FALSE,"June";"sum (MAY YTD)",#N/A,FALSE,"June YTD"}</definedName>
    <definedName name="kegsx" hidden="1">{"det (May)",#N/A,FALSE,"June";"sum (MAY YTD)",#N/A,FALSE,"June YTD"}</definedName>
    <definedName name="KEY43iyu" localSheetId="3" hidden="1">#REF!</definedName>
    <definedName name="KEY43iyu" localSheetId="2" hidden="1">#REF!</definedName>
    <definedName name="KEY43iyu" localSheetId="1" hidden="1">#REF!</definedName>
    <definedName name="KEY43iyu" localSheetId="4" hidden="1">#REF!</definedName>
    <definedName name="KEY43iyu" localSheetId="0" hidden="1">#REF!</definedName>
    <definedName name="KEY43iyu" hidden="1">#REF!</definedName>
    <definedName name="KEY615hfj" localSheetId="3" hidden="1">#REF!</definedName>
    <definedName name="KEY615hfj" localSheetId="2" hidden="1">#REF!</definedName>
    <definedName name="KEY615hfj" localSheetId="1" hidden="1">#REF!</definedName>
    <definedName name="KEY615hfj" localSheetId="4" hidden="1">#REF!</definedName>
    <definedName name="KEY615hfj" localSheetId="0" hidden="1">#REF!</definedName>
    <definedName name="KEY615hfj" hidden="1">#REF!</definedName>
    <definedName name="KEYS233" localSheetId="3" hidden="1">#REF!</definedName>
    <definedName name="KEYS233" localSheetId="2" hidden="1">#REF!</definedName>
    <definedName name="KEYS233" localSheetId="1" hidden="1">#REF!</definedName>
    <definedName name="KEYS233" localSheetId="4" hidden="1">#REF!</definedName>
    <definedName name="KEYS233" localSheetId="0" hidden="1">#REF!</definedName>
    <definedName name="KEYS233" hidden="1">#REF!</definedName>
    <definedName name="KJ" localSheetId="3" hidden="1">{#N/A,#N/A,FALSE,"지침";#N/A,#N/A,FALSE,"환경분석";#N/A,#N/A,FALSE,"Sheet16"}</definedName>
    <definedName name="KJ" localSheetId="2" hidden="1">{#N/A,#N/A,FALSE,"지침";#N/A,#N/A,FALSE,"환경분석";#N/A,#N/A,FALSE,"Sheet16"}</definedName>
    <definedName name="KJ" localSheetId="1" hidden="1">{#N/A,#N/A,FALSE,"지침";#N/A,#N/A,FALSE,"환경분석";#N/A,#N/A,FALSE,"Sheet16"}</definedName>
    <definedName name="KJ" localSheetId="4" hidden="1">{#N/A,#N/A,FALSE,"지침";#N/A,#N/A,FALSE,"환경분석";#N/A,#N/A,FALSE,"Sheet16"}</definedName>
    <definedName name="KJ" localSheetId="0" hidden="1">{#N/A,#N/A,FALSE,"지침";#N/A,#N/A,FALSE,"환경분석";#N/A,#N/A,FALSE,"Sheet16"}</definedName>
    <definedName name="KJ" hidden="1">{#N/A,#N/A,FALSE,"지침";#N/A,#N/A,FALSE,"환경분석";#N/A,#N/A,FALSE,"Sheet16"}</definedName>
    <definedName name="kjoi" localSheetId="2">[66]POA!#REF!</definedName>
    <definedName name="kjoi" localSheetId="1">[66]POA!#REF!</definedName>
    <definedName name="kjoi" localSheetId="0">[66]POA!#REF!</definedName>
    <definedName name="kjoi">[66]POA!#REF!</definedName>
    <definedName name="kkk" localSheetId="2" hidden="1">[3]은행!#REF!</definedName>
    <definedName name="kkk" localSheetId="1" hidden="1">[3]은행!#REF!</definedName>
    <definedName name="kkk" localSheetId="0" hidden="1">[3]은행!#REF!</definedName>
    <definedName name="kkk" hidden="1">[3]은행!#REF!</definedName>
    <definedName name="kkkk" localSheetId="3" hidden="1">{"CAP VOL",#N/A,FALSE,"CAPITAL";"CAP VAR",#N/A,FALSE,"CAPITAL";"CAP FIJ",#N/A,FALSE,"CAPITAL";"CAP CONS",#N/A,FALSE,"CAPITAL";"CAP DATA",#N/A,FALSE,"CAPITAL"}</definedName>
    <definedName name="kkkk" localSheetId="2" hidden="1">{"CAP VOL",#N/A,FALSE,"CAPITAL";"CAP VAR",#N/A,FALSE,"CAPITAL";"CAP FIJ",#N/A,FALSE,"CAPITAL";"CAP CONS",#N/A,FALSE,"CAPITAL";"CAP DATA",#N/A,FALSE,"CAPITAL"}</definedName>
    <definedName name="kkkk" localSheetId="1" hidden="1">{"CAP VOL",#N/A,FALSE,"CAPITAL";"CAP VAR",#N/A,FALSE,"CAPITAL";"CAP FIJ",#N/A,FALSE,"CAPITAL";"CAP CONS",#N/A,FALSE,"CAPITAL";"CAP DATA",#N/A,FALSE,"CAPITAL"}</definedName>
    <definedName name="kkkk" localSheetId="4" hidden="1">{"CAP VOL",#N/A,FALSE,"CAPITAL";"CAP VAR",#N/A,FALSE,"CAPITAL";"CAP FIJ",#N/A,FALSE,"CAPITAL";"CAP CONS",#N/A,FALSE,"CAPITAL";"CAP DATA",#N/A,FALSE,"CAPITAL"}</definedName>
    <definedName name="kkkk" localSheetId="0" hidden="1">{"CAP VOL",#N/A,FALSE,"CAPITAL";"CAP VAR",#N/A,FALSE,"CAPITAL";"CAP FIJ",#N/A,FALSE,"CAPITAL";"CAP CONS",#N/A,FALSE,"CAPITAL";"CAP DATA",#N/A,FALSE,"CAPITAL"}</definedName>
    <definedName name="kkkk" hidden="1">{"CAP VOL",#N/A,FALSE,"CAPITAL";"CAP VAR",#N/A,FALSE,"CAPITAL";"CAP FIJ",#N/A,FALSE,"CAPITAL";"CAP CONS",#N/A,FALSE,"CAPITAL";"CAP DATA",#N/A,FALSE,"CAPITAL"}</definedName>
    <definedName name="KM" localSheetId="3">#REF!</definedName>
    <definedName name="KM" localSheetId="2">#REF!</definedName>
    <definedName name="KM" localSheetId="1">#REF!</definedName>
    <definedName name="KM" localSheetId="4">#REF!</definedName>
    <definedName name="KM" localSheetId="0">#REF!</definedName>
    <definedName name="KM">#REF!</definedName>
    <definedName name="KPI_TXT_LE" localSheetId="3">#REF!</definedName>
    <definedName name="KPI_TXT_LE" localSheetId="2">#REF!</definedName>
    <definedName name="KPI_TXT_LE" localSheetId="1">#REF!</definedName>
    <definedName name="KPI_TXT_LE" localSheetId="4">#REF!</definedName>
    <definedName name="KPI_TXT_LE" localSheetId="0">#REF!</definedName>
    <definedName name="KPI_TXT_LE">#REF!</definedName>
    <definedName name="KPI_TXT_YTD" localSheetId="3">#REF!</definedName>
    <definedName name="KPI_TXT_YTD" localSheetId="2">#REF!</definedName>
    <definedName name="KPI_TXT_YTD" localSheetId="1">#REF!</definedName>
    <definedName name="KPI_TXT_YTD" localSheetId="4">#REF!</definedName>
    <definedName name="KPI_TXT_YTD" localSheetId="0">#REF!</definedName>
    <definedName name="KPI_TXT_YTD">#REF!</definedName>
    <definedName name="KPI_TXT_ZM" localSheetId="3">#REF!</definedName>
    <definedName name="KPI_TXT_ZM" localSheetId="2">#REF!</definedName>
    <definedName name="KPI_TXT_ZM" localSheetId="1">#REF!</definedName>
    <definedName name="KPI_TXT_ZM" localSheetId="4">#REF!</definedName>
    <definedName name="KPI_TXT_ZM" localSheetId="0">#REF!</definedName>
    <definedName name="KPI_TXT_ZM">#REF!</definedName>
    <definedName name="KPI_VAL" localSheetId="3">#REF!</definedName>
    <definedName name="KPI_VAL" localSheetId="2">#REF!</definedName>
    <definedName name="KPI_VAL" localSheetId="1">#REF!</definedName>
    <definedName name="KPI_VAL" localSheetId="4">#REF!</definedName>
    <definedName name="KPI_VAL" localSheetId="0">#REF!</definedName>
    <definedName name="KPI_VAL">#REF!</definedName>
    <definedName name="KPI_VALUE_LE" localSheetId="3">#REF!</definedName>
    <definedName name="KPI_VALUE_LE" localSheetId="2">#REF!</definedName>
    <definedName name="KPI_VALUE_LE" localSheetId="1">#REF!</definedName>
    <definedName name="KPI_VALUE_LE" localSheetId="4">#REF!</definedName>
    <definedName name="KPI_VALUE_LE" localSheetId="0">#REF!</definedName>
    <definedName name="KPI_VALUE_LE">#REF!</definedName>
    <definedName name="KPI_VALUE_YTD" localSheetId="3">#REF!</definedName>
    <definedName name="KPI_VALUE_YTD" localSheetId="2">#REF!</definedName>
    <definedName name="KPI_VALUE_YTD" localSheetId="1">#REF!</definedName>
    <definedName name="KPI_VALUE_YTD" localSheetId="4">#REF!</definedName>
    <definedName name="KPI_VALUE_YTD" localSheetId="0">#REF!</definedName>
    <definedName name="KPI_VALUE_YTD">#REF!</definedName>
    <definedName name="KPI_VALUE_ZM" localSheetId="3">#REF!</definedName>
    <definedName name="KPI_VALUE_ZM" localSheetId="2">#REF!</definedName>
    <definedName name="KPI_VALUE_ZM" localSheetId="1">#REF!</definedName>
    <definedName name="KPI_VALUE_ZM" localSheetId="4">#REF!</definedName>
    <definedName name="KPI_VALUE_ZM" localSheetId="0">#REF!</definedName>
    <definedName name="KPI_VALUE_ZM">#REF!</definedName>
    <definedName name="kx" localSheetId="3" hidden="1">{"det (May)",#N/A,FALSE,"June";"sum (MAY YTD)",#N/A,FALSE,"June YTD"}</definedName>
    <definedName name="kx" localSheetId="2" hidden="1">{"det (May)",#N/A,FALSE,"June";"sum (MAY YTD)",#N/A,FALSE,"June YTD"}</definedName>
    <definedName name="kx" localSheetId="1" hidden="1">{"det (May)",#N/A,FALSE,"June";"sum (MAY YTD)",#N/A,FALSE,"June YTD"}</definedName>
    <definedName name="kx" localSheetId="4" hidden="1">{"det (May)",#N/A,FALSE,"June";"sum (MAY YTD)",#N/A,FALSE,"June YTD"}</definedName>
    <definedName name="kx" localSheetId="0" hidden="1">{"det (May)",#N/A,FALSE,"June";"sum (MAY YTD)",#N/A,FALSE,"June YTD"}</definedName>
    <definedName name="kx" hidden="1">{"det (May)",#N/A,FALSE,"June";"sum (MAY YTD)",#N/A,FALSE,"June YTD"}</definedName>
    <definedName name="Lacunas" localSheetId="3">#REF!</definedName>
    <definedName name="Lacunas" localSheetId="2">#REF!</definedName>
    <definedName name="Lacunas" localSheetId="1">#REF!</definedName>
    <definedName name="Lacunas" localSheetId="4">#REF!</definedName>
    <definedName name="Lacunas" localSheetId="0">#REF!</definedName>
    <definedName name="Lacunas">#REF!</definedName>
    <definedName name="LAE" localSheetId="3">#REF!</definedName>
    <definedName name="LAE" localSheetId="2">#REF!</definedName>
    <definedName name="LAE" localSheetId="1">#REF!</definedName>
    <definedName name="LAE" localSheetId="4">#REF!</definedName>
    <definedName name="LAE" localSheetId="0">#REF!</definedName>
    <definedName name="LAE">#REF!</definedName>
    <definedName name="LAURA"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LAURA"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LAURA"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LAURA"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LAURA"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LAURA"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hidden="1">{"04-12brpr",#N/A,FALSE,"Total jan-dec";"05brpr",#N/A,FALSE,"Total jan-dec";"07brpr",#N/A,FALSE,"Total jan-dec";"01-12absdet",#N/A,FALSE,"Total jan-dec";"01-12abs",#N/A,FALSE,"Total jan-dec";"04-12abs",#N/A,FALSE,"Total jan-dec";"04-12absdet",#N/A,FALSE,"Total jan-dec";"01-12hl",#N/A,FALSE,"Total jan-dec";"04-12HL",#N/A,FALSE,"Total jan-dec"}</definedName>
    <definedName name="LEE" localSheetId="3" hidden="1">{"det (May)",#N/A,FALSE,"June";"sum (MAY YTD)",#N/A,FALSE,"June YTD"}</definedName>
    <definedName name="LEE" localSheetId="2" hidden="1">{"det (May)",#N/A,FALSE,"June";"sum (MAY YTD)",#N/A,FALSE,"June YTD"}</definedName>
    <definedName name="LEE" localSheetId="1" hidden="1">{"det (May)",#N/A,FALSE,"June";"sum (MAY YTD)",#N/A,FALSE,"June YTD"}</definedName>
    <definedName name="LEE" localSheetId="4" hidden="1">{"det (May)",#N/A,FALSE,"June";"sum (MAY YTD)",#N/A,FALSE,"June YTD"}</definedName>
    <definedName name="LEE" localSheetId="0" hidden="1">{"det (May)",#N/A,FALSE,"June";"sum (MAY YTD)",#N/A,FALSE,"June YTD"}</definedName>
    <definedName name="LEE" hidden="1">{"det (May)",#N/A,FALSE,"June";"sum (MAY YTD)",#N/A,FALSE,"June YTD"}</definedName>
    <definedName name="LERate">[19]STARTSHEET!$E$10</definedName>
    <definedName name="Limpa">[32]Critérios!$E$2:$I$2,[32]Critérios!$E$4:$I$4,[32]Critérios!$E$6:$I$6,[32]Critérios!$E$8:$I$8,[32]Critérios!$E$10:$I$10,[32]Critérios!$E$12:$I$12,[32]Critérios!$E$14:$I$14,[32]Critérios!$E$16:$I$16,[32]Critérios!$E$18:$I$18,[32]Critérios!$E$20:$I$20,[32]Critérios!$E$22:$I$22</definedName>
    <definedName name="Limpa2">[32]Critérios!$E$24:$I$24,[32]Critérios!$E$26:$I$26,[32]Critérios!$E$28:$I$28,[32]Critérios!$I$31:$P$31</definedName>
    <definedName name="Limpar" localSheetId="2">[69]!Limpar</definedName>
    <definedName name="Limpar" localSheetId="1">[69]!Limpar</definedName>
    <definedName name="Limpar" localSheetId="0">[69]!Limpar</definedName>
    <definedName name="Limpar">[69]!Limpar</definedName>
    <definedName name="LinkFile" localSheetId="2">Financeiro!$F$12</definedName>
    <definedName name="LinkFile" localSheetId="1">Gente!#REF!</definedName>
    <definedName name="LinkFile" localSheetId="0">Segurança!$F$12</definedName>
    <definedName name="Lista" localSheetId="3">#REF!</definedName>
    <definedName name="Lista" localSheetId="2">#REF!</definedName>
    <definedName name="Lista" localSheetId="1">#REF!</definedName>
    <definedName name="Lista" localSheetId="4">#REF!</definedName>
    <definedName name="Lista" localSheetId="0">#REF!</definedName>
    <definedName name="Lista">#REF!</definedName>
    <definedName name="ljkj" localSheetId="3">[66]POA!#REF!</definedName>
    <definedName name="ljkj" localSheetId="2">[66]POA!#REF!</definedName>
    <definedName name="ljkj" localSheetId="1">[66]POA!#REF!</definedName>
    <definedName name="ljkj" localSheetId="4">[66]POA!#REF!</definedName>
    <definedName name="ljkj" localSheetId="0">[66]POA!#REF!</definedName>
    <definedName name="ljkj">[66]POA!#REF!</definedName>
    <definedName name="lll" localSheetId="3" hidden="1">{#N/A,#N/A,FALSE,"ROTINA";#N/A,#N/A,FALSE,"ITENS";#N/A,#N/A,FALSE,"ACOMP"}</definedName>
    <definedName name="lll" localSheetId="2" hidden="1">{#N/A,#N/A,FALSE,"ROTINA";#N/A,#N/A,FALSE,"ITENS";#N/A,#N/A,FALSE,"ACOMP"}</definedName>
    <definedName name="lll" localSheetId="1" hidden="1">{#N/A,#N/A,FALSE,"ROTINA";#N/A,#N/A,FALSE,"ITENS";#N/A,#N/A,FALSE,"ACOMP"}</definedName>
    <definedName name="lll" localSheetId="4" hidden="1">{#N/A,#N/A,FALSE,"ROTINA";#N/A,#N/A,FALSE,"ITENS";#N/A,#N/A,FALSE,"ACOMP"}</definedName>
    <definedName name="lll" localSheetId="0" hidden="1">{#N/A,#N/A,FALSE,"ROTINA";#N/A,#N/A,FALSE,"ITENS";#N/A,#N/A,FALSE,"ACOMP"}</definedName>
    <definedName name="lll" hidden="1">{#N/A,#N/A,FALSE,"ROTINA";#N/A,#N/A,FALSE,"ITENS";#N/A,#N/A,FALSE,"ACOMP"}</definedName>
    <definedName name="LOJA" localSheetId="2">[61]Cadastro!#REF!</definedName>
    <definedName name="LOJA" localSheetId="1">[61]Cadastro!#REF!</definedName>
    <definedName name="LOJA" localSheetId="0">[61]Cadastro!#REF!</definedName>
    <definedName name="LOJA">[61]Cadastro!#REF!</definedName>
    <definedName name="Londrina" localSheetId="2">[6]POA!#REF!</definedName>
    <definedName name="Londrina" localSheetId="1">[6]POA!#REF!</definedName>
    <definedName name="Londrina" localSheetId="0">[6]POA!#REF!</definedName>
    <definedName name="Londrina">[6]POA!#REF!</definedName>
    <definedName name="Londrina1" localSheetId="2">[6]POA!#REF!</definedName>
    <definedName name="Londrina1" localSheetId="1">[6]POA!#REF!</definedName>
    <definedName name="Londrina1" localSheetId="0">[6]POA!#REF!</definedName>
    <definedName name="Londrina1">[6]POA!#REF!</definedName>
    <definedName name="LondrinaAcumulado" localSheetId="2">[6]POA!#REF!</definedName>
    <definedName name="LondrinaAcumulado" localSheetId="1">[6]POA!#REF!</definedName>
    <definedName name="LondrinaAcumulado" localSheetId="0">[6]POA!#REF!</definedName>
    <definedName name="LondrinaAcumulado">[6]POA!#REF!</definedName>
    <definedName name="LondrinaAcumulado1" localSheetId="2">[6]POA!#REF!</definedName>
    <definedName name="LondrinaAcumulado1" localSheetId="1">[6]POA!#REF!</definedName>
    <definedName name="LondrinaAcumulado1" localSheetId="0">[6]POA!#REF!</definedName>
    <definedName name="LondrinaAcumulado1">[6]POA!#REF!</definedName>
    <definedName name="LST_COMERCIAL">[41]CADASTRO!$A$2:$A$73</definedName>
    <definedName name="LST_COMERCIAL_CDD">[70]CADASTRO!$A$2:$A$45</definedName>
    <definedName name="LST_MES">[70]CADASTRO!$E$2:$E$13</definedName>
    <definedName name="LST_REVENDA" localSheetId="3">#REF!</definedName>
    <definedName name="LST_REVENDA" localSheetId="2">#REF!</definedName>
    <definedName name="LST_REVENDA" localSheetId="1">#REF!</definedName>
    <definedName name="LST_REVENDA" localSheetId="4">#REF!</definedName>
    <definedName name="LST_REVENDA" localSheetId="0">#REF!</definedName>
    <definedName name="LST_REVENDA">#REF!</definedName>
    <definedName name="LST_SALA_VENDA" localSheetId="3">#REF!</definedName>
    <definedName name="LST_SALA_VENDA" localSheetId="2">#REF!</definedName>
    <definedName name="LST_SALA_VENDA" localSheetId="1">#REF!</definedName>
    <definedName name="LST_SALA_VENDA" localSheetId="4">#REF!</definedName>
    <definedName name="LST_SALA_VENDA" localSheetId="0">#REF!</definedName>
    <definedName name="LST_SALA_VENDA">#REF!</definedName>
    <definedName name="maceio" localSheetId="3">[2]POA!#REF!</definedName>
    <definedName name="maceio" localSheetId="2">[1]POA!#REF!</definedName>
    <definedName name="maceio" localSheetId="1">[1]POA!#REF!</definedName>
    <definedName name="maceio" localSheetId="4">[2]POA!#REF!</definedName>
    <definedName name="maceio" localSheetId="0">[1]POA!#REF!</definedName>
    <definedName name="maceio">[2]POA!#REF!</definedName>
    <definedName name="Maceió" localSheetId="3">[6]POA!#REF!</definedName>
    <definedName name="Maceió" localSheetId="2">[6]POA!#REF!</definedName>
    <definedName name="Maceió" localSheetId="1">[6]POA!#REF!</definedName>
    <definedName name="Maceió" localSheetId="4">[6]POA!#REF!</definedName>
    <definedName name="Maceió" localSheetId="0">[6]POA!#REF!</definedName>
    <definedName name="Maceió">[6]POA!#REF!</definedName>
    <definedName name="Maceió1" localSheetId="3">[6]POA!#REF!</definedName>
    <definedName name="Maceió1" localSheetId="2">[6]POA!#REF!</definedName>
    <definedName name="Maceió1" localSheetId="1">[6]POA!#REF!</definedName>
    <definedName name="Maceió1" localSheetId="4">[6]POA!#REF!</definedName>
    <definedName name="Maceió1" localSheetId="0">[6]POA!#REF!</definedName>
    <definedName name="Maceió1">[6]POA!#REF!</definedName>
    <definedName name="MaceióAcumulado" localSheetId="3">[6]POA!#REF!</definedName>
    <definedName name="MaceióAcumulado" localSheetId="2">[6]POA!#REF!</definedName>
    <definedName name="MaceióAcumulado" localSheetId="1">[6]POA!#REF!</definedName>
    <definedName name="MaceióAcumulado" localSheetId="4">[6]POA!#REF!</definedName>
    <definedName name="MaceióAcumulado" localSheetId="0">[6]POA!#REF!</definedName>
    <definedName name="MaceióAcumulado">[6]POA!#REF!</definedName>
    <definedName name="MaceióAcumulado1" localSheetId="2">[6]POA!#REF!</definedName>
    <definedName name="MaceióAcumulado1" localSheetId="1">[6]POA!#REF!</definedName>
    <definedName name="MaceióAcumulado1" localSheetId="0">[6]POA!#REF!</definedName>
    <definedName name="MaceióAcumulado1">[6]POA!#REF!</definedName>
    <definedName name="Macro" localSheetId="3">#REF!</definedName>
    <definedName name="Macro" localSheetId="2">#REF!</definedName>
    <definedName name="Macro" localSheetId="1">#REF!</definedName>
    <definedName name="Macro" localSheetId="4">#REF!</definedName>
    <definedName name="Macro" localSheetId="0">#REF!</definedName>
    <definedName name="Macro">#REF!</definedName>
    <definedName name="Macro_Processos" localSheetId="3">#REF!</definedName>
    <definedName name="Macro_Processos" localSheetId="2">#REF!</definedName>
    <definedName name="Macro_Processos" localSheetId="1">#REF!</definedName>
    <definedName name="Macro_Processos" localSheetId="4">#REF!</definedName>
    <definedName name="Macro_Processos" localSheetId="0">#REF!</definedName>
    <definedName name="Macro_Processos">#REF!</definedName>
    <definedName name="Macro1" localSheetId="2">[71]!Macro1</definedName>
    <definedName name="Macro1" localSheetId="1">[71]!Macro1</definedName>
    <definedName name="Macro1" localSheetId="0">[71]!Macro1</definedName>
    <definedName name="Macro1">[71]!Macro1</definedName>
    <definedName name="Macro2" localSheetId="2">[71]!Macro2</definedName>
    <definedName name="Macro2" localSheetId="1">[71]!Macro2</definedName>
    <definedName name="Macro2" localSheetId="0">[71]!Macro2</definedName>
    <definedName name="Macro2">[71]!Macro2</definedName>
    <definedName name="Macro3" localSheetId="2">[71]!Macro2</definedName>
    <definedName name="Macro3" localSheetId="1">[71]!Macro2</definedName>
    <definedName name="Macro3" localSheetId="0">[71]!Macro2</definedName>
    <definedName name="Macro3">[71]!Macro2</definedName>
    <definedName name="Maiores" localSheetId="3">#REF!</definedName>
    <definedName name="Maiores" localSheetId="2">#REF!</definedName>
    <definedName name="Maiores" localSheetId="1">#REF!</definedName>
    <definedName name="Maiores" localSheetId="4">#REF!</definedName>
    <definedName name="Maiores" localSheetId="0">#REF!</definedName>
    <definedName name="Maiores">#REF!</definedName>
    <definedName name="MAJOR_PROJ" localSheetId="3">#REF!</definedName>
    <definedName name="MAJOR_PROJ" localSheetId="2">#REF!</definedName>
    <definedName name="MAJOR_PROJ" localSheetId="1">#REF!</definedName>
    <definedName name="MAJOR_PROJ" localSheetId="4">#REF!</definedName>
    <definedName name="MAJOR_PROJ" localSheetId="0">#REF!</definedName>
    <definedName name="MAJOR_PROJ">#REF!</definedName>
    <definedName name="Mal_G_Ajust">[35]MALHAD!$G$2:$G$350</definedName>
    <definedName name="Mal_k_PrCo">[35]MALHAD!$K$2:$K$350</definedName>
    <definedName name="MAN_NAME" localSheetId="3">'[72]Targets - PBS'!#REF!</definedName>
    <definedName name="MAN_NAME" localSheetId="2">'[72]Targets - PBS'!#REF!</definedName>
    <definedName name="MAN_NAME" localSheetId="1">'[72]Targets - PBS'!#REF!</definedName>
    <definedName name="MAN_NAME" localSheetId="4">'[72]Targets - PBS'!#REF!</definedName>
    <definedName name="MAN_NAME" localSheetId="0">'[72]Targets - PBS'!#REF!</definedName>
    <definedName name="MAN_NAME">'[72]Targets - PBS'!#REF!</definedName>
    <definedName name="MAN_NAME_LE" localSheetId="3">'[73]Monitoring - LE Analysis'!#REF!</definedName>
    <definedName name="MAN_NAME_LE" localSheetId="2">'[73]Monitoring - LE Analysis'!#REF!</definedName>
    <definedName name="MAN_NAME_LE" localSheetId="1">'[73]Monitoring - LE Analysis'!#REF!</definedName>
    <definedName name="MAN_NAME_LE" localSheetId="4">'[73]Monitoring - LE Analysis'!#REF!</definedName>
    <definedName name="MAN_NAME_LE" localSheetId="0">'[73]Monitoring - LE Analysis'!#REF!</definedName>
    <definedName name="MAN_NAME_LE">'[73]Monitoring - LE Analysis'!#REF!</definedName>
    <definedName name="MAN_NAME_YTD" localSheetId="3">'[73]Monitoring - YTD Analysis'!#REF!</definedName>
    <definedName name="MAN_NAME_YTD" localSheetId="2">'[73]Monitoring - YTD Analysis'!#REF!</definedName>
    <definedName name="MAN_NAME_YTD" localSheetId="1">'[73]Monitoring - YTD Analysis'!#REF!</definedName>
    <definedName name="MAN_NAME_YTD" localSheetId="4">'[73]Monitoring - YTD Analysis'!#REF!</definedName>
    <definedName name="MAN_NAME_YTD" localSheetId="0">'[73]Monitoring - YTD Analysis'!#REF!</definedName>
    <definedName name="MAN_NAME_YTD">'[73]Monitoring - YTD Analysis'!#REF!</definedName>
    <definedName name="MAN_NAME_ZM" localSheetId="3">'[73]Monitoring - Act.Value Analysis'!#REF!</definedName>
    <definedName name="MAN_NAME_ZM" localSheetId="2">'[73]Monitoring - Act.Value Analysis'!#REF!</definedName>
    <definedName name="MAN_NAME_ZM" localSheetId="1">'[73]Monitoring - Act.Value Analysis'!#REF!</definedName>
    <definedName name="MAN_NAME_ZM" localSheetId="4">'[73]Monitoring - Act.Value Analysis'!#REF!</definedName>
    <definedName name="MAN_NAME_ZM" localSheetId="0">'[73]Monitoring - Act.Value Analysis'!#REF!</definedName>
    <definedName name="MAN_NAME_ZM">'[73]Monitoring - Act.Value Analysis'!#REF!</definedName>
    <definedName name="MANAGER" localSheetId="3">#REF!</definedName>
    <definedName name="MANAGER" localSheetId="2">#REF!</definedName>
    <definedName name="MANAGER" localSheetId="1">#REF!</definedName>
    <definedName name="MANAGER" localSheetId="4">#REF!</definedName>
    <definedName name="MANAGER" localSheetId="0">#REF!</definedName>
    <definedName name="MANAGER">#REF!</definedName>
    <definedName name="MARCAS" localSheetId="3">#REF!</definedName>
    <definedName name="MARCAS" localSheetId="2">#REF!</definedName>
    <definedName name="MARCAS" localSheetId="1">#REF!</definedName>
    <definedName name="MARCAS" localSheetId="4">#REF!</definedName>
    <definedName name="MARCAS" localSheetId="0">#REF!</definedName>
    <definedName name="MARCAS">#REF!</definedName>
    <definedName name="mÁreas" localSheetId="3">#REF!</definedName>
    <definedName name="mÁreas" localSheetId="2">#REF!</definedName>
    <definedName name="mÁreas" localSheetId="1">#REF!</definedName>
    <definedName name="mÁreas" localSheetId="4">#REF!</definedName>
    <definedName name="mÁreas" localSheetId="0">#REF!</definedName>
    <definedName name="mÁreas">#REF!</definedName>
    <definedName name="Matriz">[74]Dados_Dev!$B$1:$C$1500</definedName>
    <definedName name="Matriz_Geo">[75]MASK!$AH$10:$AI$108</definedName>
    <definedName name="Matriz_mes">'[76]Dados 2007'!$BZ$9:$CA$20</definedName>
    <definedName name="Matriz_semana">'[76]Dados 2007'!$CC$9:$CD$15</definedName>
    <definedName name="Matriz2">[74]Cxs_Int!$C$1:$F$2502</definedName>
    <definedName name="mDatas" localSheetId="3">#REF!</definedName>
    <definedName name="mDatas" localSheetId="2">#REF!</definedName>
    <definedName name="mDatas" localSheetId="1">#REF!</definedName>
    <definedName name="mDatas" localSheetId="4">#REF!</definedName>
    <definedName name="mDatas" localSheetId="0">#REF!</definedName>
    <definedName name="mDatas">#REF!</definedName>
    <definedName name="MEASURE" localSheetId="2">OFFSET([27]Lists!$K$1:$K$40,,,COUNTA([27]Lists!$K$1:$K$40),)</definedName>
    <definedName name="MEASURE" localSheetId="1">OFFSET([27]Lists!$K$1:$K$40,,,COUNTA([27]Lists!$K$1:$K$40),)</definedName>
    <definedName name="MEASURE" localSheetId="0">OFFSET([27]Lists!$K$1:$K$40,,,COUNTA([27]Lists!$K$1:$K$40),)</definedName>
    <definedName name="MEASURE">OFFSET([28]Lists!$K$1:$K$40,,,COUNTA([28]Lists!$K$1:$K$40),)</definedName>
    <definedName name="Medidas" localSheetId="3">#REF!</definedName>
    <definedName name="Medidas" localSheetId="2">#REF!</definedName>
    <definedName name="Medidas" localSheetId="1">#REF!</definedName>
    <definedName name="Medidas" localSheetId="4">#REF!</definedName>
    <definedName name="Medidas" localSheetId="0">#REF!</definedName>
    <definedName name="Medidas">#REF!</definedName>
    <definedName name="Melina" localSheetId="2">[71]!Macro1</definedName>
    <definedName name="Melina" localSheetId="1">[71]!Macro1</definedName>
    <definedName name="Melina" localSheetId="0">[71]!Macro1</definedName>
    <definedName name="Melina">[71]!Macro1</definedName>
    <definedName name="mEquips" localSheetId="3">#REF!</definedName>
    <definedName name="mEquips" localSheetId="2">#REF!</definedName>
    <definedName name="mEquips" localSheetId="1">#REF!</definedName>
    <definedName name="mEquips" localSheetId="4">#REF!</definedName>
    <definedName name="mEquips" localSheetId="0">#REF!</definedName>
    <definedName name="mEquips">#REF!</definedName>
    <definedName name="MERCADO">[14]Vieja!$A$18:$E$24</definedName>
    <definedName name="Mes" localSheetId="3">'[26]Consol AC'!#REF!</definedName>
    <definedName name="Mes" localSheetId="2">'[26]Consol AC'!#REF!</definedName>
    <definedName name="Mes" localSheetId="1">'[26]Consol AC'!#REF!</definedName>
    <definedName name="Mes" localSheetId="4">'[26]Consol AC'!#REF!</definedName>
    <definedName name="Mes" localSheetId="0">'[26]Consol AC'!#REF!</definedName>
    <definedName name="Mes">'[26]Consol AC'!#REF!</definedName>
    <definedName name="Mês">[77]Pilares!$D$5</definedName>
    <definedName name="MES_ANO">[21]Principal!$C$5</definedName>
    <definedName name="MES_ATUAL" localSheetId="3">#REF!</definedName>
    <definedName name="MES_ATUAL" localSheetId="2">#REF!</definedName>
    <definedName name="MES_ATUAL" localSheetId="1">#REF!</definedName>
    <definedName name="MES_ATUAL" localSheetId="4">#REF!</definedName>
    <definedName name="MES_ATUAL" localSheetId="0">#REF!</definedName>
    <definedName name="MES_ATUAL">#REF!</definedName>
    <definedName name="mes_num">[54]Entrega!$AF$8</definedName>
    <definedName name="MesCalc" localSheetId="3">#REF!</definedName>
    <definedName name="MesCalc" localSheetId="2">#REF!</definedName>
    <definedName name="MesCalc" localSheetId="1">#REF!</definedName>
    <definedName name="MesCalc" localSheetId="4">#REF!</definedName>
    <definedName name="MesCalc" localSheetId="0">#REF!</definedName>
    <definedName name="MesCalc">#REF!</definedName>
    <definedName name="meses" localSheetId="3">[78]Tabelas!#REF!</definedName>
    <definedName name="meses" localSheetId="2">[78]Tabelas!#REF!</definedName>
    <definedName name="meses" localSheetId="1">[78]Tabelas!#REF!</definedName>
    <definedName name="meses" localSheetId="4">[78]Tabelas!#REF!</definedName>
    <definedName name="meses" localSheetId="0">[78]Tabelas!#REF!</definedName>
    <definedName name="meses">[78]Tabelas!#REF!</definedName>
    <definedName name="MesNegociado" localSheetId="3">#REF!</definedName>
    <definedName name="MesNegociado" localSheetId="2">#REF!</definedName>
    <definedName name="MesNegociado" localSheetId="1">#REF!</definedName>
    <definedName name="MesNegociado" localSheetId="4">#REF!</definedName>
    <definedName name="MesNegociado" localSheetId="0">#REF!</definedName>
    <definedName name="MesNegociado">#REF!</definedName>
    <definedName name="META" localSheetId="3">#REF!</definedName>
    <definedName name="META" localSheetId="2">#REF!</definedName>
    <definedName name="META" localSheetId="1">#REF!</definedName>
    <definedName name="META" localSheetId="4">#REF!</definedName>
    <definedName name="META" localSheetId="0">#REF!</definedName>
    <definedName name="META">#REF!</definedName>
    <definedName name="Meta03">[79]Sap!$C$1:$C$65536,[79]Sap!$F$1:$F$65536,[79]Sap!$I$1:$I$65536</definedName>
    <definedName name="Meta03ffff">[79]Sap!$C$1:$C$65536,[79]Sap!$F$1:$F$65536,[79]Sap!$I$1:$I$65536</definedName>
    <definedName name="Meta2" localSheetId="3">#REF!</definedName>
    <definedName name="Meta2" localSheetId="2">#REF!</definedName>
    <definedName name="Meta2" localSheetId="1">#REF!</definedName>
    <definedName name="Meta2" localSheetId="4">#REF!</definedName>
    <definedName name="Meta2" localSheetId="0">#REF!</definedName>
    <definedName name="Meta2">#REF!</definedName>
    <definedName name="Metas_GDD" localSheetId="2">'[80]IC''s'!$A$1:$Q$98</definedName>
    <definedName name="Metas_GDD" localSheetId="1">'[80]IC''s'!$A$1:$Q$98</definedName>
    <definedName name="Metas_GDD" localSheetId="0">'[80]IC''s'!$A$1:$Q$98</definedName>
    <definedName name="Metas_GDD">'[81]IC''s'!$A$1:$Q$98</definedName>
    <definedName name="mFluxos" localSheetId="3">#REF!</definedName>
    <definedName name="mFluxos" localSheetId="2">#REF!</definedName>
    <definedName name="mFluxos" localSheetId="1">#REF!</definedName>
    <definedName name="mFluxos" localSheetId="4">#REF!</definedName>
    <definedName name="mFluxos" localSheetId="0">#REF!</definedName>
    <definedName name="mFluxos">#REF!</definedName>
    <definedName name="MILEAGE" localSheetId="3">#REF!</definedName>
    <definedName name="MILEAGE" localSheetId="2">#REF!</definedName>
    <definedName name="MILEAGE" localSheetId="1">#REF!</definedName>
    <definedName name="MILEAGE" localSheetId="4">#REF!</definedName>
    <definedName name="MILEAGE" localSheetId="0">#REF!</definedName>
    <definedName name="MILEAGE">#REF!</definedName>
    <definedName name="Minas" localSheetId="3">[6]POA!#REF!</definedName>
    <definedName name="Minas" localSheetId="2">[6]POA!#REF!</definedName>
    <definedName name="Minas" localSheetId="1">[6]POA!#REF!</definedName>
    <definedName name="Minas" localSheetId="4">[6]POA!#REF!</definedName>
    <definedName name="Minas" localSheetId="0">[6]POA!#REF!</definedName>
    <definedName name="Minas">[6]POA!#REF!</definedName>
    <definedName name="Minas1" localSheetId="3">[6]POA!#REF!</definedName>
    <definedName name="Minas1" localSheetId="2">[6]POA!#REF!</definedName>
    <definedName name="Minas1" localSheetId="1">[6]POA!#REF!</definedName>
    <definedName name="Minas1" localSheetId="4">[6]POA!#REF!</definedName>
    <definedName name="Minas1" localSheetId="0">[6]POA!#REF!</definedName>
    <definedName name="Minas1">[6]POA!#REF!</definedName>
    <definedName name="MinasAcumulado" localSheetId="2">[6]POA!#REF!</definedName>
    <definedName name="MinasAcumulado" localSheetId="1">[6]POA!#REF!</definedName>
    <definedName name="MinasAcumulado" localSheetId="0">[6]POA!#REF!</definedName>
    <definedName name="MinasAcumulado">[6]POA!#REF!</definedName>
    <definedName name="MinasAcumulado1" localSheetId="2">[6]POA!#REF!</definedName>
    <definedName name="MinasAcumulado1" localSheetId="1">[6]POA!#REF!</definedName>
    <definedName name="MinasAcumulado1" localSheetId="0">[6]POA!#REF!</definedName>
    <definedName name="MinasAcumulado1">[6]POA!#REF!</definedName>
    <definedName name="mktg" localSheetId="3" hidden="1">{#N/A,#N/A,FALSE,"지침";#N/A,#N/A,FALSE,"환경분석";#N/A,#N/A,FALSE,"Sheet16"}</definedName>
    <definedName name="mktg" localSheetId="2" hidden="1">{#N/A,#N/A,FALSE,"지침";#N/A,#N/A,FALSE,"환경분석";#N/A,#N/A,FALSE,"Sheet16"}</definedName>
    <definedName name="mktg" localSheetId="1" hidden="1">{#N/A,#N/A,FALSE,"지침";#N/A,#N/A,FALSE,"환경분석";#N/A,#N/A,FALSE,"Sheet16"}</definedName>
    <definedName name="mktg" localSheetId="4" hidden="1">{#N/A,#N/A,FALSE,"지침";#N/A,#N/A,FALSE,"환경분석";#N/A,#N/A,FALSE,"Sheet16"}</definedName>
    <definedName name="mktg" localSheetId="0" hidden="1">{#N/A,#N/A,FALSE,"지침";#N/A,#N/A,FALSE,"환경분석";#N/A,#N/A,FALSE,"Sheet16"}</definedName>
    <definedName name="mktg" hidden="1">{#N/A,#N/A,FALSE,"지침";#N/A,#N/A,FALSE,"환경분석";#N/A,#N/A,FALSE,"Sheet16"}</definedName>
    <definedName name="mPlus" localSheetId="3">#REF!</definedName>
    <definedName name="mPlus" localSheetId="2">#REF!</definedName>
    <definedName name="mPlus" localSheetId="1">#REF!</definedName>
    <definedName name="mPlus" localSheetId="4">#REF!</definedName>
    <definedName name="mPlus" localSheetId="0">#REF!</definedName>
    <definedName name="mPlus">#REF!</definedName>
    <definedName name="mProdutos" localSheetId="3">#REF!</definedName>
    <definedName name="mProdutos" localSheetId="2">#REF!</definedName>
    <definedName name="mProdutos" localSheetId="1">#REF!</definedName>
    <definedName name="mProdutos" localSheetId="4">#REF!</definedName>
    <definedName name="mProdutos" localSheetId="0">#REF!</definedName>
    <definedName name="mProdutos">#REF!</definedName>
    <definedName name="mTurno" localSheetId="3">#REF!</definedName>
    <definedName name="mTurno" localSheetId="2">#REF!</definedName>
    <definedName name="mTurno" localSheetId="1">#REF!</definedName>
    <definedName name="mTurno" localSheetId="4">#REF!</definedName>
    <definedName name="mTurno" localSheetId="0">#REF!</definedName>
    <definedName name="mTurno">#REF!</definedName>
    <definedName name="Muda_Cor" localSheetId="2">[62]!Muda_Cor</definedName>
    <definedName name="Muda_Cor" localSheetId="1">[62]!Muda_Cor</definedName>
    <definedName name="Muda_Cor" localSheetId="0">[62]!Muda_Cor</definedName>
    <definedName name="Muda_Cor">[62]!Muda_Cor</definedName>
    <definedName name="Muda_Cor2" localSheetId="2">[63]!Muda_Cor2</definedName>
    <definedName name="Muda_Cor2" localSheetId="1">[63]!Muda_Cor2</definedName>
    <definedName name="Muda_Cor2" localSheetId="0">[63]!Muda_Cor2</definedName>
    <definedName name="Muda_Cor2">[63]!Muda_Cor2</definedName>
    <definedName name="NameOP" localSheetId="3">#REF!</definedName>
    <definedName name="NameOP" localSheetId="2">#REF!</definedName>
    <definedName name="NameOP" localSheetId="1">#REF!</definedName>
    <definedName name="NameOP" localSheetId="4">#REF!</definedName>
    <definedName name="NameOP" localSheetId="0">#REF!</definedName>
    <definedName name="NameOP">#REF!</definedName>
    <definedName name="Natal" localSheetId="3">[6]POA!#REF!</definedName>
    <definedName name="Natal" localSheetId="2">[6]POA!#REF!</definedName>
    <definedName name="Natal" localSheetId="1">[6]POA!#REF!</definedName>
    <definedName name="Natal" localSheetId="4">[6]POA!#REF!</definedName>
    <definedName name="Natal" localSheetId="0">[6]POA!#REF!</definedName>
    <definedName name="Natal">[6]POA!#REF!</definedName>
    <definedName name="Natal1" localSheetId="3">[6]POA!#REF!</definedName>
    <definedName name="Natal1" localSheetId="2">[6]POA!#REF!</definedName>
    <definedName name="Natal1" localSheetId="1">[6]POA!#REF!</definedName>
    <definedName name="Natal1" localSheetId="4">[6]POA!#REF!</definedName>
    <definedName name="Natal1" localSheetId="0">[6]POA!#REF!</definedName>
    <definedName name="Natal1">[6]POA!#REF!</definedName>
    <definedName name="NatalAcumulado" localSheetId="3">[6]POA!#REF!</definedName>
    <definedName name="NatalAcumulado" localSheetId="2">[6]POA!#REF!</definedName>
    <definedName name="NatalAcumulado" localSheetId="1">[6]POA!#REF!</definedName>
    <definedName name="NatalAcumulado" localSheetId="4">[6]POA!#REF!</definedName>
    <definedName name="NatalAcumulado" localSheetId="0">[6]POA!#REF!</definedName>
    <definedName name="NatalAcumulado">[6]POA!#REF!</definedName>
    <definedName name="NatalAcumulado1" localSheetId="3">[6]POA!#REF!</definedName>
    <definedName name="NatalAcumulado1" localSheetId="2">[6]POA!#REF!</definedName>
    <definedName name="NatalAcumulado1" localSheetId="1">[6]POA!#REF!</definedName>
    <definedName name="NatalAcumulado1" localSheetId="4">[6]POA!#REF!</definedName>
    <definedName name="NatalAcumulado1" localSheetId="0">[6]POA!#REF!</definedName>
    <definedName name="NatalAcumulado1">[6]POA!#REF!</definedName>
    <definedName name="Neg_06" localSheetId="3">#REF!</definedName>
    <definedName name="Neg_06" localSheetId="2">#REF!</definedName>
    <definedName name="Neg_06" localSheetId="1">#REF!</definedName>
    <definedName name="Neg_06" localSheetId="4">#REF!</definedName>
    <definedName name="Neg_06" localSheetId="0">#REF!</definedName>
    <definedName name="Neg_06">#REF!</definedName>
    <definedName name="NIET3" localSheetId="3">'[82]INVESTMENTS REP CURR'!#REF!</definedName>
    <definedName name="NIET3" localSheetId="2">'[82]INVESTMENTS REP CURR'!#REF!</definedName>
    <definedName name="NIET3" localSheetId="1">'[82]INVESTMENTS REP CURR'!#REF!</definedName>
    <definedName name="NIET3" localSheetId="4">'[82]INVESTMENTS REP CURR'!#REF!</definedName>
    <definedName name="NIET3" localSheetId="0">'[82]INVESTMENTS REP CURR'!#REF!</definedName>
    <definedName name="NIET3">'[82]INVESTMENTS REP CURR'!#REF!</definedName>
    <definedName name="NIET4" localSheetId="3">'[82]INVESTMENTS REP CURR'!#REF!</definedName>
    <definedName name="NIET4" localSheetId="2">'[82]INVESTMENTS REP CURR'!#REF!</definedName>
    <definedName name="NIET4" localSheetId="1">'[82]INVESTMENTS REP CURR'!#REF!</definedName>
    <definedName name="NIET4" localSheetId="4">'[82]INVESTMENTS REP CURR'!#REF!</definedName>
    <definedName name="NIET4" localSheetId="0">'[82]INVESTMENTS REP CURR'!#REF!</definedName>
    <definedName name="NIET4">'[82]INVESTMENTS REP CURR'!#REF!</definedName>
    <definedName name="NIET5" localSheetId="3">'[82]DIVESTMENTS REP CURR'!#REF!</definedName>
    <definedName name="NIET5" localSheetId="2">'[82]DIVESTMENTS REP CURR'!#REF!</definedName>
    <definedName name="NIET5" localSheetId="1">'[82]DIVESTMENTS REP CURR'!#REF!</definedName>
    <definedName name="NIET5" localSheetId="4">'[82]DIVESTMENTS REP CURR'!#REF!</definedName>
    <definedName name="NIET5" localSheetId="0">'[82]DIVESTMENTS REP CURR'!#REF!</definedName>
    <definedName name="NIET5">'[82]DIVESTMENTS REP CURR'!#REF!</definedName>
    <definedName name="NIET6" localSheetId="2">'[82]DIVESTMENTS REP CURR'!#REF!</definedName>
    <definedName name="NIET6" localSheetId="1">'[82]DIVESTMENTS REP CURR'!#REF!</definedName>
    <definedName name="NIET6" localSheetId="0">'[82]DIVESTMENTS REP CURR'!#REF!</definedName>
    <definedName name="NIET6">'[82]DIVESTMENTS REP CURR'!#REF!</definedName>
    <definedName name="NIET7" localSheetId="2">'[82]DIVESTMENTS REP CURR'!#REF!</definedName>
    <definedName name="NIET7" localSheetId="1">'[82]DIVESTMENTS REP CURR'!#REF!</definedName>
    <definedName name="NIET7" localSheetId="0">'[82]DIVESTMENTS REP CURR'!#REF!</definedName>
    <definedName name="NIET7">'[82]DIVESTMENTS REP CURR'!#REF!</definedName>
    <definedName name="NIET8" localSheetId="2">'[82]DIVESTMENTS REP CURR'!#REF!</definedName>
    <definedName name="NIET8" localSheetId="1">'[82]DIVESTMENTS REP CURR'!#REF!</definedName>
    <definedName name="NIET8" localSheetId="0">'[82]DIVESTMENTS REP CURR'!#REF!</definedName>
    <definedName name="NIET8">'[82]DIVESTMENTS REP CURR'!#REF!</definedName>
    <definedName name="NOME" localSheetId="3">#REF!</definedName>
    <definedName name="NOME" localSheetId="2">#REF!</definedName>
    <definedName name="NOME" localSheetId="1">#REF!</definedName>
    <definedName name="NOME" localSheetId="4">#REF!</definedName>
    <definedName name="NOME" localSheetId="0">#REF!</definedName>
    <definedName name="NOME">#REF!</definedName>
    <definedName name="NOME_AV">'[40]2'!$B$6</definedName>
    <definedName name="NOME_GVM_GV" localSheetId="3">#REF!</definedName>
    <definedName name="NOME_GVM_GV" localSheetId="2">#REF!</definedName>
    <definedName name="NOME_GVM_GV" localSheetId="1">#REF!</definedName>
    <definedName name="NOME_GVM_GV" localSheetId="4">#REF!</definedName>
    <definedName name="NOME_GVM_GV" localSheetId="0">#REF!</definedName>
    <definedName name="NOME_GVM_GV">#REF!</definedName>
    <definedName name="NomeDiaSemana">[83]MUG!$A$59</definedName>
    <definedName name="Non_Routine_Transaction" localSheetId="3">#REF!</definedName>
    <definedName name="Non_Routine_Transaction" localSheetId="2">#REF!</definedName>
    <definedName name="Non_Routine_Transaction" localSheetId="1">#REF!</definedName>
    <definedName name="Non_Routine_Transaction" localSheetId="4">#REF!</definedName>
    <definedName name="Non_Routine_Transaction" localSheetId="0">#REF!</definedName>
    <definedName name="Non_Routine_Transaction">#REF!</definedName>
    <definedName name="Note_1" localSheetId="3">'[84]Testing Template Guidance'!#REF!</definedName>
    <definedName name="Note_1" localSheetId="2">'[84]Testing Template Guidance'!#REF!</definedName>
    <definedName name="Note_1" localSheetId="1">'[84]Testing Template Guidance'!#REF!</definedName>
    <definedName name="Note_1" localSheetId="4">'[84]Testing Template Guidance'!#REF!</definedName>
    <definedName name="Note_1" localSheetId="0">'[84]Testing Template Guidance'!#REF!</definedName>
    <definedName name="Note_1">'[84]Testing Template Guidance'!#REF!</definedName>
    <definedName name="Note_10" localSheetId="3">'[84]Testing Template Guidance'!#REF!</definedName>
    <definedName name="Note_10" localSheetId="2">'[84]Testing Template Guidance'!#REF!</definedName>
    <definedName name="Note_10" localSheetId="1">'[84]Testing Template Guidance'!#REF!</definedName>
    <definedName name="Note_10" localSheetId="4">'[84]Testing Template Guidance'!#REF!</definedName>
    <definedName name="Note_10" localSheetId="0">'[84]Testing Template Guidance'!#REF!</definedName>
    <definedName name="Note_10">'[84]Testing Template Guidance'!#REF!</definedName>
    <definedName name="Note_2" localSheetId="2">'[84]Testing Template Guidance'!#REF!</definedName>
    <definedName name="Note_2" localSheetId="1">'[84]Testing Template Guidance'!#REF!</definedName>
    <definedName name="Note_2" localSheetId="0">'[84]Testing Template Guidance'!#REF!</definedName>
    <definedName name="Note_2">'[84]Testing Template Guidance'!#REF!</definedName>
    <definedName name="Note_3" localSheetId="2">'[84]Testing Template Guidance'!#REF!</definedName>
    <definedName name="Note_3" localSheetId="1">'[84]Testing Template Guidance'!#REF!</definedName>
    <definedName name="Note_3" localSheetId="0">'[84]Testing Template Guidance'!#REF!</definedName>
    <definedName name="Note_3">'[84]Testing Template Guidance'!#REF!</definedName>
    <definedName name="Note_4" localSheetId="2">'[84]Testing Template Guidance'!#REF!</definedName>
    <definedName name="Note_4" localSheetId="1">'[84]Testing Template Guidance'!#REF!</definedName>
    <definedName name="Note_4" localSheetId="0">'[84]Testing Template Guidance'!#REF!</definedName>
    <definedName name="Note_4">'[84]Testing Template Guidance'!#REF!</definedName>
    <definedName name="Note_5" localSheetId="2">'[84]Testing Template Guidance'!#REF!</definedName>
    <definedName name="Note_5" localSheetId="1">'[84]Testing Template Guidance'!#REF!</definedName>
    <definedName name="Note_5" localSheetId="0">'[84]Testing Template Guidance'!#REF!</definedName>
    <definedName name="Note_5">'[84]Testing Template Guidance'!#REF!</definedName>
    <definedName name="Note_6" localSheetId="2">'[84]Testing Template Guidance'!#REF!</definedName>
    <definedName name="Note_6" localSheetId="1">'[84]Testing Template Guidance'!#REF!</definedName>
    <definedName name="Note_6" localSheetId="0">'[84]Testing Template Guidance'!#REF!</definedName>
    <definedName name="Note_6">'[84]Testing Template Guidance'!#REF!</definedName>
    <definedName name="Note_7" localSheetId="2">'[84]Testing Template Guidance'!#REF!</definedName>
    <definedName name="Note_7" localSheetId="1">'[84]Testing Template Guidance'!#REF!</definedName>
    <definedName name="Note_7" localSheetId="0">'[84]Testing Template Guidance'!#REF!</definedName>
    <definedName name="Note_7">'[84]Testing Template Guidance'!#REF!</definedName>
    <definedName name="Note_8" localSheetId="2">'[84]Testing Template Guidance'!#REF!</definedName>
    <definedName name="Note_8" localSheetId="1">'[84]Testing Template Guidance'!#REF!</definedName>
    <definedName name="Note_8" localSheetId="0">'[84]Testing Template Guidance'!#REF!</definedName>
    <definedName name="Note_8">'[84]Testing Template Guidance'!#REF!</definedName>
    <definedName name="Note_9" localSheetId="2">'[84]Testing Template Guidance'!#REF!</definedName>
    <definedName name="Note_9" localSheetId="1">'[84]Testing Template Guidance'!#REF!</definedName>
    <definedName name="Note_9" localSheetId="0">'[84]Testing Template Guidance'!#REF!</definedName>
    <definedName name="Note_9">'[84]Testing Template Guidance'!#REF!</definedName>
    <definedName name="novo">[85]Plan1!$C$9:$AC$32,[85]Plan1!$C$46:$AC$69</definedName>
    <definedName name="NUM_IRREGULARIDADES" localSheetId="3">#REF!</definedName>
    <definedName name="NUM_IRREGULARIDADES" localSheetId="2">#REF!</definedName>
    <definedName name="NUM_IRREGULARIDADES" localSheetId="1">#REF!</definedName>
    <definedName name="NUM_IRREGULARIDADES" localSheetId="4">#REF!</definedName>
    <definedName name="NUM_IRREGULARIDADES" localSheetId="0">#REF!</definedName>
    <definedName name="NUM_IRREGULARIDADES">#REF!</definedName>
    <definedName name="Numbers" localSheetId="2">OFFSET('[27]5.1'!$B$57:$B$201,,,COUNTA('[27]5.1'!$B$57:$B$201),)</definedName>
    <definedName name="Numbers" localSheetId="1">OFFSET('[27]5.1'!$B$57:$B$201,,,COUNTA('[27]5.1'!$B$57:$B$201),)</definedName>
    <definedName name="Numbers" localSheetId="0">OFFSET('[27]5.1'!$B$57:$B$201,,,COUNTA('[27]5.1'!$B$57:$B$201),)</definedName>
    <definedName name="Numbers">OFFSET('[28]5.1'!$B$57:$B$201,,,COUNTA('[28]5.1'!$B$57:$B$201),)</definedName>
    <definedName name="NUMERO_REVENDAS">[21]Principal!$C$6</definedName>
    <definedName name="o" localSheetId="3" hidden="1">{"det (May)",#N/A,FALSE,"June";"sum (MAY YTD)",#N/A,FALSE,"June YTD"}</definedName>
    <definedName name="o" localSheetId="2" hidden="1">{"det (May)",#N/A,FALSE,"June";"sum (MAY YTD)",#N/A,FALSE,"June YTD"}</definedName>
    <definedName name="o" localSheetId="1" hidden="1">{"det (May)",#N/A,FALSE,"June";"sum (MAY YTD)",#N/A,FALSE,"June YTD"}</definedName>
    <definedName name="o" localSheetId="4" hidden="1">{"det (May)",#N/A,FALSE,"June";"sum (MAY YTD)",#N/A,FALSE,"June YTD"}</definedName>
    <definedName name="o" localSheetId="0" hidden="1">{"det (May)",#N/A,FALSE,"June";"sum (MAY YTD)",#N/A,FALSE,"June YTD"}</definedName>
    <definedName name="o" hidden="1">{"det (May)",#N/A,FALSE,"June";"sum (MAY YTD)",#N/A,FALSE,"June YTD"}</definedName>
    <definedName name="o1x" localSheetId="3" hidden="1">{"det (May)",#N/A,FALSE,"June";"sum (MAY YTD)",#N/A,FALSE,"June YTD"}</definedName>
    <definedName name="o1x" localSheetId="2" hidden="1">{"det (May)",#N/A,FALSE,"June";"sum (MAY YTD)",#N/A,FALSE,"June YTD"}</definedName>
    <definedName name="o1x" localSheetId="1" hidden="1">{"det (May)",#N/A,FALSE,"June";"sum (MAY YTD)",#N/A,FALSE,"June YTD"}</definedName>
    <definedName name="o1x" localSheetId="4" hidden="1">{"det (May)",#N/A,FALSE,"June";"sum (MAY YTD)",#N/A,FALSE,"June YTD"}</definedName>
    <definedName name="o1x" localSheetId="0" hidden="1">{"det (May)",#N/A,FALSE,"June";"sum (MAY YTD)",#N/A,FALSE,"June YTD"}</definedName>
    <definedName name="o1x" hidden="1">{"det (May)",#N/A,FALSE,"June";"sum (MAY YTD)",#N/A,FALSE,"June YTD"}</definedName>
    <definedName name="Obj_Dez97" localSheetId="3">#REF!</definedName>
    <definedName name="Obj_Dez97" localSheetId="2">#REF!</definedName>
    <definedName name="Obj_Dez97" localSheetId="1">#REF!</definedName>
    <definedName name="Obj_Dez97" localSheetId="4">#REF!</definedName>
    <definedName name="Obj_Dez97" localSheetId="0">#REF!</definedName>
    <definedName name="Obj_Dez97">#REF!</definedName>
    <definedName name="OBZ" localSheetId="3" hidden="1">{#N/A,#N/A,FALSE,"ROTINA";#N/A,#N/A,FALSE,"ITENS";#N/A,#N/A,FALSE,"ACOMP"}</definedName>
    <definedName name="OBZ" localSheetId="2" hidden="1">{#N/A,#N/A,FALSE,"ROTINA";#N/A,#N/A,FALSE,"ITENS";#N/A,#N/A,FALSE,"ACOMP"}</definedName>
    <definedName name="OBZ" localSheetId="1" hidden="1">{#N/A,#N/A,FALSE,"ROTINA";#N/A,#N/A,FALSE,"ITENS";#N/A,#N/A,FALSE,"ACOMP"}</definedName>
    <definedName name="OBZ" localSheetId="4" hidden="1">{#N/A,#N/A,FALSE,"ROTINA";#N/A,#N/A,FALSE,"ITENS";#N/A,#N/A,FALSE,"ACOMP"}</definedName>
    <definedName name="OBZ" localSheetId="0" hidden="1">{#N/A,#N/A,FALSE,"ROTINA";#N/A,#N/A,FALSE,"ITENS";#N/A,#N/A,FALSE,"ACOMP"}</definedName>
    <definedName name="OBZ" hidden="1">{#N/A,#N/A,FALSE,"ROTINA";#N/A,#N/A,FALSE,"ITENS";#N/A,#N/A,FALSE,"ACOMP"}</definedName>
    <definedName name="OBZ_1" localSheetId="3" hidden="1">{#N/A,#N/A,FALSE,"ROTINA";#N/A,#N/A,FALSE,"ITENS";#N/A,#N/A,FALSE,"ACOMP"}</definedName>
    <definedName name="OBZ_1" localSheetId="2" hidden="1">{#N/A,#N/A,FALSE,"ROTINA";#N/A,#N/A,FALSE,"ITENS";#N/A,#N/A,FALSE,"ACOMP"}</definedName>
    <definedName name="OBZ_1" localSheetId="1" hidden="1">{#N/A,#N/A,FALSE,"ROTINA";#N/A,#N/A,FALSE,"ITENS";#N/A,#N/A,FALSE,"ACOMP"}</definedName>
    <definedName name="OBZ_1" localSheetId="4" hidden="1">{#N/A,#N/A,FALSE,"ROTINA";#N/A,#N/A,FALSE,"ITENS";#N/A,#N/A,FALSE,"ACOMP"}</definedName>
    <definedName name="OBZ_1" localSheetId="0" hidden="1">{#N/A,#N/A,FALSE,"ROTINA";#N/A,#N/A,FALSE,"ITENS";#N/A,#N/A,FALSE,"ACOMP"}</definedName>
    <definedName name="OBZ_1" hidden="1">{#N/A,#N/A,FALSE,"ROTINA";#N/A,#N/A,FALSE,"ITENS";#N/A,#N/A,FALSE,"ACOMP"}</definedName>
    <definedName name="OBZGQ" localSheetId="3">#REF!</definedName>
    <definedName name="OBZGQ" localSheetId="2">#REF!</definedName>
    <definedName name="OBZGQ" localSheetId="1">#REF!</definedName>
    <definedName name="OBZGQ" localSheetId="4">#REF!</definedName>
    <definedName name="OBZGQ" localSheetId="0">#REF!</definedName>
    <definedName name="OBZGQ">#REF!</definedName>
    <definedName name="oj" localSheetId="3" hidden="1">{#N/A,#N/A,FALSE,"RGD$";#N/A,#N/A,FALSE,"BG$";#N/A,#N/A,FALSE,"FC$"}</definedName>
    <definedName name="oj" localSheetId="2" hidden="1">{#N/A,#N/A,FALSE,"RGD$";#N/A,#N/A,FALSE,"BG$";#N/A,#N/A,FALSE,"FC$"}</definedName>
    <definedName name="oj" localSheetId="1" hidden="1">{#N/A,#N/A,FALSE,"RGD$";#N/A,#N/A,FALSE,"BG$";#N/A,#N/A,FALSE,"FC$"}</definedName>
    <definedName name="oj" localSheetId="4" hidden="1">{#N/A,#N/A,FALSE,"RGD$";#N/A,#N/A,FALSE,"BG$";#N/A,#N/A,FALSE,"FC$"}</definedName>
    <definedName name="oj" localSheetId="0" hidden="1">{#N/A,#N/A,FALSE,"RGD$";#N/A,#N/A,FALSE,"BG$";#N/A,#N/A,FALSE,"FC$"}</definedName>
    <definedName name="oj" hidden="1">{#N/A,#N/A,FALSE,"RGD$";#N/A,#N/A,FALSE,"BG$";#N/A,#N/A,FALSE,"FC$"}</definedName>
    <definedName name="okbari" localSheetId="3" hidden="1">{"det (May)",#N/A,FALSE,"June";"sum (MAY YTD)",#N/A,FALSE,"June YTD"}</definedName>
    <definedName name="okbari" localSheetId="2" hidden="1">{"det (May)",#N/A,FALSE,"June";"sum (MAY YTD)",#N/A,FALSE,"June YTD"}</definedName>
    <definedName name="okbari" localSheetId="1" hidden="1">{"det (May)",#N/A,FALSE,"June";"sum (MAY YTD)",#N/A,FALSE,"June YTD"}</definedName>
    <definedName name="okbari" localSheetId="4" hidden="1">{"det (May)",#N/A,FALSE,"June";"sum (MAY YTD)",#N/A,FALSE,"June YTD"}</definedName>
    <definedName name="okbari" localSheetId="0" hidden="1">{"det (May)",#N/A,FALSE,"June";"sum (MAY YTD)",#N/A,FALSE,"June YTD"}</definedName>
    <definedName name="okbari" hidden="1">{"det (May)",#N/A,FALSE,"June";"sum (MAY YTD)",#N/A,FALSE,"June YTD"}</definedName>
    <definedName name="okbaria" localSheetId="3" hidden="1">{"det (May)",#N/A,FALSE,"June";"sum (MAY YTD)",#N/A,FALSE,"June YTD"}</definedName>
    <definedName name="okbaria" localSheetId="2" hidden="1">{"det (May)",#N/A,FALSE,"June";"sum (MAY YTD)",#N/A,FALSE,"June YTD"}</definedName>
    <definedName name="okbaria" localSheetId="1" hidden="1">{"det (May)",#N/A,FALSE,"June";"sum (MAY YTD)",#N/A,FALSE,"June YTD"}</definedName>
    <definedName name="okbaria" localSheetId="4" hidden="1">{"det (May)",#N/A,FALSE,"June";"sum (MAY YTD)",#N/A,FALSE,"June YTD"}</definedName>
    <definedName name="okbaria" localSheetId="0" hidden="1">{"det (May)",#N/A,FALSE,"June";"sum (MAY YTD)",#N/A,FALSE,"June YTD"}</definedName>
    <definedName name="okbaria" hidden="1">{"det (May)",#N/A,FALSE,"June";"sum (MAY YTD)",#N/A,FALSE,"June YTD"}</definedName>
    <definedName name="okbaric" localSheetId="3" hidden="1">{"det (May)",#N/A,FALSE,"June";"sum (MAY YTD)",#N/A,FALSE,"June YTD"}</definedName>
    <definedName name="okbaric" localSheetId="2" hidden="1">{"det (May)",#N/A,FALSE,"June";"sum (MAY YTD)",#N/A,FALSE,"June YTD"}</definedName>
    <definedName name="okbaric" localSheetId="1" hidden="1">{"det (May)",#N/A,FALSE,"June";"sum (MAY YTD)",#N/A,FALSE,"June YTD"}</definedName>
    <definedName name="okbaric" localSheetId="4" hidden="1">{"det (May)",#N/A,FALSE,"June";"sum (MAY YTD)",#N/A,FALSE,"June YTD"}</definedName>
    <definedName name="okbaric" localSheetId="0" hidden="1">{"det (May)",#N/A,FALSE,"June";"sum (MAY YTD)",#N/A,FALSE,"June YTD"}</definedName>
    <definedName name="okbaric" hidden="1">{"det (May)",#N/A,FALSE,"June";"sum (MAY YTD)",#N/A,FALSE,"June YTD"}</definedName>
    <definedName name="olkkk" localSheetId="2">[66]POA!#REF!</definedName>
    <definedName name="olkkk" localSheetId="1">[66]POA!#REF!</definedName>
    <definedName name="olkkk" localSheetId="0">[66]POA!#REF!</definedName>
    <definedName name="olkkk">[66]POA!#REF!</definedName>
    <definedName name="OMS">[86]OMS!$A$14:$D$123</definedName>
    <definedName name="On_File" localSheetId="3">#REF!</definedName>
    <definedName name="On_File" localSheetId="2">#REF!</definedName>
    <definedName name="On_File" localSheetId="1">#REF!</definedName>
    <definedName name="On_File" localSheetId="4">#REF!</definedName>
    <definedName name="On_File" localSheetId="0">#REF!</definedName>
    <definedName name="On_File">#REF!</definedName>
    <definedName name="OO" localSheetId="3" hidden="1">#REF!</definedName>
    <definedName name="OO" localSheetId="2" hidden="1">#REF!</definedName>
    <definedName name="OO" localSheetId="1" hidden="1">#REF!</definedName>
    <definedName name="OO" localSheetId="4" hidden="1">#REF!</definedName>
    <definedName name="OO" localSheetId="0" hidden="1">#REF!</definedName>
    <definedName name="OO" hidden="1">#REF!</definedName>
    <definedName name="OPCompDate" localSheetId="3">#REF!</definedName>
    <definedName name="OPCompDate" localSheetId="2">#REF!</definedName>
    <definedName name="OPCompDate" localSheetId="1">#REF!</definedName>
    <definedName name="OPCompDate" localSheetId="4">#REF!</definedName>
    <definedName name="OPCompDate" localSheetId="0">#REF!</definedName>
    <definedName name="OPCompDate">#REF!</definedName>
    <definedName name="operação" localSheetId="3">#REF!</definedName>
    <definedName name="operação" localSheetId="2">#REF!</definedName>
    <definedName name="operação" localSheetId="1">#REF!</definedName>
    <definedName name="operação" localSheetId="4">#REF!</definedName>
    <definedName name="operação" localSheetId="0">#REF!</definedName>
    <definedName name="operação">#REF!</definedName>
    <definedName name="operaçãpo" localSheetId="3">#REF!</definedName>
    <definedName name="operaçãpo" localSheetId="2">#REF!</definedName>
    <definedName name="operaçãpo" localSheetId="1">#REF!</definedName>
    <definedName name="operaçãpo" localSheetId="4">#REF!</definedName>
    <definedName name="operaçãpo" localSheetId="0">#REF!</definedName>
    <definedName name="operaçãpo">#REF!</definedName>
    <definedName name="opi">'[87]#¡REF'!$A$1:$B$65536,'[87]#¡REF'!$A$1:$IV$3</definedName>
    <definedName name="OPIRR" localSheetId="3">#REF!</definedName>
    <definedName name="OPIRR" localSheetId="2">#REF!</definedName>
    <definedName name="OPIRR" localSheetId="1">#REF!</definedName>
    <definedName name="OPIRR" localSheetId="4">#REF!</definedName>
    <definedName name="OPIRR" localSheetId="0">#REF!</definedName>
    <definedName name="OPIRR">#REF!</definedName>
    <definedName name="OPNPV" localSheetId="3">#REF!</definedName>
    <definedName name="OPNPV" localSheetId="2">#REF!</definedName>
    <definedName name="OPNPV" localSheetId="1">#REF!</definedName>
    <definedName name="OPNPV" localSheetId="4">#REF!</definedName>
    <definedName name="OPNPV" localSheetId="0">#REF!</definedName>
    <definedName name="OPNPV">#REF!</definedName>
    <definedName name="opo" localSheetId="3" hidden="1">{#N/A,#N/A,FALSE,"지침";#N/A,#N/A,FALSE,"환경분석";#N/A,#N/A,FALSE,"Sheet16"}</definedName>
    <definedName name="opo" localSheetId="2" hidden="1">{#N/A,#N/A,FALSE,"지침";#N/A,#N/A,FALSE,"환경분석";#N/A,#N/A,FALSE,"Sheet16"}</definedName>
    <definedName name="opo" localSheetId="1" hidden="1">{#N/A,#N/A,FALSE,"지침";#N/A,#N/A,FALSE,"환경분석";#N/A,#N/A,FALSE,"Sheet16"}</definedName>
    <definedName name="opo" localSheetId="4" hidden="1">{#N/A,#N/A,FALSE,"지침";#N/A,#N/A,FALSE,"환경분석";#N/A,#N/A,FALSE,"Sheet16"}</definedName>
    <definedName name="opo" localSheetId="0" hidden="1">{#N/A,#N/A,FALSE,"지침";#N/A,#N/A,FALSE,"환경분석";#N/A,#N/A,FALSE,"Sheet16"}</definedName>
    <definedName name="opo" hidden="1">{#N/A,#N/A,FALSE,"지침";#N/A,#N/A,FALSE,"환경분석";#N/A,#N/A,FALSE,"Sheet16"}</definedName>
    <definedName name="or" localSheetId="3">#REF!</definedName>
    <definedName name="or" localSheetId="2">#REF!</definedName>
    <definedName name="or" localSheetId="1">#REF!</definedName>
    <definedName name="or" localSheetId="4">#REF!</definedName>
    <definedName name="or" localSheetId="0">#REF!</definedName>
    <definedName name="or">#REF!</definedName>
    <definedName name="Orçamento" localSheetId="3" hidden="1">{#N/A,#N/A,FALSE,"TOTAL"}</definedName>
    <definedName name="Orçamento" localSheetId="2" hidden="1">{#N/A,#N/A,FALSE,"TOTAL"}</definedName>
    <definedName name="Orçamento" localSheetId="1" hidden="1">{#N/A,#N/A,FALSE,"TOTAL"}</definedName>
    <definedName name="Orçamento" localSheetId="4" hidden="1">{#N/A,#N/A,FALSE,"TOTAL"}</definedName>
    <definedName name="Orçamento" localSheetId="0" hidden="1">{#N/A,#N/A,FALSE,"TOTAL"}</definedName>
    <definedName name="Orçamento" hidden="1">{#N/A,#N/A,FALSE,"TOTAL"}</definedName>
    <definedName name="OrdenarFábrica" localSheetId="2">[53]!OrdenarFábrica</definedName>
    <definedName name="OrdenarFábrica" localSheetId="1">[53]!OrdenarFábrica</definedName>
    <definedName name="OrdenarFábrica" localSheetId="0">[53]!OrdenarFábrica</definedName>
    <definedName name="OrdenarFábrica">[53]!OrdenarFábrica</definedName>
    <definedName name="OrdenarÍndices" localSheetId="2">[53]!OrdenarÍndices</definedName>
    <definedName name="OrdenarÍndices" localSheetId="1">[53]!OrdenarÍndices</definedName>
    <definedName name="OrdenarÍndices" localSheetId="0">[53]!OrdenarÍndices</definedName>
    <definedName name="OrdenarÍndices">[53]!OrdenarÍndices</definedName>
    <definedName name="OrdenarMelhores" localSheetId="2">[53]!OrdenarMelhores</definedName>
    <definedName name="OrdenarMelhores" localSheetId="1">[53]!OrdenarMelhores</definedName>
    <definedName name="OrdenarMelhores" localSheetId="0">[53]!OrdenarMelhores</definedName>
    <definedName name="OrdenarMelhores">[53]!OrdenarMelhores</definedName>
    <definedName name="ORIFUT" localSheetId="3">#REF!</definedName>
    <definedName name="ORIFUT" localSheetId="2">#REF!</definedName>
    <definedName name="ORIFUT" localSheetId="1">#REF!</definedName>
    <definedName name="ORIFUT" localSheetId="4">#REF!</definedName>
    <definedName name="ORIFUT" localSheetId="0">#REF!</definedName>
    <definedName name="ORIFUT">#REF!</definedName>
    <definedName name="ORIGEM" localSheetId="3">#REF!</definedName>
    <definedName name="ORIGEM" localSheetId="2">#REF!</definedName>
    <definedName name="ORIGEM" localSheetId="1">#REF!</definedName>
    <definedName name="ORIGEM" localSheetId="4">#REF!</definedName>
    <definedName name="ORIGEM" localSheetId="0">#REF!</definedName>
    <definedName name="ORIGEM">#REF!</definedName>
    <definedName name="ORISWAP" localSheetId="3">#REF!</definedName>
    <definedName name="ORISWAP" localSheetId="2">#REF!</definedName>
    <definedName name="ORISWAP" localSheetId="1">#REF!</definedName>
    <definedName name="ORISWAP" localSheetId="4">#REF!</definedName>
    <definedName name="ORISWAP" localSheetId="0">#REF!</definedName>
    <definedName name="ORISWAP">#REF!</definedName>
    <definedName name="OTROSCOSTOS" localSheetId="3">#REF!</definedName>
    <definedName name="OTROSCOSTOS" localSheetId="2">#REF!</definedName>
    <definedName name="OTROSCOSTOS" localSheetId="1">#REF!</definedName>
    <definedName name="OTROSCOSTOS" localSheetId="4">#REF!</definedName>
    <definedName name="OTROSCOSTOS" localSheetId="0">#REF!</definedName>
    <definedName name="OTROSCOSTOS">#REF!</definedName>
    <definedName name="ox" localSheetId="3" hidden="1">{"det (May)",#N/A,FALSE,"June";"sum (MAY YTD)",#N/A,FALSE,"June YTD"}</definedName>
    <definedName name="ox" localSheetId="2" hidden="1">{"det (May)",#N/A,FALSE,"June";"sum (MAY YTD)",#N/A,FALSE,"June YTD"}</definedName>
    <definedName name="ox" localSheetId="1" hidden="1">{"det (May)",#N/A,FALSE,"June";"sum (MAY YTD)",#N/A,FALSE,"June YTD"}</definedName>
    <definedName name="ox" localSheetId="4" hidden="1">{"det (May)",#N/A,FALSE,"June";"sum (MAY YTD)",#N/A,FALSE,"June YTD"}</definedName>
    <definedName name="ox" localSheetId="0" hidden="1">{"det (May)",#N/A,FALSE,"June";"sum (MAY YTD)",#N/A,FALSE,"June YTD"}</definedName>
    <definedName name="ox" hidden="1">{"det (May)",#N/A,FALSE,"June";"sum (MAY YTD)",#N/A,FALSE,"June YTD"}</definedName>
    <definedName name="package" localSheetId="2">[88]packages!$A$2:$A$14</definedName>
    <definedName name="package" localSheetId="1">[88]packages!$A$2:$A$14</definedName>
    <definedName name="package" localSheetId="0">[88]packages!$A$2:$A$14</definedName>
    <definedName name="package">[89]packages!$A$2:$A$14</definedName>
    <definedName name="Paraíba" localSheetId="3">[6]POA!#REF!</definedName>
    <definedName name="Paraíba" localSheetId="2">[6]POA!#REF!</definedName>
    <definedName name="Paraíba" localSheetId="1">[6]POA!#REF!</definedName>
    <definedName name="Paraíba" localSheetId="4">[6]POA!#REF!</definedName>
    <definedName name="Paraíba" localSheetId="0">[6]POA!#REF!</definedName>
    <definedName name="Paraíba">[6]POA!#REF!</definedName>
    <definedName name="Paraíba1" localSheetId="3">[6]POA!#REF!</definedName>
    <definedName name="Paraíba1" localSheetId="2">[6]POA!#REF!</definedName>
    <definedName name="Paraíba1" localSheetId="1">[6]POA!#REF!</definedName>
    <definedName name="Paraíba1" localSheetId="4">[6]POA!#REF!</definedName>
    <definedName name="Paraíba1" localSheetId="0">[6]POA!#REF!</definedName>
    <definedName name="Paraíba1">[6]POA!#REF!</definedName>
    <definedName name="ParaíbaAcumulado" localSheetId="3">[6]POA!#REF!</definedName>
    <definedName name="ParaíbaAcumulado" localSheetId="2">[6]POA!#REF!</definedName>
    <definedName name="ParaíbaAcumulado" localSheetId="1">[6]POA!#REF!</definedName>
    <definedName name="ParaíbaAcumulado" localSheetId="4">[6]POA!#REF!</definedName>
    <definedName name="ParaíbaAcumulado" localSheetId="0">[6]POA!#REF!</definedName>
    <definedName name="ParaíbaAcumulado">[6]POA!#REF!</definedName>
    <definedName name="ParaíbaAcumulado1" localSheetId="3">[6]POA!#REF!</definedName>
    <definedName name="ParaíbaAcumulado1" localSheetId="2">[6]POA!#REF!</definedName>
    <definedName name="ParaíbaAcumulado1" localSheetId="1">[6]POA!#REF!</definedName>
    <definedName name="ParaíbaAcumulado1" localSheetId="4">[6]POA!#REF!</definedName>
    <definedName name="ParaíbaAcumulado1" localSheetId="0">[6]POA!#REF!</definedName>
    <definedName name="ParaíbaAcumulado1">[6]POA!#REF!</definedName>
    <definedName name="Paranaguá" localSheetId="2">[6]POA!#REF!</definedName>
    <definedName name="Paranaguá" localSheetId="1">[6]POA!#REF!</definedName>
    <definedName name="Paranaguá" localSheetId="0">[6]POA!#REF!</definedName>
    <definedName name="Paranaguá">[6]POA!#REF!</definedName>
    <definedName name="Paranaguá1" localSheetId="2">[6]POA!#REF!</definedName>
    <definedName name="Paranaguá1" localSheetId="1">[6]POA!#REF!</definedName>
    <definedName name="Paranaguá1" localSheetId="0">[6]POA!#REF!</definedName>
    <definedName name="Paranaguá1">[6]POA!#REF!</definedName>
    <definedName name="ParanaguáAcumulado" localSheetId="2">[6]POA!#REF!</definedName>
    <definedName name="ParanaguáAcumulado" localSheetId="1">[6]POA!#REF!</definedName>
    <definedName name="ParanaguáAcumulado" localSheetId="0">[6]POA!#REF!</definedName>
    <definedName name="ParanaguáAcumulado">[6]POA!#REF!</definedName>
    <definedName name="ParanaguáAcumulado1" localSheetId="2">[6]POA!#REF!</definedName>
    <definedName name="ParanaguáAcumulado1" localSheetId="1">[6]POA!#REF!</definedName>
    <definedName name="ParanaguáAcumulado1" localSheetId="0">[6]POA!#REF!</definedName>
    <definedName name="ParanaguáAcumulado1">[6]POA!#REF!</definedName>
    <definedName name="pARÍBA2102" localSheetId="2">[1]POA!#REF!</definedName>
    <definedName name="pARÍBA2102" localSheetId="1">[1]POA!#REF!</definedName>
    <definedName name="pARÍBA2102" localSheetId="0">[1]POA!#REF!</definedName>
    <definedName name="pARÍBA2102">[2]POA!#REF!</definedName>
    <definedName name="Parte_Corpo">[75]BD_DADOS!$CF$9:$CF$28</definedName>
    <definedName name="Participantes1" localSheetId="3">#REF!</definedName>
    <definedName name="Participantes1" localSheetId="2">#REF!</definedName>
    <definedName name="Participantes1" localSheetId="1">#REF!</definedName>
    <definedName name="Participantes1" localSheetId="4">#REF!</definedName>
    <definedName name="Participantes1" localSheetId="0">#REF!</definedName>
    <definedName name="Participantes1">#REF!</definedName>
    <definedName name="Participantes2" localSheetId="3">#REF!</definedName>
    <definedName name="Participantes2" localSheetId="2">#REF!</definedName>
    <definedName name="Participantes2" localSheetId="1">#REF!</definedName>
    <definedName name="Participantes2" localSheetId="4">#REF!</definedName>
    <definedName name="Participantes2" localSheetId="0">#REF!</definedName>
    <definedName name="Participantes2">#REF!</definedName>
    <definedName name="Participantes3" localSheetId="3">#REF!</definedName>
    <definedName name="Participantes3" localSheetId="2">#REF!</definedName>
    <definedName name="Participantes3" localSheetId="1">#REF!</definedName>
    <definedName name="Participantes3" localSheetId="4">#REF!</definedName>
    <definedName name="Participantes3" localSheetId="0">#REF!</definedName>
    <definedName name="Participantes3">#REF!</definedName>
    <definedName name="PAUTA" localSheetId="3">'[60]600ML'!#REF!</definedName>
    <definedName name="PAUTA" localSheetId="2">'[60]600ML'!#REF!</definedName>
    <definedName name="PAUTA" localSheetId="1">'[60]600ML'!#REF!</definedName>
    <definedName name="PAUTA" localSheetId="4">'[60]600ML'!#REF!</definedName>
    <definedName name="PAUTA" localSheetId="0">'[60]600ML'!#REF!</definedName>
    <definedName name="PAUTA">'[60]600ML'!#REF!</definedName>
    <definedName name="Payroll" localSheetId="3">#REF!</definedName>
    <definedName name="Payroll" localSheetId="2">#REF!</definedName>
    <definedName name="Payroll" localSheetId="1">#REF!</definedName>
    <definedName name="Payroll" localSheetId="4">#REF!</definedName>
    <definedName name="Payroll" localSheetId="0">#REF!</definedName>
    <definedName name="Payroll">#REF!</definedName>
    <definedName name="PD" localSheetId="3">#REF!</definedName>
    <definedName name="PD" localSheetId="2">#REF!</definedName>
    <definedName name="PD" localSheetId="1">#REF!</definedName>
    <definedName name="PD" localSheetId="4">#REF!</definedName>
    <definedName name="PD" localSheetId="0">#REF!</definedName>
    <definedName name="PD">#REF!</definedName>
    <definedName name="PE" localSheetId="3">#REF!</definedName>
    <definedName name="PE" localSheetId="2">#REF!</definedName>
    <definedName name="PE" localSheetId="1">#REF!</definedName>
    <definedName name="PE" localSheetId="4">#REF!</definedName>
    <definedName name="PE" localSheetId="0">#REF!</definedName>
    <definedName name="PE">#REF!</definedName>
    <definedName name="pedidos" localSheetId="3">#REF!</definedName>
    <definedName name="pedidos" localSheetId="2">#REF!</definedName>
    <definedName name="pedidos" localSheetId="1">#REF!</definedName>
    <definedName name="pedidos" localSheetId="4">#REF!</definedName>
    <definedName name="pedidos" localSheetId="0">#REF!</definedName>
    <definedName name="pedidos">#REF!</definedName>
    <definedName name="Pelotas" localSheetId="3">[6]POA!#REF!</definedName>
    <definedName name="Pelotas" localSheetId="2">[6]POA!#REF!</definedName>
    <definedName name="Pelotas" localSheetId="1">[6]POA!#REF!</definedName>
    <definedName name="Pelotas" localSheetId="4">[6]POA!#REF!</definedName>
    <definedName name="Pelotas" localSheetId="0">[6]POA!#REF!</definedName>
    <definedName name="Pelotas">[6]POA!#REF!</definedName>
    <definedName name="Pelotas1" localSheetId="3">[6]POA!#REF!</definedName>
    <definedName name="Pelotas1" localSheetId="2">[6]POA!#REF!</definedName>
    <definedName name="Pelotas1" localSheetId="1">[6]POA!#REF!</definedName>
    <definedName name="Pelotas1" localSheetId="4">[6]POA!#REF!</definedName>
    <definedName name="Pelotas1" localSheetId="0">[6]POA!#REF!</definedName>
    <definedName name="Pelotas1">[6]POA!#REF!</definedName>
    <definedName name="PelotasAcumulado" localSheetId="3">[6]POA!#REF!</definedName>
    <definedName name="PelotasAcumulado" localSheetId="2">[6]POA!#REF!</definedName>
    <definedName name="PelotasAcumulado" localSheetId="1">[6]POA!#REF!</definedName>
    <definedName name="PelotasAcumulado" localSheetId="4">[6]POA!#REF!</definedName>
    <definedName name="PelotasAcumulado" localSheetId="0">[6]POA!#REF!</definedName>
    <definedName name="PelotasAcumulado">[6]POA!#REF!</definedName>
    <definedName name="PelotasAcumulado1" localSheetId="3">[6]POA!#REF!</definedName>
    <definedName name="PelotasAcumulado1" localSheetId="2">[6]POA!#REF!</definedName>
    <definedName name="PelotasAcumulado1" localSheetId="1">[6]POA!#REF!</definedName>
    <definedName name="PelotasAcumulado1" localSheetId="4">[6]POA!#REF!</definedName>
    <definedName name="PelotasAcumulado1" localSheetId="0">[6]POA!#REF!</definedName>
    <definedName name="PelotasAcumulado1">[6]POA!#REF!</definedName>
    <definedName name="Per_US_1" localSheetId="3">#REF!</definedName>
    <definedName name="Per_US_1" localSheetId="2">#REF!</definedName>
    <definedName name="Per_US_1" localSheetId="1">#REF!</definedName>
    <definedName name="Per_US_1" localSheetId="4">#REF!</definedName>
    <definedName name="Per_US_1" localSheetId="0">#REF!</definedName>
    <definedName name="Per_US_1">#REF!</definedName>
    <definedName name="Per_US_10" localSheetId="3">#REF!</definedName>
    <definedName name="Per_US_10" localSheetId="2">#REF!</definedName>
    <definedName name="Per_US_10" localSheetId="1">#REF!</definedName>
    <definedName name="Per_US_10" localSheetId="4">#REF!</definedName>
    <definedName name="Per_US_10" localSheetId="0">#REF!</definedName>
    <definedName name="Per_US_10">#REF!</definedName>
    <definedName name="Per_US_11" localSheetId="3">#REF!</definedName>
    <definedName name="Per_US_11" localSheetId="2">#REF!</definedName>
    <definedName name="Per_US_11" localSheetId="1">#REF!</definedName>
    <definedName name="Per_US_11" localSheetId="4">#REF!</definedName>
    <definedName name="Per_US_11" localSheetId="0">#REF!</definedName>
    <definedName name="Per_US_11">#REF!</definedName>
    <definedName name="Per_US_12" localSheetId="3">#REF!</definedName>
    <definedName name="Per_US_12" localSheetId="2">#REF!</definedName>
    <definedName name="Per_US_12" localSheetId="1">#REF!</definedName>
    <definedName name="Per_US_12" localSheetId="4">#REF!</definedName>
    <definedName name="Per_US_12" localSheetId="0">#REF!</definedName>
    <definedName name="Per_US_12">#REF!</definedName>
    <definedName name="Per_US_2" localSheetId="3">#REF!</definedName>
    <definedName name="Per_US_2" localSheetId="2">#REF!</definedName>
    <definedName name="Per_US_2" localSheetId="1">#REF!</definedName>
    <definedName name="Per_US_2" localSheetId="4">#REF!</definedName>
    <definedName name="Per_US_2" localSheetId="0">#REF!</definedName>
    <definedName name="Per_US_2">#REF!</definedName>
    <definedName name="Per_US_3" localSheetId="3">#REF!</definedName>
    <definedName name="Per_US_3" localSheetId="2">#REF!</definedName>
    <definedName name="Per_US_3" localSheetId="1">#REF!</definedName>
    <definedName name="Per_US_3" localSheetId="4">#REF!</definedName>
    <definedName name="Per_US_3" localSheetId="0">#REF!</definedName>
    <definedName name="Per_US_3">#REF!</definedName>
    <definedName name="Per_US_4" localSheetId="3">#REF!</definedName>
    <definedName name="Per_US_4" localSheetId="2">#REF!</definedName>
    <definedName name="Per_US_4" localSheetId="1">#REF!</definedName>
    <definedName name="Per_US_4" localSheetId="4">#REF!</definedName>
    <definedName name="Per_US_4" localSheetId="0">#REF!</definedName>
    <definedName name="Per_US_4">#REF!</definedName>
    <definedName name="Per_US_5" localSheetId="3">#REF!</definedName>
    <definedName name="Per_US_5" localSheetId="2">#REF!</definedName>
    <definedName name="Per_US_5" localSheetId="1">#REF!</definedName>
    <definedName name="Per_US_5" localSheetId="4">#REF!</definedName>
    <definedName name="Per_US_5" localSheetId="0">#REF!</definedName>
    <definedName name="Per_US_5">#REF!</definedName>
    <definedName name="Per_US_6" localSheetId="3">#REF!</definedName>
    <definedName name="Per_US_6" localSheetId="2">#REF!</definedName>
    <definedName name="Per_US_6" localSheetId="1">#REF!</definedName>
    <definedName name="Per_US_6" localSheetId="4">#REF!</definedName>
    <definedName name="Per_US_6" localSheetId="0">#REF!</definedName>
    <definedName name="Per_US_6">#REF!</definedName>
    <definedName name="Per_US_7" localSheetId="3">#REF!</definedName>
    <definedName name="Per_US_7" localSheetId="2">#REF!</definedName>
    <definedName name="Per_US_7" localSheetId="1">#REF!</definedName>
    <definedName name="Per_US_7" localSheetId="4">#REF!</definedName>
    <definedName name="Per_US_7" localSheetId="0">#REF!</definedName>
    <definedName name="Per_US_7">#REF!</definedName>
    <definedName name="Per_US_8" localSheetId="3">#REF!</definedName>
    <definedName name="Per_US_8" localSheetId="2">#REF!</definedName>
    <definedName name="Per_US_8" localSheetId="1">#REF!</definedName>
    <definedName name="Per_US_8" localSheetId="4">#REF!</definedName>
    <definedName name="Per_US_8" localSheetId="0">#REF!</definedName>
    <definedName name="Per_US_8">#REF!</definedName>
    <definedName name="Per_US_9" localSheetId="3">#REF!</definedName>
    <definedName name="Per_US_9" localSheetId="2">#REF!</definedName>
    <definedName name="Per_US_9" localSheetId="1">#REF!</definedName>
    <definedName name="Per_US_9" localSheetId="4">#REF!</definedName>
    <definedName name="Per_US_9" localSheetId="0">#REF!</definedName>
    <definedName name="Per_US_9">#REF!</definedName>
    <definedName name="Perfil" localSheetId="3">#REF!</definedName>
    <definedName name="Perfil" localSheetId="2">#REF!</definedName>
    <definedName name="Perfil" localSheetId="1">#REF!</definedName>
    <definedName name="Perfil" localSheetId="4">#REF!</definedName>
    <definedName name="Perfil" localSheetId="0">#REF!</definedName>
    <definedName name="Perfil">#REF!</definedName>
    <definedName name="Periodicidades">[90]Cadastro!$A$2:$A$7</definedName>
    <definedName name="PESQ1" localSheetId="3">#REF!</definedName>
    <definedName name="PESQ1" localSheetId="2">#REF!</definedName>
    <definedName name="PESQ1" localSheetId="1">#REF!</definedName>
    <definedName name="PESQ1" localSheetId="4">#REF!</definedName>
    <definedName name="PESQ1" localSheetId="0">#REF!</definedName>
    <definedName name="PESQ1">#REF!</definedName>
    <definedName name="PESQ2" localSheetId="3">#REF!</definedName>
    <definedName name="PESQ2" localSheetId="2">#REF!</definedName>
    <definedName name="PESQ2" localSheetId="1">#REF!</definedName>
    <definedName name="PESQ2" localSheetId="4">#REF!</definedName>
    <definedName name="PESQ2" localSheetId="0">#REF!</definedName>
    <definedName name="PESQ2">#REF!</definedName>
    <definedName name="PESQ3" localSheetId="3">#REF!</definedName>
    <definedName name="PESQ3" localSheetId="2">#REF!</definedName>
    <definedName name="PESQ3" localSheetId="1">#REF!</definedName>
    <definedName name="PESQ3" localSheetId="4">#REF!</definedName>
    <definedName name="PESQ3" localSheetId="0">#REF!</definedName>
    <definedName name="PESQ3">#REF!</definedName>
    <definedName name="PESQBMF" localSheetId="3">#REF!</definedName>
    <definedName name="PESQBMF" localSheetId="2">#REF!</definedName>
    <definedName name="PESQBMF" localSheetId="1">#REF!</definedName>
    <definedName name="PESQBMF" localSheetId="4">#REF!</definedName>
    <definedName name="PESQBMF" localSheetId="0">#REF!</definedName>
    <definedName name="PESQBMF">#REF!</definedName>
    <definedName name="PFundo" localSheetId="3">[6]POA!#REF!</definedName>
    <definedName name="PFundo" localSheetId="2">[6]POA!#REF!</definedName>
    <definedName name="PFundo" localSheetId="1">[6]POA!#REF!</definedName>
    <definedName name="PFundo" localSheetId="4">[6]POA!#REF!</definedName>
    <definedName name="PFundo" localSheetId="0">[6]POA!#REF!</definedName>
    <definedName name="PFundo">[6]POA!#REF!</definedName>
    <definedName name="PFundo1" localSheetId="3">[6]POA!#REF!</definedName>
    <definedName name="PFundo1" localSheetId="2">[6]POA!#REF!</definedName>
    <definedName name="PFundo1" localSheetId="1">[6]POA!#REF!</definedName>
    <definedName name="PFundo1" localSheetId="4">[6]POA!#REF!</definedName>
    <definedName name="PFundo1" localSheetId="0">[6]POA!#REF!</definedName>
    <definedName name="PFundo1">[6]POA!#REF!</definedName>
    <definedName name="PFundoAcumulado" localSheetId="3">[6]POA!#REF!</definedName>
    <definedName name="PFundoAcumulado" localSheetId="2">[6]POA!#REF!</definedName>
    <definedName name="PFundoAcumulado" localSheetId="1">[6]POA!#REF!</definedName>
    <definedName name="PFundoAcumulado" localSheetId="4">[6]POA!#REF!</definedName>
    <definedName name="PFundoAcumulado" localSheetId="0">[6]POA!#REF!</definedName>
    <definedName name="PFundoAcumulado">[6]POA!#REF!</definedName>
    <definedName name="PFundoAcumulado1" localSheetId="3">[6]POA!#REF!</definedName>
    <definedName name="PFundoAcumulado1" localSheetId="2">[6]POA!#REF!</definedName>
    <definedName name="PFundoAcumulado1" localSheetId="1">[6]POA!#REF!</definedName>
    <definedName name="PFundoAcumulado1" localSheetId="4">[6]POA!#REF!</definedName>
    <definedName name="PFundoAcumulado1" localSheetId="0">[6]POA!#REF!</definedName>
    <definedName name="PFundoAcumulado1">[6]POA!#REF!</definedName>
    <definedName name="PINPO" localSheetId="3">#REF!</definedName>
    <definedName name="PINPO" localSheetId="2">#REF!</definedName>
    <definedName name="PINPO" localSheetId="1">#REF!</definedName>
    <definedName name="PINPO" localSheetId="4">#REF!</definedName>
    <definedName name="PINPO" localSheetId="0">#REF!</definedName>
    <definedName name="PINPO">#REF!</definedName>
    <definedName name="Piracicaba" localSheetId="3">[6]POA!#REF!</definedName>
    <definedName name="Piracicaba" localSheetId="2">[6]POA!#REF!</definedName>
    <definedName name="Piracicaba" localSheetId="1">[6]POA!#REF!</definedName>
    <definedName name="Piracicaba" localSheetId="4">[6]POA!#REF!</definedName>
    <definedName name="Piracicaba" localSheetId="0">[6]POA!#REF!</definedName>
    <definedName name="Piracicaba">[6]POA!#REF!</definedName>
    <definedName name="Piracicaba1" localSheetId="3">[6]POA!#REF!</definedName>
    <definedName name="Piracicaba1" localSheetId="2">[6]POA!#REF!</definedName>
    <definedName name="Piracicaba1" localSheetId="1">[6]POA!#REF!</definedName>
    <definedName name="Piracicaba1" localSheetId="4">[6]POA!#REF!</definedName>
    <definedName name="Piracicaba1" localSheetId="0">[6]POA!#REF!</definedName>
    <definedName name="Piracicaba1">[6]POA!#REF!</definedName>
    <definedName name="PiracicabaAcumulado" localSheetId="2">[6]POA!#REF!</definedName>
    <definedName name="PiracicabaAcumulado" localSheetId="1">[6]POA!#REF!</definedName>
    <definedName name="PiracicabaAcumulado" localSheetId="0">[6]POA!#REF!</definedName>
    <definedName name="PiracicabaAcumulado">[6]POA!#REF!</definedName>
    <definedName name="PiracicabaAcumulado1" localSheetId="2">[6]POA!#REF!</definedName>
    <definedName name="PiracicabaAcumulado1" localSheetId="1">[6]POA!#REF!</definedName>
    <definedName name="PiracicabaAcumulado1" localSheetId="0">[6]POA!#REF!</definedName>
    <definedName name="PiracicabaAcumulado1">[6]POA!#REF!</definedName>
    <definedName name="PIVPO" localSheetId="3">#REF!</definedName>
    <definedName name="PIVPO" localSheetId="2">#REF!</definedName>
    <definedName name="PIVPO" localSheetId="1">#REF!</definedName>
    <definedName name="PIVPO" localSheetId="4">#REF!</definedName>
    <definedName name="PIVPO" localSheetId="0">#REF!</definedName>
    <definedName name="PIVPO">#REF!</definedName>
    <definedName name="PLACA" localSheetId="3">#REF!</definedName>
    <definedName name="PLACA" localSheetId="2">#REF!</definedName>
    <definedName name="PLACA" localSheetId="1">#REF!</definedName>
    <definedName name="PLACA" localSheetId="4">#REF!</definedName>
    <definedName name="PLACA" localSheetId="0">#REF!</definedName>
    <definedName name="PLACA">#REF!</definedName>
    <definedName name="plan" localSheetId="3" hidden="1">{#N/A,#N/A,FALSE,"ROTINA";#N/A,#N/A,FALSE,"ITENS";#N/A,#N/A,FALSE,"ACOMP"}</definedName>
    <definedName name="plan" localSheetId="2" hidden="1">{#N/A,#N/A,FALSE,"ROTINA";#N/A,#N/A,FALSE,"ITENS";#N/A,#N/A,FALSE,"ACOMP"}</definedName>
    <definedName name="plan" localSheetId="1" hidden="1">{#N/A,#N/A,FALSE,"ROTINA";#N/A,#N/A,FALSE,"ITENS";#N/A,#N/A,FALSE,"ACOMP"}</definedName>
    <definedName name="plan" localSheetId="4" hidden="1">{#N/A,#N/A,FALSE,"ROTINA";#N/A,#N/A,FALSE,"ITENS";#N/A,#N/A,FALSE,"ACOMP"}</definedName>
    <definedName name="plan" localSheetId="0" hidden="1">{#N/A,#N/A,FALSE,"ROTINA";#N/A,#N/A,FALSE,"ITENS";#N/A,#N/A,FALSE,"ACOMP"}</definedName>
    <definedName name="plan" hidden="1">{#N/A,#N/A,FALSE,"ROTINA";#N/A,#N/A,FALSE,"ITENS";#N/A,#N/A,FALSE,"ACOMP"}</definedName>
    <definedName name="PLANO_TÁTICO" localSheetId="3">#REF!</definedName>
    <definedName name="PLANO_TÁTICO" localSheetId="2">#REF!</definedName>
    <definedName name="PLANO_TÁTICO" localSheetId="1">#REF!</definedName>
    <definedName name="PLANO_TÁTICO" localSheetId="4">#REF!</definedName>
    <definedName name="PLANO_TÁTICO" localSheetId="0">#REF!</definedName>
    <definedName name="PLANO_TÁTICO">#REF!</definedName>
    <definedName name="PLANT" localSheetId="2">OFFSET([27]Lists!$A$2:$A$300,,,COUNTA([27]Lists!$A$2:$A$300),)</definedName>
    <definedName name="PLANT" localSheetId="1">OFFSET([27]Lists!$A$2:$A$300,,,COUNTA([27]Lists!$A$2:$A$300),)</definedName>
    <definedName name="PLANT" localSheetId="0">OFFSET([27]Lists!$A$2:$A$300,,,COUNTA([27]Lists!$A$2:$A$300),)</definedName>
    <definedName name="PLANT">OFFSET([28]Lists!$A$2:$A$300,,,COUNTA([28]Lists!$A$2:$A$300),)</definedName>
    <definedName name="PlantNo">[19]STARTSHEET!$I$5</definedName>
    <definedName name="PlantNrOP" localSheetId="3">#REF!</definedName>
    <definedName name="PlantNrOP" localSheetId="2">#REF!</definedName>
    <definedName name="PlantNrOP" localSheetId="1">#REF!</definedName>
    <definedName name="PlantNrOP" localSheetId="4">#REF!</definedName>
    <definedName name="PlantNrOP" localSheetId="0">#REF!</definedName>
    <definedName name="PlantNrOP">#REF!</definedName>
    <definedName name="PlantOP" localSheetId="3">#REF!</definedName>
    <definedName name="PlantOP" localSheetId="2">#REF!</definedName>
    <definedName name="PlantOP" localSheetId="1">#REF!</definedName>
    <definedName name="PlantOP" localSheetId="4">#REF!</definedName>
    <definedName name="PlantOP" localSheetId="0">#REF!</definedName>
    <definedName name="PlantOP">#REF!</definedName>
    <definedName name="PLEJC" localSheetId="3">#REF!</definedName>
    <definedName name="PLEJC" localSheetId="2">#REF!</definedName>
    <definedName name="PLEJC" localSheetId="1">#REF!</definedName>
    <definedName name="PLEJC" localSheetId="4">#REF!</definedName>
    <definedName name="PLEJC" localSheetId="0">#REF!</definedName>
    <definedName name="PLEJC">#REF!</definedName>
    <definedName name="plgeral" localSheetId="3">#REF!</definedName>
    <definedName name="plgeral" localSheetId="2">#REF!</definedName>
    <definedName name="plgeral" localSheetId="1">#REF!</definedName>
    <definedName name="plgeral" localSheetId="4">#REF!</definedName>
    <definedName name="plgeral" localSheetId="0">#REF!</definedName>
    <definedName name="plgeral">#REF!</definedName>
    <definedName name="PM" localSheetId="3">#REF!</definedName>
    <definedName name="PM" localSheetId="2">#REF!</definedName>
    <definedName name="PM" localSheetId="1">#REF!</definedName>
    <definedName name="PM" localSheetId="4">#REF!</definedName>
    <definedName name="PM" localSheetId="0">#REF!</definedName>
    <definedName name="PM">#REF!</definedName>
    <definedName name="PNORM">[14]Vieja!$R$272:$Z$359</definedName>
    <definedName name="Poa" localSheetId="3">[6]POA!#REF!</definedName>
    <definedName name="Poa" localSheetId="2">[6]POA!#REF!</definedName>
    <definedName name="Poa" localSheetId="1">[6]POA!#REF!</definedName>
    <definedName name="Poa" localSheetId="4">[6]POA!#REF!</definedName>
    <definedName name="Poa" localSheetId="0">[6]POA!#REF!</definedName>
    <definedName name="Poa">[6]POA!#REF!</definedName>
    <definedName name="PoaAcumulado" localSheetId="3">[6]POA!#REF!</definedName>
    <definedName name="PoaAcumulado" localSheetId="2">[6]POA!#REF!</definedName>
    <definedName name="PoaAcumulado" localSheetId="1">[6]POA!#REF!</definedName>
    <definedName name="PoaAcumulado" localSheetId="4">[6]POA!#REF!</definedName>
    <definedName name="PoaAcumulado" localSheetId="0">[6]POA!#REF!</definedName>
    <definedName name="PoaAcumulado">[6]POA!#REF!</definedName>
    <definedName name="PoaAcumulado1" localSheetId="3">[6]POA!#REF!</definedName>
    <definedName name="PoaAcumulado1" localSheetId="2">[6]POA!#REF!</definedName>
    <definedName name="PoaAcumulado1" localSheetId="1">[6]POA!#REF!</definedName>
    <definedName name="PoaAcumulado1" localSheetId="4">[6]POA!#REF!</definedName>
    <definedName name="PoaAcumulado1" localSheetId="0">[6]POA!#REF!</definedName>
    <definedName name="PoaAcumulado1">[6]POA!#REF!</definedName>
    <definedName name="porjeto" localSheetId="3" hidden="1">{#N/A,#N/A,FALSE,"ROTINA";#N/A,#N/A,FALSE,"ITENS";#N/A,#N/A,FALSE,"ACOMP"}</definedName>
    <definedName name="porjeto" localSheetId="2" hidden="1">{#N/A,#N/A,FALSE,"ROTINA";#N/A,#N/A,FALSE,"ITENS";#N/A,#N/A,FALSE,"ACOMP"}</definedName>
    <definedName name="porjeto" localSheetId="1" hidden="1">{#N/A,#N/A,FALSE,"ROTINA";#N/A,#N/A,FALSE,"ITENS";#N/A,#N/A,FALSE,"ACOMP"}</definedName>
    <definedName name="porjeto" localSheetId="4" hidden="1">{#N/A,#N/A,FALSE,"ROTINA";#N/A,#N/A,FALSE,"ITENS";#N/A,#N/A,FALSE,"ACOMP"}</definedName>
    <definedName name="porjeto" localSheetId="0" hidden="1">{#N/A,#N/A,FALSE,"ROTINA";#N/A,#N/A,FALSE,"ITENS";#N/A,#N/A,FALSE,"ACOMP"}</definedName>
    <definedName name="porjeto" hidden="1">{#N/A,#N/A,FALSE,"ROTINA";#N/A,#N/A,FALSE,"ITENS";#N/A,#N/A,FALSE,"ACOMP"}</definedName>
    <definedName name="POSIPRODCO" localSheetId="3">#REF!</definedName>
    <definedName name="POSIPRODCO" localSheetId="2">#REF!</definedName>
    <definedName name="POSIPRODCO" localSheetId="1">#REF!</definedName>
    <definedName name="POSIPRODCO" localSheetId="4">#REF!</definedName>
    <definedName name="POSIPRODCO" localSheetId="0">#REF!</definedName>
    <definedName name="POSIPRODCO">#REF!</definedName>
    <definedName name="Posting_and_Summarization" localSheetId="3">#REF!</definedName>
    <definedName name="Posting_and_Summarization" localSheetId="2">#REF!</definedName>
    <definedName name="Posting_and_Summarization" localSheetId="1">#REF!</definedName>
    <definedName name="Posting_and_Summarization" localSheetId="4">#REF!</definedName>
    <definedName name="Posting_and_Summarization" localSheetId="0">#REF!</definedName>
    <definedName name="Posting_and_Summarization">#REF!</definedName>
    <definedName name="PR_10" localSheetId="3">#REF!</definedName>
    <definedName name="PR_10" localSheetId="2">#REF!</definedName>
    <definedName name="PR_10" localSheetId="1">#REF!</definedName>
    <definedName name="PR_10" localSheetId="4">#REF!</definedName>
    <definedName name="PR_10" localSheetId="0">#REF!</definedName>
    <definedName name="PR_10">#REF!</definedName>
    <definedName name="PR_15" localSheetId="3">#REF!</definedName>
    <definedName name="PR_15" localSheetId="2">#REF!</definedName>
    <definedName name="PR_15" localSheetId="1">#REF!</definedName>
    <definedName name="PR_15" localSheetId="4">#REF!</definedName>
    <definedName name="PR_15" localSheetId="0">#REF!</definedName>
    <definedName name="PR_15">#REF!</definedName>
    <definedName name="PR_20" localSheetId="3">#REF!</definedName>
    <definedName name="PR_20" localSheetId="2">#REF!</definedName>
    <definedName name="PR_20" localSheetId="1">#REF!</definedName>
    <definedName name="PR_20" localSheetId="4">#REF!</definedName>
    <definedName name="PR_20" localSheetId="0">#REF!</definedName>
    <definedName name="PR_20">#REF!</definedName>
    <definedName name="PR_30" localSheetId="3">#REF!</definedName>
    <definedName name="PR_30" localSheetId="2">#REF!</definedName>
    <definedName name="PR_30" localSheetId="1">#REF!</definedName>
    <definedName name="PR_30" localSheetId="4">#REF!</definedName>
    <definedName name="PR_30" localSheetId="0">#REF!</definedName>
    <definedName name="PR_30">#REF!</definedName>
    <definedName name="PR_40" localSheetId="3">#REF!</definedName>
    <definedName name="PR_40" localSheetId="2">#REF!</definedName>
    <definedName name="PR_40" localSheetId="1">#REF!</definedName>
    <definedName name="PR_40" localSheetId="4">#REF!</definedName>
    <definedName name="PR_40" localSheetId="0">#REF!</definedName>
    <definedName name="PR_40">#REF!</definedName>
    <definedName name="PR_50" localSheetId="3">#REF!</definedName>
    <definedName name="PR_50" localSheetId="2">#REF!</definedName>
    <definedName name="PR_50" localSheetId="1">#REF!</definedName>
    <definedName name="PR_50" localSheetId="4">#REF!</definedName>
    <definedName name="PR_50" localSheetId="0">#REF!</definedName>
    <definedName name="PR_50">#REF!</definedName>
    <definedName name="PR00___Test_1" localSheetId="3">'[84]Test Programs'!#REF!</definedName>
    <definedName name="PR00___Test_1" localSheetId="2">'[84]Test Programs'!#REF!</definedName>
    <definedName name="PR00___Test_1" localSheetId="1">'[84]Test Programs'!#REF!</definedName>
    <definedName name="PR00___Test_1" localSheetId="4">'[84]Test Programs'!#REF!</definedName>
    <definedName name="PR00___Test_1" localSheetId="0">'[84]Test Programs'!#REF!</definedName>
    <definedName name="PR00___Test_1">'[84]Test Programs'!#REF!</definedName>
    <definedName name="PR00___Test_2" localSheetId="3">'[84]Test Programs'!#REF!</definedName>
    <definedName name="PR00___Test_2" localSheetId="2">'[84]Test Programs'!#REF!</definedName>
    <definedName name="PR00___Test_2" localSheetId="1">'[84]Test Programs'!#REF!</definedName>
    <definedName name="PR00___Test_2" localSheetId="4">'[84]Test Programs'!#REF!</definedName>
    <definedName name="PR00___Test_2" localSheetId="0">'[84]Test Programs'!#REF!</definedName>
    <definedName name="PR00___Test_2">'[84]Test Programs'!#REF!</definedName>
    <definedName name="PR40___Test_1" localSheetId="3">'[84]Test Programs'!#REF!</definedName>
    <definedName name="PR40___Test_1" localSheetId="2">'[84]Test Programs'!#REF!</definedName>
    <definedName name="PR40___Test_1" localSheetId="1">'[84]Test Programs'!#REF!</definedName>
    <definedName name="PR40___Test_1" localSheetId="4">'[84]Test Programs'!#REF!</definedName>
    <definedName name="PR40___Test_1" localSheetId="0">'[84]Test Programs'!#REF!</definedName>
    <definedName name="PR40___Test_1">'[84]Test Programs'!#REF!</definedName>
    <definedName name="PR40___Test_1__Cont_d" localSheetId="3">'[84]Test Programs'!#REF!</definedName>
    <definedName name="PR40___Test_1__Cont_d" localSheetId="2">'[84]Test Programs'!#REF!</definedName>
    <definedName name="PR40___Test_1__Cont_d" localSheetId="1">'[84]Test Programs'!#REF!</definedName>
    <definedName name="PR40___Test_1__Cont_d" localSheetId="4">'[84]Test Programs'!#REF!</definedName>
    <definedName name="PR40___Test_1__Cont_d" localSheetId="0">'[84]Test Programs'!#REF!</definedName>
    <definedName name="PR40___Test_1__Cont_d">'[84]Test Programs'!#REF!</definedName>
    <definedName name="PR40___Test_2" localSheetId="2">'[84]Test Programs'!#REF!</definedName>
    <definedName name="PR40___Test_2" localSheetId="1">'[84]Test Programs'!#REF!</definedName>
    <definedName name="PR40___Test_2" localSheetId="0">'[84]Test Programs'!#REF!</definedName>
    <definedName name="PR40___Test_2">'[84]Test Programs'!#REF!</definedName>
    <definedName name="PR50___Test_1" localSheetId="2">'[84]Test Programs'!#REF!</definedName>
    <definedName name="PR50___Test_1" localSheetId="1">'[84]Test Programs'!#REF!</definedName>
    <definedName name="PR50___Test_1" localSheetId="0">'[84]Test Programs'!#REF!</definedName>
    <definedName name="PR50___Test_1">'[84]Test Programs'!#REF!</definedName>
    <definedName name="PR50___Test_2" localSheetId="2">'[84]Test Programs'!#REF!</definedName>
    <definedName name="PR50___Test_2" localSheetId="1">'[84]Test Programs'!#REF!</definedName>
    <definedName name="PR50___Test_2" localSheetId="0">'[84]Test Programs'!#REF!</definedName>
    <definedName name="PR50___Test_2">'[84]Test Programs'!#REF!</definedName>
    <definedName name="Prd_BL" localSheetId="3">#REF!</definedName>
    <definedName name="Prd_BL" localSheetId="2">#REF!</definedName>
    <definedName name="Prd_BL" localSheetId="1">#REF!</definedName>
    <definedName name="Prd_BL" localSheetId="4">#REF!</definedName>
    <definedName name="Prd_BL" localSheetId="0">#REF!</definedName>
    <definedName name="Prd_BL">#REF!</definedName>
    <definedName name="preco_curva">[91]Curve!$C$4:$N$23</definedName>
    <definedName name="Preço_Dez97" localSheetId="3">#REF!</definedName>
    <definedName name="Preço_Dez97" localSheetId="2">#REF!</definedName>
    <definedName name="Preço_Dez97" localSheetId="1">#REF!</definedName>
    <definedName name="Preço_Dez97" localSheetId="4">#REF!</definedName>
    <definedName name="Preço_Dez97" localSheetId="0">#REF!</definedName>
    <definedName name="Preço_Dez97">#REF!</definedName>
    <definedName name="precos" localSheetId="3">'[92]Operações de Swap'!#REF!</definedName>
    <definedName name="precos" localSheetId="2">'[92]Operações de Swap'!#REF!</definedName>
    <definedName name="precos" localSheetId="1">'[92]Operações de Swap'!#REF!</definedName>
    <definedName name="precos" localSheetId="4">'[92]Operações de Swap'!#REF!</definedName>
    <definedName name="precos" localSheetId="0">'[92]Operações de Swap'!#REF!</definedName>
    <definedName name="precos">'[92]Operações de Swap'!#REF!</definedName>
    <definedName name="Prevenção_de_Perdas" localSheetId="3">#REF!</definedName>
    <definedName name="Prevenção_de_Perdas" localSheetId="2">#REF!</definedName>
    <definedName name="Prevenção_de_Perdas" localSheetId="1">#REF!</definedName>
    <definedName name="Prevenção_de_Perdas" localSheetId="4">#REF!</definedName>
    <definedName name="Prevenção_de_Perdas" localSheetId="0">#REF!</definedName>
    <definedName name="Prevenção_de_Perdas">#REF!</definedName>
    <definedName name="Preventative_Control" localSheetId="3">#REF!</definedName>
    <definedName name="Preventative_Control" localSheetId="2">#REF!</definedName>
    <definedName name="Preventative_Control" localSheetId="1">#REF!</definedName>
    <definedName name="Preventative_Control" localSheetId="4">#REF!</definedName>
    <definedName name="Preventative_Control" localSheetId="0">#REF!</definedName>
    <definedName name="Preventative_Control">#REF!</definedName>
    <definedName name="Prim_Dol_Fut_Compra" localSheetId="3">#REF!</definedName>
    <definedName name="Prim_Dol_Fut_Compra" localSheetId="2">#REF!</definedName>
    <definedName name="Prim_Dol_Fut_Compra" localSheetId="1">#REF!</definedName>
    <definedName name="Prim_Dol_Fut_Compra" localSheetId="4">#REF!</definedName>
    <definedName name="Prim_Dol_Fut_Compra" localSheetId="0">#REF!</definedName>
    <definedName name="Prim_Dol_Fut_Compra">#REF!</definedName>
    <definedName name="Prim_Dol_Fut_Ult" localSheetId="3">#REF!</definedName>
    <definedName name="Prim_Dol_Fut_Ult" localSheetId="2">#REF!</definedName>
    <definedName name="Prim_Dol_Fut_Ult" localSheetId="1">#REF!</definedName>
    <definedName name="Prim_Dol_Fut_Ult" localSheetId="4">#REF!</definedName>
    <definedName name="Prim_Dol_Fut_Ult" localSheetId="0">#REF!</definedName>
    <definedName name="Prim_Dol_Fut_Ult">#REF!</definedName>
    <definedName name="Prim_Dol_Fut_Venda" localSheetId="3">#REF!</definedName>
    <definedName name="Prim_Dol_Fut_Venda" localSheetId="2">#REF!</definedName>
    <definedName name="Prim_Dol_Fut_Venda" localSheetId="1">#REF!</definedName>
    <definedName name="Prim_Dol_Fut_Venda" localSheetId="4">#REF!</definedName>
    <definedName name="Prim_Dol_Fut_Venda" localSheetId="0">#REF!</definedName>
    <definedName name="Prim_Dol_Fut_Venda">#REF!</definedName>
    <definedName name="_xlnm.Print_Area">[14]Vieja!$R$1:$AF$360</definedName>
    <definedName name="PRINT_AREA_MI">[14]Vieja!$R$1:$AF$360</definedName>
    <definedName name="_xlnm.Print_Titles" localSheetId="3">#REF!</definedName>
    <definedName name="_xlnm.Print_Titles" localSheetId="2">#REF!</definedName>
    <definedName name="_xlnm.Print_Titles" localSheetId="1">#REF!</definedName>
    <definedName name="_xlnm.Print_Titles" localSheetId="4">#REF!</definedName>
    <definedName name="_xlnm.Print_Titles" localSheetId="0">#REF!</definedName>
    <definedName name="_xlnm.Print_Titles">#REF!</definedName>
    <definedName name="Prioridade">[58]Plan1!$H$1:$H$4</definedName>
    <definedName name="Prioridade1">[93]Empresas!$B$1:$B$3</definedName>
    <definedName name="Process_owner" localSheetId="3">#REF!</definedName>
    <definedName name="Process_owner" localSheetId="2">#REF!</definedName>
    <definedName name="Process_owner" localSheetId="1">#REF!</definedName>
    <definedName name="Process_owner" localSheetId="4">#REF!</definedName>
    <definedName name="Process_owner" localSheetId="0">#REF!</definedName>
    <definedName name="Process_owner">#REF!</definedName>
    <definedName name="Processos" localSheetId="3">#REF!</definedName>
    <definedName name="Processos" localSheetId="2">#REF!</definedName>
    <definedName name="Processos" localSheetId="1">#REF!</definedName>
    <definedName name="Processos" localSheetId="4">#REF!</definedName>
    <definedName name="Processos" localSheetId="0">#REF!</definedName>
    <definedName name="Processos">#REF!</definedName>
    <definedName name="PRODUTIVIDADE" localSheetId="3">#REF!</definedName>
    <definedName name="PRODUTIVIDADE" localSheetId="2">#REF!</definedName>
    <definedName name="PRODUTIVIDADE" localSheetId="1">#REF!</definedName>
    <definedName name="PRODUTIVIDADE" localSheetId="4">#REF!</definedName>
    <definedName name="PRODUTIVIDADE" localSheetId="0">#REF!</definedName>
    <definedName name="PRODUTIVIDADE">#REF!</definedName>
    <definedName name="PRODUTIVIDADEQA" localSheetId="3">#REF!</definedName>
    <definedName name="PRODUTIVIDADEQA" localSheetId="2">#REF!</definedName>
    <definedName name="PRODUTIVIDADEQA" localSheetId="1">#REF!</definedName>
    <definedName name="PRODUTIVIDADEQA" localSheetId="4">#REF!</definedName>
    <definedName name="PRODUTIVIDADEQA" localSheetId="0">#REF!</definedName>
    <definedName name="PRODUTIVIDADEQA">#REF!</definedName>
    <definedName name="PRODUTO">[61]Cadastro!$G$2:$G$23</definedName>
    <definedName name="Produtos.Finais">[94]Produtos!$C$5:$C$24</definedName>
    <definedName name="Profile_Total" localSheetId="3">#REF!</definedName>
    <definedName name="Profile_Total" localSheetId="2">#REF!</definedName>
    <definedName name="Profile_Total" localSheetId="1">#REF!</definedName>
    <definedName name="Profile_Total" localSheetId="4">#REF!</definedName>
    <definedName name="Profile_Total" localSheetId="0">#REF!</definedName>
    <definedName name="Profile_Total">#REF!</definedName>
    <definedName name="ProjectManager_OP" localSheetId="3">#REF!</definedName>
    <definedName name="ProjectManager_OP" localSheetId="2">#REF!</definedName>
    <definedName name="ProjectManager_OP" localSheetId="1">#REF!</definedName>
    <definedName name="ProjectManager_OP" localSheetId="4">#REF!</definedName>
    <definedName name="ProjectManager_OP" localSheetId="0">#REF!</definedName>
    <definedName name="ProjectManager_OP">#REF!</definedName>
    <definedName name="ProjectName_OP" localSheetId="3">#REF!</definedName>
    <definedName name="ProjectName_OP" localSheetId="2">#REF!</definedName>
    <definedName name="ProjectName_OP" localSheetId="1">#REF!</definedName>
    <definedName name="ProjectName_OP" localSheetId="4">#REF!</definedName>
    <definedName name="ProjectName_OP" localSheetId="0">#REF!</definedName>
    <definedName name="ProjectName_OP">#REF!</definedName>
    <definedName name="Projeta?" localSheetId="3">#REF!</definedName>
    <definedName name="Projeta?" localSheetId="2">#REF!</definedName>
    <definedName name="Projeta?" localSheetId="1">#REF!</definedName>
    <definedName name="Projeta?" localSheetId="4">#REF!</definedName>
    <definedName name="Projeta?" localSheetId="0">#REF!</definedName>
    <definedName name="Projeta?">#REF!</definedName>
    <definedName name="Projetos" localSheetId="3" hidden="1">{#N/A,#N/A,FALSE,"ROTINA";#N/A,#N/A,FALSE,"ITENS";#N/A,#N/A,FALSE,"ACOMP"}</definedName>
    <definedName name="Projetos" localSheetId="2" hidden="1">{#N/A,#N/A,FALSE,"ROTINA";#N/A,#N/A,FALSE,"ITENS";#N/A,#N/A,FALSE,"ACOMP"}</definedName>
    <definedName name="Projetos" localSheetId="1" hidden="1">{#N/A,#N/A,FALSE,"ROTINA";#N/A,#N/A,FALSE,"ITENS";#N/A,#N/A,FALSE,"ACOMP"}</definedName>
    <definedName name="Projetos" localSheetId="4" hidden="1">{#N/A,#N/A,FALSE,"ROTINA";#N/A,#N/A,FALSE,"ITENS";#N/A,#N/A,FALSE,"ACOMP"}</definedName>
    <definedName name="Projetos" localSheetId="0" hidden="1">{#N/A,#N/A,FALSE,"ROTINA";#N/A,#N/A,FALSE,"ITENS";#N/A,#N/A,FALSE,"ACOMP"}</definedName>
    <definedName name="Projetos" hidden="1">{#N/A,#N/A,FALSE,"ROTINA";#N/A,#N/A,FALSE,"ITENS";#N/A,#N/A,FALSE,"ACOMP"}</definedName>
    <definedName name="Prop_Terc" localSheetId="3">#REF!</definedName>
    <definedName name="Prop_Terc" localSheetId="2">#REF!</definedName>
    <definedName name="Prop_Terc" localSheetId="1">#REF!</definedName>
    <definedName name="Prop_Terc" localSheetId="4">#REF!</definedName>
    <definedName name="Prop_Terc" localSheetId="0">#REF!</definedName>
    <definedName name="Prop_Terc">#REF!</definedName>
    <definedName name="PSUB">[14]Vieja!$R$248:$V$269</definedName>
    <definedName name="ptax_table">[39]dados!$I$5:$J$2782</definedName>
    <definedName name="Purchases_AP" localSheetId="3">#REF!</definedName>
    <definedName name="Purchases_AP" localSheetId="2">#REF!</definedName>
    <definedName name="Purchases_AP" localSheetId="1">#REF!</definedName>
    <definedName name="Purchases_AP" localSheetId="4">#REF!</definedName>
    <definedName name="Purchases_AP" localSheetId="0">#REF!</definedName>
    <definedName name="Purchases_AP">#REF!</definedName>
    <definedName name="pux" localSheetId="3">#REF!</definedName>
    <definedName name="pux" localSheetId="2">#REF!</definedName>
    <definedName name="pux" localSheetId="1">#REF!</definedName>
    <definedName name="pux" localSheetId="4">#REF!</definedName>
    <definedName name="pux" localSheetId="0">#REF!</definedName>
    <definedName name="pux">#REF!</definedName>
    <definedName name="Pux_G_Qtd">[35]PUXADIA!$G$2:$G$150</definedName>
    <definedName name="Pux_L_PrCo">[35]PUXADIA!$L$2:$L$150</definedName>
    <definedName name="PV">[22]PV!$A$1:$O$24</definedName>
    <definedName name="PVENE">[14]Vieja!$R$182:$Z$269</definedName>
    <definedName name="QLP_Geral">[95]BD_QLP!$C$5:$O$127</definedName>
    <definedName name="QLP_Geral_T">[95]BD_QLP_T!$C$5:$O$127</definedName>
    <definedName name="qqqq" localSheetId="3" hidden="1">[3]은행!#REF!</definedName>
    <definedName name="qqqq" localSheetId="2" hidden="1">[3]은행!#REF!</definedName>
    <definedName name="qqqq" localSheetId="1" hidden="1">[3]은행!#REF!</definedName>
    <definedName name="qqqq" localSheetId="4" hidden="1">[3]은행!#REF!</definedName>
    <definedName name="qqqq" localSheetId="0" hidden="1">[3]은행!#REF!</definedName>
    <definedName name="qqqq" hidden="1">[3]은행!#REF!</definedName>
    <definedName name="qqqqqqqqqqqqqqqqqqqqqqqq" localSheetId="3" hidden="1">{#N/A,#N/A,FALSE,"지침";#N/A,#N/A,FALSE,"환경분석";#N/A,#N/A,FALSE,"Sheet16"}</definedName>
    <definedName name="qqqqqqqqqqqqqqqqqqqqqqqq" localSheetId="2" hidden="1">{#N/A,#N/A,FALSE,"지침";#N/A,#N/A,FALSE,"환경분석";#N/A,#N/A,FALSE,"Sheet16"}</definedName>
    <definedName name="qqqqqqqqqqqqqqqqqqqqqqqq" localSheetId="1" hidden="1">{#N/A,#N/A,FALSE,"지침";#N/A,#N/A,FALSE,"환경분석";#N/A,#N/A,FALSE,"Sheet16"}</definedName>
    <definedName name="qqqqqqqqqqqqqqqqqqqqqqqq" localSheetId="4" hidden="1">{#N/A,#N/A,FALSE,"지침";#N/A,#N/A,FALSE,"환경분석";#N/A,#N/A,FALSE,"Sheet16"}</definedName>
    <definedName name="qqqqqqqqqqqqqqqqqqqqqqqq" localSheetId="0" hidden="1">{#N/A,#N/A,FALSE,"지침";#N/A,#N/A,FALSE,"환경분석";#N/A,#N/A,FALSE,"Sheet16"}</definedName>
    <definedName name="qqqqqqqqqqqqqqqqqqqqqqqq" hidden="1">{#N/A,#N/A,FALSE,"지침";#N/A,#N/A,FALSE,"환경분석";#N/A,#N/A,FALSE,"Sheet16"}</definedName>
    <definedName name="QUALIDADADEQA" localSheetId="3">#REF!</definedName>
    <definedName name="QUALIDADADEQA" localSheetId="2">#REF!</definedName>
    <definedName name="QUALIDADADEQA" localSheetId="1">#REF!</definedName>
    <definedName name="QUALIDADADEQA" localSheetId="4">#REF!</definedName>
    <definedName name="QUALIDADADEQA" localSheetId="0">#REF!</definedName>
    <definedName name="QUALIDADADEQA">#REF!</definedName>
    <definedName name="QUALIDADE" localSheetId="3">#REF!</definedName>
    <definedName name="QUALIDADE" localSheetId="2">#REF!</definedName>
    <definedName name="QUALIDADE" localSheetId="1">#REF!</definedName>
    <definedName name="QUALIDADE" localSheetId="4">#REF!</definedName>
    <definedName name="QUALIDADE" localSheetId="0">#REF!</definedName>
    <definedName name="QUALIDADE">#REF!</definedName>
    <definedName name="qwe" localSheetId="3" hidden="1">{#N/A,#N/A,FALSE,"Hoja1";#N/A,#N/A,FALSE,"Hoja2"}</definedName>
    <definedName name="qwe" localSheetId="2" hidden="1">{#N/A,#N/A,FALSE,"Hoja1";#N/A,#N/A,FALSE,"Hoja2"}</definedName>
    <definedName name="qwe" localSheetId="1" hidden="1">{#N/A,#N/A,FALSE,"Hoja1";#N/A,#N/A,FALSE,"Hoja2"}</definedName>
    <definedName name="qwe" localSheetId="4" hidden="1">{#N/A,#N/A,FALSE,"Hoja1";#N/A,#N/A,FALSE,"Hoja2"}</definedName>
    <definedName name="qwe" localSheetId="0" hidden="1">{#N/A,#N/A,FALSE,"Hoja1";#N/A,#N/A,FALSE,"Hoja2"}</definedName>
    <definedName name="qwe" hidden="1">{#N/A,#N/A,FALSE,"Hoja1";#N/A,#N/A,FALSE,"Hoja2"}</definedName>
    <definedName name="RACK" localSheetId="3">#REF!</definedName>
    <definedName name="RACK" localSheetId="2">#REF!</definedName>
    <definedName name="RACK" localSheetId="1">#REF!</definedName>
    <definedName name="RACK" localSheetId="4">#REF!</definedName>
    <definedName name="RACK" localSheetId="0">#REF!</definedName>
    <definedName name="RACK">#REF!</definedName>
    <definedName name="Radius" localSheetId="2">[48]Gauge!$B$2</definedName>
    <definedName name="Radius" localSheetId="1">[48]Gauge!$B$2</definedName>
    <definedName name="Radius" localSheetId="0">[48]Gauge!$B$2</definedName>
    <definedName name="Radius">[49]Gauge!$B$2</definedName>
    <definedName name="RadiusA" localSheetId="3">#REF!</definedName>
    <definedName name="RadiusA" localSheetId="2">#REF!</definedName>
    <definedName name="RadiusA" localSheetId="1">#REF!</definedName>
    <definedName name="RadiusA" localSheetId="4">#REF!</definedName>
    <definedName name="RadiusA" localSheetId="0">#REF!</definedName>
    <definedName name="RadiusA">#REF!</definedName>
    <definedName name="RadiusB" localSheetId="3">#REF!</definedName>
    <definedName name="RadiusB" localSheetId="2">#REF!</definedName>
    <definedName name="RadiusB" localSheetId="1">#REF!</definedName>
    <definedName name="RadiusB" localSheetId="4">#REF!</definedName>
    <definedName name="RadiusB" localSheetId="0">#REF!</definedName>
    <definedName name="RadiusB">#REF!</definedName>
    <definedName name="RANSWAP" localSheetId="3">#REF!</definedName>
    <definedName name="RANSWAP" localSheetId="2">#REF!</definedName>
    <definedName name="RANSWAP" localSheetId="1">#REF!</definedName>
    <definedName name="RANSWAP" localSheetId="4">#REF!</definedName>
    <definedName name="RANSWAP" localSheetId="0">#REF!</definedName>
    <definedName name="RANSWAP">#REF!</definedName>
    <definedName name="Rate1">[19]STARTSHEET!$F$10</definedName>
    <definedName name="Rate2">[19]STARTSHEET!$G$10</definedName>
    <definedName name="Rate3">[19]STARTSHEET!$H$10</definedName>
    <definedName name="Rate4">[19]STARTSHEET!$I$10</definedName>
    <definedName name="rChave" localSheetId="3">#REF!</definedName>
    <definedName name="rChave" localSheetId="2">#REF!</definedName>
    <definedName name="rChave" localSheetId="1">#REF!</definedName>
    <definedName name="rChave" localSheetId="4">#REF!</definedName>
    <definedName name="rChave" localSheetId="0">#REF!</definedName>
    <definedName name="rChave">#REF!</definedName>
    <definedName name="RE_30" localSheetId="3">#REF!</definedName>
    <definedName name="RE_30" localSheetId="2">#REF!</definedName>
    <definedName name="RE_30" localSheetId="1">#REF!</definedName>
    <definedName name="RE_30" localSheetId="4">#REF!</definedName>
    <definedName name="RE_30" localSheetId="0">#REF!</definedName>
    <definedName name="RE_30">#REF!</definedName>
    <definedName name="RE_50" localSheetId="3">#REF!</definedName>
    <definedName name="RE_50" localSheetId="2">#REF!</definedName>
    <definedName name="RE_50" localSheetId="1">#REF!</definedName>
    <definedName name="RE_50" localSheetId="4">#REF!</definedName>
    <definedName name="RE_50" localSheetId="0">#REF!</definedName>
    <definedName name="RE_50">#REF!</definedName>
    <definedName name="RE_60" localSheetId="3">#REF!</definedName>
    <definedName name="RE_60" localSheetId="2">#REF!</definedName>
    <definedName name="RE_60" localSheetId="1">#REF!</definedName>
    <definedName name="RE_60" localSheetId="4">#REF!</definedName>
    <definedName name="RE_60" localSheetId="0">#REF!</definedName>
    <definedName name="RE_60">#REF!</definedName>
    <definedName name="RE_70" localSheetId="3">#REF!</definedName>
    <definedName name="RE_70" localSheetId="2">#REF!</definedName>
    <definedName name="RE_70" localSheetId="1">#REF!</definedName>
    <definedName name="RE_70" localSheetId="4">#REF!</definedName>
    <definedName name="RE_70" localSheetId="0">#REF!</definedName>
    <definedName name="RE_70">#REF!</definedName>
    <definedName name="Real" localSheetId="3">#REF!</definedName>
    <definedName name="Real" localSheetId="2">#REF!</definedName>
    <definedName name="Real" localSheetId="1">#REF!</definedName>
    <definedName name="Real" localSheetId="4">#REF!</definedName>
    <definedName name="Real" localSheetId="0">#REF!</definedName>
    <definedName name="Real">#REF!</definedName>
    <definedName name="Real_05" localSheetId="3">#REF!</definedName>
    <definedName name="Real_05" localSheetId="2">#REF!</definedName>
    <definedName name="Real_05" localSheetId="1">#REF!</definedName>
    <definedName name="Real_05" localSheetId="4">#REF!</definedName>
    <definedName name="Real_05" localSheetId="0">#REF!</definedName>
    <definedName name="Real_05">#REF!</definedName>
    <definedName name="REAL_DIA">'[96]Base Críticas de Pedidos'!$C$6</definedName>
    <definedName name="Real2" localSheetId="3">#REF!</definedName>
    <definedName name="Real2" localSheetId="2">#REF!</definedName>
    <definedName name="Real2" localSheetId="1">#REF!</definedName>
    <definedName name="Real2" localSheetId="4">#REF!</definedName>
    <definedName name="Real2" localSheetId="0">#REF!</definedName>
    <definedName name="Real2">#REF!</definedName>
    <definedName name="Recife" localSheetId="3">[6]POA!#REF!</definedName>
    <definedName name="Recife" localSheetId="2">[6]POA!#REF!</definedName>
    <definedName name="Recife" localSheetId="1">[6]POA!#REF!</definedName>
    <definedName name="Recife" localSheetId="4">[6]POA!#REF!</definedName>
    <definedName name="Recife" localSheetId="0">[6]POA!#REF!</definedName>
    <definedName name="Recife">[6]POA!#REF!</definedName>
    <definedName name="Recife1" localSheetId="3">[6]POA!#REF!</definedName>
    <definedName name="Recife1" localSheetId="2">[6]POA!#REF!</definedName>
    <definedName name="Recife1" localSheetId="1">[6]POA!#REF!</definedName>
    <definedName name="Recife1" localSheetId="4">[6]POA!#REF!</definedName>
    <definedName name="Recife1" localSheetId="0">[6]POA!#REF!</definedName>
    <definedName name="Recife1">[6]POA!#REF!</definedName>
    <definedName name="RecifeAcumulado" localSheetId="2">[6]POA!#REF!</definedName>
    <definedName name="RecifeAcumulado" localSheetId="1">[6]POA!#REF!</definedName>
    <definedName name="RecifeAcumulado" localSheetId="0">[6]POA!#REF!</definedName>
    <definedName name="RecifeAcumulado">[6]POA!#REF!</definedName>
    <definedName name="RecifeAcumulado1" localSheetId="2">[6]POA!#REF!</definedName>
    <definedName name="RecifeAcumulado1" localSheetId="1">[6]POA!#REF!</definedName>
    <definedName name="RecifeAcumulado1" localSheetId="0">[6]POA!#REF!</definedName>
    <definedName name="RecifeAcumulado1">[6]POA!#REF!</definedName>
    <definedName name="red" localSheetId="3" hidden="1">{#N/A,#N/A,FALSE,"Hoja1";#N/A,#N/A,FALSE,"Hoja2"}</definedName>
    <definedName name="red" localSheetId="2" hidden="1">{#N/A,#N/A,FALSE,"Hoja1";#N/A,#N/A,FALSE,"Hoja2"}</definedName>
    <definedName name="red" localSheetId="1" hidden="1">{#N/A,#N/A,FALSE,"Hoja1";#N/A,#N/A,FALSE,"Hoja2"}</definedName>
    <definedName name="red" localSheetId="4" hidden="1">{#N/A,#N/A,FALSE,"Hoja1";#N/A,#N/A,FALSE,"Hoja2"}</definedName>
    <definedName name="red" localSheetId="0" hidden="1">{#N/A,#N/A,FALSE,"Hoja1";#N/A,#N/A,FALSE,"Hoja2"}</definedName>
    <definedName name="red" hidden="1">{#N/A,#N/A,FALSE,"Hoja1";#N/A,#N/A,FALSE,"Hoja2"}</definedName>
    <definedName name="REDE" localSheetId="2">[61]Cadastro!#REF!</definedName>
    <definedName name="REDE" localSheetId="1">[61]Cadastro!#REF!</definedName>
    <definedName name="REDE" localSheetId="0">[61]Cadastro!#REF!</definedName>
    <definedName name="REDE">[61]Cadastro!#REF!</definedName>
    <definedName name="reducao" localSheetId="3" hidden="1">{"'171'!$A$1:$Z$50"}</definedName>
    <definedName name="reducao" localSheetId="2" hidden="1">{"'171'!$A$1:$Z$50"}</definedName>
    <definedName name="reducao" localSheetId="1" hidden="1">{"'171'!$A$1:$Z$50"}</definedName>
    <definedName name="reducao" localSheetId="4" hidden="1">{"'171'!$A$1:$Z$50"}</definedName>
    <definedName name="reducao" localSheetId="0" hidden="1">{"'171'!$A$1:$Z$50"}</definedName>
    <definedName name="reducao" hidden="1">{"'171'!$A$1:$Z$50"}</definedName>
    <definedName name="REF" localSheetId="3">#REF!</definedName>
    <definedName name="REF" localSheetId="2">#REF!</definedName>
    <definedName name="REF" localSheetId="1">#REF!</definedName>
    <definedName name="REF" localSheetId="4">#REF!</definedName>
    <definedName name="REF" localSheetId="0">#REF!</definedName>
    <definedName name="REF">#REF!</definedName>
    <definedName name="Refdiário" localSheetId="2">[97]!Refdiário</definedName>
    <definedName name="Refdiário" localSheetId="1">[97]!Refdiário</definedName>
    <definedName name="Refdiário" localSheetId="0">[97]!Refdiário</definedName>
    <definedName name="Refdiário">[97]!Refdiário</definedName>
    <definedName name="região" localSheetId="3">#REF!</definedName>
    <definedName name="região" localSheetId="2">#REF!</definedName>
    <definedName name="região" localSheetId="1">#REF!</definedName>
    <definedName name="região" localSheetId="4">#REF!</definedName>
    <definedName name="região" localSheetId="0">#REF!</definedName>
    <definedName name="região">#REF!</definedName>
    <definedName name="regional" localSheetId="3">#REF!</definedName>
    <definedName name="regional" localSheetId="2">#REF!</definedName>
    <definedName name="regional" localSheetId="1">#REF!</definedName>
    <definedName name="regional" localSheetId="4">#REF!</definedName>
    <definedName name="regional" localSheetId="0">#REF!</definedName>
    <definedName name="regional">#REF!</definedName>
    <definedName name="Regras">[98]Plan1!$B$1:$B$3</definedName>
    <definedName name="Regua" localSheetId="3">#REF!</definedName>
    <definedName name="Regua" localSheetId="2">#REF!</definedName>
    <definedName name="Regua" localSheetId="1">#REF!</definedName>
    <definedName name="Regua" localSheetId="4">#REF!</definedName>
    <definedName name="Regua" localSheetId="0">#REF!</definedName>
    <definedName name="Regua">#REF!</definedName>
    <definedName name="Regua_06" localSheetId="3">#REF!</definedName>
    <definedName name="Regua_06" localSheetId="2">#REF!</definedName>
    <definedName name="Regua_06" localSheetId="1">#REF!</definedName>
    <definedName name="Regua_06" localSheetId="4">#REF!</definedName>
    <definedName name="Regua_06" localSheetId="0">#REF!</definedName>
    <definedName name="Regua_06">#REF!</definedName>
    <definedName name="Regua2" localSheetId="3">#REF!</definedName>
    <definedName name="Regua2" localSheetId="2">#REF!</definedName>
    <definedName name="Regua2" localSheetId="1">#REF!</definedName>
    <definedName name="Regua2" localSheetId="4">#REF!</definedName>
    <definedName name="Regua2" localSheetId="0">#REF!</definedName>
    <definedName name="Regua2">#REF!</definedName>
    <definedName name="Relação" localSheetId="3">#REF!</definedName>
    <definedName name="Relação" localSheetId="2">#REF!</definedName>
    <definedName name="Relação" localSheetId="1">#REF!</definedName>
    <definedName name="Relação" localSheetId="4">#REF!</definedName>
    <definedName name="Relação" localSheetId="0">#REF!</definedName>
    <definedName name="Relação">#REF!</definedName>
    <definedName name="Remuneração_Mensal" localSheetId="3" hidden="1">{#N/A,#N/A,FALSE,"ROTINA";#N/A,#N/A,FALSE,"ITENS";#N/A,#N/A,FALSE,"ACOMP"}</definedName>
    <definedName name="Remuneração_Mensal" localSheetId="2" hidden="1">{#N/A,#N/A,FALSE,"ROTINA";#N/A,#N/A,FALSE,"ITENS";#N/A,#N/A,FALSE,"ACOMP"}</definedName>
    <definedName name="Remuneração_Mensal" localSheetId="1" hidden="1">{#N/A,#N/A,FALSE,"ROTINA";#N/A,#N/A,FALSE,"ITENS";#N/A,#N/A,FALSE,"ACOMP"}</definedName>
    <definedName name="Remuneração_Mensal" localSheetId="4" hidden="1">{#N/A,#N/A,FALSE,"ROTINA";#N/A,#N/A,FALSE,"ITENS";#N/A,#N/A,FALSE,"ACOMP"}</definedName>
    <definedName name="Remuneração_Mensal" localSheetId="0" hidden="1">{#N/A,#N/A,FALSE,"ROTINA";#N/A,#N/A,FALSE,"ITENS";#N/A,#N/A,FALSE,"ACOMP"}</definedName>
    <definedName name="Remuneração_Mensal" hidden="1">{#N/A,#N/A,FALSE,"ROTINA";#N/A,#N/A,FALSE,"ITENS";#N/A,#N/A,FALSE,"ACOMP"}</definedName>
    <definedName name="Responsável" localSheetId="3">#REF!</definedName>
    <definedName name="Responsável" localSheetId="2">#REF!</definedName>
    <definedName name="Responsável" localSheetId="1">#REF!</definedName>
    <definedName name="Responsável" localSheetId="4">#REF!</definedName>
    <definedName name="Responsável" localSheetId="0">#REF!</definedName>
    <definedName name="Responsável">#REF!</definedName>
    <definedName name="Responsável1" localSheetId="3">#REF!</definedName>
    <definedName name="Responsável1" localSheetId="2">#REF!</definedName>
    <definedName name="Responsável1" localSheetId="1">#REF!</definedName>
    <definedName name="Responsável1" localSheetId="4">#REF!</definedName>
    <definedName name="Responsável1" localSheetId="0">#REF!</definedName>
    <definedName name="Responsável1">#REF!</definedName>
    <definedName name="Responsible_Party" localSheetId="3">#REF!</definedName>
    <definedName name="Responsible_Party" localSheetId="2">#REF!</definedName>
    <definedName name="Responsible_Party" localSheetId="1">#REF!</definedName>
    <definedName name="Responsible_Party" localSheetId="4">#REF!</definedName>
    <definedName name="Responsible_Party" localSheetId="0">#REF!</definedName>
    <definedName name="Responsible_Party">#REF!</definedName>
    <definedName name="RESULTADOS">[14]Vieja!$R$112:$AF$180</definedName>
    <definedName name="results" localSheetId="3">#REF!</definedName>
    <definedName name="results" localSheetId="2">#REF!</definedName>
    <definedName name="results" localSheetId="1">#REF!</definedName>
    <definedName name="results" localSheetId="4">#REF!</definedName>
    <definedName name="results" localSheetId="0">#REF!</definedName>
    <definedName name="results">#REF!</definedName>
    <definedName name="RESULTS_DATA" localSheetId="3">OFFSET(#REF!,,,COUNTA(#REF!),)</definedName>
    <definedName name="RESULTS_DATA" localSheetId="2">OFFSET(#REF!,,,COUNTA(#REF!),)</definedName>
    <definedName name="RESULTS_DATA" localSheetId="1">OFFSET(#REF!,,,COUNTA(#REF!),)</definedName>
    <definedName name="RESULTS_DATA" localSheetId="4">OFFSET(#REF!,,,COUNTA(#REF!),)</definedName>
    <definedName name="RESULTS_DATA" localSheetId="0">OFFSET(#REF!,,,COUNTA(#REF!),)</definedName>
    <definedName name="RESULTS_DATA">OFFSET(#REF!,,,COUNTA(#REF!),)</definedName>
    <definedName name="resumo" localSheetId="3">#REF!</definedName>
    <definedName name="resumo" localSheetId="2">#REF!</definedName>
    <definedName name="resumo" localSheetId="1">#REF!</definedName>
    <definedName name="resumo" localSheetId="4">#REF!</definedName>
    <definedName name="resumo" localSheetId="0">#REF!</definedName>
    <definedName name="resumo">#REF!</definedName>
    <definedName name="REV">[32]Critérios!$I$31,[32]Critérios!$I$2,[32]Critérios!$I$4,[32]Critérios!$I$6,[32]Critérios!$I$8,[32]Critérios!$I$10,[32]Critérios!$I$12,[32]Critérios!$I$14,[32]Critérios!$I$16,[32]Critérios!$I$18,[32]Critérios!$I$20,[32]Critérios!$I$22,[32]Critérios!$I$24,[32]Critérios!$I$26,[32]Critérios!$I$28</definedName>
    <definedName name="Revenda" localSheetId="3">#REF!</definedName>
    <definedName name="Revenda" localSheetId="2">#REF!</definedName>
    <definedName name="Revenda" localSheetId="1">#REF!</definedName>
    <definedName name="Revenda" localSheetId="4">#REF!</definedName>
    <definedName name="Revenda" localSheetId="0">#REF!</definedName>
    <definedName name="Revenda">#REF!</definedName>
    <definedName name="Revendas" localSheetId="3">[99]Comercial!#REF!</definedName>
    <definedName name="Revendas" localSheetId="2">[99]Comercial!#REF!</definedName>
    <definedName name="Revendas" localSheetId="1">[99]Comercial!#REF!</definedName>
    <definedName name="Revendas" localSheetId="4">[99]Comercial!#REF!</definedName>
    <definedName name="Revendas" localSheetId="0">[99]Comercial!#REF!</definedName>
    <definedName name="Revendas">[99]Comercial!#REF!</definedName>
    <definedName name="Revenue_AR" localSheetId="3">#REF!</definedName>
    <definedName name="Revenue_AR" localSheetId="2">#REF!</definedName>
    <definedName name="Revenue_AR" localSheetId="1">#REF!</definedName>
    <definedName name="Revenue_AR" localSheetId="4">#REF!</definedName>
    <definedName name="Revenue_AR" localSheetId="0">#REF!</definedName>
    <definedName name="Revenue_AR">#REF!</definedName>
    <definedName name="rfiuogft"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fiuogft"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rfiuogft"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rfiuogft"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rfiuogft"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rfiuogft" hidden="1">{"04-12brpr",#N/A,FALSE,"Total jan-dec";"05brpr",#N/A,FALSE,"Total jan-dec";"07brpr",#N/A,FALSE,"Total jan-dec";"01-12absdet",#N/A,FALSE,"Total jan-dec";"01-12abs",#N/A,FALSE,"Total jan-dec";"04-12abs",#N/A,FALSE,"Total jan-dec";"04-12absdet",#N/A,FALSE,"Total jan-dec";"01-12hl",#N/A,FALSE,"Total jan-dec";"04-12HL",#N/A,FALSE,"Total jan-dec"}</definedName>
    <definedName name="Ribeirao" localSheetId="2">[6]POA!#REF!</definedName>
    <definedName name="Ribeirao" localSheetId="1">[6]POA!#REF!</definedName>
    <definedName name="Ribeirao" localSheetId="0">[6]POA!#REF!</definedName>
    <definedName name="Ribeirao">[6]POA!#REF!</definedName>
    <definedName name="Ribeirao1" localSheetId="2">[6]POA!#REF!</definedName>
    <definedName name="Ribeirao1" localSheetId="1">[6]POA!#REF!</definedName>
    <definedName name="Ribeirao1" localSheetId="0">[6]POA!#REF!</definedName>
    <definedName name="Ribeirao1">[6]POA!#REF!</definedName>
    <definedName name="RibeiraoAcumulado" localSheetId="2">[6]POA!#REF!</definedName>
    <definedName name="RibeiraoAcumulado" localSheetId="1">[6]POA!#REF!</definedName>
    <definedName name="RibeiraoAcumulado" localSheetId="0">[6]POA!#REF!</definedName>
    <definedName name="RibeiraoAcumulado">[6]POA!#REF!</definedName>
    <definedName name="RibeiraoAcumulado1" localSheetId="2">[6]POA!#REF!</definedName>
    <definedName name="RibeiraoAcumulado1" localSheetId="1">[6]POA!#REF!</definedName>
    <definedName name="RibeiraoAcumulado1" localSheetId="0">[6]POA!#REF!</definedName>
    <definedName name="RibeiraoAcumulado1">[6]POA!#REF!</definedName>
    <definedName name="rieifr" localSheetId="3" hidden="1">{"det (May)",#N/A,FALSE,"June";"sum (MAY YTD)",#N/A,FALSE,"June YTD"}</definedName>
    <definedName name="rieifr" localSheetId="2" hidden="1">{"det (May)",#N/A,FALSE,"June";"sum (MAY YTD)",#N/A,FALSE,"June YTD"}</definedName>
    <definedName name="rieifr" localSheetId="1" hidden="1">{"det (May)",#N/A,FALSE,"June";"sum (MAY YTD)",#N/A,FALSE,"June YTD"}</definedName>
    <definedName name="rieifr" localSheetId="4" hidden="1">{"det (May)",#N/A,FALSE,"June";"sum (MAY YTD)",#N/A,FALSE,"June YTD"}</definedName>
    <definedName name="rieifr" localSheetId="0" hidden="1">{"det (May)",#N/A,FALSE,"June";"sum (MAY YTD)",#N/A,FALSE,"June YTD"}</definedName>
    <definedName name="rieifr" hidden="1">{"det (May)",#N/A,FALSE,"June";"sum (MAY YTD)",#N/A,FALSE,"June YTD"}</definedName>
    <definedName name="rieis" localSheetId="3" hidden="1">{"det (May)",#N/A,FALSE,"June";"sum (MAY YTD)",#N/A,FALSE,"June YTD"}</definedName>
    <definedName name="rieis" localSheetId="2" hidden="1">{"det (May)",#N/A,FALSE,"June";"sum (MAY YTD)",#N/A,FALSE,"June YTD"}</definedName>
    <definedName name="rieis" localSheetId="1" hidden="1">{"det (May)",#N/A,FALSE,"June";"sum (MAY YTD)",#N/A,FALSE,"June YTD"}</definedName>
    <definedName name="rieis" localSheetId="4" hidden="1">{"det (May)",#N/A,FALSE,"June";"sum (MAY YTD)",#N/A,FALSE,"June YTD"}</definedName>
    <definedName name="rieis" localSheetId="0" hidden="1">{"det (May)",#N/A,FALSE,"June";"sum (MAY YTD)",#N/A,FALSE,"June YTD"}</definedName>
    <definedName name="rieis" hidden="1">{"det (May)",#N/A,FALSE,"June";"sum (MAY YTD)",#N/A,FALSE,"June YTD"}</definedName>
    <definedName name="Rio" localSheetId="2">[6]POA!#REF!</definedName>
    <definedName name="Rio" localSheetId="1">[6]POA!#REF!</definedName>
    <definedName name="Rio" localSheetId="0">[6]POA!#REF!</definedName>
    <definedName name="Rio">[6]POA!#REF!</definedName>
    <definedName name="RioAcumulado" localSheetId="2">[6]POA!#REF!</definedName>
    <definedName name="RioAcumulado" localSheetId="1">[6]POA!#REF!</definedName>
    <definedName name="RioAcumulado" localSheetId="0">[6]POA!#REF!</definedName>
    <definedName name="RioAcumulado">[6]POA!#REF!</definedName>
    <definedName name="RioAcumulado1" localSheetId="2">[6]POA!#REF!</definedName>
    <definedName name="RioAcumulado1" localSheetId="1">[6]POA!#REF!</definedName>
    <definedName name="RioAcumulado1" localSheetId="0">[6]POA!#REF!</definedName>
    <definedName name="RioAcumulado1">[6]POA!#REF!</definedName>
    <definedName name="Risco">[100]Plan1!$B$1:$B$3</definedName>
    <definedName name="Risco2">[101]Plan1!$B$1:$B$3</definedName>
    <definedName name="Risco3">[101]Plan1!$B$1:$B$3</definedName>
    <definedName name="Risk" localSheetId="3">#REF!</definedName>
    <definedName name="Risk" localSheetId="2">#REF!</definedName>
    <definedName name="Risk" localSheetId="1">#REF!</definedName>
    <definedName name="Risk" localSheetId="4">#REF!</definedName>
    <definedName name="Risk" localSheetId="0">#REF!</definedName>
    <definedName name="Risk">#REF!</definedName>
    <definedName name="rLiberação" localSheetId="3">#REF!</definedName>
    <definedName name="rLiberação" localSheetId="2">#REF!</definedName>
    <definedName name="rLiberação" localSheetId="1">#REF!</definedName>
    <definedName name="rLiberação" localSheetId="4">#REF!</definedName>
    <definedName name="rLiberação" localSheetId="0">#REF!</definedName>
    <definedName name="rLiberação">#REF!</definedName>
    <definedName name="rLimpar" localSheetId="3">#REF!</definedName>
    <definedName name="rLimpar" localSheetId="2">#REF!</definedName>
    <definedName name="rLimpar" localSheetId="1">#REF!</definedName>
    <definedName name="rLimpar" localSheetId="4">#REF!</definedName>
    <definedName name="rLimpar" localSheetId="0">#REF!</definedName>
    <definedName name="rLimpar">#REF!</definedName>
    <definedName name="ROTA">[13]Plan1!$AE$64:$AS$113</definedName>
    <definedName name="Rotina" localSheetId="3">#REF!</definedName>
    <definedName name="Rotina" localSheetId="2">#REF!</definedName>
    <definedName name="Rotina" localSheetId="1">#REF!</definedName>
    <definedName name="Rotina" localSheetId="4">#REF!</definedName>
    <definedName name="Rotina" localSheetId="0">#REF!</definedName>
    <definedName name="Rotina">#REF!</definedName>
    <definedName name="Routine_Transaction" localSheetId="3">#REF!</definedName>
    <definedName name="Routine_Transaction" localSheetId="2">#REF!</definedName>
    <definedName name="Routine_Transaction" localSheetId="1">#REF!</definedName>
    <definedName name="Routine_Transaction" localSheetId="4">#REF!</definedName>
    <definedName name="Routine_Transaction" localSheetId="0">#REF!</definedName>
    <definedName name="Routine_Transaction">#REF!</definedName>
    <definedName name="rR" localSheetId="3">#REF!</definedName>
    <definedName name="rR" localSheetId="2">#REF!</definedName>
    <definedName name="rR" localSheetId="1">#REF!</definedName>
    <definedName name="rR" localSheetId="4">#REF!</definedName>
    <definedName name="rR" localSheetId="0">#REF!</definedName>
    <definedName name="rR">#REF!</definedName>
    <definedName name="rRand" localSheetId="3">#REF!</definedName>
    <definedName name="rRand" localSheetId="2">#REF!</definedName>
    <definedName name="rRand" localSheetId="1">#REF!</definedName>
    <definedName name="rRand" localSheetId="4">#REF!</definedName>
    <definedName name="rRand" localSheetId="0">#REF!</definedName>
    <definedName name="rRand">#REF!</definedName>
    <definedName name="rrr" localSheetId="3" hidden="1">{#N/A,#N/A,FALSE,"ROTINA";#N/A,#N/A,FALSE,"ITENS";#N/A,#N/A,FALSE,"ACOMP"}</definedName>
    <definedName name="rrr" localSheetId="2" hidden="1">{#N/A,#N/A,FALSE,"ROTINA";#N/A,#N/A,FALSE,"ITENS";#N/A,#N/A,FALSE,"ACOMP"}</definedName>
    <definedName name="rrr" localSheetId="1" hidden="1">{#N/A,#N/A,FALSE,"ROTINA";#N/A,#N/A,FALSE,"ITENS";#N/A,#N/A,FALSE,"ACOMP"}</definedName>
    <definedName name="rrr" localSheetId="4" hidden="1">{#N/A,#N/A,FALSE,"ROTINA";#N/A,#N/A,FALSE,"ITENS";#N/A,#N/A,FALSE,"ACOMP"}</definedName>
    <definedName name="rrr" localSheetId="0" hidden="1">{#N/A,#N/A,FALSE,"ROTINA";#N/A,#N/A,FALSE,"ITENS";#N/A,#N/A,FALSE,"ACOMP"}</definedName>
    <definedName name="rrr" hidden="1">{#N/A,#N/A,FALSE,"ROTINA";#N/A,#N/A,FALSE,"ITENS";#N/A,#N/A,FALSE,"ACOMP"}</definedName>
    <definedName name="RSC" localSheetId="3">#REF!</definedName>
    <definedName name="RSC" localSheetId="2">#REF!</definedName>
    <definedName name="RSC" localSheetId="1">#REF!</definedName>
    <definedName name="RSC" localSheetId="4">#REF!</definedName>
    <definedName name="RSC" localSheetId="0">#REF!</definedName>
    <definedName name="RSC">#REF!</definedName>
    <definedName name="rSenha" localSheetId="3">#REF!</definedName>
    <definedName name="rSenha" localSheetId="2">#REF!</definedName>
    <definedName name="rSenha" localSheetId="1">#REF!</definedName>
    <definedName name="rSenha" localSheetId="4">#REF!</definedName>
    <definedName name="rSenha" localSheetId="0">#REF!</definedName>
    <definedName name="rSenha">#REF!</definedName>
    <definedName name="rSenha_Usuário" localSheetId="3">#REF!</definedName>
    <definedName name="rSenha_Usuário" localSheetId="2">#REF!</definedName>
    <definedName name="rSenha_Usuário" localSheetId="1">#REF!</definedName>
    <definedName name="rSenha_Usuário" localSheetId="4">#REF!</definedName>
    <definedName name="rSenha_Usuário" localSheetId="0">#REF!</definedName>
    <definedName name="rSenha_Usuário">#REF!</definedName>
    <definedName name="rSenha_Válida" localSheetId="3">#REF!</definedName>
    <definedName name="rSenha_Válida" localSheetId="2">#REF!</definedName>
    <definedName name="rSenha_Válida" localSheetId="1">#REF!</definedName>
    <definedName name="rSenha_Válida" localSheetId="4">#REF!</definedName>
    <definedName name="rSenha_Válida" localSheetId="0">#REF!</definedName>
    <definedName name="rSenha_Válida">#REF!</definedName>
    <definedName name="rTipoApt" localSheetId="3">#REF!</definedName>
    <definedName name="rTipoApt" localSheetId="2">#REF!</definedName>
    <definedName name="rTipoApt" localSheetId="1">#REF!</definedName>
    <definedName name="rTipoApt" localSheetId="4">#REF!</definedName>
    <definedName name="rTipoApt" localSheetId="0">#REF!</definedName>
    <definedName name="rTipoApt">#REF!</definedName>
    <definedName name="rTotBD" localSheetId="3">#REF!</definedName>
    <definedName name="rTotBD" localSheetId="2">#REF!</definedName>
    <definedName name="rTotBD" localSheetId="1">#REF!</definedName>
    <definedName name="rTotBD" localSheetId="4">#REF!</definedName>
    <definedName name="rTotBD" localSheetId="0">#REF!</definedName>
    <definedName name="rTotBD">#REF!</definedName>
    <definedName name="rx"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x"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rx"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rx"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rx"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rx" hidden="1">{"04-12brpr",#N/A,FALSE,"Total jan-dec";"05brpr",#N/A,FALSE,"Total jan-dec";"07brpr",#N/A,FALSE,"Total jan-dec";"01-12absdet",#N/A,FALSE,"Total jan-dec";"01-12abs",#N/A,FALSE,"Total jan-dec";"04-12abs",#N/A,FALSE,"Total jan-dec";"04-12absdet",#N/A,FALSE,"Total jan-dec";"01-12hl",#N/A,FALSE,"Total jan-dec";"04-12HL",#N/A,FALSE,"Total jan-dec"}</definedName>
    <definedName name="rxi" localSheetId="3" hidden="1">{"det (May)",#N/A,FALSE,"June";"sum (MAY YTD)",#N/A,FALSE,"June YTD"}</definedName>
    <definedName name="rxi" localSheetId="2" hidden="1">{"det (May)",#N/A,FALSE,"June";"sum (MAY YTD)",#N/A,FALSE,"June YTD"}</definedName>
    <definedName name="rxi" localSheetId="1" hidden="1">{"det (May)",#N/A,FALSE,"June";"sum (MAY YTD)",#N/A,FALSE,"June YTD"}</definedName>
    <definedName name="rxi" localSheetId="4" hidden="1">{"det (May)",#N/A,FALSE,"June";"sum (MAY YTD)",#N/A,FALSE,"June YTD"}</definedName>
    <definedName name="rxi" localSheetId="0" hidden="1">{"det (May)",#N/A,FALSE,"June";"sum (MAY YTD)",#N/A,FALSE,"June YTD"}</definedName>
    <definedName name="rxi" hidden="1">{"det (May)",#N/A,FALSE,"June";"sum (MAY YTD)",#N/A,FALSE,"June YTD"}</definedName>
    <definedName name="s" localSheetId="2" hidden="1">[3]은행!#REF!</definedName>
    <definedName name="s" localSheetId="1" hidden="1">[3]은행!#REF!</definedName>
    <definedName name="s" localSheetId="0" hidden="1">[3]은행!#REF!</definedName>
    <definedName name="s" hidden="1">[3]은행!#REF!</definedName>
    <definedName name="SAIDA" localSheetId="3">#REF!</definedName>
    <definedName name="SAIDA" localSheetId="2">#REF!</definedName>
    <definedName name="SAIDA" localSheetId="1">#REF!</definedName>
    <definedName name="SAIDA" localSheetId="4">#REF!</definedName>
    <definedName name="SAIDA" localSheetId="0">#REF!</definedName>
    <definedName name="SAIDA">#REF!</definedName>
    <definedName name="SAIDA1" localSheetId="3">#REF!</definedName>
    <definedName name="SAIDA1" localSheetId="2">#REF!</definedName>
    <definedName name="SAIDA1" localSheetId="1">#REF!</definedName>
    <definedName name="SAIDA1" localSheetId="4">#REF!</definedName>
    <definedName name="SAIDA1" localSheetId="0">#REF!</definedName>
    <definedName name="SAIDA1">#REF!</definedName>
    <definedName name="SAIDA2" localSheetId="3">#REF!</definedName>
    <definedName name="SAIDA2" localSheetId="2">#REF!</definedName>
    <definedName name="SAIDA2" localSheetId="1">#REF!</definedName>
    <definedName name="SAIDA2" localSheetId="4">#REF!</definedName>
    <definedName name="SAIDA2" localSheetId="0">#REF!</definedName>
    <definedName name="SAIDA2">#REF!</definedName>
    <definedName name="SAIDA3" localSheetId="3">#REF!</definedName>
    <definedName name="SAIDA3" localSheetId="2">#REF!</definedName>
    <definedName name="SAIDA3" localSheetId="1">#REF!</definedName>
    <definedName name="SAIDA3" localSheetId="4">#REF!</definedName>
    <definedName name="SAIDA3" localSheetId="0">#REF!</definedName>
    <definedName name="SAIDA3">#REF!</definedName>
    <definedName name="saidas" localSheetId="3" hidden="1">[3]은행!#REF!</definedName>
    <definedName name="saidas" localSheetId="2" hidden="1">[3]은행!#REF!</definedName>
    <definedName name="saidas" localSheetId="1" hidden="1">[3]은행!#REF!</definedName>
    <definedName name="saidas" localSheetId="4" hidden="1">[3]은행!#REF!</definedName>
    <definedName name="saidas" localSheetId="0" hidden="1">[3]은행!#REF!</definedName>
    <definedName name="saidas" hidden="1">[3]은행!#REF!</definedName>
    <definedName name="SALDO1">[13]Plan1!$A$48:$AC$89</definedName>
    <definedName name="SALDOIN" localSheetId="3">#REF!</definedName>
    <definedName name="SALDOIN" localSheetId="2">#REF!</definedName>
    <definedName name="SALDOIN" localSheetId="1">#REF!</definedName>
    <definedName name="SALDOIN" localSheetId="4">#REF!</definedName>
    <definedName name="SALDOIN" localSheetId="0">#REF!</definedName>
    <definedName name="SALDOIN">#REF!</definedName>
    <definedName name="Sapucaia" localSheetId="3">[6]POA!#REF!</definedName>
    <definedName name="Sapucaia" localSheetId="2">[6]POA!#REF!</definedName>
    <definedName name="Sapucaia" localSheetId="1">[6]POA!#REF!</definedName>
    <definedName name="Sapucaia" localSheetId="4">[6]POA!#REF!</definedName>
    <definedName name="Sapucaia" localSheetId="0">[6]POA!#REF!</definedName>
    <definedName name="Sapucaia">[6]POA!#REF!</definedName>
    <definedName name="Sapucaia1" localSheetId="3">[6]POA!#REF!</definedName>
    <definedName name="Sapucaia1" localSheetId="2">[6]POA!#REF!</definedName>
    <definedName name="Sapucaia1" localSheetId="1">[6]POA!#REF!</definedName>
    <definedName name="Sapucaia1" localSheetId="4">[6]POA!#REF!</definedName>
    <definedName name="Sapucaia1" localSheetId="0">[6]POA!#REF!</definedName>
    <definedName name="Sapucaia1">[6]POA!#REF!</definedName>
    <definedName name="SapucaiaAcumulado" localSheetId="2">[6]POA!#REF!</definedName>
    <definedName name="SapucaiaAcumulado" localSheetId="1">[6]POA!#REF!</definedName>
    <definedName name="SapucaiaAcumulado" localSheetId="0">[6]POA!#REF!</definedName>
    <definedName name="SapucaiaAcumulado">[6]POA!#REF!</definedName>
    <definedName name="SapucaiaAcumulado1" localSheetId="2">[6]POA!#REF!</definedName>
    <definedName name="SapucaiaAcumulado1" localSheetId="1">[6]POA!#REF!</definedName>
    <definedName name="SapucaiaAcumulado1" localSheetId="0">[6]POA!#REF!</definedName>
    <definedName name="SapucaiaAcumulado1">[6]POA!#REF!</definedName>
    <definedName name="savings" localSheetId="3" hidden="1">{#N/A,#N/A,FALSE,"지침";#N/A,#N/A,FALSE,"환경분석";#N/A,#N/A,FALSE,"Sheet16"}</definedName>
    <definedName name="savings" localSheetId="2" hidden="1">{#N/A,#N/A,FALSE,"지침";#N/A,#N/A,FALSE,"환경분석";#N/A,#N/A,FALSE,"Sheet16"}</definedName>
    <definedName name="savings" localSheetId="1" hidden="1">{#N/A,#N/A,FALSE,"지침";#N/A,#N/A,FALSE,"환경분석";#N/A,#N/A,FALSE,"Sheet16"}</definedName>
    <definedName name="savings" localSheetId="4" hidden="1">{#N/A,#N/A,FALSE,"지침";#N/A,#N/A,FALSE,"환경분석";#N/A,#N/A,FALSE,"Sheet16"}</definedName>
    <definedName name="savings" localSheetId="0" hidden="1">{#N/A,#N/A,FALSE,"지침";#N/A,#N/A,FALSE,"환경분석";#N/A,#N/A,FALSE,"Sheet16"}</definedName>
    <definedName name="savings" hidden="1">{#N/A,#N/A,FALSE,"지침";#N/A,#N/A,FALSE,"환경분석";#N/A,#N/A,FALSE,"Sheet16"}</definedName>
    <definedName name="Scaba" localSheetId="3" hidden="1">{#N/A,#N/A,FALSE,"지침";#N/A,#N/A,FALSE,"환경분석";#N/A,#N/A,FALSE,"Sheet16"}</definedName>
    <definedName name="Scaba" localSheetId="2" hidden="1">{#N/A,#N/A,FALSE,"지침";#N/A,#N/A,FALSE,"환경분석";#N/A,#N/A,FALSE,"Sheet16"}</definedName>
    <definedName name="Scaba" localSheetId="1" hidden="1">{#N/A,#N/A,FALSE,"지침";#N/A,#N/A,FALSE,"환경분석";#N/A,#N/A,FALSE,"Sheet16"}</definedName>
    <definedName name="Scaba" localSheetId="4" hidden="1">{#N/A,#N/A,FALSE,"지침";#N/A,#N/A,FALSE,"환경분석";#N/A,#N/A,FALSE,"Sheet16"}</definedName>
    <definedName name="Scaba" localSheetId="0" hidden="1">{#N/A,#N/A,FALSE,"지침";#N/A,#N/A,FALSE,"환경분석";#N/A,#N/A,FALSE,"Sheet16"}</definedName>
    <definedName name="Scaba" hidden="1">{#N/A,#N/A,FALSE,"지침";#N/A,#N/A,FALSE,"환경분석";#N/A,#N/A,FALSE,"Sheet16"}</definedName>
    <definedName name="sdfsg"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dfsg"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sdfsg"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sdfsg"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sdfsg"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sdfsg" hidden="1">{"04-12brpr",#N/A,FALSE,"Total jan-dec";"05brpr",#N/A,FALSE,"Total jan-dec";"07brpr",#N/A,FALSE,"Total jan-dec";"01-12absdet",#N/A,FALSE,"Total jan-dec";"01-12abs",#N/A,FALSE,"Total jan-dec";"04-12abs",#N/A,FALSE,"Total jan-dec";"04-12absdet",#N/A,FALSE,"Total jan-dec";"01-12hl",#N/A,FALSE,"Total jan-dec";"04-12HL",#N/A,FALSE,"Total jan-dec"}</definedName>
    <definedName name="sdg" localSheetId="3" hidden="1">{#N/A,#N/A,FALSE,"지침";#N/A,#N/A,FALSE,"환경분석";#N/A,#N/A,FALSE,"Sheet16"}</definedName>
    <definedName name="sdg" localSheetId="2" hidden="1">{#N/A,#N/A,FALSE,"지침";#N/A,#N/A,FALSE,"환경분석";#N/A,#N/A,FALSE,"Sheet16"}</definedName>
    <definedName name="sdg" localSheetId="1" hidden="1">{#N/A,#N/A,FALSE,"지침";#N/A,#N/A,FALSE,"환경분석";#N/A,#N/A,FALSE,"Sheet16"}</definedName>
    <definedName name="sdg" localSheetId="4" hidden="1">{#N/A,#N/A,FALSE,"지침";#N/A,#N/A,FALSE,"환경분석";#N/A,#N/A,FALSE,"Sheet16"}</definedName>
    <definedName name="sdg" localSheetId="0" hidden="1">{#N/A,#N/A,FALSE,"지침";#N/A,#N/A,FALSE,"환경분석";#N/A,#N/A,FALSE,"Sheet16"}</definedName>
    <definedName name="sdg" hidden="1">{#N/A,#N/A,FALSE,"지침";#N/A,#N/A,FALSE,"환경분석";#N/A,#N/A,FALSE,"Sheet16"}</definedName>
    <definedName name="SDGCrj" localSheetId="3">#REF!</definedName>
    <definedName name="SDGCrj" localSheetId="2">#REF!</definedName>
    <definedName name="SDGCrj" localSheetId="1">#REF!</definedName>
    <definedName name="SDGCrj" localSheetId="4">#REF!</definedName>
    <definedName name="SDGCrj" localSheetId="0">#REF!</definedName>
    <definedName name="SDGCrj">#REF!</definedName>
    <definedName name="SDGRefri" localSheetId="3">#REF!</definedName>
    <definedName name="SDGRefri" localSheetId="2">#REF!</definedName>
    <definedName name="SDGRefri" localSheetId="1">#REF!</definedName>
    <definedName name="SDGRefri" localSheetId="4">#REF!</definedName>
    <definedName name="SDGRefri" localSheetId="0">#REF!</definedName>
    <definedName name="SDGRefri">#REF!</definedName>
    <definedName name="Seg_Dol_Fut_Compra" localSheetId="3">#REF!</definedName>
    <definedName name="Seg_Dol_Fut_Compra" localSheetId="2">#REF!</definedName>
    <definedName name="Seg_Dol_Fut_Compra" localSheetId="1">#REF!</definedName>
    <definedName name="Seg_Dol_Fut_Compra" localSheetId="4">#REF!</definedName>
    <definedName name="Seg_Dol_Fut_Compra" localSheetId="0">#REF!</definedName>
    <definedName name="Seg_Dol_Fut_Compra">#REF!</definedName>
    <definedName name="Seg_Dol_Fut_Ult" localSheetId="3">#REF!</definedName>
    <definedName name="Seg_Dol_Fut_Ult" localSheetId="2">#REF!</definedName>
    <definedName name="Seg_Dol_Fut_Ult" localSheetId="1">#REF!</definedName>
    <definedName name="Seg_Dol_Fut_Ult" localSheetId="4">#REF!</definedName>
    <definedName name="Seg_Dol_Fut_Ult" localSheetId="0">#REF!</definedName>
    <definedName name="Seg_Dol_Fut_Ult">#REF!</definedName>
    <definedName name="Seg_Dol_Fut_Venda" localSheetId="3">#REF!</definedName>
    <definedName name="Seg_Dol_Fut_Venda" localSheetId="2">#REF!</definedName>
    <definedName name="Seg_Dol_Fut_Venda" localSheetId="1">#REF!</definedName>
    <definedName name="Seg_Dol_Fut_Venda" localSheetId="4">#REF!</definedName>
    <definedName name="Seg_Dol_Fut_Venda" localSheetId="0">#REF!</definedName>
    <definedName name="Seg_Dol_Fut_Venda">#REF!</definedName>
    <definedName name="seleção1" localSheetId="3">[102]MATRIZ!#REF!</definedName>
    <definedName name="seleção1" localSheetId="2">[102]MATRIZ!#REF!</definedName>
    <definedName name="seleção1" localSheetId="1">[102]MATRIZ!#REF!</definedName>
    <definedName name="seleção1" localSheetId="4">[102]MATRIZ!#REF!</definedName>
    <definedName name="seleção1" localSheetId="0">[102]MATRIZ!#REF!</definedName>
    <definedName name="seleção1">[102]MATRIZ!#REF!</definedName>
    <definedName name="seleção2" localSheetId="3">[102]MATRIZ!#REF!</definedName>
    <definedName name="seleção2" localSheetId="2">[102]MATRIZ!#REF!</definedName>
    <definedName name="seleção2" localSheetId="1">[102]MATRIZ!#REF!</definedName>
    <definedName name="seleção2" localSheetId="4">[102]MATRIZ!#REF!</definedName>
    <definedName name="seleção2" localSheetId="0">[102]MATRIZ!#REF!</definedName>
    <definedName name="seleção2">[102]MATRIZ!#REF!</definedName>
    <definedName name="seleção3" localSheetId="3">[102]MATRIZ!#REF!</definedName>
    <definedName name="seleção3" localSheetId="2">[102]MATRIZ!#REF!</definedName>
    <definedName name="seleção3" localSheetId="1">[102]MATRIZ!#REF!</definedName>
    <definedName name="seleção3" localSheetId="4">[102]MATRIZ!#REF!</definedName>
    <definedName name="seleção3" localSheetId="0">[102]MATRIZ!#REF!</definedName>
    <definedName name="seleção3">[102]MATRIZ!#REF!</definedName>
    <definedName name="seleção4" localSheetId="3">[102]MATRIZ!#REF!</definedName>
    <definedName name="seleção4" localSheetId="2">[102]MATRIZ!#REF!</definedName>
    <definedName name="seleção4" localSheetId="1">[102]MATRIZ!#REF!</definedName>
    <definedName name="seleção4" localSheetId="4">[102]MATRIZ!#REF!</definedName>
    <definedName name="seleção4" localSheetId="0">[102]MATRIZ!#REF!</definedName>
    <definedName name="seleção4">[102]MATRIZ!#REF!</definedName>
    <definedName name="seleção5" localSheetId="2">[102]MATRIZ!#REF!</definedName>
    <definedName name="seleção5" localSheetId="1">[102]MATRIZ!#REF!</definedName>
    <definedName name="seleção5" localSheetId="0">[102]MATRIZ!#REF!</definedName>
    <definedName name="seleção5">[102]MATRIZ!#REF!</definedName>
    <definedName name="seleção6" localSheetId="2">[102]MATRIZ!#REF!</definedName>
    <definedName name="seleção6" localSheetId="1">[102]MATRIZ!#REF!</definedName>
    <definedName name="seleção6" localSheetId="0">[102]MATRIZ!#REF!</definedName>
    <definedName name="seleção6">[102]MATRIZ!#REF!</definedName>
    <definedName name="seleção7" localSheetId="2">[102]MATRIZ!#REF!</definedName>
    <definedName name="seleção7" localSheetId="1">[102]MATRIZ!#REF!</definedName>
    <definedName name="seleção7" localSheetId="0">[102]MATRIZ!#REF!</definedName>
    <definedName name="seleção7">[102]MATRIZ!#REF!</definedName>
    <definedName name="seleção8" localSheetId="2">[102]MATRIZ!#REF!</definedName>
    <definedName name="seleção8" localSheetId="1">[102]MATRIZ!#REF!</definedName>
    <definedName name="seleção8" localSheetId="0">[102]MATRIZ!#REF!</definedName>
    <definedName name="seleção8">[102]MATRIZ!#REF!</definedName>
    <definedName name="seleção9" localSheetId="2">[102]MATRIZ!#REF!</definedName>
    <definedName name="seleção9" localSheetId="1">[102]MATRIZ!#REF!</definedName>
    <definedName name="seleção9" localSheetId="0">[102]MATRIZ!#REF!</definedName>
    <definedName name="seleção9">[102]MATRIZ!#REF!</definedName>
    <definedName name="Sergipe" localSheetId="2">[6]POA!#REF!</definedName>
    <definedName name="Sergipe" localSheetId="1">[6]POA!#REF!</definedName>
    <definedName name="Sergipe" localSheetId="0">[6]POA!#REF!</definedName>
    <definedName name="Sergipe">[6]POA!#REF!</definedName>
    <definedName name="Sergipe1" localSheetId="2">[6]POA!#REF!</definedName>
    <definedName name="Sergipe1" localSheetId="1">[6]POA!#REF!</definedName>
    <definedName name="Sergipe1" localSheetId="0">[6]POA!#REF!</definedName>
    <definedName name="Sergipe1">[6]POA!#REF!</definedName>
    <definedName name="SergipeAcumulado" localSheetId="2">[6]POA!#REF!</definedName>
    <definedName name="SergipeAcumulado" localSheetId="1">[6]POA!#REF!</definedName>
    <definedName name="SergipeAcumulado" localSheetId="0">[6]POA!#REF!</definedName>
    <definedName name="SergipeAcumulado">[6]POA!#REF!</definedName>
    <definedName name="SergipeAcumulado1" localSheetId="2">[6]POA!#REF!</definedName>
    <definedName name="SergipeAcumulado1" localSheetId="1">[6]POA!#REF!</definedName>
    <definedName name="SergipeAcumulado1" localSheetId="0">[6]POA!#REF!</definedName>
    <definedName name="SergipeAcumulado1">[6]POA!#REF!</definedName>
    <definedName name="ses" localSheetId="3" hidden="1">{"RESUMEN",#N/A,FALSE,"RESUMEN";"RESUMEN_MARG",#N/A,FALSE,"RESUMEN"}</definedName>
    <definedName name="ses" localSheetId="2" hidden="1">{"RESUMEN",#N/A,FALSE,"RESUMEN";"RESUMEN_MARG",#N/A,FALSE,"RESUMEN"}</definedName>
    <definedName name="ses" localSheetId="1" hidden="1">{"RESUMEN",#N/A,FALSE,"RESUMEN";"RESUMEN_MARG",#N/A,FALSE,"RESUMEN"}</definedName>
    <definedName name="ses" localSheetId="4" hidden="1">{"RESUMEN",#N/A,FALSE,"RESUMEN";"RESUMEN_MARG",#N/A,FALSE,"RESUMEN"}</definedName>
    <definedName name="ses" localSheetId="0" hidden="1">{"RESUMEN",#N/A,FALSE,"RESUMEN";"RESUMEN_MARG",#N/A,FALSE,"RESUMEN"}</definedName>
    <definedName name="ses" hidden="1">{"RESUMEN",#N/A,FALSE,"RESUMEN";"RESUMEN_MARG",#N/A,FALSE,"RESUMEN"}</definedName>
    <definedName name="sfd" localSheetId="3" hidden="1">{#N/A,#N/A,FALSE,"Hoja1";#N/A,#N/A,FALSE,"Hoja2"}</definedName>
    <definedName name="sfd" localSheetId="2" hidden="1">{#N/A,#N/A,FALSE,"Hoja1";#N/A,#N/A,FALSE,"Hoja2"}</definedName>
    <definedName name="sfd" localSheetId="1" hidden="1">{#N/A,#N/A,FALSE,"Hoja1";#N/A,#N/A,FALSE,"Hoja2"}</definedName>
    <definedName name="sfd" localSheetId="4" hidden="1">{#N/A,#N/A,FALSE,"Hoja1";#N/A,#N/A,FALSE,"Hoja2"}</definedName>
    <definedName name="sfd" localSheetId="0" hidden="1">{#N/A,#N/A,FALSE,"Hoja1";#N/A,#N/A,FALSE,"Hoja2"}</definedName>
    <definedName name="sfd" hidden="1">{#N/A,#N/A,FALSE,"Hoja1";#N/A,#N/A,FALSE,"Hoja2"}</definedName>
    <definedName name="sfghd" localSheetId="3" hidden="1">{"det (May)",#N/A,FALSE,"June";"sum (MAY YTD)",#N/A,FALSE,"June YTD"}</definedName>
    <definedName name="sfghd" localSheetId="2" hidden="1">{"det (May)",#N/A,FALSE,"June";"sum (MAY YTD)",#N/A,FALSE,"June YTD"}</definedName>
    <definedName name="sfghd" localSheetId="1" hidden="1">{"det (May)",#N/A,FALSE,"June";"sum (MAY YTD)",#N/A,FALSE,"June YTD"}</definedName>
    <definedName name="sfghd" localSheetId="4" hidden="1">{"det (May)",#N/A,FALSE,"June";"sum (MAY YTD)",#N/A,FALSE,"June YTD"}</definedName>
    <definedName name="sfghd" localSheetId="0" hidden="1">{"det (May)",#N/A,FALSE,"June";"sum (MAY YTD)",#N/A,FALSE,"June YTD"}</definedName>
    <definedName name="sfghd" hidden="1">{"det (May)",#N/A,FALSE,"June";"sum (MAY YTD)",#N/A,FALSE,"June YTD"}</definedName>
    <definedName name="SG">[22]SG!$A$1:$O$24</definedName>
    <definedName name="sheet1" localSheetId="3" hidden="1">{#N/A,#N/A,FALSE,"지침";#N/A,#N/A,FALSE,"환경분석";#N/A,#N/A,FALSE,"Sheet16"}</definedName>
    <definedName name="sheet1" localSheetId="2" hidden="1">{#N/A,#N/A,FALSE,"지침";#N/A,#N/A,FALSE,"환경분석";#N/A,#N/A,FALSE,"Sheet16"}</definedName>
    <definedName name="sheet1" localSheetId="1" hidden="1">{#N/A,#N/A,FALSE,"지침";#N/A,#N/A,FALSE,"환경분석";#N/A,#N/A,FALSE,"Sheet16"}</definedName>
    <definedName name="sheet1" localSheetId="4" hidden="1">{#N/A,#N/A,FALSE,"지침";#N/A,#N/A,FALSE,"환경분석";#N/A,#N/A,FALSE,"Sheet16"}</definedName>
    <definedName name="sheet1" localSheetId="0" hidden="1">{#N/A,#N/A,FALSE,"지침";#N/A,#N/A,FALSE,"환경분석";#N/A,#N/A,FALSE,"Sheet16"}</definedName>
    <definedName name="sheet1" hidden="1">{#N/A,#N/A,FALSE,"지침";#N/A,#N/A,FALSE,"환경분석";#N/A,#N/A,FALSE,"Sheet16"}</definedName>
    <definedName name="Sheet5bvhjvgkghk" localSheetId="3" hidden="1">{"det (May)",#N/A,FALSE,"June";"sum (MAY YTD)",#N/A,FALSE,"June YTD"}</definedName>
    <definedName name="Sheet5bvhjvgkghk" localSheetId="2" hidden="1">{"det (May)",#N/A,FALSE,"June";"sum (MAY YTD)",#N/A,FALSE,"June YTD"}</definedName>
    <definedName name="Sheet5bvhjvgkghk" localSheetId="1" hidden="1">{"det (May)",#N/A,FALSE,"June";"sum (MAY YTD)",#N/A,FALSE,"June YTD"}</definedName>
    <definedName name="Sheet5bvhjvgkghk" localSheetId="4" hidden="1">{"det (May)",#N/A,FALSE,"June";"sum (MAY YTD)",#N/A,FALSE,"June YTD"}</definedName>
    <definedName name="Sheet5bvhjvgkghk" localSheetId="0" hidden="1">{"det (May)",#N/A,FALSE,"June";"sum (MAY YTD)",#N/A,FALSE,"June YTD"}</definedName>
    <definedName name="Sheet5bvhjvgkghk" hidden="1">{"det (May)",#N/A,FALSE,"June";"sum (MAY YTD)",#N/A,FALSE,"June YTD"}</definedName>
    <definedName name="sici" localSheetId="3" hidden="1">{"det (May)",#N/A,FALSE,"June";"sum (MAY YTD)",#N/A,FALSE,"June YTD"}</definedName>
    <definedName name="sici" localSheetId="2" hidden="1">{"det (May)",#N/A,FALSE,"June";"sum (MAY YTD)",#N/A,FALSE,"June YTD"}</definedName>
    <definedName name="sici" localSheetId="1" hidden="1">{"det (May)",#N/A,FALSE,"June";"sum (MAY YTD)",#N/A,FALSE,"June YTD"}</definedName>
    <definedName name="sici" localSheetId="4" hidden="1">{"det (May)",#N/A,FALSE,"June";"sum (MAY YTD)",#N/A,FALSE,"June YTD"}</definedName>
    <definedName name="sici" localSheetId="0" hidden="1">{"det (May)",#N/A,FALSE,"June";"sum (MAY YTD)",#N/A,FALSE,"June YTD"}</definedName>
    <definedName name="sici" hidden="1">{"det (May)",#N/A,FALSE,"June";"sum (MAY YTD)",#N/A,FALSE,"June YTD"}</definedName>
    <definedName name="SigAccounts" localSheetId="2">'[29]Sig Cycles_Accts &amp; Processes'!#REF!</definedName>
    <definedName name="SigAccounts" localSheetId="1">'[29]Sig Cycles_Accts &amp; Processes'!#REF!</definedName>
    <definedName name="SigAccounts" localSheetId="0">'[29]Sig Cycles_Accts &amp; Processes'!#REF!</definedName>
    <definedName name="SigAccounts">'[29]Sig Cycles_Accts &amp; Processes'!#REF!</definedName>
    <definedName name="Significant_Account" localSheetId="3">#REF!</definedName>
    <definedName name="Significant_Account" localSheetId="2">#REF!</definedName>
    <definedName name="Significant_Account" localSheetId="1">#REF!</definedName>
    <definedName name="Significant_Account" localSheetId="4">#REF!</definedName>
    <definedName name="Significant_Account" localSheetId="0">#REF!</definedName>
    <definedName name="Significant_Account">#REF!</definedName>
    <definedName name="Significant_Process" localSheetId="3">#REF!</definedName>
    <definedName name="Significant_Process" localSheetId="2">#REF!</definedName>
    <definedName name="Significant_Process" localSheetId="1">#REF!</definedName>
    <definedName name="Significant_Process" localSheetId="4">#REF!</definedName>
    <definedName name="Significant_Process" localSheetId="0">#REF!</definedName>
    <definedName name="Significant_Process">#REF!</definedName>
    <definedName name="Sim" localSheetId="3">[103]Matriz_Unidade!#REF!</definedName>
    <definedName name="Sim" localSheetId="2">[103]Matriz_Unidade!#REF!</definedName>
    <definedName name="Sim" localSheetId="1">[103]Matriz_Unidade!#REF!</definedName>
    <definedName name="Sim" localSheetId="4">[103]Matriz_Unidade!#REF!</definedName>
    <definedName name="Sim" localSheetId="0">[103]Matriz_Unidade!#REF!</definedName>
    <definedName name="Sim">[103]Matriz_Unidade!#REF!</definedName>
    <definedName name="SITES">[104]IMPORTACOES!$C$12:$C$21</definedName>
    <definedName name="SJRP" localSheetId="3">[6]POA!#REF!</definedName>
    <definedName name="SJRP" localSheetId="2">[6]POA!#REF!</definedName>
    <definedName name="SJRP" localSheetId="1">[6]POA!#REF!</definedName>
    <definedName name="SJRP" localSheetId="4">[6]POA!#REF!</definedName>
    <definedName name="SJRP" localSheetId="0">[6]POA!#REF!</definedName>
    <definedName name="SJRP">[6]POA!#REF!</definedName>
    <definedName name="SJRP1" localSheetId="3">[6]POA!#REF!</definedName>
    <definedName name="SJRP1" localSheetId="2">[6]POA!#REF!</definedName>
    <definedName name="SJRP1" localSheetId="1">[6]POA!#REF!</definedName>
    <definedName name="SJRP1" localSheetId="4">[6]POA!#REF!</definedName>
    <definedName name="SJRP1" localSheetId="0">[6]POA!#REF!</definedName>
    <definedName name="SJRP1">[6]POA!#REF!</definedName>
    <definedName name="SJRPAcumulado" localSheetId="3">[6]POA!#REF!</definedName>
    <definedName name="SJRPAcumulado" localSheetId="2">[6]POA!#REF!</definedName>
    <definedName name="SJRPAcumulado" localSheetId="1">[6]POA!#REF!</definedName>
    <definedName name="SJRPAcumulado" localSheetId="4">[6]POA!#REF!</definedName>
    <definedName name="SJRPAcumulado" localSheetId="0">[6]POA!#REF!</definedName>
    <definedName name="SJRPAcumulado">[6]POA!#REF!</definedName>
    <definedName name="SJRPAcumulado1" localSheetId="3">[6]POA!#REF!</definedName>
    <definedName name="SJRPAcumulado1" localSheetId="2">[6]POA!#REF!</definedName>
    <definedName name="SJRPAcumulado1" localSheetId="1">[6]POA!#REF!</definedName>
    <definedName name="SJRPAcumulado1" localSheetId="4">[6]POA!#REF!</definedName>
    <definedName name="SJRPAcumulado1" localSheetId="0">[6]POA!#REF!</definedName>
    <definedName name="SJRPAcumulado1">[6]POA!#REF!</definedName>
    <definedName name="SKOL">[21]Principal!$C$11</definedName>
    <definedName name="slo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lov"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slov"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slov"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slov"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slov" hidden="1">{"04-12brpr",#N/A,FALSE,"Total jan-dec";"05brpr",#N/A,FALSE,"Total jan-dec";"07brpr",#N/A,FALSE,"Total jan-dec";"01-12absdet",#N/A,FALSE,"Total jan-dec";"01-12abs",#N/A,FALSE,"Total jan-dec";"04-12abs",#N/A,FALSE,"Total jan-dec";"04-12absdet",#N/A,FALSE,"Total jan-dec";"01-12hl",#N/A,FALSE,"Total jan-dec";"04-12HL",#N/A,FALSE,"Total jan-dec"}</definedName>
    <definedName name="slovx"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lovx"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slovx"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slovx"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slovx"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slovx" hidden="1">{"04-12brpr",#N/A,FALSE,"Total jan-dec";"05brpr",#N/A,FALSE,"Total jan-dec";"07brpr",#N/A,FALSE,"Total jan-dec";"01-12absdet",#N/A,FALSE,"Total jan-dec";"01-12abs",#N/A,FALSE,"Total jan-dec";"04-12abs",#N/A,FALSE,"Total jan-dec";"04-12absdet",#N/A,FALSE,"Total jan-dec";"01-12hl",#N/A,FALSE,"Total jan-dec";"04-12HL",#N/A,FALSE,"Total jan-dec"}</definedName>
    <definedName name="SM" localSheetId="3">#REF!</definedName>
    <definedName name="SM" localSheetId="2">#REF!</definedName>
    <definedName name="SM" localSheetId="1">#REF!</definedName>
    <definedName name="SM" localSheetId="4">#REF!</definedName>
    <definedName name="SM" localSheetId="0">#REF!</definedName>
    <definedName name="SM">#REF!</definedName>
    <definedName name="SMC" localSheetId="3">#REF!</definedName>
    <definedName name="SMC" localSheetId="2">#REF!</definedName>
    <definedName name="SMC" localSheetId="1">#REF!</definedName>
    <definedName name="SMC" localSheetId="4">#REF!</definedName>
    <definedName name="SMC" localSheetId="0">#REF!</definedName>
    <definedName name="SMC">#REF!</definedName>
    <definedName name="so" localSheetId="3" hidden="1">{#N/A,#N/A,FALSE,"지침";#N/A,#N/A,FALSE,"환경분석";#N/A,#N/A,FALSE,"Sheet16"}</definedName>
    <definedName name="so" localSheetId="2" hidden="1">{#N/A,#N/A,FALSE,"지침";#N/A,#N/A,FALSE,"환경분석";#N/A,#N/A,FALSE,"Sheet16"}</definedName>
    <definedName name="so" localSheetId="1" hidden="1">{#N/A,#N/A,FALSE,"지침";#N/A,#N/A,FALSE,"환경분석";#N/A,#N/A,FALSE,"Sheet16"}</definedName>
    <definedName name="so" localSheetId="4" hidden="1">{#N/A,#N/A,FALSE,"지침";#N/A,#N/A,FALSE,"환경분석";#N/A,#N/A,FALSE,"Sheet16"}</definedName>
    <definedName name="so" localSheetId="0" hidden="1">{#N/A,#N/A,FALSE,"지침";#N/A,#N/A,FALSE,"환경분석";#N/A,#N/A,FALSE,"Sheet16"}</definedName>
    <definedName name="so" hidden="1">{#N/A,#N/A,FALSE,"지침";#N/A,#N/A,FALSE,"환경분석";#N/A,#N/A,FALSE,"Sheet16"}</definedName>
    <definedName name="Soft" localSheetId="3" hidden="1">{"det (May)",#N/A,FALSE,"June";"sum (MAY YTD)",#N/A,FALSE,"June YTD"}</definedName>
    <definedName name="Soft" localSheetId="2" hidden="1">{"det (May)",#N/A,FALSE,"June";"sum (MAY YTD)",#N/A,FALSE,"June YTD"}</definedName>
    <definedName name="Soft" localSheetId="1" hidden="1">{"det (May)",#N/A,FALSE,"June";"sum (MAY YTD)",#N/A,FALSE,"June YTD"}</definedName>
    <definedName name="Soft" localSheetId="4" hidden="1">{"det (May)",#N/A,FALSE,"June";"sum (MAY YTD)",#N/A,FALSE,"June YTD"}</definedName>
    <definedName name="Soft" localSheetId="0" hidden="1">{"det (May)",#N/A,FALSE,"June";"sum (MAY YTD)",#N/A,FALSE,"June YTD"}</definedName>
    <definedName name="Soft" hidden="1">{"det (May)",#N/A,FALSE,"June";"sum (MAY YTD)",#N/A,FALSE,"June YTD"}</definedName>
    <definedName name="softx" localSheetId="3" hidden="1">{"det (May)",#N/A,FALSE,"June";"sum (MAY YTD)",#N/A,FALSE,"June YTD"}</definedName>
    <definedName name="softx" localSheetId="2" hidden="1">{"det (May)",#N/A,FALSE,"June";"sum (MAY YTD)",#N/A,FALSE,"June YTD"}</definedName>
    <definedName name="softx" localSheetId="1" hidden="1">{"det (May)",#N/A,FALSE,"June";"sum (MAY YTD)",#N/A,FALSE,"June YTD"}</definedName>
    <definedName name="softx" localSheetId="4" hidden="1">{"det (May)",#N/A,FALSE,"June";"sum (MAY YTD)",#N/A,FALSE,"June YTD"}</definedName>
    <definedName name="softx" localSheetId="0" hidden="1">{"det (May)",#N/A,FALSE,"June";"sum (MAY YTD)",#N/A,FALSE,"June YTD"}</definedName>
    <definedName name="softx" hidden="1">{"det (May)",#N/A,FALSE,"June";"sum (MAY YTD)",#N/A,FALSE,"June YTD"}</definedName>
    <definedName name="SPaulo" localSheetId="2">[6]POA!#REF!</definedName>
    <definedName name="SPaulo" localSheetId="1">[6]POA!#REF!</definedName>
    <definedName name="SPaulo" localSheetId="0">[6]POA!#REF!</definedName>
    <definedName name="SPaulo">[6]POA!#REF!</definedName>
    <definedName name="SPaulo1" localSheetId="2">[6]POA!#REF!</definedName>
    <definedName name="SPaulo1" localSheetId="1">[6]POA!#REF!</definedName>
    <definedName name="SPaulo1" localSheetId="0">[6]POA!#REF!</definedName>
    <definedName name="SPaulo1">[6]POA!#REF!</definedName>
    <definedName name="SPauloAcumulado" localSheetId="2">[6]POA!#REF!</definedName>
    <definedName name="SPauloAcumulado" localSheetId="1">[6]POA!#REF!</definedName>
    <definedName name="SPauloAcumulado" localSheetId="0">[6]POA!#REF!</definedName>
    <definedName name="SPauloAcumulado">[6]POA!#REF!</definedName>
    <definedName name="SPauloAcumulado1" localSheetId="2">[6]POA!#REF!</definedName>
    <definedName name="SPauloAcumulado1" localSheetId="1">[6]POA!#REF!</definedName>
    <definedName name="SPauloAcumulado1" localSheetId="0">[6]POA!#REF!</definedName>
    <definedName name="SPauloAcumulado1">[6]POA!#REF!</definedName>
    <definedName name="SPOT_PROG" localSheetId="3">[59]MODELO!$P1,[59]MODELO!#REF!,[59]MODELO!#REF!,[59]MODELO!#REF!,[59]MODELO!#REF!,[59]MODELO!#REF!,[59]MODELO!#REF!</definedName>
    <definedName name="SPOT_PROG" localSheetId="2">[59]MODELO!$P1,[59]MODELO!#REF!,[59]MODELO!#REF!,[59]MODELO!#REF!,[59]MODELO!#REF!,[59]MODELO!#REF!,[59]MODELO!#REF!</definedName>
    <definedName name="SPOT_PROG" localSheetId="1">[59]MODELO!$P1,[59]MODELO!#REF!,[59]MODELO!#REF!,[59]MODELO!#REF!,[59]MODELO!#REF!,[59]MODELO!#REF!,[59]MODELO!#REF!</definedName>
    <definedName name="SPOT_PROG" localSheetId="4">[59]MODELO!$P1,[59]MODELO!#REF!,[59]MODELO!#REF!,[59]MODELO!#REF!,[59]MODELO!#REF!,[59]MODELO!#REF!,[59]MODELO!#REF!</definedName>
    <definedName name="SPOT_PROG" localSheetId="0">[59]MODELO!$P1,[59]MODELO!#REF!,[59]MODELO!#REF!,[59]MODELO!#REF!,[59]MODELO!#REF!,[59]MODELO!#REF!,[59]MODELO!#REF!</definedName>
    <definedName name="SPOT_PROG">[59]MODELO!$P1,[59]MODELO!#REF!,[59]MODELO!#REF!,[59]MODELO!#REF!,[59]MODELO!#REF!,[59]MODELO!#REF!,[59]MODELO!#REF!</definedName>
    <definedName name="SPOT_REAL" localSheetId="3">[59]MODELO!$Q1,[59]MODELO!#REF!,[59]MODELO!#REF!,[59]MODELO!#REF!,[59]MODELO!#REF!,[59]MODELO!#REF!,[59]MODELO!#REF!</definedName>
    <definedName name="SPOT_REAL" localSheetId="2">[59]MODELO!$Q1,[59]MODELO!#REF!,[59]MODELO!#REF!,[59]MODELO!#REF!,[59]MODELO!#REF!,[59]MODELO!#REF!,[59]MODELO!#REF!</definedName>
    <definedName name="SPOT_REAL" localSheetId="1">[59]MODELO!$Q1,[59]MODELO!#REF!,[59]MODELO!#REF!,[59]MODELO!#REF!,[59]MODELO!#REF!,[59]MODELO!#REF!,[59]MODELO!#REF!</definedName>
    <definedName name="SPOT_REAL" localSheetId="4">[59]MODELO!$Q1,[59]MODELO!#REF!,[59]MODELO!#REF!,[59]MODELO!#REF!,[59]MODELO!#REF!,[59]MODELO!#REF!,[59]MODELO!#REF!</definedName>
    <definedName name="SPOT_REAL" localSheetId="0">[59]MODELO!$Q1,[59]MODELO!#REF!,[59]MODELO!#REF!,[59]MODELO!#REF!,[59]MODELO!#REF!,[59]MODELO!#REF!,[59]MODELO!#REF!</definedName>
    <definedName name="SPOT_REAL">[59]MODELO!$Q1,[59]MODELO!#REF!,[59]MODELO!#REF!,[59]MODELO!#REF!,[59]MODELO!#REF!,[59]MODELO!#REF!,[59]MODELO!#REF!</definedName>
    <definedName name="ss" localSheetId="3" hidden="1">{"'RR'!$A$2:$E$81"}</definedName>
    <definedName name="ss" localSheetId="2" hidden="1">{"'RR'!$A$2:$E$81"}</definedName>
    <definedName name="ss" localSheetId="1" hidden="1">{"'RR'!$A$2:$E$81"}</definedName>
    <definedName name="ss" localSheetId="4" hidden="1">{"'RR'!$A$2:$E$81"}</definedName>
    <definedName name="ss" localSheetId="0" hidden="1">{"'RR'!$A$2:$E$81"}</definedName>
    <definedName name="ss" hidden="1">{"'RR'!$A$2:$E$81"}</definedName>
    <definedName name="sss" localSheetId="3" hidden="1">{"'RR'!$A$2:$E$81"}</definedName>
    <definedName name="sss" localSheetId="2" hidden="1">{"'RR'!$A$2:$E$81"}</definedName>
    <definedName name="sss" localSheetId="1" hidden="1">{"'RR'!$A$2:$E$81"}</definedName>
    <definedName name="sss" localSheetId="4" hidden="1">{"'RR'!$A$2:$E$81"}</definedName>
    <definedName name="sss" localSheetId="0" hidden="1">{"'RR'!$A$2:$E$81"}</definedName>
    <definedName name="sss" hidden="1">{"'RR'!$A$2:$E$81"}</definedName>
    <definedName name="ssss" localSheetId="3">#REF!</definedName>
    <definedName name="ssss" localSheetId="2">#REF!</definedName>
    <definedName name="ssss" localSheetId="1">#REF!</definedName>
    <definedName name="ssss" localSheetId="4">#REF!</definedName>
    <definedName name="ssss" localSheetId="0">#REF!</definedName>
    <definedName name="ssss">#REF!</definedName>
    <definedName name="ssssssss" localSheetId="3" hidden="1">{#N/A,"Carabeer",FALSE,"Dscto.";#N/A,"Disbracentro",FALSE,"Dscto.";#N/A,"Río Beer",FALSE,"Dscto.";#N/A,"Andes",FALSE,"Dscto."}</definedName>
    <definedName name="ssssssss" localSheetId="2" hidden="1">{#N/A,"Carabeer",FALSE,"Dscto.";#N/A,"Disbracentro",FALSE,"Dscto.";#N/A,"Río Beer",FALSE,"Dscto.";#N/A,"Andes",FALSE,"Dscto."}</definedName>
    <definedName name="ssssssss" localSheetId="1" hidden="1">{#N/A,"Carabeer",FALSE,"Dscto.";#N/A,"Disbracentro",FALSE,"Dscto.";#N/A,"Río Beer",FALSE,"Dscto.";#N/A,"Andes",FALSE,"Dscto."}</definedName>
    <definedName name="ssssssss" localSheetId="4" hidden="1">{#N/A,"Carabeer",FALSE,"Dscto.";#N/A,"Disbracentro",FALSE,"Dscto.";#N/A,"Río Beer",FALSE,"Dscto.";#N/A,"Andes",FALSE,"Dscto."}</definedName>
    <definedName name="ssssssss" localSheetId="0" hidden="1">{#N/A,"Carabeer",FALSE,"Dscto.";#N/A,"Disbracentro",FALSE,"Dscto.";#N/A,"Río Beer",FALSE,"Dscto.";#N/A,"Andes",FALSE,"Dscto."}</definedName>
    <definedName name="ssssssss" hidden="1">{#N/A,"Carabeer",FALSE,"Dscto.";#N/A,"Disbracentro",FALSE,"Dscto.";#N/A,"Río Beer",FALSE,"Dscto.";#N/A,"Andes",FALSE,"Dscto."}</definedName>
    <definedName name="STATUS" localSheetId="2">[27]Lists!$J$2:$J$6</definedName>
    <definedName name="STATUS" localSheetId="1">[27]Lists!$J$2:$J$6</definedName>
    <definedName name="STATUS" localSheetId="0">[27]Lists!$J$2:$J$6</definedName>
    <definedName name="STATUS">[28]Lists!$J$2:$J$6</definedName>
    <definedName name="STEIBEL_pel">[79]Spf!$A$1:$AL$65536</definedName>
    <definedName name="STEIBEL_PF">[79]SSap!$A$1:$AL$65536</definedName>
    <definedName name="STEIBEL_POA">[79]Poa!$A$1:$AL$65536</definedName>
    <definedName name="STEIBEL_RS">[79]SPoa!$A$1:$AL$65536</definedName>
    <definedName name="STEIBEL_SAP">[79]Sap!$A$1:$AL$65536</definedName>
    <definedName name="stella" localSheetId="3" hidden="1">{"det (May)",#N/A,FALSE,"June";"sum (MAY YTD)",#N/A,FALSE,"June YTD"}</definedName>
    <definedName name="stella" localSheetId="2" hidden="1">{"det (May)",#N/A,FALSE,"June";"sum (MAY YTD)",#N/A,FALSE,"June YTD"}</definedName>
    <definedName name="stella" localSheetId="1" hidden="1">{"det (May)",#N/A,FALSE,"June";"sum (MAY YTD)",#N/A,FALSE,"June YTD"}</definedName>
    <definedName name="stella" localSheetId="4" hidden="1">{"det (May)",#N/A,FALSE,"June";"sum (MAY YTD)",#N/A,FALSE,"June YTD"}</definedName>
    <definedName name="stella" localSheetId="0" hidden="1">{"det (May)",#N/A,FALSE,"June";"sum (MAY YTD)",#N/A,FALSE,"June YTD"}</definedName>
    <definedName name="stella" hidden="1">{"det (May)",#N/A,FALSE,"June";"sum (MAY YTD)",#N/A,FALSE,"June YTD"}</definedName>
    <definedName name="stellax" localSheetId="3" hidden="1">{"det (May)",#N/A,FALSE,"June";"sum (MAY YTD)",#N/A,FALSE,"June YTD"}</definedName>
    <definedName name="stellax" localSheetId="2" hidden="1">{"det (May)",#N/A,FALSE,"June";"sum (MAY YTD)",#N/A,FALSE,"June YTD"}</definedName>
    <definedName name="stellax" localSheetId="1" hidden="1">{"det (May)",#N/A,FALSE,"June";"sum (MAY YTD)",#N/A,FALSE,"June YTD"}</definedName>
    <definedName name="stellax" localSheetId="4" hidden="1">{"det (May)",#N/A,FALSE,"June";"sum (MAY YTD)",#N/A,FALSE,"June YTD"}</definedName>
    <definedName name="stellax" localSheetId="0" hidden="1">{"det (May)",#N/A,FALSE,"June";"sum (MAY YTD)",#N/A,FALSE,"June YTD"}</definedName>
    <definedName name="stellax" hidden="1">{"det (May)",#N/A,FALSE,"June";"sum (MAY YTD)",#N/A,FALSE,"June YTD"}</definedName>
    <definedName name="SUPERVISORES" localSheetId="2">[61]Cadastro!#REF!</definedName>
    <definedName name="SUPERVISORES" localSheetId="1">[61]Cadastro!#REF!</definedName>
    <definedName name="SUPERVISORES" localSheetId="0">[61]Cadastro!#REF!</definedName>
    <definedName name="SUPERVISORES">[61]Cadastro!#REF!</definedName>
    <definedName name="SVETotal" localSheetId="3">#REF!</definedName>
    <definedName name="SVETotal" localSheetId="2">#REF!</definedName>
    <definedName name="SVETotal" localSheetId="1">#REF!</definedName>
    <definedName name="SVETotal" localSheetId="4">#REF!</definedName>
    <definedName name="SVETotal" localSheetId="0">#REF!</definedName>
    <definedName name="SVETotal">#REF!</definedName>
    <definedName name="swap" localSheetId="3">#REF!</definedName>
    <definedName name="swap" localSheetId="2">#REF!</definedName>
    <definedName name="swap" localSheetId="1">#REF!</definedName>
    <definedName name="swap" localSheetId="4">#REF!</definedName>
    <definedName name="swap" localSheetId="0">#REF!</definedName>
    <definedName name="swap">#REF!</definedName>
    <definedName name="SWEFWER" localSheetId="3" hidden="1">{#N/A,#N/A,FALSE,"ROTINA";#N/A,#N/A,FALSE,"ITENS";#N/A,#N/A,FALSE,"ACOMP"}</definedName>
    <definedName name="SWEFWER" localSheetId="2" hidden="1">{#N/A,#N/A,FALSE,"ROTINA";#N/A,#N/A,FALSE,"ITENS";#N/A,#N/A,FALSE,"ACOMP"}</definedName>
    <definedName name="SWEFWER" localSheetId="1" hidden="1">{#N/A,#N/A,FALSE,"ROTINA";#N/A,#N/A,FALSE,"ITENS";#N/A,#N/A,FALSE,"ACOMP"}</definedName>
    <definedName name="SWEFWER" localSheetId="4" hidden="1">{#N/A,#N/A,FALSE,"ROTINA";#N/A,#N/A,FALSE,"ITENS";#N/A,#N/A,FALSE,"ACOMP"}</definedName>
    <definedName name="SWEFWER" localSheetId="0" hidden="1">{#N/A,#N/A,FALSE,"ROTINA";#N/A,#N/A,FALSE,"ITENS";#N/A,#N/A,FALSE,"ACOMP"}</definedName>
    <definedName name="SWEFWER" hidden="1">{#N/A,#N/A,FALSE,"ROTINA";#N/A,#N/A,FALSE,"ITENS";#N/A,#N/A,FALSE,"ACOMP"}</definedName>
    <definedName name="SWOT" localSheetId="3" hidden="1">{#N/A,#N/A,FALSE,"ROTINA";#N/A,#N/A,FALSE,"ITENS";#N/A,#N/A,FALSE,"ACOMP"}</definedName>
    <definedName name="SWOT" localSheetId="2" hidden="1">{#N/A,#N/A,FALSE,"ROTINA";#N/A,#N/A,FALSE,"ITENS";#N/A,#N/A,FALSE,"ACOMP"}</definedName>
    <definedName name="SWOT" localSheetId="1" hidden="1">{#N/A,#N/A,FALSE,"ROTINA";#N/A,#N/A,FALSE,"ITENS";#N/A,#N/A,FALSE,"ACOMP"}</definedName>
    <definedName name="SWOT" localSheetId="4" hidden="1">{#N/A,#N/A,FALSE,"ROTINA";#N/A,#N/A,FALSE,"ITENS";#N/A,#N/A,FALSE,"ACOMP"}</definedName>
    <definedName name="SWOT" localSheetId="0" hidden="1">{#N/A,#N/A,FALSE,"ROTINA";#N/A,#N/A,FALSE,"ITENS";#N/A,#N/A,FALSE,"ACOMP"}</definedName>
    <definedName name="SWOT" hidden="1">{#N/A,#N/A,FALSE,"ROTINA";#N/A,#N/A,FALSE,"ITENS";#N/A,#N/A,FALSE,"ACOMP"}</definedName>
    <definedName name="t" localSheetId="3" hidden="1">{#N/A,#N/A,FALSE,"ROTINA";#N/A,#N/A,FALSE,"ITENS";#N/A,#N/A,FALSE,"ACOMP"}</definedName>
    <definedName name="t" localSheetId="2" hidden="1">{#N/A,#N/A,FALSE,"ROTINA";#N/A,#N/A,FALSE,"ITENS";#N/A,#N/A,FALSE,"ACOMP"}</definedName>
    <definedName name="t" localSheetId="1" hidden="1">{#N/A,#N/A,FALSE,"ROTINA";#N/A,#N/A,FALSE,"ITENS";#N/A,#N/A,FALSE,"ACOMP"}</definedName>
    <definedName name="t" localSheetId="4" hidden="1">{#N/A,#N/A,FALSE,"ROTINA";#N/A,#N/A,FALSE,"ITENS";#N/A,#N/A,FALSE,"ACOMP"}</definedName>
    <definedName name="t" localSheetId="0" hidden="1">{#N/A,#N/A,FALSE,"ROTINA";#N/A,#N/A,FALSE,"ITENS";#N/A,#N/A,FALSE,"ACOMP"}</definedName>
    <definedName name="t" hidden="1">{#N/A,#N/A,FALSE,"ROTINA";#N/A,#N/A,FALSE,"ITENS";#N/A,#N/A,FALSE,"ACOMP"}</definedName>
    <definedName name="T_CRIG" localSheetId="3">#REF!</definedName>
    <definedName name="T_CRIG" localSheetId="2">#REF!</definedName>
    <definedName name="T_CRIG" localSheetId="1">#REF!</definedName>
    <definedName name="T_CRIG" localSheetId="4">#REF!</definedName>
    <definedName name="T_CRIG" localSheetId="0">#REF!</definedName>
    <definedName name="T_CRIG">#REF!</definedName>
    <definedName name="T_CRIG_LE" localSheetId="3">#REF!</definedName>
    <definedName name="T_CRIG_LE" localSheetId="2">#REF!</definedName>
    <definedName name="T_CRIG_LE" localSheetId="1">#REF!</definedName>
    <definedName name="T_CRIG_LE" localSheetId="4">#REF!</definedName>
    <definedName name="T_CRIG_LE" localSheetId="0">#REF!</definedName>
    <definedName name="T_CRIG_LE">#REF!</definedName>
    <definedName name="T_CRIG_YTD" localSheetId="3">#REF!</definedName>
    <definedName name="T_CRIG_YTD" localSheetId="2">#REF!</definedName>
    <definedName name="T_CRIG_YTD" localSheetId="1">#REF!</definedName>
    <definedName name="T_CRIG_YTD" localSheetId="4">#REF!</definedName>
    <definedName name="T_CRIG_YTD" localSheetId="0">#REF!</definedName>
    <definedName name="T_CRIG_YTD">#REF!</definedName>
    <definedName name="T_CRIG_ZM" localSheetId="3">#REF!</definedName>
    <definedName name="T_CRIG_ZM" localSheetId="2">#REF!</definedName>
    <definedName name="T_CRIG_ZM" localSheetId="1">#REF!</definedName>
    <definedName name="T_CRIG_ZM" localSheetId="4">#REF!</definedName>
    <definedName name="T_CRIG_ZM" localSheetId="0">#REF!</definedName>
    <definedName name="T_CRIG_ZM">#REF!</definedName>
    <definedName name="T_CRIT" localSheetId="3">#REF!</definedName>
    <definedName name="T_CRIT" localSheetId="2">#REF!</definedName>
    <definedName name="T_CRIT" localSheetId="1">#REF!</definedName>
    <definedName name="T_CRIT" localSheetId="4">#REF!</definedName>
    <definedName name="T_CRIT" localSheetId="0">#REF!</definedName>
    <definedName name="T_CRIT">#REF!</definedName>
    <definedName name="tab">[105]Tabela_Preço!$B$1:$J$309</definedName>
    <definedName name="Tab_SoUnid">[75]MASK!$AH$10:$AH$84</definedName>
    <definedName name="TAB_TRADE_FRA">'[106]Custo Variável'!$B$8:$U$53</definedName>
    <definedName name="tabla" localSheetId="3" hidden="1">{#N/A,#N/A,FALSE,"Resumen";#N/A,#N/A,FALSE,"Full";#N/A,"Carabeer",FALSE,"Dscto.";#N/A,"Disbracentro",FALSE,"Dscto.";#N/A,"Andes",FALSE,"Dscto.";#N/A,"Mar Caribe",FALSE,"Dscto.";#N/A,"Río Beer",FALSE,"Dscto.";#N/A,#N/A,FALSE,"P.L.Full";#N/A,#N/A,FALSE,"P.L.Desc."}</definedName>
    <definedName name="tabla" localSheetId="2" hidden="1">{#N/A,#N/A,FALSE,"Resumen";#N/A,#N/A,FALSE,"Full";#N/A,"Carabeer",FALSE,"Dscto.";#N/A,"Disbracentro",FALSE,"Dscto.";#N/A,"Andes",FALSE,"Dscto.";#N/A,"Mar Caribe",FALSE,"Dscto.";#N/A,"Río Beer",FALSE,"Dscto.";#N/A,#N/A,FALSE,"P.L.Full";#N/A,#N/A,FALSE,"P.L.Desc."}</definedName>
    <definedName name="tabla" localSheetId="1" hidden="1">{#N/A,#N/A,FALSE,"Resumen";#N/A,#N/A,FALSE,"Full";#N/A,"Carabeer",FALSE,"Dscto.";#N/A,"Disbracentro",FALSE,"Dscto.";#N/A,"Andes",FALSE,"Dscto.";#N/A,"Mar Caribe",FALSE,"Dscto.";#N/A,"Río Beer",FALSE,"Dscto.";#N/A,#N/A,FALSE,"P.L.Full";#N/A,#N/A,FALSE,"P.L.Desc."}</definedName>
    <definedName name="tabla" localSheetId="4" hidden="1">{#N/A,#N/A,FALSE,"Resumen";#N/A,#N/A,FALSE,"Full";#N/A,"Carabeer",FALSE,"Dscto.";#N/A,"Disbracentro",FALSE,"Dscto.";#N/A,"Andes",FALSE,"Dscto.";#N/A,"Mar Caribe",FALSE,"Dscto.";#N/A,"Río Beer",FALSE,"Dscto.";#N/A,#N/A,FALSE,"P.L.Full";#N/A,#N/A,FALSE,"P.L.Desc."}</definedName>
    <definedName name="tabla" localSheetId="0" hidden="1">{#N/A,#N/A,FALSE,"Resumen";#N/A,#N/A,FALSE,"Full";#N/A,"Carabeer",FALSE,"Dscto.";#N/A,"Disbracentro",FALSE,"Dscto.";#N/A,"Andes",FALSE,"Dscto.";#N/A,"Mar Caribe",FALSE,"Dscto.";#N/A,"Río Beer",FALSE,"Dscto.";#N/A,#N/A,FALSE,"P.L.Full";#N/A,#N/A,FALSE,"P.L.Desc."}</definedName>
    <definedName name="tabla" hidden="1">{#N/A,#N/A,FALSE,"Resumen";#N/A,#N/A,FALSE,"Full";#N/A,"Carabeer",FALSE,"Dscto.";#N/A,"Disbracentro",FALSE,"Dscto.";#N/A,"Andes",FALSE,"Dscto.";#N/A,"Mar Caribe",FALSE,"Dscto.";#N/A,"Río Beer",FALSE,"Dscto.";#N/A,#N/A,FALSE,"P.L.Full";#N/A,#N/A,FALSE,"P.L.Desc."}</definedName>
    <definedName name="tabla1" localSheetId="3" hidden="1">{#N/A,#N/A,FALSE,"Resumen";#N/A,#N/A,FALSE,"Full";#N/A,"Carabeer",FALSE,"Dscto.";#N/A,"Disbracentro",FALSE,"Dscto.";#N/A,"Andes",FALSE,"Dscto.";#N/A,"Mar Caribe",FALSE,"Dscto.";#N/A,"Río Beer",FALSE,"Dscto.";#N/A,#N/A,FALSE,"P.L.Full";#N/A,#N/A,FALSE,"P.L.Desc."}</definedName>
    <definedName name="tabla1" localSheetId="2" hidden="1">{#N/A,#N/A,FALSE,"Resumen";#N/A,#N/A,FALSE,"Full";#N/A,"Carabeer",FALSE,"Dscto.";#N/A,"Disbracentro",FALSE,"Dscto.";#N/A,"Andes",FALSE,"Dscto.";#N/A,"Mar Caribe",FALSE,"Dscto.";#N/A,"Río Beer",FALSE,"Dscto.";#N/A,#N/A,FALSE,"P.L.Full";#N/A,#N/A,FALSE,"P.L.Desc."}</definedName>
    <definedName name="tabla1" localSheetId="1" hidden="1">{#N/A,#N/A,FALSE,"Resumen";#N/A,#N/A,FALSE,"Full";#N/A,"Carabeer",FALSE,"Dscto.";#N/A,"Disbracentro",FALSE,"Dscto.";#N/A,"Andes",FALSE,"Dscto.";#N/A,"Mar Caribe",FALSE,"Dscto.";#N/A,"Río Beer",FALSE,"Dscto.";#N/A,#N/A,FALSE,"P.L.Full";#N/A,#N/A,FALSE,"P.L.Desc."}</definedName>
    <definedName name="tabla1" localSheetId="4" hidden="1">{#N/A,#N/A,FALSE,"Resumen";#N/A,#N/A,FALSE,"Full";#N/A,"Carabeer",FALSE,"Dscto.";#N/A,"Disbracentro",FALSE,"Dscto.";#N/A,"Andes",FALSE,"Dscto.";#N/A,"Mar Caribe",FALSE,"Dscto.";#N/A,"Río Beer",FALSE,"Dscto.";#N/A,#N/A,FALSE,"P.L.Full";#N/A,#N/A,FALSE,"P.L.Desc."}</definedName>
    <definedName name="tabla1" localSheetId="0" hidden="1">{#N/A,#N/A,FALSE,"Resumen";#N/A,#N/A,FALSE,"Full";#N/A,"Carabeer",FALSE,"Dscto.";#N/A,"Disbracentro",FALSE,"Dscto.";#N/A,"Andes",FALSE,"Dscto.";#N/A,"Mar Caribe",FALSE,"Dscto.";#N/A,"Río Beer",FALSE,"Dscto.";#N/A,#N/A,FALSE,"P.L.Full";#N/A,#N/A,FALSE,"P.L.Desc."}</definedName>
    <definedName name="tabla1" hidden="1">{#N/A,#N/A,FALSE,"Resumen";#N/A,#N/A,FALSE,"Full";#N/A,"Carabeer",FALSE,"Dscto.";#N/A,"Disbracentro",FALSE,"Dscto.";#N/A,"Andes",FALSE,"Dscto.";#N/A,"Mar Caribe",FALSE,"Dscto.";#N/A,"Río Beer",FALSE,"Dscto.";#N/A,#N/A,FALSE,"P.L.Full";#N/A,#N/A,FALSE,"P.L.Desc."}</definedName>
    <definedName name="tabla2" localSheetId="3" hidden="1">{#N/A,#N/A,FALSE,"Resumen";#N/A,#N/A,FALSE,"Full";#N/A,"Carabeer",FALSE,"Dscto.";#N/A,"Disbracentro",FALSE,"Dscto.";#N/A,"Andes",FALSE,"Dscto.";#N/A,"Mar Caribe",FALSE,"Dscto.";#N/A,"Río Beer",FALSE,"Dscto.";#N/A,#N/A,FALSE,"P.L.Full";#N/A,#N/A,FALSE,"P.L.Desc."}</definedName>
    <definedName name="tabla2" localSheetId="2" hidden="1">{#N/A,#N/A,FALSE,"Resumen";#N/A,#N/A,FALSE,"Full";#N/A,"Carabeer",FALSE,"Dscto.";#N/A,"Disbracentro",FALSE,"Dscto.";#N/A,"Andes",FALSE,"Dscto.";#N/A,"Mar Caribe",FALSE,"Dscto.";#N/A,"Río Beer",FALSE,"Dscto.";#N/A,#N/A,FALSE,"P.L.Full";#N/A,#N/A,FALSE,"P.L.Desc."}</definedName>
    <definedName name="tabla2" localSheetId="1" hidden="1">{#N/A,#N/A,FALSE,"Resumen";#N/A,#N/A,FALSE,"Full";#N/A,"Carabeer",FALSE,"Dscto.";#N/A,"Disbracentro",FALSE,"Dscto.";#N/A,"Andes",FALSE,"Dscto.";#N/A,"Mar Caribe",FALSE,"Dscto.";#N/A,"Río Beer",FALSE,"Dscto.";#N/A,#N/A,FALSE,"P.L.Full";#N/A,#N/A,FALSE,"P.L.Desc."}</definedName>
    <definedName name="tabla2" localSheetId="4" hidden="1">{#N/A,#N/A,FALSE,"Resumen";#N/A,#N/A,FALSE,"Full";#N/A,"Carabeer",FALSE,"Dscto.";#N/A,"Disbracentro",FALSE,"Dscto.";#N/A,"Andes",FALSE,"Dscto.";#N/A,"Mar Caribe",FALSE,"Dscto.";#N/A,"Río Beer",FALSE,"Dscto.";#N/A,#N/A,FALSE,"P.L.Full";#N/A,#N/A,FALSE,"P.L.Desc."}</definedName>
    <definedName name="tabla2" localSheetId="0" hidden="1">{#N/A,#N/A,FALSE,"Resumen";#N/A,#N/A,FALSE,"Full";#N/A,"Carabeer",FALSE,"Dscto.";#N/A,"Disbracentro",FALSE,"Dscto.";#N/A,"Andes",FALSE,"Dscto.";#N/A,"Mar Caribe",FALSE,"Dscto.";#N/A,"Río Beer",FALSE,"Dscto.";#N/A,#N/A,FALSE,"P.L.Full";#N/A,#N/A,FALSE,"P.L.Desc."}</definedName>
    <definedName name="tabla2" hidden="1">{#N/A,#N/A,FALSE,"Resumen";#N/A,#N/A,FALSE,"Full";#N/A,"Carabeer",FALSE,"Dscto.";#N/A,"Disbracentro",FALSE,"Dscto.";#N/A,"Andes",FALSE,"Dscto.";#N/A,"Mar Caribe",FALSE,"Dscto.";#N/A,"Río Beer",FALSE,"Dscto.";#N/A,#N/A,FALSE,"P.L.Full";#N/A,#N/A,FALSE,"P.L.Desc."}</definedName>
    <definedName name="TARGET" localSheetId="3">#REF!</definedName>
    <definedName name="TARGET" localSheetId="2">#REF!</definedName>
    <definedName name="TARGET" localSheetId="1">#REF!</definedName>
    <definedName name="TARGET" localSheetId="4">#REF!</definedName>
    <definedName name="TARGET" localSheetId="0">#REF!</definedName>
    <definedName name="TARGET">#REF!</definedName>
    <definedName name="TDLINE01" localSheetId="3">#REF!</definedName>
    <definedName name="TDLINE01" localSheetId="2">#REF!</definedName>
    <definedName name="TDLINE01" localSheetId="1">#REF!</definedName>
    <definedName name="TDLINE01" localSheetId="4">#REF!</definedName>
    <definedName name="TDLINE01" localSheetId="0">#REF!</definedName>
    <definedName name="TDLINE01">#REF!</definedName>
    <definedName name="TDLINE04" localSheetId="3">#REF!</definedName>
    <definedName name="TDLINE04" localSheetId="2">#REF!</definedName>
    <definedName name="TDLINE04" localSheetId="1">#REF!</definedName>
    <definedName name="TDLINE04" localSheetId="4">#REF!</definedName>
    <definedName name="TDLINE04" localSheetId="0">#REF!</definedName>
    <definedName name="TDLINE04">#REF!</definedName>
    <definedName name="test" localSheetId="3" hidden="1">{#N/A,#N/A,FALSE,"ROTINA";#N/A,#N/A,FALSE,"ITENS";#N/A,#N/A,FALSE,"ACOMP"}</definedName>
    <definedName name="test" localSheetId="2" hidden="1">{#N/A,#N/A,FALSE,"ROTINA";#N/A,#N/A,FALSE,"ITENS";#N/A,#N/A,FALSE,"ACOMP"}</definedName>
    <definedName name="test" localSheetId="1" hidden="1">{#N/A,#N/A,FALSE,"ROTINA";#N/A,#N/A,FALSE,"ITENS";#N/A,#N/A,FALSE,"ACOMP"}</definedName>
    <definedName name="test" localSheetId="4" hidden="1">{#N/A,#N/A,FALSE,"ROTINA";#N/A,#N/A,FALSE,"ITENS";#N/A,#N/A,FALSE,"ACOMP"}</definedName>
    <definedName name="test" localSheetId="0" hidden="1">{#N/A,#N/A,FALSE,"ROTINA";#N/A,#N/A,FALSE,"ITENS";#N/A,#N/A,FALSE,"ACOMP"}</definedName>
    <definedName name="test" hidden="1">{#N/A,#N/A,FALSE,"ROTINA";#N/A,#N/A,FALSE,"ITENS";#N/A,#N/A,FALSE,"ACOMP"}</definedName>
    <definedName name="TEST0" localSheetId="2">'[8]Target Book'!#REF!</definedName>
    <definedName name="TEST0" localSheetId="1">'[8]Target Book'!#REF!</definedName>
    <definedName name="TEST0" localSheetId="0">'[8]Target Book'!#REF!</definedName>
    <definedName name="TEST0">'[8]Target Book'!#REF!</definedName>
    <definedName name="TEST1" localSheetId="3">#REF!</definedName>
    <definedName name="TEST1" localSheetId="2">#REF!</definedName>
    <definedName name="TEST1" localSheetId="1">#REF!</definedName>
    <definedName name="TEST1" localSheetId="4">#REF!</definedName>
    <definedName name="TEST1" localSheetId="0">#REF!</definedName>
    <definedName name="TEST1">#REF!</definedName>
    <definedName name="TEST2" localSheetId="3">#REF!</definedName>
    <definedName name="TEST2" localSheetId="2">#REF!</definedName>
    <definedName name="TEST2" localSheetId="1">#REF!</definedName>
    <definedName name="TEST2" localSheetId="4">#REF!</definedName>
    <definedName name="TEST2" localSheetId="0">#REF!</definedName>
    <definedName name="TEST2">#REF!</definedName>
    <definedName name="TEST3" localSheetId="3">#REF!</definedName>
    <definedName name="TEST3" localSheetId="2">#REF!</definedName>
    <definedName name="TEST3" localSheetId="1">#REF!</definedName>
    <definedName name="TEST3" localSheetId="4">#REF!</definedName>
    <definedName name="TEST3" localSheetId="0">#REF!</definedName>
    <definedName name="TEST3">#REF!</definedName>
    <definedName name="TEST4" localSheetId="3">#REF!</definedName>
    <definedName name="TEST4" localSheetId="2">#REF!</definedName>
    <definedName name="TEST4" localSheetId="1">#REF!</definedName>
    <definedName name="TEST4" localSheetId="4">#REF!</definedName>
    <definedName name="TEST4" localSheetId="0">#REF!</definedName>
    <definedName name="TEST4">#REF!</definedName>
    <definedName name="TEST5" localSheetId="3">#REF!</definedName>
    <definedName name="TEST5" localSheetId="2">#REF!</definedName>
    <definedName name="TEST5" localSheetId="1">#REF!</definedName>
    <definedName name="TEST5" localSheetId="4">#REF!</definedName>
    <definedName name="TEST5" localSheetId="0">#REF!</definedName>
    <definedName name="TEST5">#REF!</definedName>
    <definedName name="TEST6" localSheetId="3">#REF!</definedName>
    <definedName name="TEST6" localSheetId="2">#REF!</definedName>
    <definedName name="TEST6" localSheetId="1">#REF!</definedName>
    <definedName name="TEST6" localSheetId="4">#REF!</definedName>
    <definedName name="TEST6" localSheetId="0">#REF!</definedName>
    <definedName name="TEST6">#REF!</definedName>
    <definedName name="TEST7" localSheetId="3">#REF!</definedName>
    <definedName name="TEST7" localSheetId="2">#REF!</definedName>
    <definedName name="TEST7" localSheetId="1">#REF!</definedName>
    <definedName name="TEST7" localSheetId="4">#REF!</definedName>
    <definedName name="TEST7" localSheetId="0">#REF!</definedName>
    <definedName name="TEST7">#REF!</definedName>
    <definedName name="teste" localSheetId="3" hidden="1">{#N/A,#N/A,FALSE,"ROTINA";#N/A,#N/A,FALSE,"ITENS";#N/A,#N/A,FALSE,"ACOMP"}</definedName>
    <definedName name="teste" localSheetId="2" hidden="1">{#N/A,#N/A,FALSE,"ROTINA";#N/A,#N/A,FALSE,"ITENS";#N/A,#N/A,FALSE,"ACOMP"}</definedName>
    <definedName name="teste" localSheetId="1" hidden="1">{#N/A,#N/A,FALSE,"ROTINA";#N/A,#N/A,FALSE,"ITENS";#N/A,#N/A,FALSE,"ACOMP"}</definedName>
    <definedName name="teste" localSheetId="4" hidden="1">{#N/A,#N/A,FALSE,"ROTINA";#N/A,#N/A,FALSE,"ITENS";#N/A,#N/A,FALSE,"ACOMP"}</definedName>
    <definedName name="teste" localSheetId="0" hidden="1">{#N/A,#N/A,FALSE,"ROTINA";#N/A,#N/A,FALSE,"ITENS";#N/A,#N/A,FALSE,"ACOMP"}</definedName>
    <definedName name="teste" hidden="1">{#N/A,#N/A,FALSE,"ROTINA";#N/A,#N/A,FALSE,"ITENS";#N/A,#N/A,FALSE,"ACOMP"}</definedName>
    <definedName name="Teste1" localSheetId="3">#REF!</definedName>
    <definedName name="Teste1" localSheetId="2">#REF!</definedName>
    <definedName name="Teste1" localSheetId="1">#REF!</definedName>
    <definedName name="Teste1" localSheetId="4">#REF!</definedName>
    <definedName name="Teste1" localSheetId="0">#REF!</definedName>
    <definedName name="Teste1">#REF!</definedName>
    <definedName name="Teste2" localSheetId="3" hidden="1">{#N/A,#N/A,FALSE,"ROTINA";#N/A,#N/A,FALSE,"ITENS";#N/A,#N/A,FALSE,"ACOMP"}</definedName>
    <definedName name="Teste2" localSheetId="2" hidden="1">{#N/A,#N/A,FALSE,"ROTINA";#N/A,#N/A,FALSE,"ITENS";#N/A,#N/A,FALSE,"ACOMP"}</definedName>
    <definedName name="Teste2" localSheetId="1" hidden="1">{#N/A,#N/A,FALSE,"ROTINA";#N/A,#N/A,FALSE,"ITENS";#N/A,#N/A,FALSE,"ACOMP"}</definedName>
    <definedName name="Teste2" localSheetId="4" hidden="1">{#N/A,#N/A,FALSE,"ROTINA";#N/A,#N/A,FALSE,"ITENS";#N/A,#N/A,FALSE,"ACOMP"}</definedName>
    <definedName name="Teste2" localSheetId="0" hidden="1">{#N/A,#N/A,FALSE,"ROTINA";#N/A,#N/A,FALSE,"ITENS";#N/A,#N/A,FALSE,"ACOMP"}</definedName>
    <definedName name="Teste2" hidden="1">{#N/A,#N/A,FALSE,"ROTINA";#N/A,#N/A,FALSE,"ITENS";#N/A,#N/A,FALSE,"ACOMP"}</definedName>
    <definedName name="teste3" localSheetId="3">#REF!</definedName>
    <definedName name="teste3" localSheetId="2">#REF!</definedName>
    <definedName name="teste3" localSheetId="1">#REF!</definedName>
    <definedName name="teste3" localSheetId="4">#REF!</definedName>
    <definedName name="teste3" localSheetId="0">#REF!</definedName>
    <definedName name="teste3">#REF!</definedName>
    <definedName name="teste4" localSheetId="3">#REF!</definedName>
    <definedName name="teste4" localSheetId="2">#REF!</definedName>
    <definedName name="teste4" localSheetId="1">#REF!</definedName>
    <definedName name="teste4" localSheetId="4">#REF!</definedName>
    <definedName name="teste4" localSheetId="0">#REF!</definedName>
    <definedName name="teste4">#REF!</definedName>
    <definedName name="testes" localSheetId="3" hidden="1">{#N/A,#N/A,FALSE,"ROTINA";#N/A,#N/A,FALSE,"ITENS";#N/A,#N/A,FALSE,"ACOMP"}</definedName>
    <definedName name="testes" localSheetId="2" hidden="1">{#N/A,#N/A,FALSE,"ROTINA";#N/A,#N/A,FALSE,"ITENS";#N/A,#N/A,FALSE,"ACOMP"}</definedName>
    <definedName name="testes" localSheetId="1" hidden="1">{#N/A,#N/A,FALSE,"ROTINA";#N/A,#N/A,FALSE,"ITENS";#N/A,#N/A,FALSE,"ACOMP"}</definedName>
    <definedName name="testes" localSheetId="4" hidden="1">{#N/A,#N/A,FALSE,"ROTINA";#N/A,#N/A,FALSE,"ITENS";#N/A,#N/A,FALSE,"ACOMP"}</definedName>
    <definedName name="testes" localSheetId="0" hidden="1">{#N/A,#N/A,FALSE,"ROTINA";#N/A,#N/A,FALSE,"ITENS";#N/A,#N/A,FALSE,"ACOMP"}</definedName>
    <definedName name="testes" hidden="1">{#N/A,#N/A,FALSE,"ROTINA";#N/A,#N/A,FALSE,"ITENS";#N/A,#N/A,FALSE,"ACOMP"}</definedName>
    <definedName name="testes_1" localSheetId="3" hidden="1">{#N/A,#N/A,FALSE,"ROTINA";#N/A,#N/A,FALSE,"ITENS";#N/A,#N/A,FALSE,"ACOMP"}</definedName>
    <definedName name="testes_1" localSheetId="2" hidden="1">{#N/A,#N/A,FALSE,"ROTINA";#N/A,#N/A,FALSE,"ITENS";#N/A,#N/A,FALSE,"ACOMP"}</definedName>
    <definedName name="testes_1" localSheetId="1" hidden="1">{#N/A,#N/A,FALSE,"ROTINA";#N/A,#N/A,FALSE,"ITENS";#N/A,#N/A,FALSE,"ACOMP"}</definedName>
    <definedName name="testes_1" localSheetId="4" hidden="1">{#N/A,#N/A,FALSE,"ROTINA";#N/A,#N/A,FALSE,"ITENS";#N/A,#N/A,FALSE,"ACOMP"}</definedName>
    <definedName name="testes_1" localSheetId="0" hidden="1">{#N/A,#N/A,FALSE,"ROTINA";#N/A,#N/A,FALSE,"ITENS";#N/A,#N/A,FALSE,"ACOMP"}</definedName>
    <definedName name="testes_1" hidden="1">{#N/A,#N/A,FALSE,"ROTINA";#N/A,#N/A,FALSE,"ITENS";#N/A,#N/A,FALSE,"ACOMP"}</definedName>
    <definedName name="TESTHKEY" localSheetId="2">[10]Organization!#REF!</definedName>
    <definedName name="TESTHKEY" localSheetId="1">[10]Organization!#REF!</definedName>
    <definedName name="TESTHKEY" localSheetId="0">[10]Organization!#REF!</definedName>
    <definedName name="TESTHKEY">[10]Organization!#REF!</definedName>
    <definedName name="TESTKEYS" localSheetId="2">'[8]Target Book'!#REF!</definedName>
    <definedName name="TESTKEYS" localSheetId="1">'[8]Target Book'!#REF!</definedName>
    <definedName name="TESTKEYS" localSheetId="0">'[8]Target Book'!#REF!</definedName>
    <definedName name="TESTKEYS">'[8]Target Book'!#REF!</definedName>
    <definedName name="TESTVKEY" localSheetId="3">#REF!</definedName>
    <definedName name="TESTVKEY" localSheetId="2">#REF!</definedName>
    <definedName name="TESTVKEY" localSheetId="1">#REF!</definedName>
    <definedName name="TESTVKEY" localSheetId="4">#REF!</definedName>
    <definedName name="TESTVKEY" localSheetId="0">#REF!</definedName>
    <definedName name="TESTVKEY">#REF!</definedName>
    <definedName name="TGT_NAME_LE" localSheetId="3">#REF!</definedName>
    <definedName name="TGT_NAME_LE" localSheetId="2">#REF!</definedName>
    <definedName name="TGT_NAME_LE" localSheetId="1">#REF!</definedName>
    <definedName name="TGT_NAME_LE" localSheetId="4">#REF!</definedName>
    <definedName name="TGT_NAME_LE" localSheetId="0">#REF!</definedName>
    <definedName name="TGT_NAME_LE">#REF!</definedName>
    <definedName name="TGT_NAME_YTD" localSheetId="3">#REF!</definedName>
    <definedName name="TGT_NAME_YTD" localSheetId="2">#REF!</definedName>
    <definedName name="TGT_NAME_YTD" localSheetId="1">#REF!</definedName>
    <definedName name="TGT_NAME_YTD" localSheetId="4">#REF!</definedName>
    <definedName name="TGT_NAME_YTD" localSheetId="0">#REF!</definedName>
    <definedName name="TGT_NAME_YTD">#REF!</definedName>
    <definedName name="TGT_NAME_ZM" localSheetId="3">#REF!</definedName>
    <definedName name="TGT_NAME_ZM" localSheetId="2">#REF!</definedName>
    <definedName name="TGT_NAME_ZM" localSheetId="1">#REF!</definedName>
    <definedName name="TGT_NAME_ZM" localSheetId="4">#REF!</definedName>
    <definedName name="TGT_NAME_ZM" localSheetId="0">#REF!</definedName>
    <definedName name="TGT_NAME_ZM">#REF!</definedName>
    <definedName name="TI">[22]TI!$A$1:$O$24</definedName>
    <definedName name="tici" localSheetId="3" hidden="1">{#N/A,#N/A,FALSE,"ROTINA";#N/A,#N/A,FALSE,"ITENS";#N/A,#N/A,FALSE,"ACOMP"}</definedName>
    <definedName name="tici" localSheetId="2" hidden="1">{#N/A,#N/A,FALSE,"ROTINA";#N/A,#N/A,FALSE,"ITENS";#N/A,#N/A,FALSE,"ACOMP"}</definedName>
    <definedName name="tici" localSheetId="1" hidden="1">{#N/A,#N/A,FALSE,"ROTINA";#N/A,#N/A,FALSE,"ITENS";#N/A,#N/A,FALSE,"ACOMP"}</definedName>
    <definedName name="tici" localSheetId="4" hidden="1">{#N/A,#N/A,FALSE,"ROTINA";#N/A,#N/A,FALSE,"ITENS";#N/A,#N/A,FALSE,"ACOMP"}</definedName>
    <definedName name="tici" localSheetId="0" hidden="1">{#N/A,#N/A,FALSE,"ROTINA";#N/A,#N/A,FALSE,"ITENS";#N/A,#N/A,FALSE,"ACOMP"}</definedName>
    <definedName name="tici" hidden="1">{#N/A,#N/A,FALSE,"ROTINA";#N/A,#N/A,FALSE,"ITENS";#N/A,#N/A,FALSE,"ACOMP"}</definedName>
    <definedName name="Timeliness" localSheetId="3">#REF!</definedName>
    <definedName name="Timeliness" localSheetId="2">#REF!</definedName>
    <definedName name="Timeliness" localSheetId="1">#REF!</definedName>
    <definedName name="Timeliness" localSheetId="4">#REF!</definedName>
    <definedName name="Timeliness" localSheetId="0">#REF!</definedName>
    <definedName name="Timeliness">#REF!</definedName>
    <definedName name="Timing" localSheetId="3">#REF!</definedName>
    <definedName name="Timing" localSheetId="2">#REF!</definedName>
    <definedName name="Timing" localSheetId="1">#REF!</definedName>
    <definedName name="Timing" localSheetId="4">#REF!</definedName>
    <definedName name="Timing" localSheetId="0">#REF!</definedName>
    <definedName name="Timing">#REF!</definedName>
    <definedName name="TIPO">[43]GR!$H$14</definedName>
    <definedName name="TIPO_COMERCIAL">[107]GR!$H$14</definedName>
    <definedName name="TIPO_COML">'[41]Como Estamos'!$D$3</definedName>
    <definedName name="Tipo_Lesao">[75]BD_DADOS!$CH$9:$CH$25</definedName>
    <definedName name="Totaal_OP" localSheetId="3">#REF!</definedName>
    <definedName name="Totaal_OP" localSheetId="2">#REF!</definedName>
    <definedName name="Totaal_OP" localSheetId="1">#REF!</definedName>
    <definedName name="Totaal_OP" localSheetId="4">#REF!</definedName>
    <definedName name="Totaal_OP" localSheetId="0">#REF!</definedName>
    <definedName name="Totaal_OP">#REF!</definedName>
    <definedName name="TR_05" localSheetId="3">#REF!</definedName>
    <definedName name="TR_05" localSheetId="2">#REF!</definedName>
    <definedName name="TR_05" localSheetId="1">#REF!</definedName>
    <definedName name="TR_05" localSheetId="4">#REF!</definedName>
    <definedName name="TR_05" localSheetId="0">#REF!</definedName>
    <definedName name="TR_05">#REF!</definedName>
    <definedName name="TR_10" localSheetId="3">#REF!</definedName>
    <definedName name="TR_10" localSheetId="2">#REF!</definedName>
    <definedName name="TR_10" localSheetId="1">#REF!</definedName>
    <definedName name="TR_10" localSheetId="4">#REF!</definedName>
    <definedName name="TR_10" localSheetId="0">#REF!</definedName>
    <definedName name="TR_10">#REF!</definedName>
    <definedName name="TR_20" localSheetId="3">#REF!</definedName>
    <definedName name="TR_20" localSheetId="2">#REF!</definedName>
    <definedName name="TR_20" localSheetId="1">#REF!</definedName>
    <definedName name="TR_20" localSheetId="4">#REF!</definedName>
    <definedName name="TR_20" localSheetId="0">#REF!</definedName>
    <definedName name="TR_20">#REF!</definedName>
    <definedName name="TRANSF" localSheetId="3">#REF!</definedName>
    <definedName name="TRANSF" localSheetId="2">#REF!</definedName>
    <definedName name="TRANSF" localSheetId="1">#REF!</definedName>
    <definedName name="TRANSF" localSheetId="4">#REF!</definedName>
    <definedName name="TRANSF" localSheetId="0">#REF!</definedName>
    <definedName name="TRANSF">#REF!</definedName>
    <definedName name="Transformar">[42]Matriz_Unidade!$AR$5</definedName>
    <definedName name="TRANSP" localSheetId="3">'[60]600ML'!#REF!</definedName>
    <definedName name="TRANSP" localSheetId="2">'[60]600ML'!#REF!</definedName>
    <definedName name="TRANSP" localSheetId="1">'[60]600ML'!#REF!</definedName>
    <definedName name="TRANSP" localSheetId="4">'[60]600ML'!#REF!</definedName>
    <definedName name="TRANSP" localSheetId="0">'[60]600ML'!#REF!</definedName>
    <definedName name="TRANSP">'[60]600ML'!#REF!</definedName>
    <definedName name="Treasury" localSheetId="3">#REF!</definedName>
    <definedName name="Treasury" localSheetId="2">#REF!</definedName>
    <definedName name="Treasury" localSheetId="1">#REF!</definedName>
    <definedName name="Treasury" localSheetId="4">#REF!</definedName>
    <definedName name="Treasury" localSheetId="0">#REF!</definedName>
    <definedName name="Treasury">#REF!</definedName>
    <definedName name="ttttt" localSheetId="3" hidden="1">{#N/A,#N/A,FALSE,"지침";#N/A,#N/A,FALSE,"환경분석";#N/A,#N/A,FALSE,"Sheet16"}</definedName>
    <definedName name="ttttt" localSheetId="2" hidden="1">{#N/A,#N/A,FALSE,"지침";#N/A,#N/A,FALSE,"환경분석";#N/A,#N/A,FALSE,"Sheet16"}</definedName>
    <definedName name="ttttt" localSheetId="1" hidden="1">{#N/A,#N/A,FALSE,"지침";#N/A,#N/A,FALSE,"환경분석";#N/A,#N/A,FALSE,"Sheet16"}</definedName>
    <definedName name="ttttt" localSheetId="4" hidden="1">{#N/A,#N/A,FALSE,"지침";#N/A,#N/A,FALSE,"환경분석";#N/A,#N/A,FALSE,"Sheet16"}</definedName>
    <definedName name="ttttt" localSheetId="0" hidden="1">{#N/A,#N/A,FALSE,"지침";#N/A,#N/A,FALSE,"환경분석";#N/A,#N/A,FALSE,"Sheet16"}</definedName>
    <definedName name="ttttt" hidden="1">{#N/A,#N/A,FALSE,"지침";#N/A,#N/A,FALSE,"환경분석";#N/A,#N/A,FALSE,"Sheet16"}</definedName>
    <definedName name="TYPE" localSheetId="2">OFFSET([27]Lists!$C$2:$C$400,,,COUNTA([27]Lists!$C$2:$C$400),)</definedName>
    <definedName name="TYPE" localSheetId="1">OFFSET([27]Lists!$C$2:$C$400,,,COUNTA([27]Lists!$C$2:$C$400),)</definedName>
    <definedName name="TYPE" localSheetId="0">OFFSET([27]Lists!$C$2:$C$400,,,COUNTA([27]Lists!$C$2:$C$400),)</definedName>
    <definedName name="TYPE">OFFSET([28]Lists!$C$2:$C$400,,,COUNTA([28]Lists!$C$2:$C$400),)</definedName>
    <definedName name="Und" localSheetId="3">#REF!</definedName>
    <definedName name="Und" localSheetId="2">#REF!</definedName>
    <definedName name="Und" localSheetId="1">#REF!</definedName>
    <definedName name="Und" localSheetId="4">#REF!</definedName>
    <definedName name="Und" localSheetId="0">#REF!</definedName>
    <definedName name="Und">#REF!</definedName>
    <definedName name="Unid">[108]Tabela!$B$3:$B$99</definedName>
    <definedName name="Unidade">[77]Pilares!$B$5</definedName>
    <definedName name="UNITS" localSheetId="2">OFFSET([27]Lists!$G$2:$G$200,0,0,COUNTA([27]Lists!$G$2:$G$200),1)</definedName>
    <definedName name="UNITS" localSheetId="1">OFFSET([27]Lists!$G$2:$G$200,0,0,COUNTA([27]Lists!$G$2:$G$200),1)</definedName>
    <definedName name="UNITS" localSheetId="0">OFFSET([27]Lists!$G$2:$G$200,0,0,COUNTA([27]Lists!$G$2:$G$200),1)</definedName>
    <definedName name="UNITS">OFFSET([28]Lists!$G$2:$G$200,0,0,COUNTA([28]Lists!$G$2:$G$200),1)</definedName>
    <definedName name="Validador" localSheetId="3">#REF!</definedName>
    <definedName name="Validador" localSheetId="2">#REF!</definedName>
    <definedName name="Validador" localSheetId="1">#REF!</definedName>
    <definedName name="Validador" localSheetId="4">#REF!</definedName>
    <definedName name="Validador" localSheetId="0">#REF!</definedName>
    <definedName name="Validador">#REF!</definedName>
    <definedName name="Validity" localSheetId="3">#REF!</definedName>
    <definedName name="Validity" localSheetId="2">#REF!</definedName>
    <definedName name="Validity" localSheetId="1">#REF!</definedName>
    <definedName name="Validity" localSheetId="4">#REF!</definedName>
    <definedName name="Validity" localSheetId="0">#REF!</definedName>
    <definedName name="Validity">#REF!</definedName>
    <definedName name="valor" localSheetId="3">#REF!</definedName>
    <definedName name="valor" localSheetId="2">#REF!</definedName>
    <definedName name="valor" localSheetId="1">#REF!</definedName>
    <definedName name="valor" localSheetId="4">#REF!</definedName>
    <definedName name="valor" localSheetId="0">#REF!</definedName>
    <definedName name="valor">#REF!</definedName>
    <definedName name="Valor_1" localSheetId="3">#REF!</definedName>
    <definedName name="Valor_1" localSheetId="2">#REF!</definedName>
    <definedName name="Valor_1" localSheetId="1">#REF!</definedName>
    <definedName name="Valor_1" localSheetId="4">#REF!</definedName>
    <definedName name="Valor_1" localSheetId="0">#REF!</definedName>
    <definedName name="Valor_1">#REF!</definedName>
    <definedName name="Valor_10" localSheetId="3">#REF!</definedName>
    <definedName name="Valor_10" localSheetId="2">#REF!</definedName>
    <definedName name="Valor_10" localSheetId="1">#REF!</definedName>
    <definedName name="Valor_10" localSheetId="4">#REF!</definedName>
    <definedName name="Valor_10" localSheetId="0">#REF!</definedName>
    <definedName name="Valor_10">#REF!</definedName>
    <definedName name="Valor_11" localSheetId="3">#REF!</definedName>
    <definedName name="Valor_11" localSheetId="2">#REF!</definedName>
    <definedName name="Valor_11" localSheetId="1">#REF!</definedName>
    <definedName name="Valor_11" localSheetId="4">#REF!</definedName>
    <definedName name="Valor_11" localSheetId="0">#REF!</definedName>
    <definedName name="Valor_11">#REF!</definedName>
    <definedName name="Valor_12" localSheetId="3">#REF!</definedName>
    <definedName name="Valor_12" localSheetId="2">#REF!</definedName>
    <definedName name="Valor_12" localSheetId="1">#REF!</definedName>
    <definedName name="Valor_12" localSheetId="4">#REF!</definedName>
    <definedName name="Valor_12" localSheetId="0">#REF!</definedName>
    <definedName name="Valor_12">#REF!</definedName>
    <definedName name="Valor_2" localSheetId="3">#REF!</definedName>
    <definedName name="Valor_2" localSheetId="2">#REF!</definedName>
    <definedName name="Valor_2" localSheetId="1">#REF!</definedName>
    <definedName name="Valor_2" localSheetId="4">#REF!</definedName>
    <definedName name="Valor_2" localSheetId="0">#REF!</definedName>
    <definedName name="Valor_2">#REF!</definedName>
    <definedName name="Valor_3" localSheetId="3">#REF!</definedName>
    <definedName name="Valor_3" localSheetId="2">#REF!</definedName>
    <definedName name="Valor_3" localSheetId="1">#REF!</definedName>
    <definedName name="Valor_3" localSheetId="4">#REF!</definedName>
    <definedName name="Valor_3" localSheetId="0">#REF!</definedName>
    <definedName name="Valor_3">#REF!</definedName>
    <definedName name="Valor_4" localSheetId="3">#REF!</definedName>
    <definedName name="Valor_4" localSheetId="2">#REF!</definedName>
    <definedName name="Valor_4" localSheetId="1">#REF!</definedName>
    <definedName name="Valor_4" localSheetId="4">#REF!</definedName>
    <definedName name="Valor_4" localSheetId="0">#REF!</definedName>
    <definedName name="Valor_4">#REF!</definedName>
    <definedName name="Valor_5" localSheetId="3">#REF!</definedName>
    <definedName name="Valor_5" localSheetId="2">#REF!</definedName>
    <definedName name="Valor_5" localSheetId="1">#REF!</definedName>
    <definedName name="Valor_5" localSheetId="4">#REF!</definedName>
    <definedName name="Valor_5" localSheetId="0">#REF!</definedName>
    <definedName name="Valor_5">#REF!</definedName>
    <definedName name="Valor_6" localSheetId="3">#REF!</definedName>
    <definedName name="Valor_6" localSheetId="2">#REF!</definedName>
    <definedName name="Valor_6" localSheetId="1">#REF!</definedName>
    <definedName name="Valor_6" localSheetId="4">#REF!</definedName>
    <definedName name="Valor_6" localSheetId="0">#REF!</definedName>
    <definedName name="Valor_6">#REF!</definedName>
    <definedName name="Valor_7" localSheetId="3">#REF!</definedName>
    <definedName name="Valor_7" localSheetId="2">#REF!</definedName>
    <definedName name="Valor_7" localSheetId="1">#REF!</definedName>
    <definedName name="Valor_7" localSheetId="4">#REF!</definedName>
    <definedName name="Valor_7" localSheetId="0">#REF!</definedName>
    <definedName name="Valor_7">#REF!</definedName>
    <definedName name="Valor_8" localSheetId="3">#REF!</definedName>
    <definedName name="Valor_8" localSheetId="2">#REF!</definedName>
    <definedName name="Valor_8" localSheetId="1">#REF!</definedName>
    <definedName name="Valor_8" localSheetId="4">#REF!</definedName>
    <definedName name="Valor_8" localSheetId="0">#REF!</definedName>
    <definedName name="Valor_8">#REF!</definedName>
    <definedName name="Valor_9" localSheetId="3">#REF!</definedName>
    <definedName name="Valor_9" localSheetId="2">#REF!</definedName>
    <definedName name="Valor_9" localSheetId="1">#REF!</definedName>
    <definedName name="Valor_9" localSheetId="4">#REF!</definedName>
    <definedName name="Valor_9" localSheetId="0">#REF!</definedName>
    <definedName name="Valor_9">#REF!</definedName>
    <definedName name="Valor_Frete_1" localSheetId="3">#REF!</definedName>
    <definedName name="Valor_Frete_1" localSheetId="2">#REF!</definedName>
    <definedName name="Valor_Frete_1" localSheetId="1">#REF!</definedName>
    <definedName name="Valor_Frete_1" localSheetId="4">#REF!</definedName>
    <definedName name="Valor_Frete_1" localSheetId="0">#REF!</definedName>
    <definedName name="Valor_Frete_1">#REF!</definedName>
    <definedName name="Valor_Frete_10" localSheetId="3">#REF!</definedName>
    <definedName name="Valor_Frete_10" localSheetId="2">#REF!</definedName>
    <definedName name="Valor_Frete_10" localSheetId="1">#REF!</definedName>
    <definedName name="Valor_Frete_10" localSheetId="4">#REF!</definedName>
    <definedName name="Valor_Frete_10" localSheetId="0">#REF!</definedName>
    <definedName name="Valor_Frete_10">#REF!</definedName>
    <definedName name="Valor_Frete_11" localSheetId="3">#REF!</definedName>
    <definedName name="Valor_Frete_11" localSheetId="2">#REF!</definedName>
    <definedName name="Valor_Frete_11" localSheetId="1">#REF!</definedName>
    <definedName name="Valor_Frete_11" localSheetId="4">#REF!</definedName>
    <definedName name="Valor_Frete_11" localSheetId="0">#REF!</definedName>
    <definedName name="Valor_Frete_11">#REF!</definedName>
    <definedName name="Valor_Frete_12" localSheetId="3">#REF!</definedName>
    <definedName name="Valor_Frete_12" localSheetId="2">#REF!</definedName>
    <definedName name="Valor_Frete_12" localSheetId="1">#REF!</definedName>
    <definedName name="Valor_Frete_12" localSheetId="4">#REF!</definedName>
    <definedName name="Valor_Frete_12" localSheetId="0">#REF!</definedName>
    <definedName name="Valor_Frete_12">#REF!</definedName>
    <definedName name="Valor_Frete_2" localSheetId="3">#REF!</definedName>
    <definedName name="Valor_Frete_2" localSheetId="2">#REF!</definedName>
    <definedName name="Valor_Frete_2" localSheetId="1">#REF!</definedName>
    <definedName name="Valor_Frete_2" localSheetId="4">#REF!</definedName>
    <definedName name="Valor_Frete_2" localSheetId="0">#REF!</definedName>
    <definedName name="Valor_Frete_2">#REF!</definedName>
    <definedName name="Valor_Frete_3" localSheetId="3">#REF!</definedName>
    <definedName name="Valor_Frete_3" localSheetId="2">#REF!</definedName>
    <definedName name="Valor_Frete_3" localSheetId="1">#REF!</definedName>
    <definedName name="Valor_Frete_3" localSheetId="4">#REF!</definedName>
    <definedName name="Valor_Frete_3" localSheetId="0">#REF!</definedName>
    <definedName name="Valor_Frete_3">#REF!</definedName>
    <definedName name="Valor_Frete_4" localSheetId="3">#REF!</definedName>
    <definedName name="Valor_Frete_4" localSheetId="2">#REF!</definedName>
    <definedName name="Valor_Frete_4" localSheetId="1">#REF!</definedName>
    <definedName name="Valor_Frete_4" localSheetId="4">#REF!</definedName>
    <definedName name="Valor_Frete_4" localSheetId="0">#REF!</definedName>
    <definedName name="Valor_Frete_4">#REF!</definedName>
    <definedName name="Valor_Frete_5" localSheetId="3">#REF!</definedName>
    <definedName name="Valor_Frete_5" localSheetId="2">#REF!</definedName>
    <definedName name="Valor_Frete_5" localSheetId="1">#REF!</definedName>
    <definedName name="Valor_Frete_5" localSheetId="4">#REF!</definedName>
    <definedName name="Valor_Frete_5" localSheetId="0">#REF!</definedName>
    <definedName name="Valor_Frete_5">#REF!</definedName>
    <definedName name="Valor_Frete_6" localSheetId="3">#REF!</definedName>
    <definedName name="Valor_Frete_6" localSheetId="2">#REF!</definedName>
    <definedName name="Valor_Frete_6" localSheetId="1">#REF!</definedName>
    <definedName name="Valor_Frete_6" localSheetId="4">#REF!</definedName>
    <definedName name="Valor_Frete_6" localSheetId="0">#REF!</definedName>
    <definedName name="Valor_Frete_6">#REF!</definedName>
    <definedName name="Valor_Frete_7" localSheetId="3">#REF!</definedName>
    <definedName name="Valor_Frete_7" localSheetId="2">#REF!</definedName>
    <definedName name="Valor_Frete_7" localSheetId="1">#REF!</definedName>
    <definedName name="Valor_Frete_7" localSheetId="4">#REF!</definedName>
    <definedName name="Valor_Frete_7" localSheetId="0">#REF!</definedName>
    <definedName name="Valor_Frete_7">#REF!</definedName>
    <definedName name="Valor_Frete_8" localSheetId="3">#REF!</definedName>
    <definedName name="Valor_Frete_8" localSheetId="2">#REF!</definedName>
    <definedName name="Valor_Frete_8" localSheetId="1">#REF!</definedName>
    <definedName name="Valor_Frete_8" localSheetId="4">#REF!</definedName>
    <definedName name="Valor_Frete_8" localSheetId="0">#REF!</definedName>
    <definedName name="Valor_Frete_8">#REF!</definedName>
    <definedName name="Valor_Frete_9" localSheetId="3">#REF!</definedName>
    <definedName name="Valor_Frete_9" localSheetId="2">#REF!</definedName>
    <definedName name="Valor_Frete_9" localSheetId="1">#REF!</definedName>
    <definedName name="Valor_Frete_9" localSheetId="4">#REF!</definedName>
    <definedName name="Valor_Frete_9" localSheetId="0">#REF!</definedName>
    <definedName name="Valor_Frete_9">#REF!</definedName>
    <definedName name="Valor_US_1" localSheetId="3">#REF!</definedName>
    <definedName name="Valor_US_1" localSheetId="2">#REF!</definedName>
    <definedName name="Valor_US_1" localSheetId="1">#REF!</definedName>
    <definedName name="Valor_US_1" localSheetId="4">#REF!</definedName>
    <definedName name="Valor_US_1" localSheetId="0">#REF!</definedName>
    <definedName name="Valor_US_1">#REF!</definedName>
    <definedName name="Valor_US_10" localSheetId="3">#REF!</definedName>
    <definedName name="Valor_US_10" localSheetId="2">#REF!</definedName>
    <definedName name="Valor_US_10" localSheetId="1">#REF!</definedName>
    <definedName name="Valor_US_10" localSheetId="4">#REF!</definedName>
    <definedName name="Valor_US_10" localSheetId="0">#REF!</definedName>
    <definedName name="Valor_US_10">#REF!</definedName>
    <definedName name="Valor_US_11" localSheetId="3">#REF!</definedName>
    <definedName name="Valor_US_11" localSheetId="2">#REF!</definedName>
    <definedName name="Valor_US_11" localSheetId="1">#REF!</definedName>
    <definedName name="Valor_US_11" localSheetId="4">#REF!</definedName>
    <definedName name="Valor_US_11" localSheetId="0">#REF!</definedName>
    <definedName name="Valor_US_11">#REF!</definedName>
    <definedName name="Valor_US_12" localSheetId="3">#REF!</definedName>
    <definedName name="Valor_US_12" localSheetId="2">#REF!</definedName>
    <definedName name="Valor_US_12" localSheetId="1">#REF!</definedName>
    <definedName name="Valor_US_12" localSheetId="4">#REF!</definedName>
    <definedName name="Valor_US_12" localSheetId="0">#REF!</definedName>
    <definedName name="Valor_US_12">#REF!</definedName>
    <definedName name="Valor_US_2" localSheetId="3">#REF!</definedName>
    <definedName name="Valor_US_2" localSheetId="2">#REF!</definedName>
    <definedName name="Valor_US_2" localSheetId="1">#REF!</definedName>
    <definedName name="Valor_US_2" localSheetId="4">#REF!</definedName>
    <definedName name="Valor_US_2" localSheetId="0">#REF!</definedName>
    <definedName name="Valor_US_2">#REF!</definedName>
    <definedName name="Valor_US_3" localSheetId="3">#REF!</definedName>
    <definedName name="Valor_US_3" localSheetId="2">#REF!</definedName>
    <definedName name="Valor_US_3" localSheetId="1">#REF!</definedName>
    <definedName name="Valor_US_3" localSheetId="4">#REF!</definedName>
    <definedName name="Valor_US_3" localSheetId="0">#REF!</definedName>
    <definedName name="Valor_US_3">#REF!</definedName>
    <definedName name="Valor_US_4" localSheetId="3">#REF!</definedName>
    <definedName name="Valor_US_4" localSheetId="2">#REF!</definedName>
    <definedName name="Valor_US_4" localSheetId="1">#REF!</definedName>
    <definedName name="Valor_US_4" localSheetId="4">#REF!</definedName>
    <definedName name="Valor_US_4" localSheetId="0">#REF!</definedName>
    <definedName name="Valor_US_4">#REF!</definedName>
    <definedName name="Valor_US_5" localSheetId="3">#REF!</definedName>
    <definedName name="Valor_US_5" localSheetId="2">#REF!</definedName>
    <definedName name="Valor_US_5" localSheetId="1">#REF!</definedName>
    <definedName name="Valor_US_5" localSheetId="4">#REF!</definedName>
    <definedName name="Valor_US_5" localSheetId="0">#REF!</definedName>
    <definedName name="Valor_US_5">#REF!</definedName>
    <definedName name="Valor_US_6" localSheetId="3">#REF!</definedName>
    <definedName name="Valor_US_6" localSheetId="2">#REF!</definedName>
    <definedName name="Valor_US_6" localSheetId="1">#REF!</definedName>
    <definedName name="Valor_US_6" localSheetId="4">#REF!</definedName>
    <definedName name="Valor_US_6" localSheetId="0">#REF!</definedName>
    <definedName name="Valor_US_6">#REF!</definedName>
    <definedName name="Valor_US_7" localSheetId="3">#REF!</definedName>
    <definedName name="Valor_US_7" localSheetId="2">#REF!</definedName>
    <definedName name="Valor_US_7" localSheetId="1">#REF!</definedName>
    <definedName name="Valor_US_7" localSheetId="4">#REF!</definedName>
    <definedName name="Valor_US_7" localSheetId="0">#REF!</definedName>
    <definedName name="Valor_US_7">#REF!</definedName>
    <definedName name="Valor_US_8" localSheetId="3">#REF!</definedName>
    <definedName name="Valor_US_8" localSheetId="2">#REF!</definedName>
    <definedName name="Valor_US_8" localSheetId="1">#REF!</definedName>
    <definedName name="Valor_US_8" localSheetId="4">#REF!</definedName>
    <definedName name="Valor_US_8" localSheetId="0">#REF!</definedName>
    <definedName name="Valor_US_8">#REF!</definedName>
    <definedName name="Valor_US_9" localSheetId="3">#REF!</definedName>
    <definedName name="Valor_US_9" localSheetId="2">#REF!</definedName>
    <definedName name="Valor_US_9" localSheetId="1">#REF!</definedName>
    <definedName name="Valor_US_9" localSheetId="4">#REF!</definedName>
    <definedName name="Valor_US_9" localSheetId="0">#REF!</definedName>
    <definedName name="Valor_US_9">#REF!</definedName>
    <definedName name="Valores">[52]Fab!$I$10:$I$33</definedName>
    <definedName name="Valores_padrao" localSheetId="3">#REF!</definedName>
    <definedName name="Valores_padrao" localSheetId="2">#REF!</definedName>
    <definedName name="Valores_padrao" localSheetId="1">#REF!</definedName>
    <definedName name="Valores_padrao" localSheetId="4">#REF!</definedName>
    <definedName name="Valores_padrao" localSheetId="0">#REF!</definedName>
    <definedName name="Valores_padrao">#REF!</definedName>
    <definedName name="valores_revistos" localSheetId="3">#REF!</definedName>
    <definedName name="valores_revistos" localSheetId="2">#REF!</definedName>
    <definedName name="valores_revistos" localSheetId="1">#REF!</definedName>
    <definedName name="valores_revistos" localSheetId="4">#REF!</definedName>
    <definedName name="valores_revistos" localSheetId="0">#REF!</definedName>
    <definedName name="valores_revistos">#REF!</definedName>
    <definedName name="Valores1">[52]Consumo!$F$10</definedName>
    <definedName name="Valores2">[52]Consumo!$I$10:$I$21</definedName>
    <definedName name="Valores3">[52]Reunião!$I$10:$I$15</definedName>
    <definedName name="Valuation" localSheetId="3">#REF!</definedName>
    <definedName name="Valuation" localSheetId="2">#REF!</definedName>
    <definedName name="Valuation" localSheetId="1">#REF!</definedName>
    <definedName name="Valuation" localSheetId="4">#REF!</definedName>
    <definedName name="Valuation" localSheetId="0">#REF!</definedName>
    <definedName name="Valuation">#REF!</definedName>
    <definedName name="VALUE_TXT02" localSheetId="3">#REF!</definedName>
    <definedName name="VALUE_TXT02" localSheetId="2">#REF!</definedName>
    <definedName name="VALUE_TXT02" localSheetId="1">#REF!</definedName>
    <definedName name="VALUE_TXT02" localSheetId="4">#REF!</definedName>
    <definedName name="VALUE_TXT02" localSheetId="0">#REF!</definedName>
    <definedName name="VALUE_TXT02">#REF!</definedName>
    <definedName name="VALUE_TXT03" localSheetId="3">#REF!</definedName>
    <definedName name="VALUE_TXT03" localSheetId="2">#REF!</definedName>
    <definedName name="VALUE_TXT03" localSheetId="1">#REF!</definedName>
    <definedName name="VALUE_TXT03" localSheetId="4">#REF!</definedName>
    <definedName name="VALUE_TXT03" localSheetId="0">#REF!</definedName>
    <definedName name="VALUE_TXT03">#REF!</definedName>
    <definedName name="VALUE_TXT04" localSheetId="3">#REF!</definedName>
    <definedName name="VALUE_TXT04" localSheetId="2">#REF!</definedName>
    <definedName name="VALUE_TXT04" localSheetId="1">#REF!</definedName>
    <definedName name="VALUE_TXT04" localSheetId="4">#REF!</definedName>
    <definedName name="VALUE_TXT04" localSheetId="0">#REF!</definedName>
    <definedName name="VALUE_TXT04">#REF!</definedName>
    <definedName name="var">[105]Variavel!$A$1:$C$139</definedName>
    <definedName name="VARI" localSheetId="3" hidden="1">{#N/A,#N/A,FALSE,"지침";#N/A,#N/A,FALSE,"환경분석";#N/A,#N/A,FALSE,"Sheet16"}</definedName>
    <definedName name="VARI" localSheetId="2" hidden="1">{#N/A,#N/A,FALSE,"지침";#N/A,#N/A,FALSE,"환경분석";#N/A,#N/A,FALSE,"Sheet16"}</definedName>
    <definedName name="VARI" localSheetId="1" hidden="1">{#N/A,#N/A,FALSE,"지침";#N/A,#N/A,FALSE,"환경분석";#N/A,#N/A,FALSE,"Sheet16"}</definedName>
    <definedName name="VARI" localSheetId="4" hidden="1">{#N/A,#N/A,FALSE,"지침";#N/A,#N/A,FALSE,"환경분석";#N/A,#N/A,FALSE,"Sheet16"}</definedName>
    <definedName name="VARI" localSheetId="0" hidden="1">{#N/A,#N/A,FALSE,"지침";#N/A,#N/A,FALSE,"환경분석";#N/A,#N/A,FALSE,"Sheet16"}</definedName>
    <definedName name="VARI" hidden="1">{#N/A,#N/A,FALSE,"지침";#N/A,#N/A,FALSE,"환경분석";#N/A,#N/A,FALSE,"Sheet16"}</definedName>
    <definedName name="VARIA" localSheetId="3" hidden="1">{#N/A,#N/A,FALSE,"지침";#N/A,#N/A,FALSE,"환경분석";#N/A,#N/A,FALSE,"Sheet16"}</definedName>
    <definedName name="VARIA" localSheetId="2" hidden="1">{#N/A,#N/A,FALSE,"지침";#N/A,#N/A,FALSE,"환경분석";#N/A,#N/A,FALSE,"Sheet16"}</definedName>
    <definedName name="VARIA" localSheetId="1" hidden="1">{#N/A,#N/A,FALSE,"지침";#N/A,#N/A,FALSE,"환경분석";#N/A,#N/A,FALSE,"Sheet16"}</definedName>
    <definedName name="VARIA" localSheetId="4" hidden="1">{#N/A,#N/A,FALSE,"지침";#N/A,#N/A,FALSE,"환경분석";#N/A,#N/A,FALSE,"Sheet16"}</definedName>
    <definedName name="VARIA" localSheetId="0" hidden="1">{#N/A,#N/A,FALSE,"지침";#N/A,#N/A,FALSE,"환경분석";#N/A,#N/A,FALSE,"Sheet16"}</definedName>
    <definedName name="VARIA" hidden="1">{#N/A,#N/A,FALSE,"지침";#N/A,#N/A,FALSE,"환경분석";#N/A,#N/A,FALSE,"Sheet16"}</definedName>
    <definedName name="VARIABLES">[14]Vieja!$R$4:$AF$60</definedName>
    <definedName name="VENDAS" localSheetId="3">#REF!</definedName>
    <definedName name="VENDAS" localSheetId="2">#REF!</definedName>
    <definedName name="VENDAS" localSheetId="1">#REF!</definedName>
    <definedName name="VENDAS" localSheetId="4">#REF!</definedName>
    <definedName name="VENDAS" localSheetId="0">#REF!</definedName>
    <definedName name="VENDAS">#REF!</definedName>
    <definedName name="VERSAO" localSheetId="3">#REF!</definedName>
    <definedName name="VERSAO" localSheetId="2">#REF!</definedName>
    <definedName name="VERSAO" localSheetId="1">#REF!</definedName>
    <definedName name="VERSAO" localSheetId="4">#REF!</definedName>
    <definedName name="VERSAO" localSheetId="0">#REF!</definedName>
    <definedName name="VERSAO">#REF!</definedName>
    <definedName name="Version_OP" localSheetId="3">#REF!</definedName>
    <definedName name="Version_OP" localSheetId="2">#REF!</definedName>
    <definedName name="Version_OP" localSheetId="1">#REF!</definedName>
    <definedName name="Version_OP" localSheetId="4">#REF!</definedName>
    <definedName name="Version_OP" localSheetId="0">#REF!</definedName>
    <definedName name="Version_OP">#REF!</definedName>
    <definedName name="VINC_MES" localSheetId="3">#REF!</definedName>
    <definedName name="VINC_MES" localSheetId="2">#REF!</definedName>
    <definedName name="VINC_MES" localSheetId="1">#REF!</definedName>
    <definedName name="VINC_MES" localSheetId="4">#REF!</definedName>
    <definedName name="VINC_MES" localSheetId="0">#REF!</definedName>
    <definedName name="VINC_MES">#REF!</definedName>
    <definedName name="vínculo" localSheetId="3">#REF!</definedName>
    <definedName name="vínculo" localSheetId="2">#REF!</definedName>
    <definedName name="vínculo" localSheetId="1">#REF!</definedName>
    <definedName name="vínculo" localSheetId="4">#REF!</definedName>
    <definedName name="vínculo" localSheetId="0">#REF!</definedName>
    <definedName name="vínculo">#REF!</definedName>
    <definedName name="VOLUMENES">[14]Vieja!$R$64:$AF$110</definedName>
    <definedName name="vvvv" localSheetId="3">#REF!</definedName>
    <definedName name="vvvv" localSheetId="2">#REF!</definedName>
    <definedName name="vvvv" localSheetId="1">#REF!</definedName>
    <definedName name="vvvv" localSheetId="4">#REF!</definedName>
    <definedName name="vvvv" localSheetId="0">#REF!</definedName>
    <definedName name="vvvv">#REF!</definedName>
    <definedName name="wed" localSheetId="3" hidden="1">[3]은행!#REF!</definedName>
    <definedName name="wed" localSheetId="2" hidden="1">[3]은행!#REF!</definedName>
    <definedName name="wed" localSheetId="1" hidden="1">[3]은행!#REF!</definedName>
    <definedName name="wed" localSheetId="4" hidden="1">[3]은행!#REF!</definedName>
    <definedName name="wed" localSheetId="0" hidden="1">[3]은행!#REF!</definedName>
    <definedName name="wed" hidden="1">[3]은행!#REF!</definedName>
    <definedName name="wer" localSheetId="3" hidden="1">{#N/A,#N/A,FALSE,"지침";#N/A,#N/A,FALSE,"환경분석";#N/A,#N/A,FALSE,"Sheet16"}</definedName>
    <definedName name="wer" localSheetId="2" hidden="1">{#N/A,#N/A,FALSE,"지침";#N/A,#N/A,FALSE,"환경분석";#N/A,#N/A,FALSE,"Sheet16"}</definedName>
    <definedName name="wer" localSheetId="1" hidden="1">{#N/A,#N/A,FALSE,"지침";#N/A,#N/A,FALSE,"환경분석";#N/A,#N/A,FALSE,"Sheet16"}</definedName>
    <definedName name="wer" localSheetId="4" hidden="1">{#N/A,#N/A,FALSE,"지침";#N/A,#N/A,FALSE,"환경분석";#N/A,#N/A,FALSE,"Sheet16"}</definedName>
    <definedName name="wer" localSheetId="0" hidden="1">{#N/A,#N/A,FALSE,"지침";#N/A,#N/A,FALSE,"환경분석";#N/A,#N/A,FALSE,"Sheet16"}</definedName>
    <definedName name="wer" hidden="1">{#N/A,#N/A,FALSE,"지침";#N/A,#N/A,FALSE,"환경분석";#N/A,#N/A,FALSE,"Sheet16"}</definedName>
    <definedName name="werftdsfgdfg" localSheetId="3" hidden="1">{"det (May)",#N/A,FALSE,"June";"sum (MAY YTD)",#N/A,FALSE,"June YTD"}</definedName>
    <definedName name="werftdsfgdfg" localSheetId="2" hidden="1">{"det (May)",#N/A,FALSE,"June";"sum (MAY YTD)",#N/A,FALSE,"June YTD"}</definedName>
    <definedName name="werftdsfgdfg" localSheetId="1" hidden="1">{"det (May)",#N/A,FALSE,"June";"sum (MAY YTD)",#N/A,FALSE,"June YTD"}</definedName>
    <definedName name="werftdsfgdfg" localSheetId="4" hidden="1">{"det (May)",#N/A,FALSE,"June";"sum (MAY YTD)",#N/A,FALSE,"June YTD"}</definedName>
    <definedName name="werftdsfgdfg" localSheetId="0" hidden="1">{"det (May)",#N/A,FALSE,"June";"sum (MAY YTD)",#N/A,FALSE,"June YTD"}</definedName>
    <definedName name="werftdsfgdfg" hidden="1">{"det (May)",#N/A,FALSE,"June";"sum (MAY YTD)",#N/A,FALSE,"June YTD"}</definedName>
    <definedName name="wgyerhy" localSheetId="3" hidden="1">{#N/A,#N/A,FALSE,"지침";#N/A,#N/A,FALSE,"환경분석";#N/A,#N/A,FALSE,"Sheet16"}</definedName>
    <definedName name="wgyerhy" localSheetId="2" hidden="1">{#N/A,#N/A,FALSE,"지침";#N/A,#N/A,FALSE,"환경분석";#N/A,#N/A,FALSE,"Sheet16"}</definedName>
    <definedName name="wgyerhy" localSheetId="1" hidden="1">{#N/A,#N/A,FALSE,"지침";#N/A,#N/A,FALSE,"환경분석";#N/A,#N/A,FALSE,"Sheet16"}</definedName>
    <definedName name="wgyerhy" localSheetId="4" hidden="1">{#N/A,#N/A,FALSE,"지침";#N/A,#N/A,FALSE,"환경분석";#N/A,#N/A,FALSE,"Sheet16"}</definedName>
    <definedName name="wgyerhy" localSheetId="0" hidden="1">{#N/A,#N/A,FALSE,"지침";#N/A,#N/A,FALSE,"환경분석";#N/A,#N/A,FALSE,"Sheet16"}</definedName>
    <definedName name="wgyerhy" hidden="1">{#N/A,#N/A,FALSE,"지침";#N/A,#N/A,FALSE,"환경분석";#N/A,#N/A,FALSE,"Sheet16"}</definedName>
    <definedName name="wrg.aug" localSheetId="3" hidden="1">{"det (May)",#N/A,FALSE,"June";"sum (MAY YTD)",#N/A,FALSE,"June YTD"}</definedName>
    <definedName name="wrg.aug" localSheetId="2" hidden="1">{"det (May)",#N/A,FALSE,"June";"sum (MAY YTD)",#N/A,FALSE,"June YTD"}</definedName>
    <definedName name="wrg.aug" localSheetId="1" hidden="1">{"det (May)",#N/A,FALSE,"June";"sum (MAY YTD)",#N/A,FALSE,"June YTD"}</definedName>
    <definedName name="wrg.aug" localSheetId="4" hidden="1">{"det (May)",#N/A,FALSE,"June";"sum (MAY YTD)",#N/A,FALSE,"June YTD"}</definedName>
    <definedName name="wrg.aug" localSheetId="0" hidden="1">{"det (May)",#N/A,FALSE,"June";"sum (MAY YTD)",#N/A,FALSE,"June YTD"}</definedName>
    <definedName name="wrg.aug" hidden="1">{"det (May)",#N/A,FALSE,"June";"sum (MAY YTD)",#N/A,FALSE,"June YTD"}</definedName>
    <definedName name="wrn.97." localSheetId="3" hidden="1">{#N/A,#N/A,FALSE,"지침";#N/A,#N/A,FALSE,"환경분석";#N/A,#N/A,FALSE,"Sheet16"}</definedName>
    <definedName name="wrn.97." localSheetId="2" hidden="1">{#N/A,#N/A,FALSE,"지침";#N/A,#N/A,FALSE,"환경분석";#N/A,#N/A,FALSE,"Sheet16"}</definedName>
    <definedName name="wrn.97." localSheetId="1" hidden="1">{#N/A,#N/A,FALSE,"지침";#N/A,#N/A,FALSE,"환경분석";#N/A,#N/A,FALSE,"Sheet16"}</definedName>
    <definedName name="wrn.97." localSheetId="4" hidden="1">{#N/A,#N/A,FALSE,"지침";#N/A,#N/A,FALSE,"환경분석";#N/A,#N/A,FALSE,"Sheet16"}</definedName>
    <definedName name="wrn.97." localSheetId="0" hidden="1">{#N/A,#N/A,FALSE,"지침";#N/A,#N/A,FALSE,"환경분석";#N/A,#N/A,FALSE,"Sheet16"}</definedName>
    <definedName name="wrn.97." hidden="1">{#N/A,#N/A,FALSE,"지침";#N/A,#N/A,FALSE,"환경분석";#N/A,#N/A,FALSE,"Sheet16"}</definedName>
    <definedName name="wrn.aug" localSheetId="3" hidden="1">{"det (May)",#N/A,FALSE,"June";"sum (MAY YTD)",#N/A,FALSE,"June YTD"}</definedName>
    <definedName name="wrn.aug" localSheetId="2" hidden="1">{"det (May)",#N/A,FALSE,"June";"sum (MAY YTD)",#N/A,FALSE,"June YTD"}</definedName>
    <definedName name="wrn.aug" localSheetId="1" hidden="1">{"det (May)",#N/A,FALSE,"June";"sum (MAY YTD)",#N/A,FALSE,"June YTD"}</definedName>
    <definedName name="wrn.aug" localSheetId="4" hidden="1">{"det (May)",#N/A,FALSE,"June";"sum (MAY YTD)",#N/A,FALSE,"June YTD"}</definedName>
    <definedName name="wrn.aug" localSheetId="0" hidden="1">{"det (May)",#N/A,FALSE,"June";"sum (MAY YTD)",#N/A,FALSE,"June YTD"}</definedName>
    <definedName name="wrn.aug" hidden="1">{"det (May)",#N/A,FALSE,"June";"sum (MAY YTD)",#N/A,FALSE,"June YTD"}</definedName>
    <definedName name="wrn.augyt" localSheetId="3" hidden="1">{"det (May)",#N/A,FALSE,"June";"sum (MAY YTD)",#N/A,FALSE,"June YTD"}</definedName>
    <definedName name="wrn.augyt" localSheetId="2" hidden="1">{"det (May)",#N/A,FALSE,"June";"sum (MAY YTD)",#N/A,FALSE,"June YTD"}</definedName>
    <definedName name="wrn.augyt" localSheetId="1" hidden="1">{"det (May)",#N/A,FALSE,"June";"sum (MAY YTD)",#N/A,FALSE,"June YTD"}</definedName>
    <definedName name="wrn.augyt" localSheetId="4" hidden="1">{"det (May)",#N/A,FALSE,"June";"sum (MAY YTD)",#N/A,FALSE,"June YTD"}</definedName>
    <definedName name="wrn.augyt" localSheetId="0" hidden="1">{"det (May)",#N/A,FALSE,"June";"sum (MAY YTD)",#N/A,FALSE,"June YTD"}</definedName>
    <definedName name="wrn.augyt" hidden="1">{"det (May)",#N/A,FALSE,"June";"sum (MAY YTD)",#N/A,FALSE,"June YTD"}</definedName>
    <definedName name="wrn.augYTD" localSheetId="3" hidden="1">{"det (May)",#N/A,FALSE,"June";"sum (MAY YTD)",#N/A,FALSE,"June YTD"}</definedName>
    <definedName name="wrn.augYTD" localSheetId="2" hidden="1">{"det (May)",#N/A,FALSE,"June";"sum (MAY YTD)",#N/A,FALSE,"June YTD"}</definedName>
    <definedName name="wrn.augYTD" localSheetId="1" hidden="1">{"det (May)",#N/A,FALSE,"June";"sum (MAY YTD)",#N/A,FALSE,"June YTD"}</definedName>
    <definedName name="wrn.augYTD" localSheetId="4" hidden="1">{"det (May)",#N/A,FALSE,"June";"sum (MAY YTD)",#N/A,FALSE,"June YTD"}</definedName>
    <definedName name="wrn.augYTD" localSheetId="0" hidden="1">{"det (May)",#N/A,FALSE,"June";"sum (MAY YTD)",#N/A,FALSE,"June YTD"}</definedName>
    <definedName name="wrn.augYTD" hidden="1">{"det (May)",#N/A,FALSE,"June";"sum (MAY YTD)",#N/A,FALSE,"June YTD"}</definedName>
    <definedName name="wrn.augYTDx" localSheetId="3" hidden="1">{"det (May)",#N/A,FALSE,"June";"sum (MAY YTD)",#N/A,FALSE,"June YTD"}</definedName>
    <definedName name="wrn.augYTDx" localSheetId="2" hidden="1">{"det (May)",#N/A,FALSE,"June";"sum (MAY YTD)",#N/A,FALSE,"June YTD"}</definedName>
    <definedName name="wrn.augYTDx" localSheetId="1" hidden="1">{"det (May)",#N/A,FALSE,"June";"sum (MAY YTD)",#N/A,FALSE,"June YTD"}</definedName>
    <definedName name="wrn.augYTDx" localSheetId="4" hidden="1">{"det (May)",#N/A,FALSE,"June";"sum (MAY YTD)",#N/A,FALSE,"June YTD"}</definedName>
    <definedName name="wrn.augYTDx" localSheetId="0" hidden="1">{"det (May)",#N/A,FALSE,"June";"sum (MAY YTD)",#N/A,FALSE,"June YTD"}</definedName>
    <definedName name="wrn.augYTDx" hidden="1">{"det (May)",#N/A,FALSE,"June";"sum (MAY YTD)",#N/A,FALSE,"June YTD"}</definedName>
    <definedName name="wrn.augytx" localSheetId="3" hidden="1">{"det (May)",#N/A,FALSE,"June";"sum (MAY YTD)",#N/A,FALSE,"June YTD"}</definedName>
    <definedName name="wrn.augytx" localSheetId="2" hidden="1">{"det (May)",#N/A,FALSE,"June";"sum (MAY YTD)",#N/A,FALSE,"June YTD"}</definedName>
    <definedName name="wrn.augytx" localSheetId="1" hidden="1">{"det (May)",#N/A,FALSE,"June";"sum (MAY YTD)",#N/A,FALSE,"June YTD"}</definedName>
    <definedName name="wrn.augytx" localSheetId="4" hidden="1">{"det (May)",#N/A,FALSE,"June";"sum (MAY YTD)",#N/A,FALSE,"June YTD"}</definedName>
    <definedName name="wrn.augytx" localSheetId="0" hidden="1">{"det (May)",#N/A,FALSE,"June";"sum (MAY YTD)",#N/A,FALSE,"June YTD"}</definedName>
    <definedName name="wrn.augytx" hidden="1">{"det (May)",#N/A,FALSE,"June";"sum (MAY YTD)",#N/A,FALSE,"June YTD"}</definedName>
    <definedName name="wrn.BALANCE._.PARA._.LUIZ._.CLAUDIO." localSheetId="3" hidden="1">{#N/A,#N/A,FALSE,"Hoja1";#N/A,#N/A,FALSE,"Hoja2"}</definedName>
    <definedName name="wrn.BALANCE._.PARA._.LUIZ._.CLAUDIO." localSheetId="2" hidden="1">{#N/A,#N/A,FALSE,"Hoja1";#N/A,#N/A,FALSE,"Hoja2"}</definedName>
    <definedName name="wrn.BALANCE._.PARA._.LUIZ._.CLAUDIO." localSheetId="1" hidden="1">{#N/A,#N/A,FALSE,"Hoja1";#N/A,#N/A,FALSE,"Hoja2"}</definedName>
    <definedName name="wrn.BALANCE._.PARA._.LUIZ._.CLAUDIO." localSheetId="4" hidden="1">{#N/A,#N/A,FALSE,"Hoja1";#N/A,#N/A,FALSE,"Hoja2"}</definedName>
    <definedName name="wrn.BALANCE._.PARA._.LUIZ._.CLAUDIO." localSheetId="0" hidden="1">{#N/A,#N/A,FALSE,"Hoja1";#N/A,#N/A,FALSE,"Hoja2"}</definedName>
    <definedName name="wrn.BALANCE._.PARA._.LUIZ._.CLAUDIO." hidden="1">{#N/A,#N/A,FALSE,"Hoja1";#N/A,#N/A,FALSE,"Hoja2"}</definedName>
    <definedName name="wrn.brol."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rn.brol."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wrn.brol."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wrn.brol."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wrn.brol."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wrn.brol." hidden="1">{"04-12brpr",#N/A,FALSE,"Total jan-dec";"05brpr",#N/A,FALSE,"Total jan-dec";"07brpr",#N/A,FALSE,"Total jan-dec";"01-12absdet",#N/A,FALSE,"Total jan-dec";"01-12abs",#N/A,FALSE,"Total jan-dec";"04-12abs",#N/A,FALSE,"Total jan-dec";"04-12absdet",#N/A,FALSE,"Total jan-dec";"01-12hl",#N/A,FALSE,"Total jan-dec";"04-12HL",#N/A,FALSE,"Total jan-dec"}</definedName>
    <definedName name="wrn.CAPITAL._.TODO." localSheetId="3" hidden="1">{"CAP VOL",#N/A,FALSE,"CAPITAL";"CAP VAR",#N/A,FALSE,"CAPITAL";"CAP FIJ",#N/A,FALSE,"CAPITAL";"CAP CONS",#N/A,FALSE,"CAPITAL";"CAP DATA",#N/A,FALSE,"CAPITAL"}</definedName>
    <definedName name="wrn.CAPITAL._.TODO." localSheetId="2" hidden="1">{"CAP VOL",#N/A,FALSE,"CAPITAL";"CAP VAR",#N/A,FALSE,"CAPITAL";"CAP FIJ",#N/A,FALSE,"CAPITAL";"CAP CONS",#N/A,FALSE,"CAPITAL";"CAP DATA",#N/A,FALSE,"CAPITAL"}</definedName>
    <definedName name="wrn.CAPITAL._.TODO." localSheetId="1" hidden="1">{"CAP VOL",#N/A,FALSE,"CAPITAL";"CAP VAR",#N/A,FALSE,"CAPITAL";"CAP FIJ",#N/A,FALSE,"CAPITAL";"CAP CONS",#N/A,FALSE,"CAPITAL";"CAP DATA",#N/A,FALSE,"CAPITAL"}</definedName>
    <definedName name="wrn.CAPITAL._.TODO." localSheetId="4" hidden="1">{"CAP VOL",#N/A,FALSE,"CAPITAL";"CAP VAR",#N/A,FALSE,"CAPITAL";"CAP FIJ",#N/A,FALSE,"CAPITAL";"CAP CONS",#N/A,FALSE,"CAPITAL";"CAP DATA",#N/A,FALSE,"CAPITAL"}</definedName>
    <definedName name="wrn.CAPITAL._.TODO." localSheetId="0" hidden="1">{"CAP VOL",#N/A,FALSE,"CAPITAL";"CAP VAR",#N/A,FALSE,"CAPITAL";"CAP FIJ",#N/A,FALSE,"CAPITAL";"CAP CONS",#N/A,FALSE,"CAPITAL";"CAP DATA",#N/A,FALSE,"CAPITAL"}</definedName>
    <definedName name="wrn.CAPITAL._.TODO." hidden="1">{"CAP VOL",#N/A,FALSE,"CAPITAL";"CAP VAR",#N/A,FALSE,"CAPITAL";"CAP FIJ",#N/A,FALSE,"CAPITAL";"CAP CONS",#N/A,FALSE,"CAPITAL";"CAP DATA",#N/A,FALSE,"CAPITAL"}</definedName>
    <definedName name="wrn.CON_DESCUENTO." localSheetId="3" hidden="1">{#N/A,"Carabeer",FALSE,"Dscto.";#N/A,"Disbracentro",FALSE,"Dscto.";#N/A,"Río Beer",FALSE,"Dscto.";#N/A,"Andes",FALSE,"Dscto."}</definedName>
    <definedName name="wrn.CON_DESCUENTO." localSheetId="2" hidden="1">{#N/A,"Carabeer",FALSE,"Dscto.";#N/A,"Disbracentro",FALSE,"Dscto.";#N/A,"Río Beer",FALSE,"Dscto.";#N/A,"Andes",FALSE,"Dscto."}</definedName>
    <definedName name="wrn.CON_DESCUENTO." localSheetId="1" hidden="1">{#N/A,"Carabeer",FALSE,"Dscto.";#N/A,"Disbracentro",FALSE,"Dscto.";#N/A,"Río Beer",FALSE,"Dscto.";#N/A,"Andes",FALSE,"Dscto."}</definedName>
    <definedName name="wrn.CON_DESCUENTO." localSheetId="4" hidden="1">{#N/A,"Carabeer",FALSE,"Dscto.";#N/A,"Disbracentro",FALSE,"Dscto.";#N/A,"Río Beer",FALSE,"Dscto.";#N/A,"Andes",FALSE,"Dscto."}</definedName>
    <definedName name="wrn.CON_DESCUENTO." localSheetId="0" hidden="1">{#N/A,"Carabeer",FALSE,"Dscto.";#N/A,"Disbracentro",FALSE,"Dscto.";#N/A,"Río Beer",FALSE,"Dscto.";#N/A,"Andes",FALSE,"Dscto."}</definedName>
    <definedName name="wrn.CON_DESCUENTO." hidden="1">{#N/A,"Carabeer",FALSE,"Dscto.";#N/A,"Disbracentro",FALSE,"Dscto.";#N/A,"Río Beer",FALSE,"Dscto.";#N/A,"Andes",FALSE,"Dscto."}</definedName>
    <definedName name="wrn.DIRETRIZ." localSheetId="3" hidden="1">{#N/A,#N/A,FALSE,"ROTINA";#N/A,#N/A,FALSE,"ITENS";#N/A,#N/A,FALSE,"ACOMP"}</definedName>
    <definedName name="wrn.DIRETRIZ." localSheetId="2" hidden="1">{#N/A,#N/A,FALSE,"ROTINA";#N/A,#N/A,FALSE,"ITENS";#N/A,#N/A,FALSE,"ACOMP"}</definedName>
    <definedName name="wrn.DIRETRIZ." localSheetId="1" hidden="1">{#N/A,#N/A,FALSE,"ROTINA";#N/A,#N/A,FALSE,"ITENS";#N/A,#N/A,FALSE,"ACOMP"}</definedName>
    <definedName name="wrn.DIRETRIZ." localSheetId="4" hidden="1">{#N/A,#N/A,FALSE,"ROTINA";#N/A,#N/A,FALSE,"ITENS";#N/A,#N/A,FALSE,"ACOMP"}</definedName>
    <definedName name="wrn.DIRETRIZ." localSheetId="0" hidden="1">{#N/A,#N/A,FALSE,"ROTINA";#N/A,#N/A,FALSE,"ITENS";#N/A,#N/A,FALSE,"ACOMP"}</definedName>
    <definedName name="wrn.DIRETRIZ." hidden="1">{#N/A,#N/A,FALSE,"ROTINA";#N/A,#N/A,FALSE,"ITENS";#N/A,#N/A,FALSE,"ACOMP"}</definedName>
    <definedName name="wrn.IMPRESION." localSheetId="3" hidden="1">{#N/A,#N/A,FALSE,"Hoja1";#N/A,#N/A,FALSE,"Hoja2"}</definedName>
    <definedName name="wrn.IMPRESION." localSheetId="2" hidden="1">{#N/A,#N/A,FALSE,"Hoja1";#N/A,#N/A,FALSE,"Hoja2"}</definedName>
    <definedName name="wrn.IMPRESION." localSheetId="1" hidden="1">{#N/A,#N/A,FALSE,"Hoja1";#N/A,#N/A,FALSE,"Hoja2"}</definedName>
    <definedName name="wrn.IMPRESION." localSheetId="4" hidden="1">{#N/A,#N/A,FALSE,"Hoja1";#N/A,#N/A,FALSE,"Hoja2"}</definedName>
    <definedName name="wrn.IMPRESION." localSheetId="0" hidden="1">{#N/A,#N/A,FALSE,"Hoja1";#N/A,#N/A,FALSE,"Hoja2"}</definedName>
    <definedName name="wrn.IMPRESION." hidden="1">{#N/A,#N/A,FALSE,"Hoja1";#N/A,#N/A,FALSE,"Hoja2"}</definedName>
    <definedName name="wrn.June." localSheetId="3" hidden="1">{"det (May)",#N/A,FALSE,"June";"sum (MAY YTD)",#N/A,FALSE,"June YTD"}</definedName>
    <definedName name="wrn.June." localSheetId="2" hidden="1">{"det (May)",#N/A,FALSE,"June";"sum (MAY YTD)",#N/A,FALSE,"June YTD"}</definedName>
    <definedName name="wrn.June." localSheetId="1" hidden="1">{"det (May)",#N/A,FALSE,"June";"sum (MAY YTD)",#N/A,FALSE,"June YTD"}</definedName>
    <definedName name="wrn.June." localSheetId="4" hidden="1">{"det (May)",#N/A,FALSE,"June";"sum (MAY YTD)",#N/A,FALSE,"June YTD"}</definedName>
    <definedName name="wrn.June." localSheetId="0" hidden="1">{"det (May)",#N/A,FALSE,"June";"sum (MAY YTD)",#N/A,FALSE,"June YTD"}</definedName>
    <definedName name="wrn.June." hidden="1">{"det (May)",#N/A,FALSE,"June";"sum (MAY YTD)",#N/A,FALSE,"June YTD"}</definedName>
    <definedName name="wrn.ptp." localSheetId="3" hidden="1">{#N/A,#N/A,FALSE,"RELATÓRIO";#N/A,#N/A,FALSE,"RELATÓRIO"}</definedName>
    <definedName name="wrn.ptp." localSheetId="2" hidden="1">{#N/A,#N/A,FALSE,"RELATÓRIO";#N/A,#N/A,FALSE,"RELATÓRIO"}</definedName>
    <definedName name="wrn.ptp." localSheetId="1" hidden="1">{#N/A,#N/A,FALSE,"RELATÓRIO";#N/A,#N/A,FALSE,"RELATÓRIO"}</definedName>
    <definedName name="wrn.ptp." localSheetId="4" hidden="1">{#N/A,#N/A,FALSE,"RELATÓRIO";#N/A,#N/A,FALSE,"RELATÓRIO"}</definedName>
    <definedName name="wrn.ptp." localSheetId="0" hidden="1">{#N/A,#N/A,FALSE,"RELATÓRIO";#N/A,#N/A,FALSE,"RELATÓRIO"}</definedName>
    <definedName name="wrn.ptp." hidden="1">{#N/A,#N/A,FALSE,"RELATÓRIO";#N/A,#N/A,FALSE,"RELATÓRIO"}</definedName>
    <definedName name="wrn.Reporte._.1." localSheetId="3" hidden="1">{#N/A,#N/A,FALSE,"PRECIO FULL";#N/A,#N/A,FALSE,"LARA";#N/A,#N/A,FALSE,"CARACAS";#N/A,#N/A,FALSE,"DISBRACENTRO";#N/A,#N/A,FALSE,"ANDES";#N/A,#N/A,FALSE,"MAR CARIBE";#N/A,#N/A,FALSE,"RIO BEER";#N/A,#N/A,FALSE,"DISBRAH"}</definedName>
    <definedName name="wrn.Reporte._.1." localSheetId="2" hidden="1">{#N/A,#N/A,FALSE,"PRECIO FULL";#N/A,#N/A,FALSE,"LARA";#N/A,#N/A,FALSE,"CARACAS";#N/A,#N/A,FALSE,"DISBRACENTRO";#N/A,#N/A,FALSE,"ANDES";#N/A,#N/A,FALSE,"MAR CARIBE";#N/A,#N/A,FALSE,"RIO BEER";#N/A,#N/A,FALSE,"DISBRAH"}</definedName>
    <definedName name="wrn.Reporte._.1." localSheetId="1" hidden="1">{#N/A,#N/A,FALSE,"PRECIO FULL";#N/A,#N/A,FALSE,"LARA";#N/A,#N/A,FALSE,"CARACAS";#N/A,#N/A,FALSE,"DISBRACENTRO";#N/A,#N/A,FALSE,"ANDES";#N/A,#N/A,FALSE,"MAR CARIBE";#N/A,#N/A,FALSE,"RIO BEER";#N/A,#N/A,FALSE,"DISBRAH"}</definedName>
    <definedName name="wrn.Reporte._.1." localSheetId="4" hidden="1">{#N/A,#N/A,FALSE,"PRECIO FULL";#N/A,#N/A,FALSE,"LARA";#N/A,#N/A,FALSE,"CARACAS";#N/A,#N/A,FALSE,"DISBRACENTRO";#N/A,#N/A,FALSE,"ANDES";#N/A,#N/A,FALSE,"MAR CARIBE";#N/A,#N/A,FALSE,"RIO BEER";#N/A,#N/A,FALSE,"DISBRAH"}</definedName>
    <definedName name="wrn.Reporte._.1." localSheetId="0" hidden="1">{#N/A,#N/A,FALSE,"PRECIO FULL";#N/A,#N/A,FALSE,"LARA";#N/A,#N/A,FALSE,"CARACAS";#N/A,#N/A,FALSE,"DISBRACENTRO";#N/A,#N/A,FALSE,"ANDES";#N/A,#N/A,FALSE,"MAR CARIBE";#N/A,#N/A,FALSE,"RIO BEER";#N/A,#N/A,FALSE,"DISBRAH"}</definedName>
    <definedName name="wrn.Reporte._.1." hidden="1">{#N/A,#N/A,FALSE,"PRECIO FULL";#N/A,#N/A,FALSE,"LARA";#N/A,#N/A,FALSE,"CARACAS";#N/A,#N/A,FALSE,"DISBRACENTRO";#N/A,#N/A,FALSE,"ANDES";#N/A,#N/A,FALSE,"MAR CARIBE";#N/A,#N/A,FALSE,"RIO BEER";#N/A,#N/A,FALSE,"DISBRAH"}</definedName>
    <definedName name="wrn.RESUMEN." localSheetId="3" hidden="1">{"RESUMEN",#N/A,FALSE,"RESUMEN";"RESUMEN_MARG",#N/A,FALSE,"RESUMEN"}</definedName>
    <definedName name="wrn.RESUMEN." localSheetId="2" hidden="1">{"RESUMEN",#N/A,FALSE,"RESUMEN";"RESUMEN_MARG",#N/A,FALSE,"RESUMEN"}</definedName>
    <definedName name="wrn.RESUMEN." localSheetId="1" hidden="1">{"RESUMEN",#N/A,FALSE,"RESUMEN";"RESUMEN_MARG",#N/A,FALSE,"RESUMEN"}</definedName>
    <definedName name="wrn.RESUMEN." localSheetId="4" hidden="1">{"RESUMEN",#N/A,FALSE,"RESUMEN";"RESUMEN_MARG",#N/A,FALSE,"RESUMEN"}</definedName>
    <definedName name="wrn.RESUMEN." localSheetId="0" hidden="1">{"RESUMEN",#N/A,FALSE,"RESUMEN";"RESUMEN_MARG",#N/A,FALSE,"RESUMEN"}</definedName>
    <definedName name="wrn.RESUMEN." hidden="1">{"RESUMEN",#N/A,FALSE,"RESUMEN";"RESUMEN_MARG",#N/A,FALSE,"RESUMEN"}</definedName>
    <definedName name="wrn.RGD_BG_FC." localSheetId="3" hidden="1">{#N/A,#N/A,FALSE,"RGD$";#N/A,#N/A,FALSE,"BG$";#N/A,#N/A,FALSE,"FC$"}</definedName>
    <definedName name="wrn.RGD_BG_FC." localSheetId="2" hidden="1">{#N/A,#N/A,FALSE,"RGD$";#N/A,#N/A,FALSE,"BG$";#N/A,#N/A,FALSE,"FC$"}</definedName>
    <definedName name="wrn.RGD_BG_FC." localSheetId="1" hidden="1">{#N/A,#N/A,FALSE,"RGD$";#N/A,#N/A,FALSE,"BG$";#N/A,#N/A,FALSE,"FC$"}</definedName>
    <definedName name="wrn.RGD_BG_FC." localSheetId="4" hidden="1">{#N/A,#N/A,FALSE,"RGD$";#N/A,#N/A,FALSE,"BG$";#N/A,#N/A,FALSE,"FC$"}</definedName>
    <definedName name="wrn.RGD_BG_FC." localSheetId="0" hidden="1">{#N/A,#N/A,FALSE,"RGD$";#N/A,#N/A,FALSE,"BG$";#N/A,#N/A,FALSE,"FC$"}</definedName>
    <definedName name="wrn.RGD_BG_FC." hidden="1">{#N/A,#N/A,FALSE,"RGD$";#N/A,#N/A,FALSE,"BG$";#N/A,#N/A,FALSE,"FC$"}</definedName>
    <definedName name="wrn.Tabla._.PL." localSheetId="3" hidden="1">{#N/A,#N/A,FALSE,"P.L.Full";#N/A,#N/A,FALSE,"P.L.Desc."}</definedName>
    <definedName name="wrn.Tabla._.PL." localSheetId="2" hidden="1">{#N/A,#N/A,FALSE,"P.L.Full";#N/A,#N/A,FALSE,"P.L.Desc."}</definedName>
    <definedName name="wrn.Tabla._.PL." localSheetId="1" hidden="1">{#N/A,#N/A,FALSE,"P.L.Full";#N/A,#N/A,FALSE,"P.L.Desc."}</definedName>
    <definedName name="wrn.Tabla._.PL." localSheetId="4" hidden="1">{#N/A,#N/A,FALSE,"P.L.Full";#N/A,#N/A,FALSE,"P.L.Desc."}</definedName>
    <definedName name="wrn.Tabla._.PL." localSheetId="0" hidden="1">{#N/A,#N/A,FALSE,"P.L.Full";#N/A,#N/A,FALSE,"P.L.Desc."}</definedName>
    <definedName name="wrn.Tabla._.PL." hidden="1">{#N/A,#N/A,FALSE,"P.L.Full";#N/A,#N/A,FALSE,"P.L.Desc."}</definedName>
    <definedName name="wrn.Todas._.las._.tablas." localSheetId="3" hidden="1">{#N/A,#N/A,FALSE,"Resumen";#N/A,#N/A,FALSE,"Full";#N/A,"Carabeer",FALSE,"Dscto.";#N/A,"Disbracentro",FALSE,"Dscto.";#N/A,"Andes",FALSE,"Dscto.";#N/A,"Mar Caribe",FALSE,"Dscto.";#N/A,"Río Beer",FALSE,"Dscto.";#N/A,#N/A,FALSE,"P.L.Full";#N/A,#N/A,FALSE,"P.L.Desc."}</definedName>
    <definedName name="wrn.Todas._.las._.tablas." localSheetId="2" hidden="1">{#N/A,#N/A,FALSE,"Resumen";#N/A,#N/A,FALSE,"Full";#N/A,"Carabeer",FALSE,"Dscto.";#N/A,"Disbracentro",FALSE,"Dscto.";#N/A,"Andes",FALSE,"Dscto.";#N/A,"Mar Caribe",FALSE,"Dscto.";#N/A,"Río Beer",FALSE,"Dscto.";#N/A,#N/A,FALSE,"P.L.Full";#N/A,#N/A,FALSE,"P.L.Desc."}</definedName>
    <definedName name="wrn.Todas._.las._.tablas." localSheetId="1" hidden="1">{#N/A,#N/A,FALSE,"Resumen";#N/A,#N/A,FALSE,"Full";#N/A,"Carabeer",FALSE,"Dscto.";#N/A,"Disbracentro",FALSE,"Dscto.";#N/A,"Andes",FALSE,"Dscto.";#N/A,"Mar Caribe",FALSE,"Dscto.";#N/A,"Río Beer",FALSE,"Dscto.";#N/A,#N/A,FALSE,"P.L.Full";#N/A,#N/A,FALSE,"P.L.Desc."}</definedName>
    <definedName name="wrn.Todas._.las._.tablas." localSheetId="4" hidden="1">{#N/A,#N/A,FALSE,"Resumen";#N/A,#N/A,FALSE,"Full";#N/A,"Carabeer",FALSE,"Dscto.";#N/A,"Disbracentro",FALSE,"Dscto.";#N/A,"Andes",FALSE,"Dscto.";#N/A,"Mar Caribe",FALSE,"Dscto.";#N/A,"Río Beer",FALSE,"Dscto.";#N/A,#N/A,FALSE,"P.L.Full";#N/A,#N/A,FALSE,"P.L.Desc."}</definedName>
    <definedName name="wrn.Todas._.las._.tablas." localSheetId="0" hidden="1">{#N/A,#N/A,FALSE,"Resumen";#N/A,#N/A,FALSE,"Full";#N/A,"Carabeer",FALSE,"Dscto.";#N/A,"Disbracentro",FALSE,"Dscto.";#N/A,"Andes",FALSE,"Dscto.";#N/A,"Mar Caribe",FALSE,"Dscto.";#N/A,"Río Beer",FALSE,"Dscto.";#N/A,#N/A,FALSE,"P.L.Full";#N/A,#N/A,FALSE,"P.L.Desc."}</definedName>
    <definedName name="wrn.Todas._.las._.tablas." hidden="1">{#N/A,#N/A,FALSE,"Resumen";#N/A,#N/A,FALSE,"Full";#N/A,"Carabeer",FALSE,"Dscto.";#N/A,"Disbracentro",FALSE,"Dscto.";#N/A,"Andes",FALSE,"Dscto.";#N/A,"Mar Caribe",FALSE,"Dscto.";#N/A,"Río Beer",FALSE,"Dscto.";#N/A,#N/A,FALSE,"P.L.Full";#N/A,#N/A,FALSE,"P.L.Desc."}</definedName>
    <definedName name="wrn.total." localSheetId="3" hidden="1">{#N/A,#N/A,FALSE,"TOTAL"}</definedName>
    <definedName name="wrn.total." localSheetId="2" hidden="1">{#N/A,#N/A,FALSE,"TOTAL"}</definedName>
    <definedName name="wrn.total." localSheetId="1" hidden="1">{#N/A,#N/A,FALSE,"TOTAL"}</definedName>
    <definedName name="wrn.total." localSheetId="4" hidden="1">{#N/A,#N/A,FALSE,"TOTAL"}</definedName>
    <definedName name="wrn.total." localSheetId="0" hidden="1">{#N/A,#N/A,FALSE,"TOTAL"}</definedName>
    <definedName name="wrn.total." hidden="1">{#N/A,#N/A,FALSE,"TOTAL"}</definedName>
    <definedName name="wrn1.aug" localSheetId="3" hidden="1">{"det (May)",#N/A,FALSE,"June";"sum (MAY YTD)",#N/A,FALSE,"June YTD"}</definedName>
    <definedName name="wrn1.aug" localSheetId="2" hidden="1">{"det (May)",#N/A,FALSE,"June";"sum (MAY YTD)",#N/A,FALSE,"June YTD"}</definedName>
    <definedName name="wrn1.aug" localSheetId="1" hidden="1">{"det (May)",#N/A,FALSE,"June";"sum (MAY YTD)",#N/A,FALSE,"June YTD"}</definedName>
    <definedName name="wrn1.aug" localSheetId="4" hidden="1">{"det (May)",#N/A,FALSE,"June";"sum (MAY YTD)",#N/A,FALSE,"June YTD"}</definedName>
    <definedName name="wrn1.aug" localSheetId="0" hidden="1">{"det (May)",#N/A,FALSE,"June";"sum (MAY YTD)",#N/A,FALSE,"June YTD"}</definedName>
    <definedName name="wrn1.aug" hidden="1">{"det (May)",#N/A,FALSE,"June";"sum (MAY YTD)",#N/A,FALSE,"June YTD"}</definedName>
    <definedName name="wrn1.augtyd" localSheetId="3" hidden="1">{"det (May)",#N/A,FALSE,"June";"sum (MAY YTD)",#N/A,FALSE,"June YTD"}</definedName>
    <definedName name="wrn1.augtyd" localSheetId="2" hidden="1">{"det (May)",#N/A,FALSE,"June";"sum (MAY YTD)",#N/A,FALSE,"June YTD"}</definedName>
    <definedName name="wrn1.augtyd" localSheetId="1" hidden="1">{"det (May)",#N/A,FALSE,"June";"sum (MAY YTD)",#N/A,FALSE,"June YTD"}</definedName>
    <definedName name="wrn1.augtyd" localSheetId="4" hidden="1">{"det (May)",#N/A,FALSE,"June";"sum (MAY YTD)",#N/A,FALSE,"June YTD"}</definedName>
    <definedName name="wrn1.augtyd" localSheetId="0" hidden="1">{"det (May)",#N/A,FALSE,"June";"sum (MAY YTD)",#N/A,FALSE,"June YTD"}</definedName>
    <definedName name="wrn1.augtyd" hidden="1">{"det (May)",#N/A,FALSE,"June";"sum (MAY YTD)",#N/A,FALSE,"June YTD"}</definedName>
    <definedName name="wrn1.augyt" localSheetId="3" hidden="1">{"det (May)",#N/A,FALSE,"June";"sum (MAY YTD)",#N/A,FALSE,"June YTD"}</definedName>
    <definedName name="wrn1.augyt" localSheetId="2" hidden="1">{"det (May)",#N/A,FALSE,"June";"sum (MAY YTD)",#N/A,FALSE,"June YTD"}</definedName>
    <definedName name="wrn1.augyt" localSheetId="1" hidden="1">{"det (May)",#N/A,FALSE,"June";"sum (MAY YTD)",#N/A,FALSE,"June YTD"}</definedName>
    <definedName name="wrn1.augyt" localSheetId="4" hidden="1">{"det (May)",#N/A,FALSE,"June";"sum (MAY YTD)",#N/A,FALSE,"June YTD"}</definedName>
    <definedName name="wrn1.augyt" localSheetId="0" hidden="1">{"det (May)",#N/A,FALSE,"June";"sum (MAY YTD)",#N/A,FALSE,"June YTD"}</definedName>
    <definedName name="wrn1.augyt" hidden="1">{"det (May)",#N/A,FALSE,"June";"sum (MAY YTD)",#N/A,FALSE,"June YTD"}</definedName>
    <definedName name="wrn1.brol"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rn1.brol"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wrn1.brol"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wrn1.brol"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wrn1.brol"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wrn1.brol" hidden="1">{"04-12brpr",#N/A,FALSE,"Total jan-dec";"05brpr",#N/A,FALSE,"Total jan-dec";"07brpr",#N/A,FALSE,"Total jan-dec";"01-12absdet",#N/A,FALSE,"Total jan-dec";"01-12abs",#N/A,FALSE,"Total jan-dec";"04-12abs",#N/A,FALSE,"Total jan-dec";"04-12absdet",#N/A,FALSE,"Total jan-dec";"01-12hl",#N/A,FALSE,"Total jan-dec";"04-12HL",#N/A,FALSE,"Total jan-dec"}</definedName>
    <definedName name="wrn1.june" localSheetId="3" hidden="1">{"det (May)",#N/A,FALSE,"June";"sum (MAY YTD)",#N/A,FALSE,"June YTD"}</definedName>
    <definedName name="wrn1.june" localSheetId="2" hidden="1">{"det (May)",#N/A,FALSE,"June";"sum (MAY YTD)",#N/A,FALSE,"June YTD"}</definedName>
    <definedName name="wrn1.june" localSheetId="1" hidden="1">{"det (May)",#N/A,FALSE,"June";"sum (MAY YTD)",#N/A,FALSE,"June YTD"}</definedName>
    <definedName name="wrn1.june" localSheetId="4" hidden="1">{"det (May)",#N/A,FALSE,"June";"sum (MAY YTD)",#N/A,FALSE,"June YTD"}</definedName>
    <definedName name="wrn1.june" localSheetId="0" hidden="1">{"det (May)",#N/A,FALSE,"June";"sum (MAY YTD)",#N/A,FALSE,"June YTD"}</definedName>
    <definedName name="wrn1.june" hidden="1">{"det (May)",#N/A,FALSE,"June";"sum (MAY YTD)",#N/A,FALSE,"June YTD"}</definedName>
    <definedName name="wrn2.brol"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rn2.brol"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wrn2.brol"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wrn2.brol"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wrn2.brol"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wrn2.brol" hidden="1">{"04-12brpr",#N/A,FALSE,"Total jan-dec";"05brpr",#N/A,FALSE,"Total jan-dec";"07brpr",#N/A,FALSE,"Total jan-dec";"01-12absdet",#N/A,FALSE,"Total jan-dec";"01-12abs",#N/A,FALSE,"Total jan-dec";"04-12abs",#N/A,FALSE,"Total jan-dec";"04-12absdet",#N/A,FALSE,"Total jan-dec";"01-12hl",#N/A,FALSE,"Total jan-dec";"04-12HL",#N/A,FALSE,"Total jan-dec"}</definedName>
    <definedName name="wrn2.june" localSheetId="3" hidden="1">{"det (May)",#N/A,FALSE,"June";"sum (MAY YTD)",#N/A,FALSE,"June YTD"}</definedName>
    <definedName name="wrn2.june" localSheetId="2" hidden="1">{"det (May)",#N/A,FALSE,"June";"sum (MAY YTD)",#N/A,FALSE,"June YTD"}</definedName>
    <definedName name="wrn2.june" localSheetId="1" hidden="1">{"det (May)",#N/A,FALSE,"June";"sum (MAY YTD)",#N/A,FALSE,"June YTD"}</definedName>
    <definedName name="wrn2.june" localSheetId="4" hidden="1">{"det (May)",#N/A,FALSE,"June";"sum (MAY YTD)",#N/A,FALSE,"June YTD"}</definedName>
    <definedName name="wrn2.june" localSheetId="0" hidden="1">{"det (May)",#N/A,FALSE,"June";"sum (MAY YTD)",#N/A,FALSE,"June YTD"}</definedName>
    <definedName name="wrn2.june" hidden="1">{"det (May)",#N/A,FALSE,"June";"sum (MAY YTD)",#N/A,FALSE,"June YTD"}</definedName>
    <definedName name="ww" localSheetId="3" hidden="1">{"det (May)",#N/A,FALSE,"June";"sum (MAY YTD)",#N/A,FALSE,"June YTD"}</definedName>
    <definedName name="ww" localSheetId="2" hidden="1">{"det (May)",#N/A,FALSE,"June";"sum (MAY YTD)",#N/A,FALSE,"June YTD"}</definedName>
    <definedName name="ww" localSheetId="1" hidden="1">{"det (May)",#N/A,FALSE,"June";"sum (MAY YTD)",#N/A,FALSE,"June YTD"}</definedName>
    <definedName name="ww" localSheetId="4" hidden="1">{"det (May)",#N/A,FALSE,"June";"sum (MAY YTD)",#N/A,FALSE,"June YTD"}</definedName>
    <definedName name="ww" localSheetId="0" hidden="1">{"det (May)",#N/A,FALSE,"June";"sum (MAY YTD)",#N/A,FALSE,"June YTD"}</definedName>
    <definedName name="ww" hidden="1">{"det (May)",#N/A,FALSE,"June";"sum (MAY YTD)",#N/A,FALSE,"June YTD"}</definedName>
    <definedName name="www" localSheetId="3" hidden="1">{"CAP VOL",#N/A,FALSE,"CAPITAL";"CAP VAR",#N/A,FALSE,"CAPITAL";"CAP FIJ",#N/A,FALSE,"CAPITAL";"CAP CONS",#N/A,FALSE,"CAPITAL";"CAP DATA",#N/A,FALSE,"CAPITAL"}</definedName>
    <definedName name="www" localSheetId="2" hidden="1">{"CAP VOL",#N/A,FALSE,"CAPITAL";"CAP VAR",#N/A,FALSE,"CAPITAL";"CAP FIJ",#N/A,FALSE,"CAPITAL";"CAP CONS",#N/A,FALSE,"CAPITAL";"CAP DATA",#N/A,FALSE,"CAPITAL"}</definedName>
    <definedName name="www" localSheetId="1" hidden="1">{"CAP VOL",#N/A,FALSE,"CAPITAL";"CAP VAR",#N/A,FALSE,"CAPITAL";"CAP FIJ",#N/A,FALSE,"CAPITAL";"CAP CONS",#N/A,FALSE,"CAPITAL";"CAP DATA",#N/A,FALSE,"CAPITAL"}</definedName>
    <definedName name="www" localSheetId="4" hidden="1">{"CAP VOL",#N/A,FALSE,"CAPITAL";"CAP VAR",#N/A,FALSE,"CAPITAL";"CAP FIJ",#N/A,FALSE,"CAPITAL";"CAP CONS",#N/A,FALSE,"CAPITAL";"CAP DATA",#N/A,FALSE,"CAPITAL"}</definedName>
    <definedName name="www" localSheetId="0" hidden="1">{"CAP VOL",#N/A,FALSE,"CAPITAL";"CAP VAR",#N/A,FALSE,"CAPITAL";"CAP FIJ",#N/A,FALSE,"CAPITAL";"CAP CONS",#N/A,FALSE,"CAPITAL";"CAP DATA",#N/A,FALSE,"CAPITAL"}</definedName>
    <definedName name="www" hidden="1">{"CAP VOL",#N/A,FALSE,"CAPITAL";"CAP VAR",#N/A,FALSE,"CAPITAL";"CAP FIJ",#N/A,FALSE,"CAPITAL";"CAP CONS",#N/A,FALSE,"CAPITAL";"CAP DATA",#N/A,FALSE,"CAPITAL"}</definedName>
    <definedName name="x" localSheetId="2">[17]POA!#REF!</definedName>
    <definedName name="x" localSheetId="1">[17]POA!#REF!</definedName>
    <definedName name="x" localSheetId="0">[17]POA!#REF!</definedName>
    <definedName name="x">[17]POA!#REF!</definedName>
    <definedName name="XCenter" localSheetId="2">[48]Gauge!$B$3</definedName>
    <definedName name="XCenter" localSheetId="1">[48]Gauge!$B$3</definedName>
    <definedName name="XCenter" localSheetId="0">[48]Gauge!$B$3</definedName>
    <definedName name="XCenter">[49]Gauge!$B$3</definedName>
    <definedName name="XCenterA" localSheetId="3">#REF!</definedName>
    <definedName name="XCenterA" localSheetId="2">#REF!</definedName>
    <definedName name="XCenterA" localSheetId="1">#REF!</definedName>
    <definedName name="XCenterA" localSheetId="4">#REF!</definedName>
    <definedName name="XCenterA" localSheetId="0">#REF!</definedName>
    <definedName name="XCenterA">#REF!</definedName>
    <definedName name="XCenterB" localSheetId="3">#REF!</definedName>
    <definedName name="XCenterB" localSheetId="2">#REF!</definedName>
    <definedName name="XCenterB" localSheetId="1">#REF!</definedName>
    <definedName name="XCenterB" localSheetId="4">#REF!</definedName>
    <definedName name="XCenterB" localSheetId="0">#REF!</definedName>
    <definedName name="XCenterB">#REF!</definedName>
    <definedName name="xiei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ieir"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xieir"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xieir"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xieir"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xieir" hidden="1">{"04-12brpr",#N/A,FALSE,"Total jan-dec";"05brpr",#N/A,FALSE,"Total jan-dec";"07brpr",#N/A,FALSE,"Total jan-dec";"01-12absdet",#N/A,FALSE,"Total jan-dec";"01-12abs",#N/A,FALSE,"Total jan-dec";"04-12abs",#N/A,FALSE,"Total jan-dec";"04-12absdet",#N/A,FALSE,"Total jan-dec";"01-12hl",#N/A,FALSE,"Total jan-dec";"04-12HL",#N/A,FALSE,"Total jan-dec"}</definedName>
    <definedName name="xir" localSheetId="3" hidden="1">{"det (May)",#N/A,FALSE,"June";"sum (MAY YTD)",#N/A,FALSE,"June YTD"}</definedName>
    <definedName name="xir" localSheetId="2" hidden="1">{"det (May)",#N/A,FALSE,"June";"sum (MAY YTD)",#N/A,FALSE,"June YTD"}</definedName>
    <definedName name="xir" localSheetId="1" hidden="1">{"det (May)",#N/A,FALSE,"June";"sum (MAY YTD)",#N/A,FALSE,"June YTD"}</definedName>
    <definedName name="xir" localSheetId="4" hidden="1">{"det (May)",#N/A,FALSE,"June";"sum (MAY YTD)",#N/A,FALSE,"June YTD"}</definedName>
    <definedName name="xir" localSheetId="0" hidden="1">{"det (May)",#N/A,FALSE,"June";"sum (MAY YTD)",#N/A,FALSE,"June YTD"}</definedName>
    <definedName name="xir" hidden="1">{"det (May)",#N/A,FALSE,"June";"sum (MAY YTD)",#N/A,FALSE,"June YTD"}</definedName>
    <definedName name="xkdirhj" localSheetId="3" hidden="1">{"det (May)",#N/A,FALSE,"June";"sum (MAY YTD)",#N/A,FALSE,"June YTD"}</definedName>
    <definedName name="xkdirhj" localSheetId="2" hidden="1">{"det (May)",#N/A,FALSE,"June";"sum (MAY YTD)",#N/A,FALSE,"June YTD"}</definedName>
    <definedName name="xkdirhj" localSheetId="1" hidden="1">{"det (May)",#N/A,FALSE,"June";"sum (MAY YTD)",#N/A,FALSE,"June YTD"}</definedName>
    <definedName name="xkdirhj" localSheetId="4" hidden="1">{"det (May)",#N/A,FALSE,"June";"sum (MAY YTD)",#N/A,FALSE,"June YTD"}</definedName>
    <definedName name="xkdirhj" localSheetId="0" hidden="1">{"det (May)",#N/A,FALSE,"June";"sum (MAY YTD)",#N/A,FALSE,"June YTD"}</definedName>
    <definedName name="xkdirhj" hidden="1">{"det (May)",#N/A,FALSE,"June";"sum (MAY YTD)",#N/A,FALSE,"June YTD"}</definedName>
    <definedName name="xkei0ori"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kei0ori"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xkei0ori"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xkei0ori"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xkei0ori"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xkei0ori" hidden="1">{"04-12brpr",#N/A,FALSE,"Total jan-dec";"05brpr",#N/A,FALSE,"Total jan-dec";"07brpr",#N/A,FALSE,"Total jan-dec";"01-12absdet",#N/A,FALSE,"Total jan-dec";"01-12abs",#N/A,FALSE,"Total jan-dec";"04-12abs",#N/A,FALSE,"Total jan-dec";"04-12absdet",#N/A,FALSE,"Total jan-dec";"01-12hl",#N/A,FALSE,"Total jan-dec";"04-12HL",#N/A,FALSE,"Total jan-dec"}</definedName>
    <definedName name="xnx" localSheetId="2">[17]POA!#REF!</definedName>
    <definedName name="xnx" localSheetId="1">[17]POA!#REF!</definedName>
    <definedName name="xnx" localSheetId="0">[17]POA!#REF!</definedName>
    <definedName name="xnx">[17]POA!#REF!</definedName>
    <definedName name="xx" localSheetId="2">[17]POA!#REF!</definedName>
    <definedName name="xx" localSheetId="1">[17]POA!#REF!</definedName>
    <definedName name="xx" localSheetId="0">[17]POA!#REF!</definedName>
    <definedName name="xx">[17]POA!#REF!</definedName>
    <definedName name="xxx" localSheetId="3" hidden="1">{#N/A,#N/A,FALSE,"ROTINA";#N/A,#N/A,FALSE,"ITENS";#N/A,#N/A,FALSE,"ACOMP"}</definedName>
    <definedName name="xxx" localSheetId="2" hidden="1">{#N/A,#N/A,FALSE,"ROTINA";#N/A,#N/A,FALSE,"ITENS";#N/A,#N/A,FALSE,"ACOMP"}</definedName>
    <definedName name="xxx" localSheetId="1" hidden="1">{#N/A,#N/A,FALSE,"ROTINA";#N/A,#N/A,FALSE,"ITENS";#N/A,#N/A,FALSE,"ACOMP"}</definedName>
    <definedName name="xxx" localSheetId="4" hidden="1">{#N/A,#N/A,FALSE,"ROTINA";#N/A,#N/A,FALSE,"ITENS";#N/A,#N/A,FALSE,"ACOMP"}</definedName>
    <definedName name="xxx" localSheetId="0" hidden="1">{#N/A,#N/A,FALSE,"ROTINA";#N/A,#N/A,FALSE,"ITENS";#N/A,#N/A,FALSE,"ACOMP"}</definedName>
    <definedName name="xxx" hidden="1">{#N/A,#N/A,FALSE,"ROTINA";#N/A,#N/A,FALSE,"ITENS";#N/A,#N/A,FALSE,"ACOMP"}</definedName>
    <definedName name="xxxx" localSheetId="3" hidden="1">{"det (May)",#N/A,FALSE,"June";"sum (MAY YTD)",#N/A,FALSE,"June YTD"}</definedName>
    <definedName name="xxxx" localSheetId="2" hidden="1">{"det (May)",#N/A,FALSE,"June";"sum (MAY YTD)",#N/A,FALSE,"June YTD"}</definedName>
    <definedName name="xxxx" localSheetId="1" hidden="1">{"det (May)",#N/A,FALSE,"June";"sum (MAY YTD)",#N/A,FALSE,"June YTD"}</definedName>
    <definedName name="xxxx" localSheetId="4" hidden="1">{"det (May)",#N/A,FALSE,"June";"sum (MAY YTD)",#N/A,FALSE,"June YTD"}</definedName>
    <definedName name="xxxx" localSheetId="0" hidden="1">{"det (May)",#N/A,FALSE,"June";"sum (MAY YTD)",#N/A,FALSE,"June YTD"}</definedName>
    <definedName name="xxxx" hidden="1">{"det (May)",#N/A,FALSE,"June";"sum (MAY YTD)",#N/A,FALSE,"June YTD"}</definedName>
    <definedName name="xxxx12" localSheetId="3">#REF!</definedName>
    <definedName name="xxxx12" localSheetId="2">#REF!</definedName>
    <definedName name="xxxx12" localSheetId="1">#REF!</definedName>
    <definedName name="xxxx12" localSheetId="4">#REF!</definedName>
    <definedName name="xxxx12" localSheetId="0">#REF!</definedName>
    <definedName name="xxxx12">#REF!</definedName>
    <definedName name="xxxxxxxxxxxxxxxxxxxxx" localSheetId="3">[2]POA!#REF!</definedName>
    <definedName name="xxxxxxxxxxxxxxxxxxxxx" localSheetId="2">[1]POA!#REF!</definedName>
    <definedName name="xxxxxxxxxxxxxxxxxxxxx" localSheetId="1">[1]POA!#REF!</definedName>
    <definedName name="xxxxxxxxxxxxxxxxxxxxx" localSheetId="4">[2]POA!#REF!</definedName>
    <definedName name="xxxxxxxxxxxxxxxxxxxxx" localSheetId="0">[1]POA!#REF!</definedName>
    <definedName name="xxxxxxxxxxxxxxxxxxxxx">[2]POA!#REF!</definedName>
    <definedName name="y" localSheetId="3" hidden="1">{#N/A,#N/A,FALSE,"ROTINA";#N/A,#N/A,FALSE,"ITENS";#N/A,#N/A,FALSE,"ACOMP"}</definedName>
    <definedName name="y" localSheetId="2" hidden="1">{#N/A,#N/A,FALSE,"ROTINA";#N/A,#N/A,FALSE,"ITENS";#N/A,#N/A,FALSE,"ACOMP"}</definedName>
    <definedName name="y" localSheetId="1" hidden="1">{#N/A,#N/A,FALSE,"ROTINA";#N/A,#N/A,FALSE,"ITENS";#N/A,#N/A,FALSE,"ACOMP"}</definedName>
    <definedName name="y" localSheetId="4" hidden="1">{#N/A,#N/A,FALSE,"ROTINA";#N/A,#N/A,FALSE,"ITENS";#N/A,#N/A,FALSE,"ACOMP"}</definedName>
    <definedName name="y" localSheetId="0" hidden="1">{#N/A,#N/A,FALSE,"ROTINA";#N/A,#N/A,FALSE,"ITENS";#N/A,#N/A,FALSE,"ACOMP"}</definedName>
    <definedName name="y" hidden="1">{#N/A,#N/A,FALSE,"ROTINA";#N/A,#N/A,FALSE,"ITENS";#N/A,#N/A,FALSE,"ACOMP"}</definedName>
    <definedName name="YCenter" localSheetId="2">[48]Gauge!$C$3</definedName>
    <definedName name="YCenter" localSheetId="1">[48]Gauge!$C$3</definedName>
    <definedName name="YCenter" localSheetId="0">[48]Gauge!$C$3</definedName>
    <definedName name="YCenter">[49]Gauge!$C$3</definedName>
    <definedName name="YCenterA" localSheetId="3">#REF!</definedName>
    <definedName name="YCenterA" localSheetId="2">#REF!</definedName>
    <definedName name="YCenterA" localSheetId="1">#REF!</definedName>
    <definedName name="YCenterA" localSheetId="4">#REF!</definedName>
    <definedName name="YCenterA" localSheetId="0">#REF!</definedName>
    <definedName name="YCenterA">#REF!</definedName>
    <definedName name="YCenterB" localSheetId="3">#REF!</definedName>
    <definedName name="YCenterB" localSheetId="2">#REF!</definedName>
    <definedName name="YCenterB" localSheetId="1">#REF!</definedName>
    <definedName name="YCenterB" localSheetId="4">#REF!</definedName>
    <definedName name="YCenterB" localSheetId="0">#REF!</definedName>
    <definedName name="YCenterB">#REF!</definedName>
    <definedName name="YTD01" localSheetId="3">#REF!</definedName>
    <definedName name="YTD01" localSheetId="2">#REF!</definedName>
    <definedName name="YTD01" localSheetId="1">#REF!</definedName>
    <definedName name="YTD01" localSheetId="4">#REF!</definedName>
    <definedName name="YTD01" localSheetId="0">#REF!</definedName>
    <definedName name="YTD01">#REF!</definedName>
    <definedName name="YTD02" localSheetId="3">#REF!</definedName>
    <definedName name="YTD02" localSheetId="2">#REF!</definedName>
    <definedName name="YTD02" localSheetId="1">#REF!</definedName>
    <definedName name="YTD02" localSheetId="4">#REF!</definedName>
    <definedName name="YTD02" localSheetId="0">#REF!</definedName>
    <definedName name="YTD02">#REF!</definedName>
    <definedName name="YTD03" localSheetId="3">#REF!</definedName>
    <definedName name="YTD03" localSheetId="2">#REF!</definedName>
    <definedName name="YTD03" localSheetId="1">#REF!</definedName>
    <definedName name="YTD03" localSheetId="4">#REF!</definedName>
    <definedName name="YTD03" localSheetId="0">#REF!</definedName>
    <definedName name="YTD03">#REF!</definedName>
    <definedName name="YTD04" localSheetId="3">#REF!</definedName>
    <definedName name="YTD04" localSheetId="2">#REF!</definedName>
    <definedName name="YTD04" localSheetId="1">#REF!</definedName>
    <definedName name="YTD04" localSheetId="4">#REF!</definedName>
    <definedName name="YTD04" localSheetId="0">#REF!</definedName>
    <definedName name="YTD04">#REF!</definedName>
    <definedName name="YTD05" localSheetId="3">#REF!</definedName>
    <definedName name="YTD05" localSheetId="2">#REF!</definedName>
    <definedName name="YTD05" localSheetId="1">#REF!</definedName>
    <definedName name="YTD05" localSheetId="4">#REF!</definedName>
    <definedName name="YTD05" localSheetId="0">#REF!</definedName>
    <definedName name="YTD05">#REF!</definedName>
    <definedName name="YTD06" localSheetId="3">#REF!</definedName>
    <definedName name="YTD06" localSheetId="2">#REF!</definedName>
    <definedName name="YTD06" localSheetId="1">#REF!</definedName>
    <definedName name="YTD06" localSheetId="4">#REF!</definedName>
    <definedName name="YTD06" localSheetId="0">#REF!</definedName>
    <definedName name="YTD06">#REF!</definedName>
    <definedName name="YTD07" localSheetId="3">#REF!</definedName>
    <definedName name="YTD07" localSheetId="2">#REF!</definedName>
    <definedName name="YTD07" localSheetId="1">#REF!</definedName>
    <definedName name="YTD07" localSheetId="4">#REF!</definedName>
    <definedName name="YTD07" localSheetId="0">#REF!</definedName>
    <definedName name="YTD07">#REF!</definedName>
    <definedName name="YTD08" localSheetId="3">#REF!</definedName>
    <definedName name="YTD08" localSheetId="2">#REF!</definedName>
    <definedName name="YTD08" localSheetId="1">#REF!</definedName>
    <definedName name="YTD08" localSheetId="4">#REF!</definedName>
    <definedName name="YTD08" localSheetId="0">#REF!</definedName>
    <definedName name="YTD08">#REF!</definedName>
    <definedName name="YTD09" localSheetId="3">#REF!</definedName>
    <definedName name="YTD09" localSheetId="2">#REF!</definedName>
    <definedName name="YTD09" localSheetId="1">#REF!</definedName>
    <definedName name="YTD09" localSheetId="4">#REF!</definedName>
    <definedName name="YTD09" localSheetId="0">#REF!</definedName>
    <definedName name="YTD09">#REF!</definedName>
    <definedName name="YTD10" localSheetId="3">#REF!</definedName>
    <definedName name="YTD10" localSheetId="2">#REF!</definedName>
    <definedName name="YTD10" localSheetId="1">#REF!</definedName>
    <definedName name="YTD10" localSheetId="4">#REF!</definedName>
    <definedName name="YTD10" localSheetId="0">#REF!</definedName>
    <definedName name="YTD10">#REF!</definedName>
    <definedName name="YTD11" localSheetId="3">#REF!</definedName>
    <definedName name="YTD11" localSheetId="2">#REF!</definedName>
    <definedName name="YTD11" localSheetId="1">#REF!</definedName>
    <definedName name="YTD11" localSheetId="4">#REF!</definedName>
    <definedName name="YTD11" localSheetId="0">#REF!</definedName>
    <definedName name="YTD11">#REF!</definedName>
    <definedName name="YTD12" localSheetId="3">#REF!</definedName>
    <definedName name="YTD12" localSheetId="2">#REF!</definedName>
    <definedName name="YTD12" localSheetId="1">#REF!</definedName>
    <definedName name="YTD12" localSheetId="4">#REF!</definedName>
    <definedName name="YTD12" localSheetId="0">#REF!</definedName>
    <definedName name="YTD12">#REF!</definedName>
    <definedName name="YTDRate">[19]STARTSHEET!$D$10</definedName>
    <definedName name="yyy" localSheetId="3" hidden="1">{#N/A,#N/A,FALSE,"지침";#N/A,#N/A,FALSE,"환경분석";#N/A,#N/A,FALSE,"Sheet16"}</definedName>
    <definedName name="yyy" localSheetId="2" hidden="1">{#N/A,#N/A,FALSE,"지침";#N/A,#N/A,FALSE,"환경분석";#N/A,#N/A,FALSE,"Sheet16"}</definedName>
    <definedName name="yyy" localSheetId="1" hidden="1">{#N/A,#N/A,FALSE,"지침";#N/A,#N/A,FALSE,"환경분석";#N/A,#N/A,FALSE,"Sheet16"}</definedName>
    <definedName name="yyy" localSheetId="4" hidden="1">{#N/A,#N/A,FALSE,"지침";#N/A,#N/A,FALSE,"환경분석";#N/A,#N/A,FALSE,"Sheet16"}</definedName>
    <definedName name="yyy" localSheetId="0" hidden="1">{#N/A,#N/A,FALSE,"지침";#N/A,#N/A,FALSE,"환경분석";#N/A,#N/A,FALSE,"Sheet16"}</definedName>
    <definedName name="yyy" hidden="1">{#N/A,#N/A,FALSE,"지침";#N/A,#N/A,FALSE,"환경분석";#N/A,#N/A,FALSE,"Sheet16"}</definedName>
    <definedName name="yz" localSheetId="2">'[26]Consol AC'!#REF!</definedName>
    <definedName name="yz" localSheetId="1">'[26]Consol AC'!#REF!</definedName>
    <definedName name="yz" localSheetId="0">'[26]Consol AC'!#REF!</definedName>
    <definedName name="yz">'[26]Consol AC'!#REF!</definedName>
    <definedName name="z" localSheetId="3" hidden="1">{#N/A,#N/A,FALSE,"ROTINA";#N/A,#N/A,FALSE,"ITENS";#N/A,#N/A,FALSE,"ACOMP"}</definedName>
    <definedName name="z" localSheetId="2" hidden="1">{#N/A,#N/A,FALSE,"ROTINA";#N/A,#N/A,FALSE,"ITENS";#N/A,#N/A,FALSE,"ACOMP"}</definedName>
    <definedName name="z" localSheetId="1" hidden="1">{#N/A,#N/A,FALSE,"ROTINA";#N/A,#N/A,FALSE,"ITENS";#N/A,#N/A,FALSE,"ACOMP"}</definedName>
    <definedName name="z" localSheetId="4" hidden="1">{#N/A,#N/A,FALSE,"ROTINA";#N/A,#N/A,FALSE,"ITENS";#N/A,#N/A,FALSE,"ACOMP"}</definedName>
    <definedName name="z" localSheetId="0" hidden="1">{#N/A,#N/A,FALSE,"ROTINA";#N/A,#N/A,FALSE,"ITENS";#N/A,#N/A,FALSE,"ACOMP"}</definedName>
    <definedName name="z" hidden="1">{#N/A,#N/A,FALSE,"ROTINA";#N/A,#N/A,FALSE,"ITENS";#N/A,#N/A,FALSE,"ACOMP"}</definedName>
    <definedName name="Z_63159467_684A_11D8_BFD8_0001023722EC_.wvu.Rows" localSheetId="3" hidden="1">#REF!</definedName>
    <definedName name="Z_63159467_684A_11D8_BFD8_0001023722EC_.wvu.Rows" localSheetId="2" hidden="1">#REF!</definedName>
    <definedName name="Z_63159467_684A_11D8_BFD8_0001023722EC_.wvu.Rows" localSheetId="1" hidden="1">#REF!</definedName>
    <definedName name="Z_63159467_684A_11D8_BFD8_0001023722EC_.wvu.Rows" localSheetId="4" hidden="1">#REF!</definedName>
    <definedName name="Z_63159467_684A_11D8_BFD8_0001023722EC_.wvu.Rows" localSheetId="0" hidden="1">#REF!</definedName>
    <definedName name="Z_63159467_684A_11D8_BFD8_0001023722EC_.wvu.Rows" hidden="1">#REF!</definedName>
    <definedName name="Z_BDB4B167_E3AA_11D7_8D7A_00B0D08F20DC_.wvu.PrintArea" localSheetId="3" hidden="1">#REF!</definedName>
    <definedName name="Z_BDB4B167_E3AA_11D7_8D7A_00B0D08F20DC_.wvu.PrintArea" localSheetId="2" hidden="1">#REF!</definedName>
    <definedName name="Z_BDB4B167_E3AA_11D7_8D7A_00B0D08F20DC_.wvu.PrintArea" localSheetId="1" hidden="1">#REF!</definedName>
    <definedName name="Z_BDB4B167_E3AA_11D7_8D7A_00B0D08F20DC_.wvu.PrintArea" localSheetId="4" hidden="1">#REF!</definedName>
    <definedName name="Z_BDB4B167_E3AA_11D7_8D7A_00B0D08F20DC_.wvu.PrintArea" localSheetId="0" hidden="1">#REF!</definedName>
    <definedName name="Z_BDB4B167_E3AA_11D7_8D7A_00B0D08F20DC_.wvu.PrintArea" hidden="1">#REF!</definedName>
    <definedName name="zeljka" localSheetId="3" hidden="1">{"det (May)",#N/A,FALSE,"June";"sum (MAY YTD)",#N/A,FALSE,"June YTD"}</definedName>
    <definedName name="zeljka" localSheetId="2" hidden="1">{"det (May)",#N/A,FALSE,"June";"sum (MAY YTD)",#N/A,FALSE,"June YTD"}</definedName>
    <definedName name="zeljka" localSheetId="1" hidden="1">{"det (May)",#N/A,FALSE,"June";"sum (MAY YTD)",#N/A,FALSE,"June YTD"}</definedName>
    <definedName name="zeljka" localSheetId="4" hidden="1">{"det (May)",#N/A,FALSE,"June";"sum (MAY YTD)",#N/A,FALSE,"June YTD"}</definedName>
    <definedName name="zeljka" localSheetId="0" hidden="1">{"det (May)",#N/A,FALSE,"June";"sum (MAY YTD)",#N/A,FALSE,"June YTD"}</definedName>
    <definedName name="zeljka" hidden="1">{"det (May)",#N/A,FALSE,"June";"sum (MAY YTD)",#N/A,FALSE,"June YTD"}</definedName>
    <definedName name="zeljka1" localSheetId="3" hidden="1">{"det (May)",#N/A,FALSE,"June";"sum (MAY YTD)",#N/A,FALSE,"June YTD"}</definedName>
    <definedName name="zeljka1" localSheetId="2" hidden="1">{"det (May)",#N/A,FALSE,"June";"sum (MAY YTD)",#N/A,FALSE,"June YTD"}</definedName>
    <definedName name="zeljka1" localSheetId="1" hidden="1">{"det (May)",#N/A,FALSE,"June";"sum (MAY YTD)",#N/A,FALSE,"June YTD"}</definedName>
    <definedName name="zeljka1" localSheetId="4" hidden="1">{"det (May)",#N/A,FALSE,"June";"sum (MAY YTD)",#N/A,FALSE,"June YTD"}</definedName>
    <definedName name="zeljka1" localSheetId="0" hidden="1">{"det (May)",#N/A,FALSE,"June";"sum (MAY YTD)",#N/A,FALSE,"June YTD"}</definedName>
    <definedName name="zeljka1" hidden="1">{"det (May)",#N/A,FALSE,"June";"sum (MAY YTD)",#N/A,FALSE,"June YTD"}</definedName>
    <definedName name="zeljka2"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zeljka2" localSheetId="2" hidden="1">{"04-12brpr",#N/A,FALSE,"Total jan-dec";"05brpr",#N/A,FALSE,"Total jan-dec";"07brpr",#N/A,FALSE,"Total jan-dec";"01-12absdet",#N/A,FALSE,"Total jan-dec";"01-12abs",#N/A,FALSE,"Total jan-dec";"04-12abs",#N/A,FALSE,"Total jan-dec";"04-12absdet",#N/A,FALSE,"Total jan-dec";"01-12hl",#N/A,FALSE,"Total jan-dec";"04-12HL",#N/A,FALSE,"Total jan-dec"}</definedName>
    <definedName name="zeljka2" localSheetId="1" hidden="1">{"04-12brpr",#N/A,FALSE,"Total jan-dec";"05brpr",#N/A,FALSE,"Total jan-dec";"07brpr",#N/A,FALSE,"Total jan-dec";"01-12absdet",#N/A,FALSE,"Total jan-dec";"01-12abs",#N/A,FALSE,"Total jan-dec";"04-12abs",#N/A,FALSE,"Total jan-dec";"04-12absdet",#N/A,FALSE,"Total jan-dec";"01-12hl",#N/A,FALSE,"Total jan-dec";"04-12HL",#N/A,FALSE,"Total jan-dec"}</definedName>
    <definedName name="zeljka2" localSheetId="4" hidden="1">{"04-12brpr",#N/A,FALSE,"Total jan-dec";"05brpr",#N/A,FALSE,"Total jan-dec";"07brpr",#N/A,FALSE,"Total jan-dec";"01-12absdet",#N/A,FALSE,"Total jan-dec";"01-12abs",#N/A,FALSE,"Total jan-dec";"04-12abs",#N/A,FALSE,"Total jan-dec";"04-12absdet",#N/A,FALSE,"Total jan-dec";"01-12hl",#N/A,FALSE,"Total jan-dec";"04-12HL",#N/A,FALSE,"Total jan-dec"}</definedName>
    <definedName name="zeljka2" localSheetId="0" hidden="1">{"04-12brpr",#N/A,FALSE,"Total jan-dec";"05brpr",#N/A,FALSE,"Total jan-dec";"07brpr",#N/A,FALSE,"Total jan-dec";"01-12absdet",#N/A,FALSE,"Total jan-dec";"01-12abs",#N/A,FALSE,"Total jan-dec";"04-12abs",#N/A,FALSE,"Total jan-dec";"04-12absdet",#N/A,FALSE,"Total jan-dec";"01-12hl",#N/A,FALSE,"Total jan-dec";"04-12HL",#N/A,FALSE,"Total jan-dec"}</definedName>
    <definedName name="zeljka2" hidden="1">{"04-12brpr",#N/A,FALSE,"Total jan-dec";"05brpr",#N/A,FALSE,"Total jan-dec";"07brpr",#N/A,FALSE,"Total jan-dec";"01-12absdet",#N/A,FALSE,"Total jan-dec";"01-12abs",#N/A,FALSE,"Total jan-dec";"04-12abs",#N/A,FALSE,"Total jan-dec";"04-12absdet",#N/A,FALSE,"Total jan-dec";"01-12hl",#N/A,FALSE,"Total jan-dec";"04-12HL",#N/A,FALSE,"Total jan-dec"}</definedName>
    <definedName name="zeljka3" localSheetId="3" hidden="1">{"det (May)",#N/A,FALSE,"June";"sum (MAY YTD)",#N/A,FALSE,"June YTD"}</definedName>
    <definedName name="zeljka3" localSheetId="2" hidden="1">{"det (May)",#N/A,FALSE,"June";"sum (MAY YTD)",#N/A,FALSE,"June YTD"}</definedName>
    <definedName name="zeljka3" localSheetId="1" hidden="1">{"det (May)",#N/A,FALSE,"June";"sum (MAY YTD)",#N/A,FALSE,"June YTD"}</definedName>
    <definedName name="zeljka3" localSheetId="4" hidden="1">{"det (May)",#N/A,FALSE,"June";"sum (MAY YTD)",#N/A,FALSE,"June YTD"}</definedName>
    <definedName name="zeljka3" localSheetId="0" hidden="1">{"det (May)",#N/A,FALSE,"June";"sum (MAY YTD)",#N/A,FALSE,"June YTD"}</definedName>
    <definedName name="zeljka3" hidden="1">{"det (May)",#N/A,FALSE,"June";"sum (MAY YTD)",#N/A,FALSE,"June YTD"}</definedName>
    <definedName name="ZM_VALUE01" localSheetId="3">#REF!</definedName>
    <definedName name="ZM_VALUE01" localSheetId="2">#REF!</definedName>
    <definedName name="ZM_VALUE01" localSheetId="1">#REF!</definedName>
    <definedName name="ZM_VALUE01" localSheetId="4">#REF!</definedName>
    <definedName name="ZM_VALUE01" localSheetId="0">#REF!</definedName>
    <definedName name="ZM_VALUE01">#REF!</definedName>
    <definedName name="ZM_VALUE02" localSheetId="3">#REF!</definedName>
    <definedName name="ZM_VALUE02" localSheetId="2">#REF!</definedName>
    <definedName name="ZM_VALUE02" localSheetId="1">#REF!</definedName>
    <definedName name="ZM_VALUE02" localSheetId="4">#REF!</definedName>
    <definedName name="ZM_VALUE02" localSheetId="0">#REF!</definedName>
    <definedName name="ZM_VALUE02">#REF!</definedName>
    <definedName name="ZM_VALUE03" localSheetId="3">#REF!</definedName>
    <definedName name="ZM_VALUE03" localSheetId="2">#REF!</definedName>
    <definedName name="ZM_VALUE03" localSheetId="1">#REF!</definedName>
    <definedName name="ZM_VALUE03" localSheetId="4">#REF!</definedName>
    <definedName name="ZM_VALUE03" localSheetId="0">#REF!</definedName>
    <definedName name="ZM_VALUE03">#REF!</definedName>
    <definedName name="ZM_VALUE04" localSheetId="3">#REF!</definedName>
    <definedName name="ZM_VALUE04" localSheetId="2">#REF!</definedName>
    <definedName name="ZM_VALUE04" localSheetId="1">#REF!</definedName>
    <definedName name="ZM_VALUE04" localSheetId="4">#REF!</definedName>
    <definedName name="ZM_VALUE04" localSheetId="0">#REF!</definedName>
    <definedName name="ZM_VALUE04">#REF!</definedName>
    <definedName name="ZM_VALUE05" localSheetId="3">#REF!</definedName>
    <definedName name="ZM_VALUE05" localSheetId="2">#REF!</definedName>
    <definedName name="ZM_VALUE05" localSheetId="1">#REF!</definedName>
    <definedName name="ZM_VALUE05" localSheetId="4">#REF!</definedName>
    <definedName name="ZM_VALUE05" localSheetId="0">#REF!</definedName>
    <definedName name="ZM_VALUE05">#REF!</definedName>
    <definedName name="ZM_VALUE06" localSheetId="3">#REF!</definedName>
    <definedName name="ZM_VALUE06" localSheetId="2">#REF!</definedName>
    <definedName name="ZM_VALUE06" localSheetId="1">#REF!</definedName>
    <definedName name="ZM_VALUE06" localSheetId="4">#REF!</definedName>
    <definedName name="ZM_VALUE06" localSheetId="0">#REF!</definedName>
    <definedName name="ZM_VALUE06">#REF!</definedName>
    <definedName name="ZM_VALUE07" localSheetId="3">#REF!</definedName>
    <definedName name="ZM_VALUE07" localSheetId="2">#REF!</definedName>
    <definedName name="ZM_VALUE07" localSheetId="1">#REF!</definedName>
    <definedName name="ZM_VALUE07" localSheetId="4">#REF!</definedName>
    <definedName name="ZM_VALUE07" localSheetId="0">#REF!</definedName>
    <definedName name="ZM_VALUE07">#REF!</definedName>
    <definedName name="ZM_VALUE08" localSheetId="3">#REF!</definedName>
    <definedName name="ZM_VALUE08" localSheetId="2">#REF!</definedName>
    <definedName name="ZM_VALUE08" localSheetId="1">#REF!</definedName>
    <definedName name="ZM_VALUE08" localSheetId="4">#REF!</definedName>
    <definedName name="ZM_VALUE08" localSheetId="0">#REF!</definedName>
    <definedName name="ZM_VALUE08">#REF!</definedName>
    <definedName name="ZM_VALUE09" localSheetId="3">#REF!</definedName>
    <definedName name="ZM_VALUE09" localSheetId="2">#REF!</definedName>
    <definedName name="ZM_VALUE09" localSheetId="1">#REF!</definedName>
    <definedName name="ZM_VALUE09" localSheetId="4">#REF!</definedName>
    <definedName name="ZM_VALUE09" localSheetId="0">#REF!</definedName>
    <definedName name="ZM_VALUE09">#REF!</definedName>
    <definedName name="ZM_VALUE10" localSheetId="3">#REF!</definedName>
    <definedName name="ZM_VALUE10" localSheetId="2">#REF!</definedName>
    <definedName name="ZM_VALUE10" localSheetId="1">#REF!</definedName>
    <definedName name="ZM_VALUE10" localSheetId="4">#REF!</definedName>
    <definedName name="ZM_VALUE10" localSheetId="0">#REF!</definedName>
    <definedName name="ZM_VALUE10">#REF!</definedName>
    <definedName name="ZM_VALUE11" localSheetId="3">#REF!</definedName>
    <definedName name="ZM_VALUE11" localSheetId="2">#REF!</definedName>
    <definedName name="ZM_VALUE11" localSheetId="1">#REF!</definedName>
    <definedName name="ZM_VALUE11" localSheetId="4">#REF!</definedName>
    <definedName name="ZM_VALUE11" localSheetId="0">#REF!</definedName>
    <definedName name="ZM_VALUE11">#REF!</definedName>
    <definedName name="ZM_VALUE12" localSheetId="3">#REF!</definedName>
    <definedName name="ZM_VALUE12" localSheetId="2">#REF!</definedName>
    <definedName name="ZM_VALUE12" localSheetId="1">#REF!</definedName>
    <definedName name="ZM_VALUE12" localSheetId="4">#REF!</definedName>
    <definedName name="ZM_VALUE12" localSheetId="0">#REF!</definedName>
    <definedName name="ZM_VALUE12">#REF!</definedName>
    <definedName name="zona_oeste" localSheetId="3">#REF!</definedName>
    <definedName name="zona_oeste" localSheetId="2">#REF!</definedName>
    <definedName name="zona_oeste" localSheetId="1">#REF!</definedName>
    <definedName name="zona_oeste" localSheetId="4">#REF!</definedName>
    <definedName name="zona_oeste" localSheetId="0">#REF!</definedName>
    <definedName name="zona_oeste">#REF!</definedName>
    <definedName name="ZoneRetailer">'[109]Controls data'!$F$4:$F$8</definedName>
    <definedName name="ZoneSubRetailer">'[109]Controls data'!$H$4:$H$11</definedName>
    <definedName name="ZXZZ" localSheetId="3">'[15]600ML'!#REF!</definedName>
    <definedName name="ZXZZ" localSheetId="2">'[15]600ML'!#REF!</definedName>
    <definedName name="ZXZZ" localSheetId="1">'[15]600ML'!#REF!</definedName>
    <definedName name="ZXZZ" localSheetId="4">'[15]600ML'!#REF!</definedName>
    <definedName name="ZXZZ" localSheetId="0">'[15]600ML'!#REF!</definedName>
    <definedName name="ZXZZ">'[15]600ML'!#REF!</definedName>
    <definedName name="ZZZ" localSheetId="3">'[15]600ML'!#REF!</definedName>
    <definedName name="ZZZ" localSheetId="2">'[15]600ML'!#REF!</definedName>
    <definedName name="ZZZ" localSheetId="1">'[15]600ML'!#REF!</definedName>
    <definedName name="ZZZ" localSheetId="4">'[15]600ML'!#REF!</definedName>
    <definedName name="ZZZ" localSheetId="0">'[15]600ML'!#REF!</definedName>
    <definedName name="ZZZ">'[15]600ML'!#REF!</definedName>
    <definedName name="ㄱㄱㄱㄱ" localSheetId="3" hidden="1">{#N/A,#N/A,FALSE,"지침";#N/A,#N/A,FALSE,"환경분석";#N/A,#N/A,FALSE,"Sheet16"}</definedName>
    <definedName name="ㄱㄱㄱㄱ" localSheetId="2" hidden="1">{#N/A,#N/A,FALSE,"지침";#N/A,#N/A,FALSE,"환경분석";#N/A,#N/A,FALSE,"Sheet16"}</definedName>
    <definedName name="ㄱㄱㄱㄱ" localSheetId="1" hidden="1">{#N/A,#N/A,FALSE,"지침";#N/A,#N/A,FALSE,"환경분석";#N/A,#N/A,FALSE,"Sheet16"}</definedName>
    <definedName name="ㄱㄱㄱㄱ" localSheetId="4" hidden="1">{#N/A,#N/A,FALSE,"지침";#N/A,#N/A,FALSE,"환경분석";#N/A,#N/A,FALSE,"Sheet16"}</definedName>
    <definedName name="ㄱㄱㄱㄱ" localSheetId="0" hidden="1">{#N/A,#N/A,FALSE,"지침";#N/A,#N/A,FALSE,"환경분석";#N/A,#N/A,FALSE,"Sheet16"}</definedName>
    <definedName name="ㄱㄱㄱㄱ" hidden="1">{#N/A,#N/A,FALSE,"지침";#N/A,#N/A,FALSE,"환경분석";#N/A,#N/A,FALSE,"Sheet16"}</definedName>
    <definedName name="가나" localSheetId="3" hidden="1">{#N/A,#N/A,FALSE,"지침";#N/A,#N/A,FALSE,"환경분석";#N/A,#N/A,FALSE,"Sheet16"}</definedName>
    <definedName name="가나" localSheetId="2" hidden="1">{#N/A,#N/A,FALSE,"지침";#N/A,#N/A,FALSE,"환경분석";#N/A,#N/A,FALSE,"Sheet16"}</definedName>
    <definedName name="가나" localSheetId="1" hidden="1">{#N/A,#N/A,FALSE,"지침";#N/A,#N/A,FALSE,"환경분석";#N/A,#N/A,FALSE,"Sheet16"}</definedName>
    <definedName name="가나" localSheetId="4" hidden="1">{#N/A,#N/A,FALSE,"지침";#N/A,#N/A,FALSE,"환경분석";#N/A,#N/A,FALSE,"Sheet16"}</definedName>
    <definedName name="가나" localSheetId="0" hidden="1">{#N/A,#N/A,FALSE,"지침";#N/A,#N/A,FALSE,"환경분석";#N/A,#N/A,FALSE,"Sheet16"}</definedName>
    <definedName name="가나" hidden="1">{#N/A,#N/A,FALSE,"지침";#N/A,#N/A,FALSE,"환경분석";#N/A,#N/A,FALSE,"Sheet16"}</definedName>
    <definedName name="경제성" localSheetId="3" hidden="1">{#N/A,#N/A,FALSE,"지침";#N/A,#N/A,FALSE,"환경분석";#N/A,#N/A,FALSE,"Sheet16"}</definedName>
    <definedName name="경제성" localSheetId="2" hidden="1">{#N/A,#N/A,FALSE,"지침";#N/A,#N/A,FALSE,"환경분석";#N/A,#N/A,FALSE,"Sheet16"}</definedName>
    <definedName name="경제성" localSheetId="1" hidden="1">{#N/A,#N/A,FALSE,"지침";#N/A,#N/A,FALSE,"환경분석";#N/A,#N/A,FALSE,"Sheet16"}</definedName>
    <definedName name="경제성" localSheetId="4" hidden="1">{#N/A,#N/A,FALSE,"지침";#N/A,#N/A,FALSE,"환경분석";#N/A,#N/A,FALSE,"Sheet16"}</definedName>
    <definedName name="경제성" localSheetId="0" hidden="1">{#N/A,#N/A,FALSE,"지침";#N/A,#N/A,FALSE,"환경분석";#N/A,#N/A,FALSE,"Sheet16"}</definedName>
    <definedName name="경제성" hidden="1">{#N/A,#N/A,FALSE,"지침";#N/A,#N/A,FALSE,"환경분석";#N/A,#N/A,FALSE,"Sheet16"}</definedName>
    <definedName name="고" localSheetId="3" hidden="1">{#N/A,#N/A,FALSE,"지침";#N/A,#N/A,FALSE,"환경분석";#N/A,#N/A,FALSE,"Sheet16"}</definedName>
    <definedName name="고" localSheetId="2" hidden="1">{#N/A,#N/A,FALSE,"지침";#N/A,#N/A,FALSE,"환경분석";#N/A,#N/A,FALSE,"Sheet16"}</definedName>
    <definedName name="고" localSheetId="1" hidden="1">{#N/A,#N/A,FALSE,"지침";#N/A,#N/A,FALSE,"환경분석";#N/A,#N/A,FALSE,"Sheet16"}</definedName>
    <definedName name="고" localSheetId="4" hidden="1">{#N/A,#N/A,FALSE,"지침";#N/A,#N/A,FALSE,"환경분석";#N/A,#N/A,FALSE,"Sheet16"}</definedName>
    <definedName name="고" localSheetId="0" hidden="1">{#N/A,#N/A,FALSE,"지침";#N/A,#N/A,FALSE,"환경분석";#N/A,#N/A,FALSE,"Sheet16"}</definedName>
    <definedName name="고" hidden="1">{#N/A,#N/A,FALSE,"지침";#N/A,#N/A,FALSE,"환경분석";#N/A,#N/A,FALSE,"Sheet16"}</definedName>
    <definedName name="광" localSheetId="3" hidden="1">{#N/A,#N/A,FALSE,"지침";#N/A,#N/A,FALSE,"환경분석";#N/A,#N/A,FALSE,"Sheet16"}</definedName>
    <definedName name="광" localSheetId="2" hidden="1">{#N/A,#N/A,FALSE,"지침";#N/A,#N/A,FALSE,"환경분석";#N/A,#N/A,FALSE,"Sheet16"}</definedName>
    <definedName name="광" localSheetId="1" hidden="1">{#N/A,#N/A,FALSE,"지침";#N/A,#N/A,FALSE,"환경분석";#N/A,#N/A,FALSE,"Sheet16"}</definedName>
    <definedName name="광" localSheetId="4" hidden="1">{#N/A,#N/A,FALSE,"지침";#N/A,#N/A,FALSE,"환경분석";#N/A,#N/A,FALSE,"Sheet16"}</definedName>
    <definedName name="광" localSheetId="0" hidden="1">{#N/A,#N/A,FALSE,"지침";#N/A,#N/A,FALSE,"환경분석";#N/A,#N/A,FALSE,"Sheet16"}</definedName>
    <definedName name="광" hidden="1">{#N/A,#N/A,FALSE,"지침";#N/A,#N/A,FALSE,"환경분석";#N/A,#N/A,FALSE,"Sheet16"}</definedName>
    <definedName name="김재현" localSheetId="3" hidden="1">{#N/A,#N/A,FALSE,"지침";#N/A,#N/A,FALSE,"환경분석";#N/A,#N/A,FALSE,"Sheet16"}</definedName>
    <definedName name="김재현" localSheetId="2" hidden="1">{#N/A,#N/A,FALSE,"지침";#N/A,#N/A,FALSE,"환경분석";#N/A,#N/A,FALSE,"Sheet16"}</definedName>
    <definedName name="김재현" localSheetId="1" hidden="1">{#N/A,#N/A,FALSE,"지침";#N/A,#N/A,FALSE,"환경분석";#N/A,#N/A,FALSE,"Sheet16"}</definedName>
    <definedName name="김재현" localSheetId="4" hidden="1">{#N/A,#N/A,FALSE,"지침";#N/A,#N/A,FALSE,"환경분석";#N/A,#N/A,FALSE,"Sheet16"}</definedName>
    <definedName name="김재현" localSheetId="0" hidden="1">{#N/A,#N/A,FALSE,"지침";#N/A,#N/A,FALSE,"환경분석";#N/A,#N/A,FALSE,"Sheet16"}</definedName>
    <definedName name="김재현" hidden="1">{#N/A,#N/A,FALSE,"지침";#N/A,#N/A,FALSE,"환경분석";#N/A,#N/A,FALSE,"Sheet16"}</definedName>
    <definedName name="ㄴㅇㄹ호" localSheetId="3" hidden="1">{#N/A,#N/A,FALSE,"지침";#N/A,#N/A,FALSE,"환경분석";#N/A,#N/A,FALSE,"Sheet16"}</definedName>
    <definedName name="ㄴㅇㄹ호" localSheetId="2" hidden="1">{#N/A,#N/A,FALSE,"지침";#N/A,#N/A,FALSE,"환경분석";#N/A,#N/A,FALSE,"Sheet16"}</definedName>
    <definedName name="ㄴㅇㄹ호" localSheetId="1" hidden="1">{#N/A,#N/A,FALSE,"지침";#N/A,#N/A,FALSE,"환경분석";#N/A,#N/A,FALSE,"Sheet16"}</definedName>
    <definedName name="ㄴㅇㄹ호" localSheetId="4" hidden="1">{#N/A,#N/A,FALSE,"지침";#N/A,#N/A,FALSE,"환경분석";#N/A,#N/A,FALSE,"Sheet16"}</definedName>
    <definedName name="ㄴㅇㄹ호" localSheetId="0" hidden="1">{#N/A,#N/A,FALSE,"지침";#N/A,#N/A,FALSE,"환경분석";#N/A,#N/A,FALSE,"Sheet16"}</definedName>
    <definedName name="ㄴㅇㄹ호" hidden="1">{#N/A,#N/A,FALSE,"지침";#N/A,#N/A,FALSE,"환경분석";#N/A,#N/A,FALSE,"Sheet16"}</definedName>
    <definedName name="도면" localSheetId="3" hidden="1">#REF!</definedName>
    <definedName name="도면" localSheetId="2" hidden="1">#REF!</definedName>
    <definedName name="도면" localSheetId="1" hidden="1">#REF!</definedName>
    <definedName name="도면" localSheetId="4" hidden="1">#REF!</definedName>
    <definedName name="도면" localSheetId="0" hidden="1">#REF!</definedName>
    <definedName name="도면" hidden="1">#REF!</definedName>
    <definedName name="ㅀ효ㅇㄱ쇼셔ㅓ쇼ㅓ" localSheetId="3" hidden="1">{#N/A,#N/A,FALSE,"지침";#N/A,#N/A,FALSE,"환경분석";#N/A,#N/A,FALSE,"Sheet16"}</definedName>
    <definedName name="ㅀ효ㅇㄱ쇼셔ㅓ쇼ㅓ" localSheetId="2" hidden="1">{#N/A,#N/A,FALSE,"지침";#N/A,#N/A,FALSE,"환경분석";#N/A,#N/A,FALSE,"Sheet16"}</definedName>
    <definedName name="ㅀ효ㅇㄱ쇼셔ㅓ쇼ㅓ" localSheetId="1" hidden="1">{#N/A,#N/A,FALSE,"지침";#N/A,#N/A,FALSE,"환경분석";#N/A,#N/A,FALSE,"Sheet16"}</definedName>
    <definedName name="ㅀ효ㅇㄱ쇼셔ㅓ쇼ㅓ" localSheetId="4" hidden="1">{#N/A,#N/A,FALSE,"지침";#N/A,#N/A,FALSE,"환경분석";#N/A,#N/A,FALSE,"Sheet16"}</definedName>
    <definedName name="ㅀ효ㅇㄱ쇼셔ㅓ쇼ㅓ" localSheetId="0" hidden="1">{#N/A,#N/A,FALSE,"지침";#N/A,#N/A,FALSE,"환경분석";#N/A,#N/A,FALSE,"Sheet16"}</definedName>
    <definedName name="ㅀ효ㅇㄱ쇼셔ㅓ쇼ㅓ" hidden="1">{#N/A,#N/A,FALSE,"지침";#N/A,#N/A,FALSE,"환경분석";#N/A,#N/A,FALSE,"Sheet16"}</definedName>
    <definedName name="ㅁ" localSheetId="3" hidden="1">{#N/A,#N/A,FALSE,"지침";#N/A,#N/A,FALSE,"환경분석";#N/A,#N/A,FALSE,"Sheet16"}</definedName>
    <definedName name="ㅁ" localSheetId="2" hidden="1">{#N/A,#N/A,FALSE,"지침";#N/A,#N/A,FALSE,"환경분석";#N/A,#N/A,FALSE,"Sheet16"}</definedName>
    <definedName name="ㅁ" localSheetId="1" hidden="1">{#N/A,#N/A,FALSE,"지침";#N/A,#N/A,FALSE,"환경분석";#N/A,#N/A,FALSE,"Sheet16"}</definedName>
    <definedName name="ㅁ" localSheetId="4" hidden="1">{#N/A,#N/A,FALSE,"지침";#N/A,#N/A,FALSE,"환경분석";#N/A,#N/A,FALSE,"Sheet16"}</definedName>
    <definedName name="ㅁ" localSheetId="0" hidden="1">{#N/A,#N/A,FALSE,"지침";#N/A,#N/A,FALSE,"환경분석";#N/A,#N/A,FALSE,"Sheet16"}</definedName>
    <definedName name="ㅁ" hidden="1">{#N/A,#N/A,FALSE,"지침";#N/A,#N/A,FALSE,"환경분석";#N/A,#N/A,FALSE,"Sheet16"}</definedName>
    <definedName name="ㅁㅁ" localSheetId="3" hidden="1">{"det (May)",#N/A,FALSE,"June";"sum (MAY YTD)",#N/A,FALSE,"June YTD"}</definedName>
    <definedName name="ㅁㅁ" localSheetId="2" hidden="1">{"det (May)",#N/A,FALSE,"June";"sum (MAY YTD)",#N/A,FALSE,"June YTD"}</definedName>
    <definedName name="ㅁㅁ" localSheetId="1" hidden="1">{"det (May)",#N/A,FALSE,"June";"sum (MAY YTD)",#N/A,FALSE,"June YTD"}</definedName>
    <definedName name="ㅁㅁ" localSheetId="4" hidden="1">{"det (May)",#N/A,FALSE,"June";"sum (MAY YTD)",#N/A,FALSE,"June YTD"}</definedName>
    <definedName name="ㅁㅁ" localSheetId="0" hidden="1">{"det (May)",#N/A,FALSE,"June";"sum (MAY YTD)",#N/A,FALSE,"June YTD"}</definedName>
    <definedName name="ㅁㅁ" hidden="1">{"det (May)",#N/A,FALSE,"June";"sum (MAY YTD)",#N/A,FALSE,"June YTD"}</definedName>
    <definedName name="ㅁㅁㅁ" localSheetId="3" hidden="1">{#N/A,#N/A,FALSE,"지침";#N/A,#N/A,FALSE,"환경분석";#N/A,#N/A,FALSE,"Sheet16"}</definedName>
    <definedName name="ㅁㅁㅁ" localSheetId="2" hidden="1">{#N/A,#N/A,FALSE,"지침";#N/A,#N/A,FALSE,"환경분석";#N/A,#N/A,FALSE,"Sheet16"}</definedName>
    <definedName name="ㅁㅁㅁ" localSheetId="1" hidden="1">{#N/A,#N/A,FALSE,"지침";#N/A,#N/A,FALSE,"환경분석";#N/A,#N/A,FALSE,"Sheet16"}</definedName>
    <definedName name="ㅁㅁㅁ" localSheetId="4" hidden="1">{#N/A,#N/A,FALSE,"지침";#N/A,#N/A,FALSE,"환경분석";#N/A,#N/A,FALSE,"Sheet16"}</definedName>
    <definedName name="ㅁㅁㅁ" localSheetId="0" hidden="1">{#N/A,#N/A,FALSE,"지침";#N/A,#N/A,FALSE,"환경분석";#N/A,#N/A,FALSE,"Sheet16"}</definedName>
    <definedName name="ㅁㅁㅁ" hidden="1">{#N/A,#N/A,FALSE,"지침";#N/A,#N/A,FALSE,"환경분석";#N/A,#N/A,FALSE,"Sheet16"}</definedName>
    <definedName name="비상l" localSheetId="3" hidden="1">{#N/A,#N/A,FALSE,"지침";#N/A,#N/A,FALSE,"환경분석";#N/A,#N/A,FALSE,"Sheet16"}</definedName>
    <definedName name="비상l" localSheetId="2" hidden="1">{#N/A,#N/A,FALSE,"지침";#N/A,#N/A,FALSE,"환경분석";#N/A,#N/A,FALSE,"Sheet16"}</definedName>
    <definedName name="비상l" localSheetId="1" hidden="1">{#N/A,#N/A,FALSE,"지침";#N/A,#N/A,FALSE,"환경분석";#N/A,#N/A,FALSE,"Sheet16"}</definedName>
    <definedName name="비상l" localSheetId="4" hidden="1">{#N/A,#N/A,FALSE,"지침";#N/A,#N/A,FALSE,"환경분석";#N/A,#N/A,FALSE,"Sheet16"}</definedName>
    <definedName name="비상l" localSheetId="0" hidden="1">{#N/A,#N/A,FALSE,"지침";#N/A,#N/A,FALSE,"환경분석";#N/A,#N/A,FALSE,"Sheet16"}</definedName>
    <definedName name="비상l" hidden="1">{#N/A,#N/A,FALSE,"지침";#N/A,#N/A,FALSE,"환경분석";#N/A,#N/A,FALSE,"Sheet16"}</definedName>
    <definedName name="사" localSheetId="3" hidden="1">{#N/A,#N/A,FALSE,"지침";#N/A,#N/A,FALSE,"환경분석";#N/A,#N/A,FALSE,"Sheet16"}</definedName>
    <definedName name="사" localSheetId="2" hidden="1">{#N/A,#N/A,FALSE,"지침";#N/A,#N/A,FALSE,"환경분석";#N/A,#N/A,FALSE,"Sheet16"}</definedName>
    <definedName name="사" localSheetId="1" hidden="1">{#N/A,#N/A,FALSE,"지침";#N/A,#N/A,FALSE,"환경분석";#N/A,#N/A,FALSE,"Sheet16"}</definedName>
    <definedName name="사" localSheetId="4" hidden="1">{#N/A,#N/A,FALSE,"지침";#N/A,#N/A,FALSE,"환경분석";#N/A,#N/A,FALSE,"Sheet16"}</definedName>
    <definedName name="사" localSheetId="0" hidden="1">{#N/A,#N/A,FALSE,"지침";#N/A,#N/A,FALSE,"환경분석";#N/A,#N/A,FALSE,"Sheet16"}</definedName>
    <definedName name="사" hidden="1">{#N/A,#N/A,FALSE,"지침";#N/A,#N/A,FALSE,"환경분석";#N/A,#N/A,FALSE,"Sheet16"}</definedName>
    <definedName name="사1" localSheetId="3" hidden="1">{#N/A,#N/A,FALSE,"지침";#N/A,#N/A,FALSE,"환경분석";#N/A,#N/A,FALSE,"Sheet16"}</definedName>
    <definedName name="사1" localSheetId="2" hidden="1">{#N/A,#N/A,FALSE,"지침";#N/A,#N/A,FALSE,"환경분석";#N/A,#N/A,FALSE,"Sheet16"}</definedName>
    <definedName name="사1" localSheetId="1" hidden="1">{#N/A,#N/A,FALSE,"지침";#N/A,#N/A,FALSE,"환경분석";#N/A,#N/A,FALSE,"Sheet16"}</definedName>
    <definedName name="사1" localSheetId="4" hidden="1">{#N/A,#N/A,FALSE,"지침";#N/A,#N/A,FALSE,"환경분석";#N/A,#N/A,FALSE,"Sheet16"}</definedName>
    <definedName name="사1" localSheetId="0" hidden="1">{#N/A,#N/A,FALSE,"지침";#N/A,#N/A,FALSE,"환경분석";#N/A,#N/A,FALSE,"Sheet16"}</definedName>
    <definedName name="사1" hidden="1">{#N/A,#N/A,FALSE,"지침";#N/A,#N/A,FALSE,"환경분석";#N/A,#N/A,FALSE,"Sheet16"}</definedName>
    <definedName name="생2" localSheetId="3" hidden="1">{#N/A,#N/A,FALSE,"지침";#N/A,#N/A,FALSE,"환경분석";#N/A,#N/A,FALSE,"Sheet16"}</definedName>
    <definedName name="생2" localSheetId="2" hidden="1">{#N/A,#N/A,FALSE,"지침";#N/A,#N/A,FALSE,"환경분석";#N/A,#N/A,FALSE,"Sheet16"}</definedName>
    <definedName name="생2" localSheetId="1" hidden="1">{#N/A,#N/A,FALSE,"지침";#N/A,#N/A,FALSE,"환경분석";#N/A,#N/A,FALSE,"Sheet16"}</definedName>
    <definedName name="생2" localSheetId="4" hidden="1">{#N/A,#N/A,FALSE,"지침";#N/A,#N/A,FALSE,"환경분석";#N/A,#N/A,FALSE,"Sheet16"}</definedName>
    <definedName name="생2" localSheetId="0" hidden="1">{#N/A,#N/A,FALSE,"지침";#N/A,#N/A,FALSE,"환경분석";#N/A,#N/A,FALSE,"Sheet16"}</definedName>
    <definedName name="생2" hidden="1">{#N/A,#N/A,FALSE,"지침";#N/A,#N/A,FALSE,"환경분석";#N/A,#N/A,FALSE,"Sheet16"}</definedName>
    <definedName name="ㅇ" localSheetId="3" hidden="1">{#N/A,#N/A,FALSE,"지침";#N/A,#N/A,FALSE,"환경분석";#N/A,#N/A,FALSE,"Sheet16"}</definedName>
    <definedName name="ㅇ" localSheetId="2" hidden="1">{#N/A,#N/A,FALSE,"지침";#N/A,#N/A,FALSE,"환경분석";#N/A,#N/A,FALSE,"Sheet16"}</definedName>
    <definedName name="ㅇ" localSheetId="1" hidden="1">{#N/A,#N/A,FALSE,"지침";#N/A,#N/A,FALSE,"환경분석";#N/A,#N/A,FALSE,"Sheet16"}</definedName>
    <definedName name="ㅇ" localSheetId="4" hidden="1">{#N/A,#N/A,FALSE,"지침";#N/A,#N/A,FALSE,"환경분석";#N/A,#N/A,FALSE,"Sheet16"}</definedName>
    <definedName name="ㅇ" localSheetId="0" hidden="1">{#N/A,#N/A,FALSE,"지침";#N/A,#N/A,FALSE,"환경분석";#N/A,#N/A,FALSE,"Sheet16"}</definedName>
    <definedName name="ㅇ" hidden="1">{#N/A,#N/A,FALSE,"지침";#N/A,#N/A,FALSE,"환경분석";#N/A,#N/A,FALSE,"Sheet16"}</definedName>
    <definedName name="ㅇㅇㅇㅇㅇ" localSheetId="3" hidden="1">{#N/A,#N/A,FALSE,"지침";#N/A,#N/A,FALSE,"환경분석";#N/A,#N/A,FALSE,"Sheet16"}</definedName>
    <definedName name="ㅇㅇㅇㅇㅇ" localSheetId="2" hidden="1">{#N/A,#N/A,FALSE,"지침";#N/A,#N/A,FALSE,"환경분석";#N/A,#N/A,FALSE,"Sheet16"}</definedName>
    <definedName name="ㅇㅇㅇㅇㅇ" localSheetId="1" hidden="1">{#N/A,#N/A,FALSE,"지침";#N/A,#N/A,FALSE,"환경분석";#N/A,#N/A,FALSE,"Sheet16"}</definedName>
    <definedName name="ㅇㅇㅇㅇㅇ" localSheetId="4" hidden="1">{#N/A,#N/A,FALSE,"지침";#N/A,#N/A,FALSE,"환경분석";#N/A,#N/A,FALSE,"Sheet16"}</definedName>
    <definedName name="ㅇㅇㅇㅇㅇ" localSheetId="0" hidden="1">{#N/A,#N/A,FALSE,"지침";#N/A,#N/A,FALSE,"환경분석";#N/A,#N/A,FALSE,"Sheet16"}</definedName>
    <definedName name="ㅇㅇㅇㅇㅇ" hidden="1">{#N/A,#N/A,FALSE,"지침";#N/A,#N/A,FALSE,"환경분석";#N/A,#N/A,FALSE,"Sheet16"}</definedName>
    <definedName name="양식" localSheetId="3" hidden="1">{#N/A,#N/A,FALSE,"지침";#N/A,#N/A,FALSE,"환경분석";#N/A,#N/A,FALSE,"Sheet16"}</definedName>
    <definedName name="양식" localSheetId="2" hidden="1">{#N/A,#N/A,FALSE,"지침";#N/A,#N/A,FALSE,"환경분석";#N/A,#N/A,FALSE,"Sheet16"}</definedName>
    <definedName name="양식" localSheetId="1" hidden="1">{#N/A,#N/A,FALSE,"지침";#N/A,#N/A,FALSE,"환경분석";#N/A,#N/A,FALSE,"Sheet16"}</definedName>
    <definedName name="양식" localSheetId="4" hidden="1">{#N/A,#N/A,FALSE,"지침";#N/A,#N/A,FALSE,"환경분석";#N/A,#N/A,FALSE,"Sheet16"}</definedName>
    <definedName name="양식" localSheetId="0" hidden="1">{#N/A,#N/A,FALSE,"지침";#N/A,#N/A,FALSE,"환경분석";#N/A,#N/A,FALSE,"Sheet16"}</definedName>
    <definedName name="양식" hidden="1">{#N/A,#N/A,FALSE,"지침";#N/A,#N/A,FALSE,"환경분석";#N/A,#N/A,FALSE,"Sheet16"}</definedName>
    <definedName name="인쇄" localSheetId="3" hidden="1">{#N/A,#N/A,FALSE,"지침";#N/A,#N/A,FALSE,"환경분석";#N/A,#N/A,FALSE,"Sheet16"}</definedName>
    <definedName name="인쇄" localSheetId="2" hidden="1">{#N/A,#N/A,FALSE,"지침";#N/A,#N/A,FALSE,"환경분석";#N/A,#N/A,FALSE,"Sheet16"}</definedName>
    <definedName name="인쇄" localSheetId="1" hidden="1">{#N/A,#N/A,FALSE,"지침";#N/A,#N/A,FALSE,"환경분석";#N/A,#N/A,FALSE,"Sheet16"}</definedName>
    <definedName name="인쇄" localSheetId="4" hidden="1">{#N/A,#N/A,FALSE,"지침";#N/A,#N/A,FALSE,"환경분석";#N/A,#N/A,FALSE,"Sheet16"}</definedName>
    <definedName name="인쇄" localSheetId="0" hidden="1">{#N/A,#N/A,FALSE,"지침";#N/A,#N/A,FALSE,"환경분석";#N/A,#N/A,FALSE,"Sheet16"}</definedName>
    <definedName name="인쇄" hidden="1">{#N/A,#N/A,FALSE,"지침";#N/A,#N/A,FALSE,"환경분석";#N/A,#N/A,FALSE,"Sheet16"}</definedName>
    <definedName name="인쇄BU" localSheetId="3" hidden="1">{#N/A,#N/A,FALSE,"지침";#N/A,#N/A,FALSE,"환경분석";#N/A,#N/A,FALSE,"Sheet16"}</definedName>
    <definedName name="인쇄BU" localSheetId="2" hidden="1">{#N/A,#N/A,FALSE,"지침";#N/A,#N/A,FALSE,"환경분석";#N/A,#N/A,FALSE,"Sheet16"}</definedName>
    <definedName name="인쇄BU" localSheetId="1" hidden="1">{#N/A,#N/A,FALSE,"지침";#N/A,#N/A,FALSE,"환경분석";#N/A,#N/A,FALSE,"Sheet16"}</definedName>
    <definedName name="인쇄BU" localSheetId="4" hidden="1">{#N/A,#N/A,FALSE,"지침";#N/A,#N/A,FALSE,"환경분석";#N/A,#N/A,FALSE,"Sheet16"}</definedName>
    <definedName name="인쇄BU" localSheetId="0" hidden="1">{#N/A,#N/A,FALSE,"지침";#N/A,#N/A,FALSE,"환경분석";#N/A,#N/A,FALSE,"Sheet16"}</definedName>
    <definedName name="인쇄BU" hidden="1">{#N/A,#N/A,FALSE,"지침";#N/A,#N/A,FALSE,"환경분석";#N/A,#N/A,FALSE,"Sheet16"}</definedName>
    <definedName name="ㅈㅈㅈ" localSheetId="3" hidden="1">{#N/A,#N/A,FALSE,"지침";#N/A,#N/A,FALSE,"환경분석";#N/A,#N/A,FALSE,"Sheet16"}</definedName>
    <definedName name="ㅈㅈㅈ" localSheetId="2" hidden="1">{#N/A,#N/A,FALSE,"지침";#N/A,#N/A,FALSE,"환경분석";#N/A,#N/A,FALSE,"Sheet16"}</definedName>
    <definedName name="ㅈㅈㅈ" localSheetId="1" hidden="1">{#N/A,#N/A,FALSE,"지침";#N/A,#N/A,FALSE,"환경분석";#N/A,#N/A,FALSE,"Sheet16"}</definedName>
    <definedName name="ㅈㅈㅈ" localSheetId="4" hidden="1">{#N/A,#N/A,FALSE,"지침";#N/A,#N/A,FALSE,"환경분석";#N/A,#N/A,FALSE,"Sheet16"}</definedName>
    <definedName name="ㅈㅈㅈ" localSheetId="0" hidden="1">{#N/A,#N/A,FALSE,"지침";#N/A,#N/A,FALSE,"환경분석";#N/A,#N/A,FALSE,"Sheet16"}</definedName>
    <definedName name="ㅈㅈㅈ" hidden="1">{#N/A,#N/A,FALSE,"지침";#N/A,#N/A,FALSE,"환경분석";#N/A,#N/A,FALSE,"Sheet16"}</definedName>
    <definedName name="전략부품" localSheetId="3" hidden="1">{#N/A,#N/A,FALSE,"지침";#N/A,#N/A,FALSE,"환경분석";#N/A,#N/A,FALSE,"Sheet16"}</definedName>
    <definedName name="전략부품" localSheetId="2" hidden="1">{#N/A,#N/A,FALSE,"지침";#N/A,#N/A,FALSE,"환경분석";#N/A,#N/A,FALSE,"Sheet16"}</definedName>
    <definedName name="전략부품" localSheetId="1" hidden="1">{#N/A,#N/A,FALSE,"지침";#N/A,#N/A,FALSE,"환경분석";#N/A,#N/A,FALSE,"Sheet16"}</definedName>
    <definedName name="전략부품" localSheetId="4" hidden="1">{#N/A,#N/A,FALSE,"지침";#N/A,#N/A,FALSE,"환경분석";#N/A,#N/A,FALSE,"Sheet16"}</definedName>
    <definedName name="전략부품" localSheetId="0" hidden="1">{#N/A,#N/A,FALSE,"지침";#N/A,#N/A,FALSE,"환경분석";#N/A,#N/A,FALSE,"Sheet16"}</definedName>
    <definedName name="전략부품" hidden="1">{#N/A,#N/A,FALSE,"지침";#N/A,#N/A,FALSE,"환경분석";#N/A,#N/A,FALSE,"Sheet16"}</definedName>
    <definedName name="제품I067606" localSheetId="3" hidden="1">{#N/A,#N/A,FALSE,"지침";#N/A,#N/A,FALSE,"환경분석";#N/A,#N/A,FALSE,"Sheet16"}</definedName>
    <definedName name="제품I067606" localSheetId="2" hidden="1">{#N/A,#N/A,FALSE,"지침";#N/A,#N/A,FALSE,"환경분석";#N/A,#N/A,FALSE,"Sheet16"}</definedName>
    <definedName name="제품I067606" localSheetId="1" hidden="1">{#N/A,#N/A,FALSE,"지침";#N/A,#N/A,FALSE,"환경분석";#N/A,#N/A,FALSE,"Sheet16"}</definedName>
    <definedName name="제품I067606" localSheetId="4" hidden="1">{#N/A,#N/A,FALSE,"지침";#N/A,#N/A,FALSE,"환경분석";#N/A,#N/A,FALSE,"Sheet16"}</definedName>
    <definedName name="제품I067606" localSheetId="0" hidden="1">{#N/A,#N/A,FALSE,"지침";#N/A,#N/A,FALSE,"환경분석";#N/A,#N/A,FALSE,"Sheet16"}</definedName>
    <definedName name="제품I067606" hidden="1">{#N/A,#N/A,FALSE,"지침";#N/A,#N/A,FALSE,"환경분석";#N/A,#N/A,FALSE,"Sheet16"}</definedName>
    <definedName name="주" localSheetId="3" hidden="1">{#N/A,#N/A,FALSE,"지침";#N/A,#N/A,FALSE,"환경분석";#N/A,#N/A,FALSE,"Sheet16"}</definedName>
    <definedName name="주" localSheetId="2" hidden="1">{#N/A,#N/A,FALSE,"지침";#N/A,#N/A,FALSE,"환경분석";#N/A,#N/A,FALSE,"Sheet16"}</definedName>
    <definedName name="주" localSheetId="1" hidden="1">{#N/A,#N/A,FALSE,"지침";#N/A,#N/A,FALSE,"환경분석";#N/A,#N/A,FALSE,"Sheet16"}</definedName>
    <definedName name="주" localSheetId="4" hidden="1">{#N/A,#N/A,FALSE,"지침";#N/A,#N/A,FALSE,"환경분석";#N/A,#N/A,FALSE,"Sheet16"}</definedName>
    <definedName name="주" localSheetId="0" hidden="1">{#N/A,#N/A,FALSE,"지침";#N/A,#N/A,FALSE,"환경분석";#N/A,#N/A,FALSE,"Sheet16"}</definedName>
    <definedName name="주" hidden="1">{#N/A,#N/A,FALSE,"지침";#N/A,#N/A,FALSE,"환경분석";#N/A,#N/A,FALSE,"Sheet16"}</definedName>
    <definedName name="청원공장1" localSheetId="3" hidden="1">{#N/A,#N/A,FALSE,"지침";#N/A,#N/A,FALSE,"환경분석";#N/A,#N/A,FALSE,"Sheet16"}</definedName>
    <definedName name="청원공장1" localSheetId="2" hidden="1">{#N/A,#N/A,FALSE,"지침";#N/A,#N/A,FALSE,"환경분석";#N/A,#N/A,FALSE,"Sheet16"}</definedName>
    <definedName name="청원공장1" localSheetId="1" hidden="1">{#N/A,#N/A,FALSE,"지침";#N/A,#N/A,FALSE,"환경분석";#N/A,#N/A,FALSE,"Sheet16"}</definedName>
    <definedName name="청원공장1" localSheetId="4" hidden="1">{#N/A,#N/A,FALSE,"지침";#N/A,#N/A,FALSE,"환경분석";#N/A,#N/A,FALSE,"Sheet16"}</definedName>
    <definedName name="청원공장1" localSheetId="0" hidden="1">{#N/A,#N/A,FALSE,"지침";#N/A,#N/A,FALSE,"환경분석";#N/A,#N/A,FALSE,"Sheet16"}</definedName>
    <definedName name="청원공장1" hidden="1">{#N/A,#N/A,FALSE,"지침";#N/A,#N/A,FALSE,"환경분석";#N/A,#N/A,FALSE,"Sheet16"}</definedName>
    <definedName name="ㅏㅓ" localSheetId="3" hidden="1">{#N/A,#N/A,FALSE,"지침";#N/A,#N/A,FALSE,"환경분석";#N/A,#N/A,FALSE,"Sheet16"}</definedName>
    <definedName name="ㅏㅓ" localSheetId="2" hidden="1">{#N/A,#N/A,FALSE,"지침";#N/A,#N/A,FALSE,"환경분석";#N/A,#N/A,FALSE,"Sheet16"}</definedName>
    <definedName name="ㅏㅓ" localSheetId="1" hidden="1">{#N/A,#N/A,FALSE,"지침";#N/A,#N/A,FALSE,"환경분석";#N/A,#N/A,FALSE,"Sheet16"}</definedName>
    <definedName name="ㅏㅓ" localSheetId="4" hidden="1">{#N/A,#N/A,FALSE,"지침";#N/A,#N/A,FALSE,"환경분석";#N/A,#N/A,FALSE,"Sheet16"}</definedName>
    <definedName name="ㅏㅓ" localSheetId="0" hidden="1">{#N/A,#N/A,FALSE,"지침";#N/A,#N/A,FALSE,"환경분석";#N/A,#N/A,FALSE,"Sheet16"}</definedName>
    <definedName name="ㅏㅓ" hidden="1">{#N/A,#N/A,FALSE,"지침";#N/A,#N/A,FALSE,"환경분석";#N/A,#N/A,FALSE,"Sheet16"}</definedName>
    <definedName name="ㅐㅐㅐ" localSheetId="3" hidden="1">{#N/A,#N/A,FALSE,"지침";#N/A,#N/A,FALSE,"환경분석";#N/A,#N/A,FALSE,"Sheet16"}</definedName>
    <definedName name="ㅐㅐㅐ" localSheetId="2" hidden="1">{#N/A,#N/A,FALSE,"지침";#N/A,#N/A,FALSE,"환경분석";#N/A,#N/A,FALSE,"Sheet16"}</definedName>
    <definedName name="ㅐㅐㅐ" localSheetId="1" hidden="1">{#N/A,#N/A,FALSE,"지침";#N/A,#N/A,FALSE,"환경분석";#N/A,#N/A,FALSE,"Sheet16"}</definedName>
    <definedName name="ㅐㅐㅐ" localSheetId="4" hidden="1">{#N/A,#N/A,FALSE,"지침";#N/A,#N/A,FALSE,"환경분석";#N/A,#N/A,FALSE,"Sheet16"}</definedName>
    <definedName name="ㅐㅐㅐ" localSheetId="0" hidden="1">{#N/A,#N/A,FALSE,"지침";#N/A,#N/A,FALSE,"환경분석";#N/A,#N/A,FALSE,"Sheet16"}</definedName>
    <definedName name="ㅐㅐㅐ" hidden="1">{#N/A,#N/A,FALSE,"지침";#N/A,#N/A,FALSE,"환경분석";#N/A,#N/A,FALSE,"Sheet16"}</definedName>
    <definedName name="ㅓㅗㅎ헛" localSheetId="3" hidden="1">{#N/A,#N/A,FALSE,"지침";#N/A,#N/A,FALSE,"환경분석";#N/A,#N/A,FALSE,"Sheet16"}</definedName>
    <definedName name="ㅓㅗㅎ헛" localSheetId="2" hidden="1">{#N/A,#N/A,FALSE,"지침";#N/A,#N/A,FALSE,"환경분석";#N/A,#N/A,FALSE,"Sheet16"}</definedName>
    <definedName name="ㅓㅗㅎ헛" localSheetId="1" hidden="1">{#N/A,#N/A,FALSE,"지침";#N/A,#N/A,FALSE,"환경분석";#N/A,#N/A,FALSE,"Sheet16"}</definedName>
    <definedName name="ㅓㅗㅎ헛" localSheetId="4" hidden="1">{#N/A,#N/A,FALSE,"지침";#N/A,#N/A,FALSE,"환경분석";#N/A,#N/A,FALSE,"Sheet16"}</definedName>
    <definedName name="ㅓㅗㅎ헛" localSheetId="0" hidden="1">{#N/A,#N/A,FALSE,"지침";#N/A,#N/A,FALSE,"환경분석";#N/A,#N/A,FALSE,"Sheet16"}</definedName>
    <definedName name="ㅓㅗㅎ헛" hidden="1">{#N/A,#N/A,FALSE,"지침";#N/A,#N/A,FALSE,"환경분석";#N/A,#N/A,FALSE,"Sheet16"}</definedName>
    <definedName name="ㅔ" localSheetId="3" hidden="1">{#N/A,#N/A,FALSE,"지침";#N/A,#N/A,FALSE,"환경분석";#N/A,#N/A,FALSE,"Sheet16"}</definedName>
    <definedName name="ㅔ" localSheetId="2" hidden="1">{#N/A,#N/A,FALSE,"지침";#N/A,#N/A,FALSE,"환경분석";#N/A,#N/A,FALSE,"Sheet16"}</definedName>
    <definedName name="ㅔ" localSheetId="1" hidden="1">{#N/A,#N/A,FALSE,"지침";#N/A,#N/A,FALSE,"환경분석";#N/A,#N/A,FALSE,"Sheet16"}</definedName>
    <definedName name="ㅔ" localSheetId="4" hidden="1">{#N/A,#N/A,FALSE,"지침";#N/A,#N/A,FALSE,"환경분석";#N/A,#N/A,FALSE,"Sheet16"}</definedName>
    <definedName name="ㅔ" localSheetId="0" hidden="1">{#N/A,#N/A,FALSE,"지침";#N/A,#N/A,FALSE,"환경분석";#N/A,#N/A,FALSE,"Sheet16"}</definedName>
    <definedName name="ㅔ" hidden="1">{#N/A,#N/A,FALSE,"지침";#N/A,#N/A,FALSE,"환경분석";#N/A,#N/A,FALSE,"Sheet16"}</definedName>
    <definedName name="ㅠㅠㅠ" localSheetId="3" hidden="1">{#N/A,#N/A,FALSE,"지침";#N/A,#N/A,FALSE,"환경분석";#N/A,#N/A,FALSE,"Sheet16"}</definedName>
    <definedName name="ㅠㅠㅠ" localSheetId="2" hidden="1">{#N/A,#N/A,FALSE,"지침";#N/A,#N/A,FALSE,"환경분석";#N/A,#N/A,FALSE,"Sheet16"}</definedName>
    <definedName name="ㅠㅠㅠ" localSheetId="1" hidden="1">{#N/A,#N/A,FALSE,"지침";#N/A,#N/A,FALSE,"환경분석";#N/A,#N/A,FALSE,"Sheet16"}</definedName>
    <definedName name="ㅠㅠㅠ" localSheetId="4" hidden="1">{#N/A,#N/A,FALSE,"지침";#N/A,#N/A,FALSE,"환경분석";#N/A,#N/A,FALSE,"Sheet16"}</definedName>
    <definedName name="ㅠㅠㅠ" localSheetId="0" hidden="1">{#N/A,#N/A,FALSE,"지침";#N/A,#N/A,FALSE,"환경분석";#N/A,#N/A,FALSE,"Sheet16"}</definedName>
    <definedName name="ㅠㅠㅠ" hidden="1">{#N/A,#N/A,FALSE,"지침";#N/A,#N/A,FALSE,"환경분석";#N/A,#N/A,FALSE,"Sheet16"}</definedName>
    <definedName name="ㅡㅡㅡ" localSheetId="3" hidden="1">{#N/A,#N/A,FALSE,"지침";#N/A,#N/A,FALSE,"환경분석";#N/A,#N/A,FALSE,"Sheet16"}</definedName>
    <definedName name="ㅡㅡㅡ" localSheetId="2" hidden="1">{#N/A,#N/A,FALSE,"지침";#N/A,#N/A,FALSE,"환경분석";#N/A,#N/A,FALSE,"Sheet16"}</definedName>
    <definedName name="ㅡㅡㅡ" localSheetId="1" hidden="1">{#N/A,#N/A,FALSE,"지침";#N/A,#N/A,FALSE,"환경분석";#N/A,#N/A,FALSE,"Sheet16"}</definedName>
    <definedName name="ㅡㅡㅡ" localSheetId="4" hidden="1">{#N/A,#N/A,FALSE,"지침";#N/A,#N/A,FALSE,"환경분석";#N/A,#N/A,FALSE,"Sheet16"}</definedName>
    <definedName name="ㅡㅡㅡ" localSheetId="0" hidden="1">{#N/A,#N/A,FALSE,"지침";#N/A,#N/A,FALSE,"환경분석";#N/A,#N/A,FALSE,"Sheet16"}</definedName>
    <definedName name="ㅡㅡㅡ" hidden="1">{#N/A,#N/A,FALSE,"지침";#N/A,#N/A,FALSE,"환경분석";#N/A,#N/A,FALSE,"Sheet16"}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5" i="25" l="1"/>
  <c r="K45" i="25"/>
  <c r="M45" i="25" s="1"/>
  <c r="I11" i="21" l="1"/>
  <c r="Q26" i="26" l="1"/>
  <c r="K26" i="26"/>
  <c r="M26" i="26" s="1"/>
  <c r="P25" i="26"/>
  <c r="O25" i="26"/>
  <c r="I25" i="26"/>
  <c r="Q24" i="26"/>
  <c r="K24" i="26"/>
  <c r="M24" i="26" s="1"/>
  <c r="Q23" i="26"/>
  <c r="K23" i="26"/>
  <c r="Q22" i="26"/>
  <c r="K22" i="26"/>
  <c r="M22" i="26" s="1"/>
  <c r="P21" i="26"/>
  <c r="O21" i="26"/>
  <c r="I21" i="26"/>
  <c r="Q20" i="26"/>
  <c r="Q19" i="26"/>
  <c r="M19" i="26"/>
  <c r="Q18" i="26"/>
  <c r="K18" i="26"/>
  <c r="M18" i="26" s="1"/>
  <c r="Q17" i="26"/>
  <c r="K17" i="26"/>
  <c r="M17" i="26" s="1"/>
  <c r="P16" i="26"/>
  <c r="O16" i="26"/>
  <c r="I16" i="26"/>
  <c r="Q15" i="26"/>
  <c r="K15" i="26"/>
  <c r="M15" i="26" s="1"/>
  <c r="Q14" i="26"/>
  <c r="K14" i="26"/>
  <c r="M14" i="26" s="1"/>
  <c r="Q13" i="26"/>
  <c r="K13" i="26"/>
  <c r="M13" i="26" s="1"/>
  <c r="Q12" i="26"/>
  <c r="K12" i="26"/>
  <c r="M12" i="26" s="1"/>
  <c r="P11" i="26"/>
  <c r="O11" i="26"/>
  <c r="I11" i="26"/>
  <c r="Q10" i="26"/>
  <c r="K10" i="26"/>
  <c r="M10" i="26" s="1"/>
  <c r="Q9" i="26"/>
  <c r="K9" i="26"/>
  <c r="M9" i="26" s="1"/>
  <c r="P8" i="26"/>
  <c r="O8" i="26"/>
  <c r="I8" i="26"/>
  <c r="Q44" i="25"/>
  <c r="K44" i="25"/>
  <c r="Q46" i="25"/>
  <c r="K46" i="25"/>
  <c r="M46" i="25" s="1"/>
  <c r="P43" i="25"/>
  <c r="O43" i="25"/>
  <c r="I43" i="25"/>
  <c r="Q42" i="25"/>
  <c r="K42" i="25"/>
  <c r="M42" i="25" s="1"/>
  <c r="Q41" i="25"/>
  <c r="K41" i="25"/>
  <c r="M41" i="25" s="1"/>
  <c r="P40" i="25"/>
  <c r="O40" i="25"/>
  <c r="I40" i="25"/>
  <c r="Q39" i="25"/>
  <c r="K39" i="25"/>
  <c r="M39" i="25" s="1"/>
  <c r="Q38" i="25"/>
  <c r="K38" i="25"/>
  <c r="M38" i="25" s="1"/>
  <c r="P37" i="25"/>
  <c r="O37" i="25"/>
  <c r="I37" i="25"/>
  <c r="Q36" i="25"/>
  <c r="K36" i="25"/>
  <c r="M36" i="25" s="1"/>
  <c r="Q35" i="25"/>
  <c r="K35" i="25"/>
  <c r="P34" i="25"/>
  <c r="O34" i="25"/>
  <c r="I34" i="25"/>
  <c r="Q33" i="25"/>
  <c r="K33" i="25"/>
  <c r="M33" i="25" s="1"/>
  <c r="Q32" i="25"/>
  <c r="K32" i="25"/>
  <c r="P31" i="25"/>
  <c r="O31" i="25"/>
  <c r="I31" i="25"/>
  <c r="Q30" i="25"/>
  <c r="K30" i="25"/>
  <c r="M30" i="25" s="1"/>
  <c r="Q29" i="25"/>
  <c r="Q28" i="25"/>
  <c r="K28" i="25"/>
  <c r="Q27" i="25"/>
  <c r="K27" i="25"/>
  <c r="M27" i="25" s="1"/>
  <c r="P26" i="25"/>
  <c r="O26" i="25"/>
  <c r="I26" i="25"/>
  <c r="Q25" i="25"/>
  <c r="K25" i="25"/>
  <c r="M25" i="25" s="1"/>
  <c r="Q24" i="25"/>
  <c r="K24" i="25"/>
  <c r="Q23" i="25"/>
  <c r="K23" i="25"/>
  <c r="M23" i="25" s="1"/>
  <c r="P22" i="25"/>
  <c r="O22" i="25"/>
  <c r="I22" i="25"/>
  <c r="Q21" i="25"/>
  <c r="K21" i="25"/>
  <c r="M21" i="25" s="1"/>
  <c r="Q20" i="25"/>
  <c r="K20" i="25"/>
  <c r="M20" i="25" s="1"/>
  <c r="P19" i="25"/>
  <c r="O19" i="25"/>
  <c r="I19" i="25"/>
  <c r="Q18" i="25"/>
  <c r="K18" i="25"/>
  <c r="Q17" i="25"/>
  <c r="K17" i="25"/>
  <c r="M17" i="25" s="1"/>
  <c r="Q16" i="25"/>
  <c r="K16" i="25"/>
  <c r="M16" i="25" s="1"/>
  <c r="Q15" i="25"/>
  <c r="K15" i="25"/>
  <c r="P14" i="25"/>
  <c r="O14" i="25"/>
  <c r="I14" i="25"/>
  <c r="Q13" i="25"/>
  <c r="K13" i="25"/>
  <c r="M13" i="25" s="1"/>
  <c r="Q12" i="25"/>
  <c r="K12" i="25"/>
  <c r="M12" i="25" s="1"/>
  <c r="P11" i="25"/>
  <c r="O11" i="25"/>
  <c r="I11" i="25"/>
  <c r="Q10" i="25"/>
  <c r="K10" i="25"/>
  <c r="Q9" i="25"/>
  <c r="K9" i="25"/>
  <c r="M9" i="25" s="1"/>
  <c r="P8" i="25"/>
  <c r="O8" i="25"/>
  <c r="I8" i="25"/>
  <c r="Q8" i="26" l="1"/>
  <c r="P7" i="25"/>
  <c r="K25" i="26"/>
  <c r="L25" i="26" s="1"/>
  <c r="M44" i="25"/>
  <c r="K43" i="25"/>
  <c r="O7" i="25"/>
  <c r="M15" i="25"/>
  <c r="K14" i="25"/>
  <c r="L14" i="25" s="1"/>
  <c r="I7" i="25"/>
  <c r="K31" i="25"/>
  <c r="M31" i="25" s="1"/>
  <c r="Q26" i="25"/>
  <c r="K8" i="25"/>
  <c r="L8" i="25" s="1"/>
  <c r="K34" i="25"/>
  <c r="M34" i="25" s="1"/>
  <c r="Q40" i="25"/>
  <c r="Q31" i="25"/>
  <c r="K22" i="25"/>
  <c r="L22" i="25" s="1"/>
  <c r="Q8" i="25"/>
  <c r="Q22" i="25"/>
  <c r="Q21" i="26"/>
  <c r="M10" i="25"/>
  <c r="K11" i="25"/>
  <c r="L11" i="25" s="1"/>
  <c r="Q14" i="25"/>
  <c r="O7" i="26"/>
  <c r="Q25" i="26"/>
  <c r="Q11" i="25"/>
  <c r="Q34" i="25"/>
  <c r="Q37" i="25"/>
  <c r="M18" i="25"/>
  <c r="K19" i="25"/>
  <c r="L19" i="25" s="1"/>
  <c r="M32" i="25"/>
  <c r="M35" i="25"/>
  <c r="Q43" i="25"/>
  <c r="Q11" i="26"/>
  <c r="K21" i="26"/>
  <c r="L21" i="26" s="1"/>
  <c r="M24" i="25"/>
  <c r="Q16" i="26"/>
  <c r="M23" i="26"/>
  <c r="K26" i="25"/>
  <c r="M26" i="25" s="1"/>
  <c r="P7" i="26"/>
  <c r="Q7" i="26" s="1"/>
  <c r="Q19" i="25"/>
  <c r="M28" i="25"/>
  <c r="K37" i="25"/>
  <c r="I7" i="26"/>
  <c r="H8" i="26" s="1"/>
  <c r="K40" i="25"/>
  <c r="K8" i="26"/>
  <c r="K11" i="26"/>
  <c r="K16" i="26"/>
  <c r="L31" i="25" l="1"/>
  <c r="L34" i="25"/>
  <c r="L26" i="25"/>
  <c r="M8" i="26"/>
  <c r="L8" i="26"/>
  <c r="H25" i="26"/>
  <c r="M25" i="26" s="1"/>
  <c r="M37" i="25"/>
  <c r="L37" i="25"/>
  <c r="H17" i="26"/>
  <c r="H14" i="26"/>
  <c r="H12" i="26"/>
  <c r="H9" i="26"/>
  <c r="H26" i="26"/>
  <c r="H23" i="26"/>
  <c r="H18" i="26"/>
  <c r="H15" i="26"/>
  <c r="H13" i="26"/>
  <c r="H10" i="26"/>
  <c r="H24" i="26"/>
  <c r="H22" i="26"/>
  <c r="H21" i="26"/>
  <c r="M21" i="26" s="1"/>
  <c r="L43" i="25"/>
  <c r="L11" i="26"/>
  <c r="M40" i="25"/>
  <c r="L40" i="25"/>
  <c r="H16" i="26"/>
  <c r="M16" i="26" s="1"/>
  <c r="L16" i="26"/>
  <c r="H11" i="26"/>
  <c r="M11" i="26" s="1"/>
  <c r="K7" i="26" l="1"/>
  <c r="L7" i="26" s="1"/>
  <c r="H7" i="26"/>
  <c r="M7" i="26" l="1"/>
  <c r="K28" i="24"/>
  <c r="M28" i="24" s="1"/>
  <c r="K27" i="24"/>
  <c r="M27" i="24" s="1"/>
  <c r="K26" i="24"/>
  <c r="M26" i="24" s="1"/>
  <c r="K25" i="24"/>
  <c r="M25" i="24" s="1"/>
  <c r="I24" i="24"/>
  <c r="K23" i="24"/>
  <c r="M23" i="24" s="1"/>
  <c r="K22" i="24"/>
  <c r="M22" i="24" s="1"/>
  <c r="K21" i="24"/>
  <c r="M21" i="24" s="1"/>
  <c r="K20" i="24"/>
  <c r="M20" i="24" s="1"/>
  <c r="K19" i="24"/>
  <c r="I18" i="24"/>
  <c r="K17" i="24"/>
  <c r="M17" i="24" s="1"/>
  <c r="K16" i="24"/>
  <c r="M16" i="24" s="1"/>
  <c r="K15" i="24"/>
  <c r="M15" i="24" s="1"/>
  <c r="I14" i="24"/>
  <c r="K13" i="24"/>
  <c r="M13" i="24" s="1"/>
  <c r="K12" i="24"/>
  <c r="M12" i="24" s="1"/>
  <c r="I11" i="24"/>
  <c r="K10" i="24"/>
  <c r="M10" i="24" s="1"/>
  <c r="K9" i="24"/>
  <c r="M9" i="24" s="1"/>
  <c r="I8" i="24"/>
  <c r="I7" i="24" l="1"/>
  <c r="H10" i="24" s="1"/>
  <c r="M19" i="24"/>
  <c r="K34" i="21"/>
  <c r="M34" i="21" s="1"/>
  <c r="K33" i="21"/>
  <c r="M33" i="21" s="1"/>
  <c r="K32" i="21"/>
  <c r="M32" i="21" s="1"/>
  <c r="K31" i="21"/>
  <c r="M31" i="21" s="1"/>
  <c r="K30" i="21"/>
  <c r="M30" i="21" s="1"/>
  <c r="K29" i="21"/>
  <c r="I28" i="21"/>
  <c r="K27" i="21"/>
  <c r="M27" i="21" s="1"/>
  <c r="K26" i="21"/>
  <c r="M26" i="21" s="1"/>
  <c r="I25" i="21"/>
  <c r="K24" i="21"/>
  <c r="M24" i="21" s="1"/>
  <c r="K23" i="21"/>
  <c r="M23" i="21" s="1"/>
  <c r="K22" i="21"/>
  <c r="M22" i="21" s="1"/>
  <c r="K21" i="21"/>
  <c r="M21" i="21" s="1"/>
  <c r="K20" i="21"/>
  <c r="I19" i="21"/>
  <c r="K18" i="21"/>
  <c r="M18" i="21" s="1"/>
  <c r="K17" i="21"/>
  <c r="M17" i="21" s="1"/>
  <c r="K16" i="21"/>
  <c r="M16" i="21" s="1"/>
  <c r="K15" i="21"/>
  <c r="M15" i="21" s="1"/>
  <c r="K14" i="21"/>
  <c r="M14" i="21" s="1"/>
  <c r="K13" i="21"/>
  <c r="K12" i="21"/>
  <c r="K10" i="21"/>
  <c r="M10" i="21" s="1"/>
  <c r="I9" i="21"/>
  <c r="K42" i="19"/>
  <c r="M42" i="19" s="1"/>
  <c r="K41" i="19"/>
  <c r="M41" i="19" s="1"/>
  <c r="K40" i="19"/>
  <c r="M40" i="19" s="1"/>
  <c r="K39" i="19"/>
  <c r="M39" i="19" s="1"/>
  <c r="I38" i="19"/>
  <c r="K37" i="19"/>
  <c r="M37" i="19" s="1"/>
  <c r="K36" i="19"/>
  <c r="M36" i="19" s="1"/>
  <c r="K35" i="19"/>
  <c r="M35" i="19" s="1"/>
  <c r="I34" i="19"/>
  <c r="K33" i="19"/>
  <c r="M33" i="19" s="1"/>
  <c r="K32" i="19"/>
  <c r="M32" i="19" s="1"/>
  <c r="K31" i="19"/>
  <c r="I30" i="19"/>
  <c r="K29" i="19"/>
  <c r="M29" i="19" s="1"/>
  <c r="K28" i="19"/>
  <c r="M28" i="19" s="1"/>
  <c r="K27" i="19"/>
  <c r="M27" i="19" s="1"/>
  <c r="K26" i="19"/>
  <c r="M26" i="19" s="1"/>
  <c r="I25" i="19"/>
  <c r="K24" i="19"/>
  <c r="M24" i="19" s="1"/>
  <c r="K23" i="19"/>
  <c r="I22" i="19"/>
  <c r="K21" i="19"/>
  <c r="M21" i="19" s="1"/>
  <c r="K20" i="19"/>
  <c r="M20" i="19" s="1"/>
  <c r="I19" i="19"/>
  <c r="K18" i="19"/>
  <c r="M18" i="19" s="1"/>
  <c r="K17" i="19"/>
  <c r="M17" i="19" s="1"/>
  <c r="K16" i="19"/>
  <c r="M16" i="19" s="1"/>
  <c r="K15" i="19"/>
  <c r="M15" i="19" s="1"/>
  <c r="K14" i="19"/>
  <c r="M14" i="19" s="1"/>
  <c r="K13" i="19"/>
  <c r="M13" i="19" s="1"/>
  <c r="K12" i="19"/>
  <c r="M12" i="19" s="1"/>
  <c r="K11" i="19"/>
  <c r="M11" i="19" s="1"/>
  <c r="K10" i="19"/>
  <c r="M10" i="19" s="1"/>
  <c r="I9" i="19"/>
  <c r="M13" i="21" l="1"/>
  <c r="M12" i="21"/>
  <c r="H17" i="24"/>
  <c r="H27" i="24"/>
  <c r="H9" i="24"/>
  <c r="H26" i="24"/>
  <c r="H12" i="24"/>
  <c r="H13" i="24"/>
  <c r="K11" i="24" s="1"/>
  <c r="L11" i="24" s="1"/>
  <c r="H25" i="24"/>
  <c r="H15" i="24"/>
  <c r="H16" i="24"/>
  <c r="K8" i="24"/>
  <c r="H19" i="24"/>
  <c r="H20" i="24"/>
  <c r="H22" i="24"/>
  <c r="H8" i="24"/>
  <c r="H23" i="24"/>
  <c r="H28" i="24"/>
  <c r="H21" i="24"/>
  <c r="H11" i="24"/>
  <c r="M29" i="21"/>
  <c r="M20" i="21"/>
  <c r="M31" i="19"/>
  <c r="I8" i="19"/>
  <c r="H30" i="19" s="1"/>
  <c r="K9" i="21"/>
  <c r="L9" i="21" s="1"/>
  <c r="I8" i="21"/>
  <c r="H29" i="21" s="1"/>
  <c r="M23" i="19"/>
  <c r="M8" i="24" l="1"/>
  <c r="M11" i="24"/>
  <c r="H24" i="24"/>
  <c r="L8" i="24"/>
  <c r="K24" i="24"/>
  <c r="L24" i="24" s="1"/>
  <c r="H14" i="24"/>
  <c r="K14" i="24"/>
  <c r="H18" i="24"/>
  <c r="K18" i="24"/>
  <c r="H33" i="19"/>
  <c r="H34" i="19"/>
  <c r="H21" i="19"/>
  <c r="H15" i="19"/>
  <c r="H23" i="19"/>
  <c r="K22" i="19" s="1"/>
  <c r="L22" i="19" s="1"/>
  <c r="H12" i="19"/>
  <c r="H36" i="19"/>
  <c r="H40" i="19"/>
  <c r="H29" i="19"/>
  <c r="H37" i="19"/>
  <c r="H20" i="19"/>
  <c r="H19" i="19" s="1"/>
  <c r="H35" i="19"/>
  <c r="H31" i="19"/>
  <c r="H39" i="19"/>
  <c r="H17" i="19"/>
  <c r="H18" i="19"/>
  <c r="H22" i="19"/>
  <c r="H16" i="19"/>
  <c r="H13" i="19"/>
  <c r="H42" i="19"/>
  <c r="H32" i="19"/>
  <c r="H9" i="19"/>
  <c r="H27" i="19"/>
  <c r="H11" i="19"/>
  <c r="H26" i="19"/>
  <c r="H28" i="19"/>
  <c r="H41" i="19"/>
  <c r="H24" i="19"/>
  <c r="H25" i="19"/>
  <c r="H14" i="19"/>
  <c r="H38" i="19"/>
  <c r="H10" i="19"/>
  <c r="H28" i="21"/>
  <c r="H25" i="21"/>
  <c r="H16" i="21"/>
  <c r="H20" i="21"/>
  <c r="H30" i="21"/>
  <c r="H31" i="21"/>
  <c r="H23" i="21"/>
  <c r="H18" i="21"/>
  <c r="H22" i="21"/>
  <c r="H33" i="21"/>
  <c r="H26" i="21"/>
  <c r="H13" i="21"/>
  <c r="H10" i="21"/>
  <c r="H19" i="21"/>
  <c r="H8" i="21"/>
  <c r="H21" i="21"/>
  <c r="H9" i="21"/>
  <c r="M9" i="21" s="1"/>
  <c r="H15" i="21"/>
  <c r="H12" i="21"/>
  <c r="H24" i="21"/>
  <c r="H32" i="21"/>
  <c r="H27" i="21"/>
  <c r="K25" i="21" s="1"/>
  <c r="H11" i="21"/>
  <c r="H34" i="21"/>
  <c r="H14" i="21"/>
  <c r="H17" i="21"/>
  <c r="K38" i="19" l="1"/>
  <c r="K11" i="21"/>
  <c r="L11" i="21" s="1"/>
  <c r="K19" i="19"/>
  <c r="L19" i="19" s="1"/>
  <c r="K30" i="19"/>
  <c r="M30" i="19" s="1"/>
  <c r="K34" i="19"/>
  <c r="M34" i="19" s="1"/>
  <c r="K9" i="19"/>
  <c r="M9" i="19" s="1"/>
  <c r="M18" i="24"/>
  <c r="K28" i="21"/>
  <c r="M28" i="21" s="1"/>
  <c r="K19" i="21"/>
  <c r="M19" i="21" s="1"/>
  <c r="K25" i="19"/>
  <c r="L25" i="19" s="1"/>
  <c r="M19" i="19"/>
  <c r="M14" i="24"/>
  <c r="L14" i="24"/>
  <c r="M24" i="24"/>
  <c r="L18" i="24"/>
  <c r="H8" i="19"/>
  <c r="M22" i="19"/>
  <c r="M25" i="21"/>
  <c r="L25" i="21"/>
  <c r="M38" i="19"/>
  <c r="L38" i="19"/>
  <c r="K7" i="24" l="1"/>
  <c r="M7" i="24" s="1"/>
  <c r="L30" i="19"/>
  <c r="L34" i="19"/>
  <c r="M11" i="21"/>
  <c r="K8" i="21" s="1"/>
  <c r="M8" i="21" s="1"/>
  <c r="L9" i="19"/>
  <c r="M25" i="19"/>
  <c r="K8" i="19" s="1"/>
  <c r="M8" i="19" s="1"/>
  <c r="L19" i="21"/>
  <c r="L28" i="21"/>
  <c r="L7" i="24" l="1"/>
  <c r="L8" i="21"/>
  <c r="L8" i="19"/>
  <c r="H22" i="25"/>
  <c r="H20" i="25"/>
  <c r="H46" i="25"/>
  <c r="H18" i="25"/>
  <c r="H19" i="25"/>
  <c r="M19" i="25" s="1"/>
  <c r="H16" i="25"/>
  <c r="H25" i="25"/>
  <c r="H23" i="25"/>
  <c r="H12" i="25"/>
  <c r="H11" i="25"/>
  <c r="M11" i="25" s="1"/>
  <c r="H17" i="25"/>
  <c r="H21" i="25"/>
  <c r="H44" i="25"/>
  <c r="H24" i="25"/>
  <c r="H9" i="25"/>
  <c r="H15" i="25"/>
  <c r="H14" i="25"/>
  <c r="M14" i="25" s="1"/>
  <c r="H43" i="25"/>
  <c r="M43" i="25" s="1"/>
  <c r="H8" i="25"/>
  <c r="Q7" i="25"/>
  <c r="M22" i="25"/>
  <c r="H7" i="25" l="1"/>
  <c r="H45" i="25"/>
  <c r="H13" i="25"/>
  <c r="M8" i="25"/>
  <c r="K7" i="25" s="1"/>
  <c r="H10" i="25"/>
  <c r="M7" i="25" l="1"/>
  <c r="L7" i="25"/>
</calcChain>
</file>

<file path=xl/sharedStrings.xml><?xml version="1.0" encoding="utf-8"?>
<sst xmlns="http://schemas.openxmlformats.org/spreadsheetml/2006/main" count="682" uniqueCount="428">
  <si>
    <t>SPO - Resultado Auditoria</t>
  </si>
  <si>
    <t>N°</t>
  </si>
  <si>
    <t>Questão</t>
  </si>
  <si>
    <t>Verificação</t>
  </si>
  <si>
    <t>Pontuação</t>
  </si>
  <si>
    <t>Aplicabilidade</t>
  </si>
  <si>
    <t>Pesos</t>
  </si>
  <si>
    <t>Pontos</t>
  </si>
  <si>
    <t>Auditoria</t>
  </si>
  <si>
    <t>Operação</t>
  </si>
  <si>
    <t>Pontos PEX</t>
  </si>
  <si>
    <t>In Loco</t>
  </si>
  <si>
    <t>Referência de Check - Padrão</t>
  </si>
  <si>
    <t>In loco</t>
  </si>
  <si>
    <t>Reuniões Semanais</t>
  </si>
  <si>
    <t>Reuniões Mensais</t>
  </si>
  <si>
    <t>DPO - Resultado Auditoria</t>
  </si>
  <si>
    <t>Armazém</t>
  </si>
  <si>
    <t>Entrega</t>
  </si>
  <si>
    <t>GESTÃO DA ROTINA</t>
  </si>
  <si>
    <t>GENTE NO FOCO</t>
  </si>
  <si>
    <t>Banco de horas</t>
  </si>
  <si>
    <t>3. A Unidade possui &gt;=80,0% de aderência na média acumulada e cumpre com o item obrigatório da MP.
1. A Unidade possui &gt;=60,0% e &lt;80,0% de aderência na média acumulada ou NÃO cumpre com o item obrigatório da MP.
0. A Unidade possui &lt;60,0% de aderência na média acumulada.</t>
  </si>
  <si>
    <t>Folgas e férias</t>
  </si>
  <si>
    <t>Turnover e absenteísmo</t>
  </si>
  <si>
    <t>ATRAÇÃO E DESENVOLVIMENTO</t>
  </si>
  <si>
    <t>Integração na revenda e na função</t>
  </si>
  <si>
    <t>LENT</t>
  </si>
  <si>
    <t>SKAP</t>
  </si>
  <si>
    <t>N/A</t>
  </si>
  <si>
    <t>EXCELENCIA E REPUTAÇÃO</t>
  </si>
  <si>
    <t>Engagement</t>
  </si>
  <si>
    <t>Wellbeing</t>
  </si>
  <si>
    <t>TALENTOS E CARREIRAS</t>
  </si>
  <si>
    <t>GESTÃO DE INVESTIGAÇÃO E NOTIFICAÇÃO DE ACIDENTES</t>
  </si>
  <si>
    <t>SEGURANÇA DO CONDUTOR</t>
  </si>
  <si>
    <t>Telemetria</t>
  </si>
  <si>
    <t>AVALIAÇÃO DE RISCO INTERNO E EXTERNO</t>
  </si>
  <si>
    <t>TRANSPORTE SEGURO NO LOCAL DE TRABALHO</t>
  </si>
  <si>
    <t>Racks</t>
  </si>
  <si>
    <t>TRABALHO EM ALTURA E ESTRUTURA DE COBERTURAS</t>
  </si>
  <si>
    <t>SAM / LOTO / ELETRICIDADE</t>
  </si>
  <si>
    <t>SAM &amp; LOTO</t>
  </si>
  <si>
    <t>ADMINISTRATIVO &amp; COMPLIANCE</t>
  </si>
  <si>
    <t>Licenças e Alvarás</t>
  </si>
  <si>
    <t>RECEBÍVEIS</t>
  </si>
  <si>
    <t>Política de Crédito</t>
  </si>
  <si>
    <t>PDD</t>
  </si>
  <si>
    <t>GESTÃO DE PRODUTOS E ATIVOS</t>
  </si>
  <si>
    <t>Digitalização de Comodato</t>
  </si>
  <si>
    <t>Giro Zero Equipamentos</t>
  </si>
  <si>
    <t>Inventário de Estoques</t>
  </si>
  <si>
    <t>OBZ</t>
  </si>
  <si>
    <t>Plano de Contas</t>
  </si>
  <si>
    <t>Projeto Rentabilidade</t>
  </si>
  <si>
    <t>Assinatura CCTTV</t>
  </si>
  <si>
    <t>In loco
Armazém e distribuição</t>
  </si>
  <si>
    <t>1- Verificar a aderência da Unidade à MP de banco de horas conforme Audtool.</t>
  </si>
  <si>
    <t>1- Verificar a aderência da Unidade à MP de folgas e férias conforme Audtool.</t>
  </si>
  <si>
    <t>1- Verificar se a Unidade faz a digitação todos o meses na data correta e salva evidências da exportação na rotina 07.22.25 (print da tela);
2- Verificar se não são realizados lançamentos retroativos para os meses anteriores já fechados;
3- Verificar aderência dos lançamento de gastos do plano de contas ao DRE, fazendo comparativo entre as Despesas do Plano de Contas e as Despesas do DRE;
4- Verificar, em caso de divergências entre DRE e Plano de Contas, se existem as justificativas de cada mês bem detalhadas no acompanhamento.</t>
  </si>
  <si>
    <t>1- Verificar se a Revenda participa do projeto de rentabilidade;
2- Verificar se a Revenda possui um plano de ação validado e atualizado;
3- Verificar a aderência da Revenda ao farol de envio de plano de ação;
4- Verificar o cumprimento das ações planejadas.</t>
  </si>
  <si>
    <t>3. A Unidade apresenta sistema, padrão e rotina executadas conforme política, comunicação efetiva com time de vendas e sem falhas na aderência aos prazos aprovados e reprovados.
1. A Unidade possui rotina de avaliação, mede a aderência à matriz de prazos, mas possui falha na comunicação com time de vendas.
0. A Unidade NÃO executa a rotina conforme o padrão.</t>
  </si>
  <si>
    <t>3. A Unidade garante o Plano de contas digitado todos os meses, sem alteração retroativa e aderente ao DRE.
1. A Unidade garante o Plano de contas digitado todos os meses, com alteração retroativa e aderente ao DRE.
0. A Unidade NÃO garante o Plano de contas digitado todos os meses, possui alterações retroativas e NÃO está aderente ao DRE.</t>
  </si>
  <si>
    <t>Planilhas locais;
Sistemas locais;
Documentos locais.</t>
  </si>
  <si>
    <t>Audtool;
Planilhas locais;
Sistemas locais.</t>
  </si>
  <si>
    <t>E-Gente;
Planilhas locais.</t>
  </si>
  <si>
    <t>E-Gente;
Planilhas locais;
Bate-papo.</t>
  </si>
  <si>
    <t>Planilhas locais;
Documentos locais;
Bate-papo.</t>
  </si>
  <si>
    <t>Regulamento no E-Gente;
Ronda na Unidade;
Reuniões locais;
Promax;
Entrevista com os funcionários.</t>
  </si>
  <si>
    <t>Regulamento no E-Gente.</t>
  </si>
  <si>
    <t>Plano de Ação;
Regulamento no E-Gente.</t>
  </si>
  <si>
    <t>Regulamento no E-Gente;
Plano de Ação;
BID;
Promax;
Entrevista com os funcionários.</t>
  </si>
  <si>
    <t>Regulamento no E-Gente;
Plano de Ação;
Entrevista com os funcionários.</t>
  </si>
  <si>
    <t>Plano de Contas;
Plano de Ação;
DRE.</t>
  </si>
  <si>
    <t>Farol Envio;
Plano de Ação.</t>
  </si>
  <si>
    <t>CIG.</t>
  </si>
  <si>
    <t>OBZ &amp; RENTABILIDADE</t>
  </si>
  <si>
    <t>Planilhas locais;
Documentos locais.</t>
  </si>
  <si>
    <t>Ronda de segurança;
CFTV.</t>
  </si>
  <si>
    <t>Inspeção local.</t>
  </si>
  <si>
    <t>Ronda de segurança;
Documentos locais.</t>
  </si>
  <si>
    <t>Ronda de segurança;
Documentos locais;
Planilhas locais.</t>
  </si>
  <si>
    <t>Ronda de segurança;
Planilhas locais.</t>
  </si>
  <si>
    <t>Ronda de segurança.</t>
  </si>
  <si>
    <r>
      <t xml:space="preserve">1- Verificar se a Unidade assina o CCTTV no prazo e se o time financeiro ajuda no cumprimento do prazo;
2- Verificar se o time do financeiro possui a planilha do CIG para checar as datas do recebimento mês a mês das assinaturas.
</t>
    </r>
    <r>
      <rPr>
        <b/>
        <sz val="9"/>
        <rFont val="Calibri"/>
        <family val="2"/>
        <scheme val="minor"/>
      </rPr>
      <t>Obs.:
O GVR possui acesso a este arquivo no CIG.</t>
    </r>
  </si>
  <si>
    <t>PREVENÇÃO DE EXPLOSÃO E INCÊNDIO</t>
  </si>
  <si>
    <t>3. As Reuniões Semanais de Gestão são executadas conforme a TOR e a Unidade possui até 02 (duas) falhas de frequência por semestre conforme o calendário corporativo.
0. As Reuniões Semanais de Gestão NÃO são executadas conforme a TOR ou a Unidade possui mais de 02 (duas) falhas de frequência por semestre conforme o calendário corporativo.</t>
  </si>
  <si>
    <t>Participação dos auditores nas reuniões;
Entrevista com os funcionários.</t>
  </si>
  <si>
    <t>Entrevista com os funcionários;
Materiais da Unidade.</t>
  </si>
  <si>
    <t>3. As Reuniões Mensais de Gente são executadas conforme a TOR e a Unidade possui até 01 (uma) falha de frequência por semestre.
0. As Reuniões Mensais de Gente NÃO são executadas conforme a TOR ou a Unidade possui mais de 01 (uma) falha de frequência por semestre.</t>
  </si>
  <si>
    <t>3. A unidade potencializa o SKAP para capacitar seus colaboradores e melhorar a autonomia da equipe. Os dados SKAP são analisados com dados de IVs ou KPIs operacionais para direcionar os ajustes do plano de treinamento e melhorar os resultados de KPI/IV. Os membros da equipe são os donos dos resultados do SKAP, enquanto os líderes os facilitam e apoiam no ganho de competência com base nas necessidades de negócios.
1. As equipes têm visibilidade de seu status e progresso SKAP por meio de seu quadro SKAP e o usam para ajudar nas mudanças de rotina de pessoal, bem como durante as discussões do plano de treinamento.
0. A Unidade NÃO utiliza o SKAP.</t>
  </si>
  <si>
    <t>Tracking;
Meu Cliente;
Planilhas locais.</t>
  </si>
  <si>
    <t>1- Verificar se as Reuniões de Segurança acontecem e cumprem os padrões conforme a TOR;
2- Verificar se o Plano de Ação gerado está coerente com os Indicadores críticos apresentados e direcionando para evolução desses Indicadores.</t>
  </si>
  <si>
    <t>Plano de Ação e Follows;
Documentos da Unidade.</t>
  </si>
  <si>
    <t>3. As Reuniões Semanais são executadas conforme a TOR e a Unidade possui até 02 (duas) falhas de frequência por semestre conforme o calendário corporativo.
0. As Reuniões Semanais NÃO são executadas conforme a TOR ou a Unidade possui mais de 02 (duas) falhas de frequência por semestre conforme o calendário corporativo.</t>
  </si>
  <si>
    <t>3. As Reuniões Mensais são executadas conforme a TOR e a Unidade possui até 01 (uma) falha de frequência por semestre.
0. As Reuniões Mensais NÃO são executadas conforme a TOR ou a Unidade possui mais de 01 (uma) falha de frequência por semestre.</t>
  </si>
  <si>
    <t>PILAR FINANCEIRO</t>
  </si>
  <si>
    <t>PILAR SEGURANÇA</t>
  </si>
  <si>
    <t>PILAR GENTE</t>
  </si>
  <si>
    <t>3. A Unidade cumpre todos os itens de verificação.
1. A Unidade NÃO cumpre 01 (um) dos itens de verificação.
0. A Unidade NÃO cumpre mais de 01 (um) dos itens de verificação.</t>
  </si>
  <si>
    <t>Recrutamento e Seleção</t>
  </si>
  <si>
    <t xml:space="preserve"> </t>
  </si>
  <si>
    <t>SPO - resultado Auditoria</t>
  </si>
  <si>
    <t>PROCESSOS BÁSICOS</t>
  </si>
  <si>
    <t>Reuniões Diárias</t>
  </si>
  <si>
    <t>Rotina Básica</t>
  </si>
  <si>
    <r>
      <t xml:space="preserve">1- Verificar se todos os passos do RN/VDE estão sendo executados durante a visita aos PDVs.
</t>
    </r>
    <r>
      <rPr>
        <b/>
        <sz val="9"/>
        <rFont val="Calibri"/>
        <family val="2"/>
        <scheme val="minor"/>
      </rPr>
      <t>Obs.: 
Rota de auditoria será realizada apenas com RN/VDE com no mínimo 6 meses de função.</t>
    </r>
  </si>
  <si>
    <t>3. O RN/VDE executa os passos da rotina corretamente.
1. O RN/VDE executa os passos da rotina, porém há falha na execução.
0. O RN/VDE NÃO executa os passos da rotina.</t>
  </si>
  <si>
    <t>Acompanhamento do RN/VDE durante visita ao mercado.</t>
  </si>
  <si>
    <t>Alavancas de Sell Out</t>
  </si>
  <si>
    <t>3. O RN/VDE utiliza as Alavancas de Sell Out corretamente.
1. O RN/VDE utiliza as Alavancas de Sell Out, porém há falha na execução.
0. O RN/VDE NÃO utiliza as Alavancas de Sell Out.</t>
  </si>
  <si>
    <t>Rotas Coaching</t>
  </si>
  <si>
    <t>Exportação do Meu Cliente/Minha Rota;
Power BI;
Acompanhamento local.</t>
  </si>
  <si>
    <t>Desdobramento de Objetivos de Volumes e IP's</t>
  </si>
  <si>
    <t>Acompanhamento dos IPs;
Entrevista com Promotor, VDE’s/RN's, VDI's e Supervisor de Vendas;
Planilha de Desdobramento de Objetivos/SIV;
Emails e planilhas com racionais de validação de IPs e OK formal do GC.</t>
  </si>
  <si>
    <t>Academia Bees</t>
  </si>
  <si>
    <t>1- Verificar se os funcionários da Unidade conhecem a plataforma de treinamento Ambev On;
2- Verificar se os funcionários da Unidade conhecem a mecânica de pontuação da Academia Bees.</t>
  </si>
  <si>
    <t>Power BI</t>
  </si>
  <si>
    <t>In loco / Centralizado</t>
  </si>
  <si>
    <t>Mapeamento PDVs mais relevantes</t>
  </si>
  <si>
    <t>Lista de PDVs conforme modelo padrão DVD.</t>
  </si>
  <si>
    <t>VENDEDOR INTERNO</t>
  </si>
  <si>
    <r>
      <t xml:space="preserve"> E</t>
    </r>
    <r>
      <rPr>
        <b/>
        <sz val="9"/>
        <color indexed="8"/>
        <rFont val="Calibri"/>
        <family val="2"/>
        <scheme val="minor"/>
      </rPr>
      <t>strutura VDI</t>
    </r>
  </si>
  <si>
    <t>1- Verificar se a toda a estrutura está sendo utilizada na célula do VDI de forma correta;
2- Verificar se todos os VDI's estão utilizando o discador e se suas ligações estão sendo completamente gravadas.</t>
  </si>
  <si>
    <t>3. A Unidade possui 100,0% da estrutura necessária para execução das atividades dos VDI’s e utiliza 100,0% das ferramentas e sistemas.
1. A Unidade possui pendência na estrutura necessária para execução das atividades dos VDI's, porém possui mapeamento e todas as ações estão endereçadas.
0. A Unidade tem a estrutura do VDI inadequada para as atividades ou NÃO possui nenhum direcionamento.</t>
  </si>
  <si>
    <t>Visita a Sala VDI;
Gestão à Vista;
Arquivos de Controle;
Plano de Ação.</t>
  </si>
  <si>
    <t>Rotina Básica VDI</t>
  </si>
  <si>
    <t>1- Verificar junto aos VDIs o conhecimento dos passos e atividades para as vendas no canal;
2- Verificar se a Unidade treinou o time no padrão da Rotina Básica do VDI;
3- Verificar se a Equipe do VDI, cumpre a meta de Jornada Total e Jornada Líquida (05h40min).</t>
  </si>
  <si>
    <t xml:space="preserve">
Acompanhamento do processo;
Entrevista com o Vendedor Interno;
Relatórios de Tempos das Etapas e Manifestações – VDI 2.0;
Gravações VDI;
Plano de Ação.
</t>
  </si>
  <si>
    <t>PREÇOS</t>
  </si>
  <si>
    <t>Painel Ancoragem</t>
  </si>
  <si>
    <t>Power BI / CIG;
Visita ao mercado.</t>
  </si>
  <si>
    <t>PDV's Aderidos RGB</t>
  </si>
  <si>
    <t>TRANSFORMAÇÃO DIGITAL</t>
  </si>
  <si>
    <t>% Compradores B2B</t>
  </si>
  <si>
    <t>1- Verificar se a Unidade atinge a meta do Indicador.</t>
  </si>
  <si>
    <t>Power BI.</t>
  </si>
  <si>
    <t>Centralizado</t>
  </si>
  <si>
    <t>% Peso B2B</t>
  </si>
  <si>
    <t>ASR</t>
  </si>
  <si>
    <t>Promotores de Vendas / Alavancas de Sell Out AS Rota</t>
  </si>
  <si>
    <t>Power BI;
Visita ao mercado.</t>
  </si>
  <si>
    <t>Scanntech</t>
  </si>
  <si>
    <t>3. A Unidade atinge a meta de lojas com a ferramenta instalada e o GV tem gestão sobre as maiores quedas de Share (Redes/Lojas).
1. A Unidade evolui o número de lojas com a ferramenta instalada vs último trimestre e o GV tem gestão sobre as maiores quedas de Share (Redes/Lojas).
0. A Unidade NÃO atinge a meta, NÃO evolui ou o GV NÃO tem gestão sobre as maiores quedas de Share (Redes/Lojas).</t>
  </si>
  <si>
    <t>Power BI;
Entrevista com Gerente de Vendas;
Gestão Sell Out.</t>
  </si>
  <si>
    <t>Painel ASR</t>
  </si>
  <si>
    <t>TRADE</t>
  </si>
  <si>
    <t>Gabarito de Execução</t>
  </si>
  <si>
    <t>1- Verificar o conhecimento e aplicabilidade dos RNs/VDEs do modelo correto de execução para cada segmento de cliente.</t>
  </si>
  <si>
    <t>Visita ao mercado</t>
  </si>
  <si>
    <t>Giro Tri SOPIV</t>
  </si>
  <si>
    <t>3. A Unidade está atingindo a meta do KPI.
1. A Unidade apresenta evolução vs mesmo período do ano anterior.
0. A Unidade NÃO apresenta evolução.</t>
  </si>
  <si>
    <t>Painel Digital Trade</t>
  </si>
  <si>
    <t>1- Verificar se a unidade atinge a meta do Indicador.</t>
  </si>
  <si>
    <t>DISTRIBUIÇÃO</t>
  </si>
  <si>
    <t>Compradores de Cerveja</t>
  </si>
  <si>
    <t>3. A Unidade está atingindo a meta do KPI.
1. A Unidade está com o atingimento &gt;=95,0% da meta.
0. A Unidade NÃO apresenta evolução.</t>
  </si>
  <si>
    <t>Compradores de Cerveja RGB</t>
  </si>
  <si>
    <t>Compradores de NAB</t>
  </si>
  <si>
    <t>Painel NAB</t>
  </si>
  <si>
    <t>ROTINA</t>
  </si>
  <si>
    <t>Agenda da Rotina de Nível de Serviço</t>
  </si>
  <si>
    <t>Participação dos auditores nas reuniões;
Agenda do GNS e SNS;
Entrevista com os funcionários.</t>
  </si>
  <si>
    <t>VISITA</t>
  </si>
  <si>
    <t>Base de Atendimento</t>
  </si>
  <si>
    <t>Power BI SEAV 2.0;
Acompanhamento da Unidade;
CIG.</t>
  </si>
  <si>
    <t>In Loco / Centralizado</t>
  </si>
  <si>
    <t>Balanceamento de Rotas e Estrutura SEAV dos Promotores de Vendas</t>
  </si>
  <si>
    <t>SEAV;
Acompanhamento da Unidade;
CIG.</t>
  </si>
  <si>
    <t>Saneamento da base</t>
  </si>
  <si>
    <t>% GPS Semanal</t>
  </si>
  <si>
    <t>1- Verificar se a Unidade atinge a Meta de % GPS Semanal.</t>
  </si>
  <si>
    <t>3. A Unidade está atingindo a meta de % GPS Semanal.
1. A Unidade está atingindo 90,0% da meta de % GPS Semanal.
0. A Unidade NÃO atinge 90,0% da Meta de % GPS Semanal.</t>
  </si>
  <si>
    <t>Power BI;
Entrevista com Equipe de Vendas;
Acompanhamento da Unidade;
CIG.</t>
  </si>
  <si>
    <t>% GPS 100</t>
  </si>
  <si>
    <t>1- Verificar se a Unidade atinge a Meta de % GPS 100.</t>
  </si>
  <si>
    <t>3. A Unidade está atingindo a meta de % GPS 100.
1. A Unidade está atingindo 90,0% da meta de % GPS 100.
0. A Unidade NÃO atinge 90,0% da Meta de % GPS 100.</t>
  </si>
  <si>
    <t>Novos Cadastros - Visita</t>
  </si>
  <si>
    <t>3. A Unidade está atingindo &gt;=70,0% dos Novos Cadastros visitados em até 15 dias.
1. A Unidade está atingindo &gt;=60,0% dos Novos Cadastros visitados em até 15 dias.
0. A Unidade NÃO garante 60,0% dos novos cadastros visitados em até 15 dias.</t>
  </si>
  <si>
    <t>Novos Cadastros - Compra</t>
  </si>
  <si>
    <t>3. A Unidade está atingindo &gt;=70,0% dos novos cadastros com compra em até 15 dias.
1. A Unidade está atingindo &gt;=60,0% dos novos cadastros com compra em até 15 dias.
0. A Unidade NÃO garante 60,0% dos novos cadastros com compra em até 15 dias.</t>
  </si>
  <si>
    <t>Painel Novos Cadastros;
Entrevista com Equipe de Vendas;
Acompanhamento da Unidade.</t>
  </si>
  <si>
    <t>GESTÃO DE EQUIPAMENTOS</t>
  </si>
  <si>
    <t>Manutenção de Equipamento (Cooler + CH/PM) OK no Prazo</t>
  </si>
  <si>
    <t>1- Verificar se a Unidade atinge a meta de Manutenção de Equipamento OK no Prazo.</t>
  </si>
  <si>
    <t>3. A Unidade está atingindo a meta de Manutenção de Equip. OK no Prazo.
1. A Unidade está com o atingimento &gt;=90,0% da meta.
0. A Unidade NÃO atinge 90,0% da meta.</t>
  </si>
  <si>
    <t>Power BI CAT;
Acompanhamento da Unidade.</t>
  </si>
  <si>
    <t>Reincidências de Manutenção Menor que 30 Dias</t>
  </si>
  <si>
    <t>1- Verificar se a Unidade atinge a meta de Reincidência de Manutenção em 30 Dias.</t>
  </si>
  <si>
    <t>3. A Unidade está atingindo a meta de Reincidência de Manutenção em 30 dias.
1. A Unidade está com o atingimento &gt;=90,0% da meta.
0. A Unidade NÃO atinge 90,0% da meta.</t>
  </si>
  <si>
    <t>% Assepsia CH+PM OK no Prazo</t>
  </si>
  <si>
    <t>1- Verificar se a Unidade está atingindo a meta de Assepsia CH+PM OK no Prazo.</t>
  </si>
  <si>
    <t>3. A Unidade está atingindo a meta de Assepsia de CH+PM OK no Prazo.
1. A Unidade está atingindo &gt;=90,0% da meta.
0. A Unidade NÃO atinge 90,0% da meta.</t>
  </si>
  <si>
    <t>% Troca Técnica OK no Prazo (Com Laudo de Condenação Aprovado)</t>
  </si>
  <si>
    <t>1- Verificar se a Unidade está atingindo a meta de Troca Técnica OK no Prazo.</t>
  </si>
  <si>
    <t>3. A Unidade está atingindo a meta de Troca Técnica OK no Prazo.
1. A Unidade está atingindo &gt;=90,0% da meta.
0. A Unidade NÃO atinge 90,0% da meta.</t>
  </si>
  <si>
    <t>Painel Troca Técnica;
Power BI CAT;
Acompanhamento da Unidade.</t>
  </si>
  <si>
    <t>3. A Unidade está atingindo a meta do indicador.
1. A Unidade está atingindo 90,0% da meta.
0. A Unidade NÃO atinge 90,0% da meta.</t>
  </si>
  <si>
    <t>Power BI Solicitações;
Check com PDV;
Acompanhamento da Unidade.</t>
  </si>
  <si>
    <t>LOGÍSTICA</t>
  </si>
  <si>
    <t>% On Time</t>
  </si>
  <si>
    <t>1- Verificar se a Unidade está batendo o indicador de On Time.</t>
  </si>
  <si>
    <t>3. A Unidade está atingindo a meta de On Time.
1. A Unidade está atingindo &gt;=90,0% da meta.
0. A Unidade NÃO atinge 90,0% da meta.</t>
  </si>
  <si>
    <t>Qlikview;
Acompanhamento da Unidade;
Check de Reuniões.</t>
  </si>
  <si>
    <t>% In Full</t>
  </si>
  <si>
    <t>1- Verificar se a Unidade está atingindo a meta de In Full.</t>
  </si>
  <si>
    <t>3. A Unidade está atingindo a meta de In Full.
1. A Unidade está atingindo &gt;=90,0% da meta.
0. A Unidade NÃO atinge 90,0% da meta.</t>
  </si>
  <si>
    <t>Qlikview;
Entrevista com Equipe de Vendas;
Acompanhamento da Unidade;
Check de Reuniões.</t>
  </si>
  <si>
    <t>SATISFAÇÃO DO CLIENTE</t>
  </si>
  <si>
    <t>% Solicitações Ok no Prazo (sem investimento)</t>
  </si>
  <si>
    <t>1- Verificar se a Unidade está atingindo a meta de Solicitações Ok no Prazo - Ofertas sem investimento.</t>
  </si>
  <si>
    <t>3. A Unidade está atingindo a meta de Solicitações OK no Prazo - sem investimento.
1. A Unidade está atingindo &gt;=90,0% da meta.
0. A Unidade NÃO atinge 90,0% da meta.</t>
  </si>
  <si>
    <t>Power BI Solicitações;
Entrevista com Equipe de Vendas;
Rota;
Check com PDV.</t>
  </si>
  <si>
    <t>% Solicitações Fechadas no Prazo (com investimento)</t>
  </si>
  <si>
    <t>% Solicitações Digitais (Campo + Centralizado)</t>
  </si>
  <si>
    <t>3. A Unidade está atingindo a meta de Solicitações Digitais.
1. A Unidade está atingindo &gt;=90,0% da meta.
0. A Unidade NÃO atinge 90,0% da meta.</t>
  </si>
  <si>
    <t>Painel de Falhas por PDV;
Entrevista com Equipe de Vendas;
Rota;
Acompanhamento da Unidade.</t>
  </si>
  <si>
    <t>Rating Solicitações</t>
  </si>
  <si>
    <t>3. A Unidade está atingindo &gt;=4,80 de Rating Solicitações.
1. A Unidade está atingindo &gt;=4,30 de Rating Solicitações.
0. A Unidade NÃO atinge 4,30 de Rating Solicitações.</t>
  </si>
  <si>
    <t>Power BI Rating Log;
Acompanhamento da Unidade;
Check de Reuniões.</t>
  </si>
  <si>
    <t>Rating Logística</t>
  </si>
  <si>
    <t>1- Verificar se a Unidade está atingindo a meta de Rating Logística.</t>
  </si>
  <si>
    <t>% Tratativa Rating</t>
  </si>
  <si>
    <t>3. A Unidade está atingindo a meta de Tratativas de Rating.
1. A Unidade está atingindo &gt;=90,0% da meta.
0. A Unidade NÃO atinge 90,0% da meta.</t>
  </si>
  <si>
    <t>Painel de Falhas por PDV;
Entrevista com Equipe de Vendas;
Acompanhamento da Unidade.</t>
  </si>
  <si>
    <t>PILAR NÍVEL DE SERVIÇO</t>
  </si>
  <si>
    <t>PILAR COMERCIAL</t>
  </si>
  <si>
    <t>1- Verificar se as Reuniões Mensais acontecem e cumprem os padrões (TOR) da Supermatinal, Kickoff, MPR Coletivo;
2- Verificar se a Unidade acompanha os compromissos e resultados de KPIs críticos.</t>
  </si>
  <si>
    <t>E-Gente;
Planilha Local;
Plano de Ação e Follows;
Documentos da Unidade.</t>
  </si>
  <si>
    <t>1- Verificar se os registros de incidentes estão em sistema ou planilha local e possuem ações para evitar a reincidência;
2- Verificar se a Unidade garante o registro dos relatos de atos e condições inseguras.</t>
  </si>
  <si>
    <t>Plano de Ação e Follows;
Sistema ou Planilha Local.</t>
  </si>
  <si>
    <t>EPI e EPC</t>
  </si>
  <si>
    <t>DEC.</t>
  </si>
  <si>
    <t>EPC</t>
  </si>
  <si>
    <r>
      <t xml:space="preserve">1- Verificar se todos os veículos estão equipados com dispositivo de telemetria e se estes estão em uso;
2- Verificar se existe gerenciamento das informações para tratamento das violações.
</t>
    </r>
    <r>
      <rPr>
        <b/>
        <sz val="9"/>
        <rFont val="Calibri"/>
        <family val="2"/>
        <scheme val="minor"/>
      </rPr>
      <t>Obs.:
Para freteiros, deve-se ter gestão dos tacógrafos nos casos que não há telemetria instalada.</t>
    </r>
  </si>
  <si>
    <t>3. A Unidade garante os veículos equipados com telemetria/GPS e há efetiva gestão do prontuário do condutor.
1. A Unidade garante somente a frota própria com telemetria ou não monitora os dados de forma eficaz. 
0. A Unidade possui veículos SEM telemetria instalada ou NÃO há prontuário do condutor.</t>
  </si>
  <si>
    <t>Documentos locais.</t>
  </si>
  <si>
    <t>1- Verificar se a unidade dispõe de medidas preventivas para reduzir riscos internos:
- Sinalização para prevenção de escorregões, tropeções e queda;
- Veículos cumprindo 5S;
- Áreas internas organizadas;
- SAM &amp; LOTO - Eletricidade;
2- Verificar se existe um inventário das atividades de movimentações manuais e equipe sabe descrever esses riscos;
3- Verificar se existe um inventário de substâncias perigosas, se as embalagens são rotuladas, se FISPQ e matriz de compatibilidade estão disponíveis.</t>
  </si>
  <si>
    <t>3. A Unidade garante a avaliação de risco e medidas preventivas para reduzir os riscos internos. Os funcionários conhecem os riscos mapeados.
1. A Unidade garante a avaliação de risco mas NÃO possui todas as medidas preventivas.
0. A Unidade NÃO possui avaliação de risco e Plano para correção das medidas preventivas.</t>
  </si>
  <si>
    <t>Plano de Ação e Follows;
Ronda de Segurança.</t>
  </si>
  <si>
    <r>
      <t xml:space="preserve">1- Verificar mapeamento de PDVs/Lojas e vias que apresentam risco de acidentes;
2- Verificar se o mapeamento de risco externo é atualizado e as pessoas orientadas;
3- Verificar se, durante as entregas, os motoristas seguem procedimentos operacionais seguros: recebimento de numerário, utilização de cones, giro 360, uso dos trava rodas quando estacionam em declives/aclives acentuados.
</t>
    </r>
    <r>
      <rPr>
        <b/>
        <sz val="9"/>
        <rFont val="Calibri"/>
        <family val="2"/>
        <scheme val="minor"/>
      </rPr>
      <t>Obs.:
Se identificado violação de movimentação manual, trabalho em altura ou imprudência no trânsito durante a auditoria, esse item deverá ser zerado.</t>
    </r>
  </si>
  <si>
    <t>3. PDVs/Lojas com maior risco foram mapeados. Mapeamento de risco externo realizado.
1. Mapeamento de PDVs/Lojas iniciado. Mapeamento de riscos externos realizado, mas existem falhas.
0. A Unidade NÃO iniciou mapeamento de PDVs/Lojas ou NÃO tem mapeamento dos riscos externos.</t>
  </si>
  <si>
    <t>Plano de Ação e Follows;
Planilhas locais;
Checks em rota.</t>
  </si>
  <si>
    <t>TREINAMENTOS E REQUISITOS LEGAIS DE SEGURANÇA</t>
  </si>
  <si>
    <t>Treinamentos Obrigatórios</t>
  </si>
  <si>
    <t>1- Verificar se prestadores de serviço apresentam:
- Plano de segurança e declaração de método;
- Permissão de trabalho em atividades de risco;
- PPRA, PCMSO, Controle de ASO e ficha de EPI.
2- Verificar se contratadas e visitantes recebem integração de segurança.</t>
  </si>
  <si>
    <t>DEC;
Planilhas locais;
Documentos locais.</t>
  </si>
  <si>
    <t>3. A Unidade garante um plano de tráfego completo, com layout afixado em área de comum acesso, bem como sinalização para demarcar o fluxo de tráfego e as regras de segurança.
1. A Unidade garante um plano de tráfego com falhas de identificação dos riscos e áreas ou o layout não está fixado em local de acesso das pessoas.
0. A Unidade NÃO possui plano de tráfego ou as regras de tráfego são descumpridas.</t>
  </si>
  <si>
    <r>
      <t xml:space="preserve">1- Verificar se as regras de operações seguras são seguidas e as chaves dos equipamentos são removidas quando desligados.
</t>
    </r>
    <r>
      <rPr>
        <b/>
        <sz val="9"/>
        <rFont val="Calibri"/>
        <family val="2"/>
        <scheme val="minor"/>
      </rPr>
      <t xml:space="preserve">
Obs.:
Caso os requisitos de distanciamento homem x máquina sejam descumpridos durante auditoria ou em amostra de CFTV, o item deverá ser zerado.</t>
    </r>
  </si>
  <si>
    <t>RACKS E EQUIPAMENTOS DE ELEVAÇÃO</t>
  </si>
  <si>
    <t>1- Verificar se os racks são devidamente ancorados, protegidos na base e rotulados com capacidades máximas em área visível;
2- Verificar se os racks são inspecionados anualmente por profissional qualificado e com emissão de ART.</t>
  </si>
  <si>
    <t xml:space="preserve">3. A Unidade garante os procedimentos implementados, inventário completo e inspeções dento do prazo.
1. A Unidade garante os procedimentos implementados, inventário completo, porém a documentação da inspeção não está disponível para 100% dos itens.
0. A Unidade NÃO garante o cumprimento dos procedimentos ou o inventário dos equipamentos NÃO existe ou a documentação das inspeções NÃO está disponível. </t>
  </si>
  <si>
    <t>Trabalho em Altura</t>
  </si>
  <si>
    <t>1- Verificar se as obras em telhado são avaliadas e aprovadas pela área de segurança com emissão de ART, de acordo com os requisitos globais;
2- Verificar se as documentações dos trabalhos em altura estão em conformidade com as permissões de trabalho.</t>
  </si>
  <si>
    <t>3. A Unidade garante controles e aprovações de acesso ao telhado totalmente instalados e evidência de aprovação da área de segurança.
0. A Unidade NÃO garante nenhum padrão ou processo de aprovação para realização de trabalho em telhado ou o acesso ao telhado NÃO está protegido.</t>
  </si>
  <si>
    <t>Abastecimento GLP e Diesel</t>
  </si>
  <si>
    <t>3. A Unidade garante o adequado armazenamento dos cilindros de gás, protegendo-os de contatos acidentais e evitando qualquer tipo de dano às válvulas.
1. A Unidade apresenta falhas no sistema de armazenamento e proteção dos cilindros de gás.
0. A Unidade NÃO apresenta sistemática de proteção aos cilindros de gás.
n/a = não aplicável</t>
  </si>
  <si>
    <t>1- Verificar o inventário de equipamentos LOTO (travas, tags, lacres e dispositivos);
2- Verificar se os procedimentos de SAM &amp; LOTO estão fixados nos quadros elétricos;
3- Verificar se os quadros elétricos estão vedados com lacre numerado e se os mesmos são controlados em planilha local pelo TST.</t>
  </si>
  <si>
    <t>1- Verificar se a infraestrutura elétrica está em boas condições de uso e proteção;
2- Verificar se os locais onde estão instalados as cabines e quadros são adequados (a frente de qualquer quadro/painel elétrico deve ter 1m² de acesso livre de interferências para a execução da manutenção do mesmo);
3- Verificar se a sala de alta tensão é identificada com sinalização apropriada e o seu acesso é restrito à pessoas autorizadas;
4- Verificar se todos os trabalhos elétricos foram concluídos por funcionários qualificados.</t>
  </si>
  <si>
    <t>3. A Unidade garante instalações em perfeitas condições de uso, revisões periódicas acontecendo com profissionais qualificados e área de alta tensão com identificação e restrição de acesso.
1. A Unidade garante instalação com algumas anomalias, sendo tratadas via plano de ação.
0. A Unidade apresenta problemas nas instalações NÃO mapeados, ou existem serviços concluídos por profissionais NÃO qualificados ou as áreas de alta tensão NÃO são sinalizadas ou restritas.</t>
  </si>
  <si>
    <t>Documentação básica</t>
  </si>
  <si>
    <t>DEC.
Documentos da Unidade.</t>
  </si>
  <si>
    <t>OnePage;
E-Gente.</t>
  </si>
  <si>
    <t>3. A Unidade garante o turnover de novos admitidos (Turnover New Hire) &lt;=10,0%.
1. A Unidade garante o turnover de novos admitidos &gt;10,0% e &lt;=20,0% ou há falhas em até 02 (dois) itens do processo de integração.
0. A unidade possui turnover de novos admitidos &gt;20,0% ou há mais que 02 (duas) falhas no processo de integração.</t>
  </si>
  <si>
    <t>DECK padrão;
Documentos locais.</t>
  </si>
  <si>
    <t>BI de Engagemenrt;
Planilhas locais;
Bate-papo.</t>
  </si>
  <si>
    <t>Diversidade &amp; Inclusão</t>
  </si>
  <si>
    <t>Entrevistas com os funcionários;
Materiais da Unidade.</t>
  </si>
  <si>
    <t>Gestão de Pessoas</t>
  </si>
  <si>
    <t>Segurança Patrimonial e Risco</t>
  </si>
  <si>
    <t>3. A Unidade garante todos os itens de verificação conformes e nenhuma anomalia de processo e estrutura encontrada durante a auditoria.
1. A Unidade garante todos os itens de verificação, porém durante auditoria foi encontrado até 02 (duas) anomalia de processo ou estrutura.
0. A Unidade apresenta mais de 02 (duas) falha no nos itens de verificação.</t>
  </si>
  <si>
    <t>Centralizado/In Loco</t>
  </si>
  <si>
    <t xml:space="preserve">Regulamento no E-Gente;
Política de prazos formalizada da Revenda;
</t>
  </si>
  <si>
    <t>Contas a Receber Vencido</t>
  </si>
  <si>
    <t>3. A Unidade atinge a meta de INAD no YTD.
1. A Unidade NÃO atinge a meta de INAD, mas atinge a meta de CR Vencido.
0. A Unidade NÃO atinge a meta de INAD e CR Vencido.</t>
  </si>
  <si>
    <t xml:space="preserve">Regulamento no E-Gente;
Promax;
Entrevista com os funcionários;
</t>
  </si>
  <si>
    <t>Regulamento no E-Gente.
Promax</t>
  </si>
  <si>
    <t>Giro Zero Vasilhame</t>
  </si>
  <si>
    <t>3. A Unidade atinge a meta de Giro Zero Vasilhame.
1. A Unidade NÃO atinge a meta, mas evolui vs ano anterior.
0. A Unidade NÃO atinge a meta e NÃO possui evolução.</t>
  </si>
  <si>
    <t>3. A Unidade atinge a meta de Giro Zero Equipamentos.
1. A Unidade NÃO atinge a meta, mas evolui vs ano anterior.
0. A Unidade NÃO atinge a meta e NÃO possui evolução.</t>
  </si>
  <si>
    <t>4.4</t>
  </si>
  <si>
    <t>Cadastro</t>
  </si>
  <si>
    <t>3. A Unidade cumpre o processo conforme padrão ( cadastro, saneamento e inativação ) sem falhas de conhecimento e há redução nas aprovações com ressalvas nos últimos 3 meses.
1. A Unidade cumpre o processo conforme padrão, porém com 1 (uma) anomalia na verificação e há redução nas aprovações com ressalvas.
0. A Unidade apresenta falha no conhecimento do processo e mais de 1 (uma) anomalia na verificação."</t>
  </si>
  <si>
    <t xml:space="preserve">
3. A Unidade atinge a meta de OBZ total.
1. A Unidade NÃO atinge a meta de OBZ com estouro de até 1,0%.
0. A Unidade NÃO atinge a meta de OBZ com estouro maior que 1,0%. </t>
  </si>
  <si>
    <t xml:space="preserve">
Regulamento no E-Gente;
Promax;
Acompanhamento Gerencial;
Entrevista com os funcionários.</t>
  </si>
  <si>
    <t>3. A Unidade garante prateleiras em bom estado, capacidade rotulada e inspeções sendo realizadas dentro dos prazos.
1. A Unidade apresenta inspeções vencidas, ou falta proteção na base do rack ou a capacidade não é exibida de maneira visível.
0. A Unidade NÃO realiza a inspeção dos racks e há danos visíveis em sua estrutura.
N / A = não aplicável</t>
  </si>
  <si>
    <t>1- Verificar se todos equipamentos de trabalho em altura (escadas, plataformas elevatórias, cintos, talabartes e andaimes) são inventariados;
2- Verificar os laudos de inspeção e ART das estruturas de trabalho em altura, sendo inspeção anual para trava-quedas e bianual para escadas plataformas e linhas de vida;
3- Verificar se os procedimentos de segurança para trabalho em altura estão disponíveis (Lição de Um Ponto-LUP).</t>
  </si>
  <si>
    <t>Telemetria;
Planilhas locais.</t>
  </si>
  <si>
    <t>3. A Unidade garante os 03 (três) itens de verificação.
1. A Unidade garante 02 (dois) itens de verificação.
0. A Unidade garante menos de 02 (dois) itens de verificação.
n/a = não aplicável</t>
  </si>
  <si>
    <t>1- Verificar se há disponível LUP, tanto para o abastecimento das frotas quanto para a descarga de combustível;
2- Verificar se os abastecedores da Unidade são certificados para a atividade e compõem a brigada de emergência;
3- Verificar as condições das áreas de abastecimento, observando a presença de:
- sistema de controle de acionamento nas bombas;
- válvula pneumática ou solenoide no GLP;
- botão de emergência remota para o diesel, com sinalização e instruções;
- tanque diesel vedado, com contenção secundária e proteção contra colisão.</t>
  </si>
  <si>
    <t>3. A Unidade garante os 03 (três) itens de verificação.
1. A Unidade garante 02 (dois) itens de verificação.
0. A Unidade garante menos de 02 (dois) itens de verificação.</t>
  </si>
  <si>
    <r>
      <t xml:space="preserve">1- Verificar se o monitoramento de segurança no armazém (GSA), entrega (GSD), vendas (GSR), puxada (GSP) e lojas (GSL) é bem definido e está sendo executado;
2- Verificar se os novos contratados passam por um acompanhamento mensal (GSR, GSL, GSD e GSP) nos primeiros 3 meses de trabalho, sendo que o primeiro GSR e GSD deve ser feito necessariamente pela liderança em até 7 dias após a liberação do funcionário para a rota.
</t>
    </r>
    <r>
      <rPr>
        <b/>
        <sz val="9"/>
        <rFont val="Calibri"/>
        <family val="2"/>
        <scheme val="minor"/>
      </rPr>
      <t>Obs.:
- GSR e GSL obrigatórios para vendedores externos, promotores, supervisores, coordenadores e gerentes (60 dias).
- GSD obrigatório para motoristas e ajudantes de distribuição. (60 dias).
- GSP obrigatório para motoristas de puxada. (60 dias).
- GSA obrigatório semanalmente no armazém.</t>
    </r>
  </si>
  <si>
    <t>3. Unidade garante documentação de segurança e Integração de Segurança para os prestadores de serviço. 
1. Há no máximo 02 (duas) integrações não evidenciadas ou há mais de 02 (duas) inconsistências de documentos de terceiros.
0. Há mais de 02 (duas) integrações NÃO evidenciadas ou há mais de 02 (duas) inconsistências de documentos de terceiros.</t>
  </si>
  <si>
    <t>3. A Unidade garante um processo de segurança bem definido e bem executado durante o carregamento e descarregamento.
1. A Unidade garante um processo definido, porém apresenta alguma violação de segurança durante o processo de carregamento e descarregamento (inclusive em imagens de CFTV). 
0.A Unidade NÃO possui processo definido ou foram identificadas 02 (duas) ou mais violações no processo de carregamento e descarregamento (inclusive em imagens de CFTV).</t>
  </si>
  <si>
    <r>
      <t xml:space="preserve">1- Avaliar apenas as vagas de frontline:
SPO (VDI, VDE, RN, SV, SC, LE, Promotor, SNS, Promotor ASR, Representante Comercial, GV e GNS).
DPO (Gerentes, Coordenadores, Supervisores, Motoristas, Ajudantes de Distribuição, Ajudantes de Apoio Logístico, Empilhadeiristas e Conferentes).
</t>
    </r>
    <r>
      <rPr>
        <b/>
        <sz val="9"/>
        <rFont val="Calibri"/>
        <family val="2"/>
        <scheme val="minor"/>
      </rPr>
      <t>Obs.:
Item avaliado separadamente em cada programa.
QLP frontline planejado para o período avaliado x QLP frontline real no período auditado.</t>
    </r>
  </si>
  <si>
    <t>1- Verificar se os membros da equipe conhecem suas avaliações SKAP individuais, bem como se estão trabalhando para progredir nas seções de autonomia de suas avaliações SKAP;
2- Verificar se os líderes usam os dados SKAP de sua equipe durante discussões de feedback ou plano de treinamento com os membros da equipe.
3- Verificar se os resultados operacionais estão vinculados a SKAP e foram utilizados para aprimoramento de habilidades;
4- Verificar pelo menos 01 (um) Team Room no departamento e analisar o quadro SKAP da equipe: o formato deve estar alinhado ao padrão global para permitir a visualização simples e o uso dentro das rotinas da equipe, assim como a flexibilidade da mesma, de modo que utilizem o quadro e atualizem para todos os funcionários temporários.</t>
  </si>
  <si>
    <t>1- Verificar se a unidade atinge a meta de Turn Over de New Hire.
2- Verificar se a unidade cumpre o processo de integração conforme o regulamento (padrinhos, bate papo, formatura e matriz de integração).</t>
  </si>
  <si>
    <t>1- Verificar se os principais pilares de well-being (Saúde, Diversão, Bem-estar) estão divulgados e ativados na Unidade;
2- Verificar se o plano de saúde é de fato um benefício atrativo para os empregados, ocasionando em significativa aderência;
3- Verificar se a Unidade garante parcerias locais com clínicas, academias, centros esportivos, de lazer e etc. como parte dos benefícios aos empregados.</t>
  </si>
  <si>
    <t>1- Verificar cumprimento da quantidade mínima de inventários;
2- Verificar se as reuniões de Pré e Pós Inventário são realizadas conforme TOR e há plano para redução das diferenças de estoque de PA;
3- Verificar se a há tratamento antecipado de todos os depósitos e quaisquer saldos indevidos ou depósitos fora da regra;
4- Verificar se na conciliação dos estoques, caso houver justificativas, que as mesmas sejam justificativas aceitas para fins de auditoria.</t>
  </si>
  <si>
    <t>3. As Reuniões Diárias de Vendas são executadas na frequência correta e conforme a TOR.
0. As Reuniões Diárias de Vendas NÃO são executadas na frequência correta ou há falhas em mais de 02 (dois) itens da TOR.</t>
  </si>
  <si>
    <t>3. As Reuniões Semanais de Vendas são executadas conforme a TOR e a Unidade possui até 02 (duas) falhas de frequência por semestre conforme o calendário corporativo.
0. As Reuniões Semanais de Vendas NÃO são executadas conforme a TOR ou a Unidade possui mais de 02 (duas) falhas de frequência por semestre conforme o calendário corporativo.</t>
  </si>
  <si>
    <t>1- Verificar se as Reuniões Mensais acontecem e se a Unidade cumpre os padrões (TOR) das reuniões;
2- Verificar se a Unidade acompanha os compromissos e resultados de KPIs críticos;
3- Verificar se a Unidade possui farol e calendarização das metas individuais até 2ª linha.</t>
  </si>
  <si>
    <t>3. As Reuniões Mensais de Vendas são executadas conforme a TOR e a Unidade possui até 01 (uma) falha de frequência por semestre.
0. As Reuniões Mensais de Vendas NÃO são executadas conforme a TOR ou a Unidade possui mais de 01 (uma) falha de frequência por semestre.</t>
  </si>
  <si>
    <r>
      <t xml:space="preserve">1- Verificar em rota se o RN/VDE utiliza as Alavancas de Sell Out que se apliquem de acordo com o PDV/segmento.
 </t>
    </r>
    <r>
      <rPr>
        <b/>
        <sz val="9"/>
        <rFont val="Calibri"/>
        <family val="2"/>
        <scheme val="minor"/>
      </rPr>
      <t xml:space="preserve">
Obs.: 
A Unidade será avaliada nos segmentos Rota/TRAD e VIP/Hiperseg conforme o padrão de cada segmento.</t>
    </r>
  </si>
  <si>
    <t>1- Verificar se o time de Promotores de Vendas, RNs/VDEs, SVs e Gerentes de Vendas tem conhecimento das regras e critérios utilizados no Desdobramento de Objetivos;
2- Verificar se o time recebe um acompanhamento semanal de remuneração (Faixas de Volumes e IPs).</t>
  </si>
  <si>
    <t>3. O processo é completamente executado até o 3º dia útil e o time de vendas compreende o processo e as metas.
1. O processo é executado até o 3º dia útil, porém há falhas de processo ou falhas de conhecimento do time.
0. O processo NÃO é completamente executado até o 3º dia útil.</t>
  </si>
  <si>
    <t>1- O GC e GV tem conhecimento e acompanhamento dos principais PDVs influenciadores (mapeados localmente ou através de plataformas corporativas) da sua Unidade;
2- O GC e GV tem conhecimento e acompanhamento dos PDVs de maior volume total de cerveja em sua área, por segmento e hipersegmento.</t>
  </si>
  <si>
    <t>3. O GC e os GVs mapeiam, gerenciam e atuam junto aos PDVs mais relevantes.
0. Há falha no mapeamento, no gerenciamento ou não há ação junto aos PDVs mais relevantes.</t>
  </si>
  <si>
    <r>
      <t xml:space="preserve">1- Verificar a pontuação do Painel Ancoragem.
</t>
    </r>
    <r>
      <rPr>
        <b/>
        <sz val="9"/>
        <rFont val="Calibri"/>
        <family val="2"/>
        <scheme val="minor"/>
      </rPr>
      <t xml:space="preserve">Obs.: </t>
    </r>
    <r>
      <rPr>
        <sz val="9"/>
        <rFont val="Calibri"/>
        <family val="2"/>
        <scheme val="minor"/>
      </rPr>
      <t xml:space="preserve">
</t>
    </r>
    <r>
      <rPr>
        <b/>
        <sz val="9"/>
        <rFont val="Calibri"/>
        <family val="2"/>
        <scheme val="minor"/>
      </rPr>
      <t>Caso seja encontrado na rota de auditoria PDV Âncora com prática incorreta de preço, sem Execução ou Sinalização de Preço (Menu, cardápio, Painel), o PDV será considerado como Falso Foco e o item será ZERADO.</t>
    </r>
  </si>
  <si>
    <r>
      <t xml:space="preserve">1- Verificar se a Unidade atinge a meta de % Aderidos RGB;
2- Verificar se a Unidade atinge o % mínimo de coletas de TTC.
</t>
    </r>
    <r>
      <rPr>
        <b/>
        <sz val="9"/>
        <rFont val="Calibri"/>
        <family val="2"/>
        <scheme val="minor"/>
      </rPr>
      <t>Obs.: 
Caso seja encontrado em rota PDV na Tabela de Aderido com prática incorreta de preço, sem Execução ou Sinalização de Preço (Menu, cardápio, Painel), o PDV será considerado como Falso Foco e o item será ZERADO.</t>
    </r>
  </si>
  <si>
    <r>
      <t xml:space="preserve">1- Verificar se a Unidade atinge o resultado de GPS dos Promotores;
2- Verificar se os Promotores executam a rotina básica e garantem as alavancas de Sell Out conforme o padrão;
3- Verificar se nenhum Promotor está sem Rota Coaching há mais de 30 dias.
</t>
    </r>
    <r>
      <rPr>
        <b/>
        <sz val="9"/>
        <rFont val="Calibri"/>
        <family val="2"/>
        <scheme val="minor"/>
      </rPr>
      <t xml:space="preserve">
Obs.: 
As Unidades sem Promotores de Vendas próprios serão avaliadas somente pela execução da rotina básica e alavancas de Sell Out.</t>
    </r>
  </si>
  <si>
    <r>
      <t xml:space="preserve">1- Verificar se a unidade atinge a meta do Indicador.
</t>
    </r>
    <r>
      <rPr>
        <b/>
        <sz val="9"/>
        <rFont val="Calibri"/>
        <family val="2"/>
        <scheme val="minor"/>
      </rPr>
      <t xml:space="preserve">
Obs.: 
Caso seja encontrado na rota de auditoria 02 (dois) ou mais PDVs com invasão, o item será ZERADO.</t>
    </r>
  </si>
  <si>
    <t>1- Verificar se as Reuniões Diárias acontecem e se a Unidade cumpre os padrões (TOR) das reuniões. 
2- Operações sem Supervisor de Vendas: Verificar se o Gerente de Vendas realiza o DTO via App Meu Cliente do Planejamento do RN no dia da Rota Coaching respeitando o prazo de 60 dias. 
 - Operações com Supervisor de Vendas: Verificar se o Gerente de Vendas esta realizando UM DTO Mensal via App Meu Cliente do Alinhamento do SVxVDEs de cada mesa.</t>
  </si>
  <si>
    <r>
      <t xml:space="preserve">1- Verificar se a realização da Agenda da Rotina acontece de acordo com as orientações;
2- Verificar se as Reuniões de Rotina acontecem e se a Unidade cumpre os padrões (TOR) da RCOG, RPS GNS x SNS e RPS GC x GNS, Kickoff e MPR Coletivo.
</t>
    </r>
    <r>
      <rPr>
        <b/>
        <sz val="9"/>
        <rFont val="Calibri"/>
        <family val="2"/>
        <scheme val="minor"/>
      </rPr>
      <t>Obs.: 
O GC tem autonomia para remanejar o dia da reunião conforme necessidade, garantindo sua realização dentro da semana.
Na semana da auditoria, as reuniões deverão ser realizadas na presença do auditor.</t>
    </r>
  </si>
  <si>
    <t>3. A Unidade segue a Agenda da Rotina, as Reuniões obrigatórias de Nível de Serviço são executadas conforme a TOR e a Unidade possui até 02 (duas) falhas de frequência por semestre conforme o calendário corporativo.
0. A Unidade NÃO segue a Agenda da Rotina ou as Reuniões obrigatórias de Nível de Serviço NÃO são executadas conforme a TOR ou a Unidade possui mais de 02 (duas) falhas de frequência por semestre conforme o calendário corporativo.</t>
  </si>
  <si>
    <t>3. A Unidade possui Base Ativa Qualificada &gt;=95,0% da Base SEAV e cumpre todos os itens de verificação.
1. A Unidade possui Base Ativa Qualificada &gt;=90,0% da Base SEAV ou possui falha em 01 (um) item de verificação.
0. A Unidade possui Base Ativa Qualificada &lt;90,0% da Base SEAV ou possui falha em mais de 01 (um) item de verificação.</t>
  </si>
  <si>
    <t>3. A Unidade garante que pelo menos 95,0% dos PDVs passíveis de inativação foram tratados e cumpre com todos os itens de verificação.
1. A Unidade garante que pelo menos 90,0% dos PDVs passíveis de inativação foram tratados ou existem falhas em até 01 (um) item de verificação.
0. A Unidade possui menos de 90,0% dos PDVs passíveis de inativação tratados ou existem falhas em mais de 01 (um) item de verificação.</t>
  </si>
  <si>
    <t>1- Verificar se a Unidade atinge a meta de Novos Cadastros visitados em até 15 dias.</t>
  </si>
  <si>
    <t>1- Verificar se a Unidade atinge a meta de Novos Cadastros com compra em até 15 dias.</t>
  </si>
  <si>
    <t>% Instalação e Recolha de Cooler Aprovados Fechados como OK no Prazo</t>
  </si>
  <si>
    <t>DEC padrão Audtool;
Planilhas locais;
Telemetria.</t>
  </si>
  <si>
    <t>1- Verificar se novos condutores passaram por treinamento de pilotagem segura/Direção Defensiva antes de iniciarem suas atividades (integração na função);
2- Verificar se condutores envolvidos em acidentes ou que receberam multa gravíssima e os que mudaram de faixa no prontuário do condutor, passaram por treinamento de Direção Defensiva / Escolinha antes de retornarem para suas atividades.</t>
  </si>
  <si>
    <r>
      <t xml:space="preserve">1- Verificar o inventário de meio de locomoção para funcionários próprios e terceiros, com verificação das condições dos veículos e utilização de EPIs;
2- Verificar se há MDT de trajeto e se foi corretamente aplicada para os casos de desvios no comportamento durante o trajeto.
</t>
    </r>
    <r>
      <rPr>
        <b/>
        <sz val="9"/>
        <rFont val="Calibri"/>
        <family val="2"/>
        <scheme val="minor"/>
      </rPr>
      <t>Obs.:
Condutores verificados sem capacete ou sem blusa de mangas longas ou sem refletivo item será zerado.</t>
    </r>
  </si>
  <si>
    <r>
      <t xml:space="preserve">1- Verificar os registros das documentações existentes no GED e renovação de permissões, licenças e certificações da Unidade;
2- Verificar o percentual de atingimento do GED na planilha local.
</t>
    </r>
    <r>
      <rPr>
        <b/>
        <sz val="9"/>
        <rFont val="Calibri"/>
        <family val="2"/>
        <scheme val="minor"/>
      </rPr>
      <t>Obs.:
Normas a serem observadas, de acordo com a validade em termos legais:
NR's 1, 3, 4, 5, 6, 7, 9 (+LTCAT) , 10, 11, 12, 13, 15, 16, 17 (Laudo Ergonômico), 18, 20 (PAE), 23 (AVCB), 24, 27, 33, 35.</t>
    </r>
  </si>
  <si>
    <r>
      <t xml:space="preserve">1- Verificar se a Unidade está atingindo a meta de Rating Solicitações.
</t>
    </r>
    <r>
      <rPr>
        <b/>
        <sz val="9"/>
        <rFont val="Calibri"/>
        <family val="2"/>
        <scheme val="minor"/>
      </rPr>
      <t xml:space="preserve">
Obs.: 
O Indicador Rating Solicitações contemplará as Solicitações Campo Sem Investimento + Solicitações de Manutenção CAT</t>
    </r>
  </si>
  <si>
    <t>1- Verificar se a Unidade está atingindo a meta de Solicitações Fechadas no Prazo - Ofertas com investimento;
2- Verificar se a Unidade possui gestão das solicitações de trocas de produtos procedentes, garantindo o nível de serviço e satisfação dos clientes.</t>
  </si>
  <si>
    <t>3. A Unidade está atingindo a meta de Solicitações Fechadas no Prazo - com investimento e possui gestão de trocas procedentes.
1. A Unidade está atingindo &gt;=90,0% da meta, possui gestão ou não possui gestão de trocas procedentes.
0. A Unidade NÃO atinge 90,0% da meta.</t>
  </si>
  <si>
    <t>3. A Unidade está atingindo a meta de Rating Logística.
1. A Unidade está atingindo &gt;= 90% da meta.
0. A Unidade NÃO atinge 90% da meta.</t>
  </si>
  <si>
    <t>% Pedidos Influenciados</t>
  </si>
  <si>
    <t>1- Verificar se a Unidade possui a gestão da documentação básica e do e-social;
2- Verificar se a Unidade possui a documentação exigida pela legislação conforme orientação do GED e cumpre os requisitos do e-social.</t>
  </si>
  <si>
    <r>
      <t xml:space="preserve">1- Verificar se a Unidade está atingindo a meta de Tratativas.
</t>
    </r>
    <r>
      <rPr>
        <b/>
        <sz val="9"/>
        <rFont val="Calibri"/>
        <family val="2"/>
        <scheme val="minor"/>
      </rPr>
      <t>Obs.:
Indicador acompanhado através do Painel Falhas</t>
    </r>
  </si>
  <si>
    <r>
      <t>1- Verificar se o % de Frequência de Visita Semanal da Unidade está &gt;=85,0%;
2- Verificar se a Rota de Sábado respeita, no mínimo, 60,0% da quantidade média de visitas da semana;</t>
    </r>
    <r>
      <rPr>
        <b/>
        <sz val="9"/>
        <rFont val="Calibri"/>
        <family val="2"/>
        <scheme val="minor"/>
      </rPr>
      <t xml:space="preserve">
</t>
    </r>
    <r>
      <rPr>
        <sz val="9"/>
        <rFont val="Calibri"/>
        <family val="2"/>
        <scheme val="minor"/>
      </rPr>
      <t>3- Verificar se a Unidade possui algum PDV com compra nos últimos 3 meses sem setor ou dia de visita alocado.</t>
    </r>
    <r>
      <rPr>
        <b/>
        <sz val="9"/>
        <rFont val="Calibri"/>
        <family val="2"/>
        <scheme val="minor"/>
      </rPr>
      <t xml:space="preserve">
</t>
    </r>
    <r>
      <rPr>
        <sz val="9"/>
        <rFont val="Calibri"/>
        <family val="2"/>
        <scheme val="minor"/>
      </rPr>
      <t xml:space="preserve">
</t>
    </r>
    <r>
      <rPr>
        <b/>
        <sz val="9"/>
        <rFont val="Calibri"/>
        <family val="2"/>
        <scheme val="minor"/>
      </rPr>
      <t>Obs.:
Base Ativa Qualificada =</t>
    </r>
    <r>
      <rPr>
        <sz val="9"/>
        <rFont val="Calibri"/>
        <family val="2"/>
        <scheme val="minor"/>
      </rPr>
      <t xml:space="preserve"> (PDVs Compradores + Novos Cadastros + PDVs Não Compradores com Solicitação Aberta) nos últimos 3 meses.
</t>
    </r>
    <r>
      <rPr>
        <b/>
        <sz val="9"/>
        <rFont val="Calibri"/>
        <family val="2"/>
        <scheme val="minor"/>
      </rPr>
      <t>Para Revendas que não fizerem rota aos sábados, o item será ZERADO.</t>
    </r>
  </si>
  <si>
    <t>1- Verificar se a Unidade está atingindo a meta de Instalação e Recolha de Cooler Aprovados fechados como OK no Prazo;
2- Verificar se todas as instalações e recolhas realizadas pela Unidade possuem uma solicitação aberta.</t>
  </si>
  <si>
    <t>3. A Liderança realiza as Rotas Coaching em 100,0% dos RNs em até 60 dias ou em 100,0% dos VDEs em até 30 dias.
1. A Liderança realiza as Rotas Coaching em 100,0% dos RNs em até 90 dias ou em 100,0% dos VDEs em até 45 dias.
0. A Liderança NÃO realiza as Rotas Coaching em 100,0% dos RNs em até 90 dias ou em 100,0% dos VDEs em até 45 dias.</t>
  </si>
  <si>
    <t>3. A Unidade possui 90,0% dos funcionários com pontuação &gt;= 80,0%.
1. A Unidade possui 90,0% dos funcionários com pontuação &gt;= 70,0%.
0. A Unidade NÃO possui 90,0% dos funcionários com pontuação &lt; 70,0%.</t>
  </si>
  <si>
    <t>3. A Unidade está atingindo resultado &gt;=80 Pontos no Painel Ancoragem.
1. A Unidade está atingindo resultado &gt;=60 Pontos no Painel Ancoragem.
0. A Unidade está com resultado &lt;60 Pontos no Painel Ancoragem.</t>
  </si>
  <si>
    <t>3. A Unidade está atingindo a meta de % Aderidos RGB.
1. A Unidade está atingindo &gt;= 90,0% da meta de % Aderidos RGB.
0. A Unidade não atinge o mínimo de 90,0% da meta de % Aderidos RGB.</t>
  </si>
  <si>
    <t>3. A Unidade está atingindo a meta do KPI.
1. A Unidade está com o atingimento &gt;=90,0% da meta.
0. A Unidade NÃO atinge o mínimo de 90,0% da meta.</t>
  </si>
  <si>
    <t>% PDVs Fully Digital
(PDVs &gt;80,0% peso B2B)</t>
  </si>
  <si>
    <t>3. A Unidade está atingindo resultado &gt;=80 Pontos.
1. A Unidade está atingindo resultado &gt;=60 Pontos.
0. A Unidade NÃO atinge o mínimo de 60 Pontos.</t>
  </si>
  <si>
    <t>3. A Unidade possui 100,0% dos PDVs visitados na auditoria seguindo o Gabarito de Execução por segmento.
1. A Unidade possui &gt;=75,0% dos PDVs visitados na auditoria seguindo o Gabarito de Execução por segmento.
0. A Unidade possui &lt;75,0% dos PDVs visitados na auditoria seguindo o Gabarito de Execução por segmento.</t>
  </si>
  <si>
    <t>3. A Unidade está atingindo resultado &gt;=80 Pontos no Painel.
1. A Unidade está atingindo resultado &gt;=70 Pontos no Painel.
0. A Unidade está com resultado &lt;70 Pontos no Painel.</t>
  </si>
  <si>
    <r>
      <t xml:space="preserve">1- A unidade possui 100,0% das licenças criticas necessárias válidas;
2- A Unidade possui os orçamentos necessários para garantir a adequação e renovação das licenças criticas e não críticas;
3- A Unidade possui acompanhamento dos vencimentos das licenças com plano de ação para regularização antes do vencimento.
</t>
    </r>
    <r>
      <rPr>
        <b/>
        <sz val="9"/>
        <color rgb="FF000000"/>
        <rFont val="Calibri"/>
        <family val="2"/>
        <scheme val="minor"/>
      </rPr>
      <t>Obs.:
Caso algum Município ou Estado não exija uma ou mais Licenças Críticas, evidenciar o mesmo na lei vigente.</t>
    </r>
  </si>
  <si>
    <t>3. A Unidade possui 100,0% das licenças e alvarás críticas emitidos, válidos e acompanhamento das licenças não críticas.
1. A Unidade não possui 100,0% das licenças críticas, mas tem o protocolo de renovação válido e emitido em até 30 dias das faltantes.
0. A Unidade apresenta falta de 1 (uma) ou mais licenças críticas ou protocolo com mais de 6 meses após vencimento do documento.</t>
  </si>
  <si>
    <t>3. A Unidade atinge a meta de PDD contábil.
1. A Unidade atinge 95,0% da meta.
0. A Unidade NÃO atinge 95,0% da meta.</t>
  </si>
  <si>
    <t>3. A Unidade garante 100,0% da documentação digitalizada de 2021 e de 2020 e pelo menos 80,0% de 2019 e 2018 conforme padrão.
1. A Unidade garante 100,0% da documentação de 2021 2 2020 e pelo menos 60,0% de 2019 e 2018 conforme padrão.
0. A Unidade possui pendência de documentações do ano corrente e ano anterior e descumpre o padrão.</t>
  </si>
  <si>
    <t>3. A Unidade cumpre &gt;= 80,0% da documentação exigida no GED.
1. A Unidade cumpre &gt;= 60,0% e &lt; 80% da documentação exigida no GED.
0. A Unidade cumpre &lt; 60,0% de aderência ao GED.</t>
  </si>
  <si>
    <t>3. A Unidade possui &lt;=3,0% de vagas frontline em aberto na soma desses cargos durante o período auditado. 
1. A Unidade possui &gt;3,0% e &lt;=5,0% de vagas frontline em aberto dos cargos em questão durante o período auditado.
0. A Unidade possui &gt;5,0% de vagas frontline em aberto nos cargos em questão durante o período auditado.</t>
  </si>
  <si>
    <t>3. A Unidade garante aderência à execução do programa, o número de participantes é &gt;=80,0% e realiza o mapeamento e a gestão da reprogramação e dos maiores gaps.
1. A Unidade realiza o treinamento mas a documentação disponibilizada é insuficiente para determinar a frequência ou os treinamentos NÃO correspondem à matriz de treinamentos.
0. A Unidade NÃO realiza o treinamento ou há grandes falhas, incluindo a falta de documentação de frequência.</t>
  </si>
  <si>
    <r>
      <t xml:space="preserve">1- Verifica se a aderência a última pesquisa é &gt;=90,0%;
2- Verificar se existe um plano de ação de engagement focado nas lacunas e oportunidades mapeadas.
</t>
    </r>
    <r>
      <rPr>
        <b/>
        <sz val="9"/>
        <rFont val="Calibri"/>
        <family val="2"/>
        <scheme val="minor"/>
      </rPr>
      <t xml:space="preserve">
Obs.:
O item será auditado por Unidade e a comparação deve ser feita entre o resultado Index das duas últimas pesquisas. </t>
    </r>
  </si>
  <si>
    <r>
      <t xml:space="preserve">1- Verificar se os funcionários com mais de 06 (seis) meses na revenda conhecem o Ciclo de Gente e suas etapas;
2- Verificar se os funcionários classificados como Preparar e Recuperar possuem um Plano de Desenvolvimento Individual ou Plano de Reversão;
3- Verificar se a Unidade está 100,0% aderente às etapas do Ciclo de Gente; 
4- Verificar se a Unidade garante aderência mínima de 80% no OPR.
</t>
    </r>
    <r>
      <rPr>
        <b/>
        <sz val="9"/>
        <rFont val="Calibri"/>
        <family val="2"/>
        <scheme val="minor"/>
      </rPr>
      <t>Obs.:
O item será verificado por área.
O item será avaliado pelo período acumulado do último ciclo até a ocorrência do próximo.</t>
    </r>
  </si>
  <si>
    <t>1- Verificar se a Unidade promove iniciativas que estimulem a diversidade, buscando equidade de gênero, raça, orientação sexual e deficiência, proporcionando um ambiente de acolhimento e inclusão;
2- Verificar se a Política do Respeito foi desdobrada para 100,0% da Unidade;
3- Verificar se o Treinamento de Viés inconsciente é desdobrado antes de momentos-chave do ano e do ciclo de gente, conforme diretrizes corporativas;
4- Verificar se a liderança da Unidade tem compromissos formais de diversidade e inclusão com seu time.</t>
  </si>
  <si>
    <t>1- Verificar se a Unidade garante a frota em perfeito estado, cumprindo todas os padrões de segurança para Operação com empilhadeiras e caminhões, conforme o checklist de Frota.</t>
  </si>
  <si>
    <t>3. A Unidade garante 100,0% dos LTI's, TRI's, SIF's e FAI's cadastrados no E-Gente, com envio de notificação e alerta pelo dono da Operação.
0. A Unidade NÃO garante 100,0% dos LTI's, TRI's, SIF's e FAI's cadastrados no E-Gente ou há falhas no envio de notificação e alerta pelo dono da Operação.</t>
  </si>
  <si>
    <t>1- Verificar se a matriz de treinamentos de segurança foi planejada e executada;
2- Verificar a aderência para os treinamentos de Direção Defensiva.
- Pilotagem de motos - Semestral;
- Direção para carros - Anual;
- Treinamento ASR - Semestral.</t>
  </si>
  <si>
    <t>3. A Unidade garante aderência de pelo menos 90,0% dos funcionários na matriz total e 100% em Direção Defensiva e Pilotagem no prazo.
1. A Unidade cumpre aderência de pelo menos 80,0% dos funcionários na matriz total e 100% em Direção Defensiva e Pilotagem no prazo.
0. A Unidade NÃO cumpre aderência de pelo menos 80,0% dos funcionários na matriz total ou não há 100% em Direção Defensiva e Pilotagem no prazo.</t>
  </si>
  <si>
    <t>COMPORTAMENTO E MONITORAMENTO DE SEGURANÇA</t>
  </si>
  <si>
    <t>3. A Unidade garante todos os equipamentos inspecionados e em condições de uso. Saídas de incêndio desobstruídas e identificadas.
0. A Unidade tem falhas no processo ou equipamentos inoperantes.</t>
  </si>
  <si>
    <t>3. A Unidade garante os critérios para rotas de risco/críticas. Condutores são orientados e sabem explicar os critérios das rotas.
1. Existem até 04 (quatro) falhas no processo.
0. Existem mais de 04 (quatro) falhas no processo.</t>
  </si>
  <si>
    <t>3. A Unidade garante os usuários de veículo em trajeto corretamente mapeados e 100% das blitz na frequência correta. MDTs aplicadas corretamente.
1. Até 02(duas) falhas encontradas na execução da blitz ou até 02 (dois) funcionários NÃO mapeados no inventário de trajeto. MDTs aplicadas corretamente.
0. A Unidade NÃO garante o processo.</t>
  </si>
  <si>
    <t>3. As Reuniões Semanais de Segurança são executadas conforme a TOR.
0. As Reuniões Semanais de Segurança NÃO são executadas conforme a TOR.</t>
  </si>
  <si>
    <t>3. A Unidade tem 100% de aderência do Gabaritos de Segurança em até 60 dias e garante 100% dos novatos em até 07 dias após liberação para a rota.
1. A Unidade tem 100% de aderência do Gabarito de Segurança em até 90 dias e garante 100% dos novatos em até 07 dias após liberação para a rota.
0. A Unidade NÃO atinge 100% de aderência dos Gabaritos de Segurança em até 90 dias ou NÃO garante 100% dos novatos em até 07 dias após liberação para a rota.</t>
  </si>
  <si>
    <t>Comportamento da Liderança</t>
  </si>
  <si>
    <t>Monitoramento de Segurança</t>
  </si>
  <si>
    <t>Reunião de Segurança</t>
  </si>
  <si>
    <t>Infraestrutura e Manutenção Elétrica</t>
  </si>
  <si>
    <t>Cilindros de Gás</t>
  </si>
  <si>
    <t>Obras em Telhado</t>
  </si>
  <si>
    <t>Equipamentos de Elevação</t>
  </si>
  <si>
    <t>Operações com Equipamentos Motorizados</t>
  </si>
  <si>
    <t>Segurança na Frota</t>
  </si>
  <si>
    <t>Carregamento e Descarregamento de Caminhões</t>
  </si>
  <si>
    <t>Plano de Tráfego</t>
  </si>
  <si>
    <t>Permissões e Licenças</t>
  </si>
  <si>
    <t>Gestão de Contratadas</t>
  </si>
  <si>
    <t>Riscos Externos</t>
  </si>
  <si>
    <t>Riscos Internos</t>
  </si>
  <si>
    <t>Segurança no Trajeto</t>
  </si>
  <si>
    <t>Treinamentos de Integração/Retorno a Função para Condutores</t>
  </si>
  <si>
    <t>Rota Crítica</t>
  </si>
  <si>
    <t>EPI e Uniforme</t>
  </si>
  <si>
    <t>Notificação, Investigação e Tratativa de Acidentes</t>
  </si>
  <si>
    <t>Relatos de Incidentes, Atos e Condições Inseguras</t>
  </si>
  <si>
    <r>
      <t xml:space="preserve">1- Verificar se o líder garante que as MDTs sejam corretamente aplicadas para desvios comportamentais em até 07 dias;
2- Verificar se o líder garante o GSR e ASO da equipe realizados dentro do prazo.
</t>
    </r>
    <r>
      <rPr>
        <b/>
        <sz val="9"/>
        <rFont val="Calibri"/>
        <family val="2"/>
        <scheme val="minor"/>
      </rPr>
      <t>Obs.:
Caso o líder (coordenador, supervisor ou gerente) possua MDT por comportamento ou alguma multa gravíssima, o item será zerado.</t>
    </r>
  </si>
  <si>
    <r>
      <t xml:space="preserve">1- Verificar se as Reuniões Mensais acontecem e cumprem os padrões (TOR) da Supermatinal, Kickoff, MPR Coletivo;
2- Verificar se a Unidade acompanha os compromissos e resultados de KPIs críticos.
</t>
    </r>
    <r>
      <rPr>
        <b/>
        <sz val="9"/>
        <rFont val="Calibri"/>
        <family val="2"/>
        <scheme val="minor"/>
      </rPr>
      <t>Obs.:
A Unidade pode ter até 01 (uma) falha de frequência por semestre. Caso &gt; 01 (uma) falha o item será zerado.</t>
    </r>
  </si>
  <si>
    <t>1- Verificar se a Unidade atinge a meta e utiliza as ferramentas de gestão com estratificaçãoe tratamento para melhoria do indicador;
2- Verificar se existe visibilidade para o time de vendas dos PDVs com giro zero e se as anomalias são tratadas.</t>
  </si>
  <si>
    <t>3. A Unidade atinge as metas de Turnover Total e Absenteísmo.
1. A Unidade NÃO está melhor do que o ano anterior no Turnover Total e Absenteísmo, mas tem um plano claro e focado nos gaps.
0. A Unidade NÃO sabe explicar o plano de Turnover nem de Absenteísmo.</t>
  </si>
  <si>
    <t xml:space="preserve">1- Verificar o atingimento do resultado da INAD e CR vencido;
2- Verificar se a Unidade trata semanalmente os vales da transportadora e não há nenhum maior de 30 dias. (Os empréstimos, caso a Unidade faça, devem ser em espécie 11, porém cadastrados com vínculo diferente dos vales de numerário (não serão avaliados)). </t>
  </si>
  <si>
    <t>1- Verificar se os Equipamentos de emergência abaixo estão em condições de funcionamento e com inspeções em dia:
- Equipamentos de combate a Incêndio (Alarmes, Bombas, Hidrantes e Extintores)
- Saídas identificadas e desobstruídas;
- Desfibrilador.</t>
  </si>
  <si>
    <r>
      <t xml:space="preserve">1- Verificar se a Unidade mantém o controle de estoque com as quantidades mínimas e parâmetros de consumo ajustados.
</t>
    </r>
    <r>
      <rPr>
        <b/>
        <sz val="9"/>
        <rFont val="Calibri"/>
        <family val="2"/>
        <scheme val="minor"/>
      </rPr>
      <t>Obs.:
Funcionários próprios ou terceiros identificados sem EPI ou com o EPI errado, o item será Zerado.</t>
    </r>
  </si>
  <si>
    <t>1- Verificar se o plano de tráfego estabelecido pela unidade é fixado em áreas onde as pessoas podem acessar;
2- Verificar se os funcionários estão cientes e podem fazer referência aos detalhes do plano de tráfego;
3- Verificar se existe sinalização para apoiar os detalhes descritos no plano geral de tráfego.</t>
  </si>
  <si>
    <r>
      <t xml:space="preserve">1- Verificar se as atividades de carregamento e descarregamento estão sendo realizadas apenas nas áreas determinadas e demarcadas (red zones);
2- Verificar se há utilização de trava rodas para evitar que os caminhões/carretas se movam durante o processo;
3- Verificar se o controle da chave do caminhão fica em poder do conferente, claviculário ou porta chaves do caminhão.
</t>
    </r>
    <r>
      <rPr>
        <b/>
        <sz val="9"/>
        <rFont val="Calibri"/>
        <family val="2"/>
        <scheme val="minor"/>
      </rPr>
      <t>Obs.: 
Proibido trava rodas de madeira nos armazéns.</t>
    </r>
  </si>
  <si>
    <r>
      <t xml:space="preserve">1- Verificar o inventário de equipamentos de elevação e a documentação de inspeção anual;
2- Verificar se estão disponíveis os procedimentos de segurança para utilização dos equipamentos de elevação (Lição de Um Ponto-LUP).
</t>
    </r>
    <r>
      <rPr>
        <b/>
        <sz val="9"/>
        <rFont val="Calibri"/>
        <family val="2"/>
        <scheme val="minor"/>
      </rPr>
      <t xml:space="preserve">
Obs.: 
Serão considerados todos os equipamentos de elevação, tais como paleteiras, guincho, talha, macaco hidráulico a partir do tipo jacaré, girafa, etc. </t>
    </r>
  </si>
  <si>
    <r>
      <t xml:space="preserve">1- Verificar a área de armazenamento dos cilindros de gás e conferir se estão adequadamente protegidos contra contato acidental;
2- Verificar se os cilindros estão seguros para evitar queda ou danos à válvula.
</t>
    </r>
    <r>
      <rPr>
        <b/>
        <sz val="9"/>
        <rFont val="Calibri"/>
        <family val="2"/>
        <scheme val="minor"/>
      </rPr>
      <t>Obs.: 
Para cilindros de gases de solda deve-se colocar duas válvulas antichamas.</t>
    </r>
  </si>
  <si>
    <t>3. A Unidade garante 100% das MDT's aplicadas corretamente e 100% dos ASO's em dia.
1. A Unidade garante &gt;=90% das MDT's aplicadas corretamente e 90% dos ASO's em dia.
0. A Unidade NÃO garante &gt;=90% das MDT's aplicadas corretamente ou possui &lt;90% dos ASO's em dia.</t>
  </si>
  <si>
    <t>3. A Unidade garante que 100,0% dos incidentes, atos e condições inseguras estão registradas e há tratativas corretivas e preventivas.
1. A Unidade garante que 100,0% dos incidentes, atos e condições inseguras estão registradas, mas há falhas na classificação de relatos para identificar potenciais acidentes.
0. A Unidade NÃO garante 100,0% dos incidentes, atos e condições inseguras registradas.</t>
  </si>
  <si>
    <t>3. A Unidade garante 100,0% dos treinamentos dos novos e das reciclagens.
1. A Unidade apresenta até 02 (duas) falhas nos treinamentos dos novos ou reciclagens.
0. A Unidade apresenta mais de 02 (duas) falhas nos treinamentos dos novos ou reciclagens.</t>
  </si>
  <si>
    <t>3. A Unidade garante que as frotas sigam todos os padrões.
1. A Unidade deixou de cumprir até 02 (dois) itens de seguranças de frotas durante a inspeção.
0. A Unidade deixou de cumprir 03 (três) itens ou mais itens de segurança nas frotas durante inspeção.</t>
  </si>
  <si>
    <t>3. A Unidade garante boas práticas de Operação com equipamentos motorizados.
1. A Unidade teve até 02 (duas) violações observadas durante auditoria, porém, os requisitos de distanciamento homem x máquina são respeitados.
0. A Unidade teve mais de 02 (duas) violações identificadas durante auditoria ou os requisitos de distanciamento homem x máquina foram violados.</t>
  </si>
  <si>
    <r>
      <t xml:space="preserve">1- Verificar se as Reuniões Semanais acontecem e cumprem os padrões (TOR) da RCOG e da RPS de Gente.
</t>
    </r>
    <r>
      <rPr>
        <b/>
        <sz val="9"/>
        <rFont val="Calibri"/>
        <family val="2"/>
        <scheme val="minor"/>
      </rPr>
      <t>Obs.: 
O GC tem autonomia para remanejar o dia da reunião conforme necessidade, garantindo sua realização dentro da semana.
Na semana da auditoria, as reuniões deverão ser realizadas na presença do auditor.</t>
    </r>
  </si>
  <si>
    <r>
      <t xml:space="preserve">1- Verificar se a Unidade garante aderência &gt;=80,0% ao planejamento da IT01;
2- Verificar se a Unidade garante aderência &gt;=80,0% de participantes elegíveis em cada ação de treinamento;
3- Verificar se a Unidade realiza acompanhamento nominal de treinamentos (IT02), com plano de ação para os piores gaps;
4- Verificar se há reprogramação dos treinamentos para os empregados que, por algum motivo, não realizaram na data inicial.
</t>
    </r>
    <r>
      <rPr>
        <b/>
        <sz val="9"/>
        <color theme="1"/>
        <rFont val="Calibri"/>
        <family val="2"/>
        <scheme val="minor"/>
      </rPr>
      <t xml:space="preserve">
Obs.:
O item será avaliado no ano inteiro e por programa.</t>
    </r>
  </si>
  <si>
    <t>3. Plano de Ação consistente, aderência a última pesquisa &gt;=90,0% e resultado da última pesquisa de engagement (anual ou light) &gt;=80,0%.
1. Plano de Ação consistente e aderência da última pesquisa &gt;=90,0%.
0. Sem consistência no Plano de Ação ou Aderência &lt;90,0%.</t>
  </si>
  <si>
    <r>
      <t xml:space="preserve">1- Verificar se as Reuniões Semanais acontecem e cumprem os padrões (TOR) da RCOG e da RPS.
</t>
    </r>
    <r>
      <rPr>
        <b/>
        <sz val="9"/>
        <rFont val="Calibri"/>
        <family val="2"/>
        <scheme val="minor"/>
      </rPr>
      <t>Obs.: 
O GC tem autonomia para remanejar o dia da reunião conforme necessidade, garantindo sua realização dentro da semana.
Na semana da auditoria, as reuniões deverão ser realizadas na presença do auditor.</t>
    </r>
  </si>
  <si>
    <r>
      <t xml:space="preserve">1- A Unidade realiza o treinamento dos terceiro e equipe de entrega nos processos de riscos e segurança patrimonial (acessos e não compartilhamento de senhas);
2- A Unidade possui toda a documentação da portaria, no caso de possuir QLP de vigilante (CNV e Armamento), está correta e dentro do vencimento;
3- A Unidade cumpre os processos de portaria e caixa conforme padrão;
4- A Unidade possui estrutura mínima conforme grau de risco definido;
5- A Unidade possui estrutura do Caixa/Cofre (intertravamento, portas blindadas, cofre chumbado com boca de lobo), botão de pânico e perímetro com concertina;
6- A Unidade possui 30 dias de gravação no CFTV.
</t>
    </r>
    <r>
      <rPr>
        <b/>
        <sz val="9"/>
        <rFont val="Calibri"/>
        <family val="2"/>
        <scheme val="minor"/>
      </rPr>
      <t>Obs.: 
Revenda que utiliza 100,0% de recebimento via de boletos desconsiderar a verificação 5.</t>
    </r>
  </si>
  <si>
    <t>1- A Unidade possui uma política de crédito formalizada na Unidade; 
2- A Unidade treina o time de vendas e financeiro na política de crédito e o processo de agenda mensal de prazos com comunicação com vendas está ocorrendo;
3- Verificar uma amostra de 03 clientes e checar se a política é cumprida ou se possui e-mail formalizado da Diretoria em caso de exceções;
4- Verificar se os clientes com contrato nacional com a AmBev tem as condições comerciais respeitadas conforme contrato (condição de pagamento e Limite de crédito, não cobrança de ADF e taxa de boleto).</t>
  </si>
  <si>
    <r>
      <t xml:space="preserve">1- Verificar, no relatório 03.17.02, selecionando contratos de comodato, nota promissória, e canhoto de NF existentes e faltantes, a quantidade de comodatos digitalizados;
2- Verificar se o comodato possui Contrato, canhoto da NF e nota promissória (números do contrato, NF e nota promissória devem ser iguais) ou aditivo: todos estes devem ser gerados pelo Promax, não podendo realizar comodatos manuais.
</t>
    </r>
    <r>
      <rPr>
        <b/>
        <sz val="9"/>
        <rFont val="Calibri"/>
        <family val="2"/>
        <scheme val="minor"/>
      </rPr>
      <t>Obs.:
Todo documento de comodato tem o prazo de 30 dias para ser digitalizado após sua prestação de contas e deverá respeitar a sua devida nomenclatura no Promax (cada documento deverá estar devidamente digitalizado no seu campo).</t>
    </r>
  </si>
  <si>
    <r>
      <t xml:space="preserve">
1- Verificar se a Unidade garante a análise (PxQ) no momento de realizar o desdobramento do orçamento para o ano seguinte e busca ações para redução de custo com mapeamento de riscos e oportunidades;
2- Verificar se o orçamento aprovado está cadastrado no PROMAX corretamente;
3- Verificar se há plano de ação focado nos maiores impactos no OBZ Total, com a análise dos maiores estouros e economias do mês, Acumulado e Tendência de F;
4- Verificar se no acompanhamento gerencial é utilizada a visão PlanC (Pacotes Variáveis com variação da meta em relação ao volume).
</t>
    </r>
    <r>
      <rPr>
        <b/>
        <sz val="9"/>
        <color theme="1"/>
        <rFont val="Calibri"/>
        <family val="2"/>
        <scheme val="minor"/>
      </rPr>
      <t>Obs.:
A visão PlanC é somente no acompanhamento em Excel que é a visão oficial do OBZ, no Promax deve estar cadastrado o Orçamento que foi desdobrado no início do ano.</t>
    </r>
  </si>
  <si>
    <t>1- Verificar se o Time Financeiro e Vendas conhece o processo e as premissas de cadastro (Gcad);
2- Verificar se Time de Vendas está utilizando o Workflow de cadastro e não realiza alterações manuais; 
3- Verificar se há acompanhamento das aprovações com ressalvas e tratativas para redução;
4- Verificar se a Unidade garante a base do promax (01.05.07.21) considerando a matriz de Inativação e tem a estrutura não vendas mapeada em setor diferente do GV ativo (Tratamento, Inativo, fornecedores, balcão, funcionário);
5- Verificar se a Unidade possui tratamento de endereços; telefones duplicados e demais anomalias que possa impactar vendas.</t>
  </si>
  <si>
    <t>3. A Unidade garante a realização do inventario com ações definidas e garantindo evolução das diferenças dos últimos 03 (três) inventários.
1. A Unidade garante o processo de realização do inventário, porém as ações estão inconsistentes e NÃO apresenta evolução das diferenças.
0. A Unidade NÃO garante a realização do inventário ou existem falhas nos IV's.</t>
  </si>
  <si>
    <t>3. A Unidade teve o Plano de Ação de Rentabilidade validado, executou mais de 50,0% do plano até a data e possui aderência ao farol de envio &gt;=80,0%.
1. A Unidade teve o Plano de Ação de Rentabilidade validado, mas apresenta média menor que 50,0% de ações planejadas concluídas ou aderência de envio &lt;80,0%.
0. A Unidade NÃO participa do projeto ou NÃO teve o Plano de Ação validado pelo Squad de Rentabilidade.</t>
  </si>
  <si>
    <t>3. A Unidade assinou todos os CCTTVs dentro do prazo no período auditado.
1. A Unidade NÃO assinou 01 (um) CCTTV dentro do prazo nos últimos 6 meses.
0. A Unidade NÃO assinou mais de 01 (um) CCTTV dentro do prazo nos últimos 6 meses.</t>
  </si>
  <si>
    <r>
      <t xml:space="preserve">1- Verificar se as Reuniões Semanais acontecem e se a Unidade cumpre os padrões (TOR) das reuniões.
</t>
    </r>
    <r>
      <rPr>
        <b/>
        <sz val="9"/>
        <rFont val="Calibri"/>
        <family val="2"/>
        <scheme val="minor"/>
      </rPr>
      <t>Obs.: 
O GC tem autonomia para remanejar o dia da reunião conforme necessidade, garantindo sua realização dentro da semana.
Na semana da auditoria, as reuniões deverão ser realizadas na presença do auditor.</t>
    </r>
  </si>
  <si>
    <t>1- Verificar a realização das Rotas Coaching via App Meu Cliente, respeitando no mínimo 04 PDVs/dia para todos os segmentos, inclusive em período de mobilização;
2- Verificar se nenhum RN está sem Rota Coaching há mais de 60 dias, inclusive RN feristas/reservas;
3- Verificar se nenhum VDE está sem Rota Coaching há mais de 30 dias, inclusive VDE feristas/reservas.</t>
  </si>
  <si>
    <t>1- Verificar se a Unidade tem gestão dos resultados (mensais e semanais) de MS Scanntech (ASR 5+, 1-4 e LC, separadamente); 
2- Verificar se a Unidade atinge a meta de PDVs segmentados aderidos para a ferramenta (PDV Aderido = PDV OK para implantar a ferramenta + PDVs já lidos) ou se evolui nesse resultado;
3- Verificar se o GV ASR ou GV Misto tem gestão/visibilidade das maiores perdas (Redes/Lojas) e/ou com share abaixo do Comercial no M-1.</t>
  </si>
  <si>
    <t>3. O Promotores executam a rotina básica garantindo as alavancas de Sell Out, a Unidade está atingindo o resultado de 90,0% de GPS dos Promotores e a Liderança realiza 100,0% das Rotas Coaching dos Promotores em até 30 dias.
1. Existem falhas na execução da rotina básica ou alavancas de Sell Out OU a Unidade está atingindo o resultado de 80,0% de GPS dos Promotores OU a Liderança realiza 100% das Rotas Coaching dos Promotores em até 45 dias.
0. Os Promotores não realizam a rotina básica ou alavancas de Sell Out OU a Unidade está atingindo resultado de GPS &lt;80,0% OU a Liderança NÃO realiza 100,0% das Rotas Coaching dos Promotores em até 45 dias.</t>
  </si>
  <si>
    <t>3. A Unidade realiza o processo da rotina do VDI conforme padrão e as Rotas de Coaching obrigatórias são realizadas por completo.
1. A Unidade realiza o processo da rotina do VDI e apenas 01 (um) passo da rotina NÃO é realizado conforme padrão ou as Rotas de Coaching obrigatórias são realizadas por completo.
0. A Unidade NÃO realiza o processo da rotina do VDI conforme padrão ou existem falhas no cumprimento das Rotas de Coaching obrigatórias.</t>
  </si>
  <si>
    <r>
      <t xml:space="preserve">1- Verificar se a Unidade respeita a quantidade mínima de Promotores com setores ativos e rota cadastrada no Promax vs SEAV aprovado para a Operação;
2- Verificar se as rotas cadastradas para os Promotores seguem as diretrizes definidas pela DVD (Mínimo 4 / Máximo 22 PDVs por Promotor);
</t>
    </r>
    <r>
      <rPr>
        <b/>
        <sz val="9"/>
        <rFont val="Calibri"/>
        <family val="2"/>
        <scheme val="minor"/>
      </rPr>
      <t xml:space="preserve">Obs.:
A Unidade poderá ter no máximo 1 Promotor Ferista para cada 12 Promotores com setores ativos com rota cadastrada na Operação.
Ex 1) </t>
    </r>
    <r>
      <rPr>
        <sz val="9"/>
        <rFont val="Calibri"/>
        <family val="2"/>
        <scheme val="minor"/>
      </rPr>
      <t xml:space="preserve">13 Promotores no SEAV - </t>
    </r>
    <r>
      <rPr>
        <b/>
        <sz val="9"/>
        <rFont val="Calibri"/>
        <family val="2"/>
        <scheme val="minor"/>
      </rPr>
      <t>Mín</t>
    </r>
    <r>
      <rPr>
        <sz val="9"/>
        <rFont val="Calibri"/>
        <family val="2"/>
        <scheme val="minor"/>
      </rPr>
      <t xml:space="preserve"> 12 Setores ativos com rota cadastrada / </t>
    </r>
    <r>
      <rPr>
        <b/>
        <sz val="9"/>
        <rFont val="Calibri"/>
        <family val="2"/>
        <scheme val="minor"/>
      </rPr>
      <t>Máx</t>
    </r>
    <r>
      <rPr>
        <sz val="9"/>
        <rFont val="Calibri"/>
        <family val="2"/>
        <scheme val="minor"/>
      </rPr>
      <t xml:space="preserve"> 1 Ferista
</t>
    </r>
    <r>
      <rPr>
        <b/>
        <sz val="9"/>
        <rFont val="Calibri"/>
        <family val="2"/>
        <scheme val="minor"/>
      </rPr>
      <t>Ex 2)</t>
    </r>
    <r>
      <rPr>
        <sz val="9"/>
        <rFont val="Calibri"/>
        <family val="2"/>
        <scheme val="minor"/>
      </rPr>
      <t xml:space="preserve"> 18 Promotores no SEAV - </t>
    </r>
    <r>
      <rPr>
        <b/>
        <sz val="9"/>
        <rFont val="Calibri"/>
        <family val="2"/>
        <scheme val="minor"/>
      </rPr>
      <t>Mín</t>
    </r>
    <r>
      <rPr>
        <sz val="9"/>
        <rFont val="Calibri"/>
        <family val="2"/>
        <scheme val="minor"/>
      </rPr>
      <t xml:space="preserve"> 17 Setores ativos com rota cadastrada / </t>
    </r>
    <r>
      <rPr>
        <b/>
        <sz val="9"/>
        <rFont val="Calibri"/>
        <family val="2"/>
        <scheme val="minor"/>
      </rPr>
      <t>Máx</t>
    </r>
    <r>
      <rPr>
        <sz val="9"/>
        <rFont val="Calibri"/>
        <family val="2"/>
        <scheme val="minor"/>
      </rPr>
      <t xml:space="preserve"> 2 Feristas
</t>
    </r>
    <r>
      <rPr>
        <b/>
        <sz val="9"/>
        <rFont val="Calibri"/>
        <family val="2"/>
        <scheme val="minor"/>
      </rPr>
      <t xml:space="preserve">Ex 3) </t>
    </r>
    <r>
      <rPr>
        <sz val="9"/>
        <rFont val="Calibri"/>
        <family val="2"/>
        <scheme val="minor"/>
      </rPr>
      <t xml:space="preserve">26 Promotores no SEAV - </t>
    </r>
    <r>
      <rPr>
        <b/>
        <sz val="9"/>
        <rFont val="Calibri"/>
        <family val="2"/>
        <scheme val="minor"/>
      </rPr>
      <t>Mín</t>
    </r>
    <r>
      <rPr>
        <sz val="9"/>
        <rFont val="Calibri"/>
        <family val="2"/>
        <scheme val="minor"/>
      </rPr>
      <t xml:space="preserve"> 24 Setores ativos com rota cadastrada / </t>
    </r>
    <r>
      <rPr>
        <b/>
        <sz val="9"/>
        <rFont val="Calibri"/>
        <family val="2"/>
        <scheme val="minor"/>
      </rPr>
      <t>Máx</t>
    </r>
    <r>
      <rPr>
        <sz val="9"/>
        <rFont val="Calibri"/>
        <family val="2"/>
        <scheme val="minor"/>
      </rPr>
      <t xml:space="preserve"> 2 Feristas</t>
    </r>
  </si>
  <si>
    <t>3. A Unidade está com o QLP SEAV &gt;=90,0% do Aprovado e cumpre com todos os itens de verificação.
1. A Unidade está com o QLP SEAV &gt;=80,0% do Aprovado e cumpre com todos os itens de verificação.
0. A Unidade está com o QLP SEAV &lt;80,0% do Aprovado ou não cumpre 01 (um) dos itens de verificação.</t>
  </si>
  <si>
    <r>
      <t xml:space="preserve">1- Verificar se a Unidade trata todos os PDVs passíveis de inativação;
2- Verificar se existem PDVs cadastrados em um Setor Ativo, com visita regular (ao menos uma visita em cada mês), sem compra há mais de 3 meses, que não possuem solicitação de inativação;
3- Verificar, na rota de auditoria, se os RNs/VDEs sabem realizar o fluxo de inativação.
</t>
    </r>
    <r>
      <rPr>
        <b/>
        <sz val="9"/>
        <rFont val="Calibri"/>
        <family val="2"/>
        <scheme val="minor"/>
      </rPr>
      <t>Obs.:
Setor Ativo:</t>
    </r>
    <r>
      <rPr>
        <sz val="9"/>
        <rFont val="Calibri"/>
        <family val="2"/>
        <scheme val="minor"/>
      </rPr>
      <t xml:space="preserve"> RN/VDE atrelado ao Setor</t>
    </r>
  </si>
  <si>
    <r>
      <t xml:space="preserve">1- Verificar o resultado do Indicador (Solicitações Campo + Centralizado).
</t>
    </r>
    <r>
      <rPr>
        <b/>
        <sz val="9"/>
        <rFont val="Calibri"/>
        <family val="2"/>
        <scheme val="minor"/>
      </rPr>
      <t>Obs.: 
Solicitações Digitais = Solicitações Abertas via BEES, Whatsapp ou App do time de Vendas.</t>
    </r>
  </si>
  <si>
    <t>3. A Unidade garante o cumprimento da cota de PCD e apresenta evolução no % de diversidade racial e de gênero da liderança vs ano anterior.
1. A Unidade NÃO cumpre a cota de PCD e NÃO evolui vs ano anterior, entretanto, tem iniciativas de diversidade racial e de gênero na liderança.
0. A Unidade tem &lt;5,0% do QLP PCD e NÃO evolui vs ano anterior, NÃO tem iniciativas de diversidade racial e de gênero na liderança.</t>
  </si>
  <si>
    <t>3. A Unidade garante no mínimo 06 (seis) parcerias locais para promoção de saúde e bem-estar do time e &gt;=50,0% dos funcionários estão aderidos ao plano de saúde. 
1. A Unidade garante de 03 (três) a 05 (cinco) parcerias locais para promoção de saúde e bem-estar do time e &gt;=40,0% e &lt;50,0% dos funcionários estão aderidos ao plano de saúde.
0. A Unidade garante menos de 03 (três) parcerias locais para promoção de saúde e bem-estar do time ou &lt;40,0% dos funcionários estão aderidos ao plano de saúde.</t>
  </si>
  <si>
    <t>3. A Unidade garante &lt;4,0% de itens zerados e sem diferença de estoque. 
1. A Unidade garante &lt;=10,0% itens zerados ou apresenta anomalias no estoque. 
0. NÃO existe gestão do consumo ou itens zerados é &gt;10,0%.</t>
  </si>
  <si>
    <t>1- Verificar se existe um processo implantado para treinar os condutores antes de assumirem estas rotas (ata de treinamento);
2- SPO: Verificar se os condutores de rotas críticas (mais de 100km ou 1º PDV acima de 40 km ou estrada crítica) utilizam carro e se as estradas rurais (no mínimo 30,0% da rota em estrada de terra) são atendidas por motos estilo off road;
3- SPO: Verificar se para rotas de carro com mais de 180 km foram feitas as avaliações para residentes.
  DPO: Verificar se para rotas de caminhão com mais de 180 km foram feitas as avaliações para residentes;
4- Verificar se há plano de viagem para rotas esporádicas &gt; 300 km e até 400 km.</t>
  </si>
  <si>
    <t xml:space="preserve">3. A Unidade garante 90% dos Requisitos Legais (GED) atualizados.                      
1. A Unidade garante 80% dos Requisitos Legais (GED) atualizados.
0. A Unidade NÃO garante o mínimo de 80% dos Requisitos Legais (GED) atualizados. </t>
  </si>
  <si>
    <r>
      <t xml:space="preserve">1- Verificar se a Unidade possui um mapeamento de Turnover e se atinge a meta de Turnover Total;
2 - Verificar se existem análises das principais causas de absenteísmo com ações direcionadas para a solução delas.
</t>
    </r>
    <r>
      <rPr>
        <b/>
        <sz val="9"/>
        <rFont val="Calibri"/>
        <family val="2"/>
        <scheme val="minor"/>
      </rPr>
      <t>Obs.:
O item será auditado por Unidade.</t>
    </r>
  </si>
  <si>
    <r>
      <t xml:space="preserve">1- Verificar no E-Gente o relatório de acidentes;
2- Verificar se as notificações e alertas de acidentes foram enviados dentro do prazo com a classificação e investigação conforme regulamento;  
3- Verificar as ações preventivas e corretivas abertas vs fechadas na planilha local para todas as ocorrências TRI + FAI + SIF.
</t>
    </r>
    <r>
      <rPr>
        <b/>
        <sz val="9"/>
        <rFont val="Calibri"/>
        <family val="2"/>
        <scheme val="minor"/>
      </rPr>
      <t>Obs.:
Caso seja encontrada qualquer ocorrência sem emissão de CAT em 24h ou não registrada no E-Gente, o item será zerado.</t>
    </r>
  </si>
  <si>
    <t>1- Verificar se a Unidade utiliza ferramentas de gestão e atinge a meta do indicador.
2 - Garantir a amtriz de cobrança e consequência conforme analises.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</si>
</sst>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_(* #,##0.0_);_(* \(#,##0.0\);_(* &quot;-&quot;??_);_(@_)"/>
    <numFmt numFmtId="166" formatCode="0.0%"/>
    <numFmt numFmtId="167" formatCode="0.0"/>
    <numFmt numFmtId="168" formatCode="_ * #,##0.00_ ;_ * \-#,##0.00_ ;_ * &quot;-&quot;??_ ;_ @_ "/>
    <numFmt numFmtId="169" formatCode="_([$€]* #,##0.000_);_([$€]* \(#,##0.000\);_([$€]* &quot;-&quot;??_);_(@_)"/>
  </numFmts>
  <fonts count="3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b/>
      <sz val="10"/>
      <color indexed="9"/>
      <name val="Calibri"/>
      <family val="2"/>
      <scheme val="minor"/>
    </font>
    <font>
      <b/>
      <sz val="10"/>
      <color theme="1"/>
      <name val="Calibri"/>
      <family val="2"/>
      <scheme val="minor"/>
    </font>
    <font>
      <b/>
      <sz val="10"/>
      <name val="Calibri"/>
      <family val="2"/>
      <scheme val="minor"/>
    </font>
    <font>
      <sz val="11"/>
      <color indexed="8"/>
      <name val="Calibri"/>
      <family val="2"/>
    </font>
    <font>
      <sz val="10"/>
      <color indexed="9"/>
      <name val="Calibri"/>
      <family val="2"/>
      <scheme val="minor"/>
    </font>
    <font>
      <b/>
      <sz val="9"/>
      <name val="Calibri"/>
      <family val="2"/>
      <scheme val="minor"/>
    </font>
    <font>
      <sz val="9"/>
      <name val="Calibri"/>
      <family val="2"/>
      <scheme val="minor"/>
    </font>
    <font>
      <sz val="9"/>
      <color theme="1"/>
      <name val="Calibri"/>
      <family val="2"/>
      <scheme val="minor"/>
    </font>
    <font>
      <b/>
      <sz val="9"/>
      <color theme="1"/>
      <name val="Calibri"/>
      <family val="2"/>
      <scheme val="minor"/>
    </font>
    <font>
      <sz val="9"/>
      <color indexed="10"/>
      <name val="Geneva"/>
    </font>
    <font>
      <b/>
      <sz val="9"/>
      <color indexed="8"/>
      <name val="Calibri"/>
      <family val="2"/>
      <scheme val="minor"/>
    </font>
    <font>
      <sz val="10"/>
      <name val="Calibri"/>
      <family val="2"/>
      <scheme val="minor"/>
    </font>
    <font>
      <b/>
      <sz val="9"/>
      <color rgb="FF000000"/>
      <name val="Calibri"/>
      <family val="2"/>
      <scheme val="minor"/>
    </font>
    <font>
      <sz val="6"/>
      <color theme="0"/>
      <name val="Calibri"/>
      <family val="2"/>
      <scheme val="minor"/>
    </font>
    <font>
      <b/>
      <sz val="22"/>
      <color theme="3" tint="-0.249977111117893"/>
      <name val="Calibri"/>
      <family val="2"/>
      <scheme val="minor"/>
    </font>
    <font>
      <b/>
      <sz val="11"/>
      <color rgb="FF00B0F0"/>
      <name val="Calibri"/>
      <family val="2"/>
      <scheme val="minor"/>
    </font>
    <font>
      <b/>
      <sz val="11"/>
      <color rgb="FF00B050"/>
      <name val="Calibri"/>
      <family val="2"/>
      <scheme val="minor"/>
    </font>
    <font>
      <b/>
      <sz val="6"/>
      <color theme="0"/>
      <name val="Calibri"/>
      <family val="2"/>
      <scheme val="minor"/>
    </font>
    <font>
      <b/>
      <u val="doubleAccounting"/>
      <sz val="10"/>
      <color theme="0" tint="-0.499984740745262"/>
      <name val="Calibri"/>
      <family val="2"/>
      <scheme val="minor"/>
    </font>
    <font>
      <b/>
      <sz val="6"/>
      <name val="Calibri"/>
      <family val="2"/>
      <scheme val="minor"/>
    </font>
    <font>
      <sz val="6"/>
      <color indexed="9"/>
      <name val="Calibri"/>
      <family val="2"/>
      <scheme val="minor"/>
    </font>
    <font>
      <sz val="6"/>
      <color theme="1"/>
      <name val="Calibri"/>
      <family val="2"/>
      <scheme val="minor"/>
    </font>
    <font>
      <sz val="9"/>
      <color indexed="8"/>
      <name val="Calibri"/>
      <family val="2"/>
      <scheme val="minor"/>
    </font>
    <font>
      <sz val="9"/>
      <color theme="0"/>
      <name val="Calibri"/>
      <family val="2"/>
      <scheme val="minor"/>
    </font>
    <font>
      <sz val="10"/>
      <color theme="0"/>
      <name val="Calibri"/>
      <family val="2"/>
      <scheme val="minor"/>
    </font>
    <font>
      <sz val="11"/>
      <color rgb="FFFF0000"/>
      <name val="Calibri"/>
      <family val="2"/>
      <scheme val="minor"/>
    </font>
    <font>
      <b/>
      <sz val="6"/>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EEECE1"/>
        <bgColor indexed="64"/>
      </patternFill>
    </fill>
    <fill>
      <patternFill patternType="solid">
        <fgColor theme="9" tint="0.79998168889431442"/>
        <bgColor indexed="64"/>
      </patternFill>
    </fill>
    <fill>
      <patternFill patternType="solid">
        <fgColor theme="0"/>
        <bgColor indexed="64"/>
      </patternFill>
    </fill>
  </fills>
  <borders count="12">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0"/>
      </left>
      <right style="thin">
        <color theme="0"/>
      </right>
      <top style="thin">
        <color theme="0"/>
      </top>
      <bottom/>
      <diagonal/>
    </border>
    <border>
      <left style="dashed">
        <color auto="1"/>
      </left>
      <right style="dashed">
        <color auto="1"/>
      </right>
      <top style="dashed">
        <color auto="1"/>
      </top>
      <bottom style="dashed">
        <color auto="1"/>
      </bottom>
      <diagonal/>
    </border>
    <border>
      <left style="thin">
        <color theme="0"/>
      </left>
      <right/>
      <top style="thin">
        <color theme="0"/>
      </top>
      <bottom/>
      <diagonal/>
    </border>
    <border>
      <left style="thin">
        <color theme="0"/>
      </left>
      <right/>
      <top/>
      <bottom style="thin">
        <color theme="0"/>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164" fontId="3" fillId="0" borderId="0"/>
    <xf numFmtId="168" fontId="7" fillId="0" borderId="0" applyFont="0" applyFill="0" applyBorder="0" applyAlignment="0" applyProtection="0"/>
    <xf numFmtId="164" fontId="1" fillId="0" borderId="0"/>
    <xf numFmtId="164" fontId="13" fillId="0" borderId="0"/>
    <xf numFmtId="164" fontId="13" fillId="0" borderId="0"/>
    <xf numFmtId="164" fontId="3" fillId="0" borderId="0"/>
    <xf numFmtId="0" fontId="13" fillId="0" borderId="0"/>
  </cellStyleXfs>
  <cellXfs count="230">
    <xf numFmtId="0" fontId="0" fillId="0" borderId="0" xfId="0"/>
    <xf numFmtId="167" fontId="8" fillId="4" borderId="1" xfId="3" applyNumberFormat="1" applyFont="1" applyFill="1" applyBorder="1" applyAlignment="1">
      <alignment horizontal="center" vertical="center"/>
    </xf>
    <xf numFmtId="0" fontId="8" fillId="4" borderId="3" xfId="3" applyNumberFormat="1" applyFont="1" applyFill="1" applyBorder="1" applyAlignment="1">
      <alignment horizontal="center" vertical="center" wrapText="1"/>
    </xf>
    <xf numFmtId="167" fontId="9" fillId="5" borderId="4" xfId="3" applyNumberFormat="1" applyFont="1" applyFill="1" applyBorder="1" applyAlignment="1">
      <alignment horizontal="center" vertical="center"/>
    </xf>
    <xf numFmtId="0" fontId="10" fillId="5" borderId="6" xfId="3" applyNumberFormat="1" applyFont="1" applyFill="1" applyBorder="1" applyAlignment="1">
      <alignment horizontal="left" vertical="center" wrapText="1"/>
    </xf>
    <xf numFmtId="0" fontId="10" fillId="5" borderId="6" xfId="3" applyNumberFormat="1" applyFont="1" applyFill="1" applyBorder="1" applyAlignment="1">
      <alignment horizontal="center" vertical="center" wrapText="1"/>
    </xf>
    <xf numFmtId="0" fontId="11" fillId="0" borderId="0" xfId="0" applyFont="1"/>
    <xf numFmtId="167" fontId="9" fillId="5" borderId="6" xfId="3" applyNumberFormat="1" applyFont="1" applyFill="1" applyBorder="1" applyAlignment="1">
      <alignment horizontal="center" vertical="center"/>
    </xf>
    <xf numFmtId="0" fontId="10" fillId="5" borderId="1" xfId="3" applyNumberFormat="1" applyFont="1" applyFill="1" applyBorder="1" applyAlignment="1">
      <alignment horizontal="left" vertical="center" wrapText="1"/>
    </xf>
    <xf numFmtId="0" fontId="8" fillId="4" borderId="3" xfId="3" applyNumberFormat="1" applyFont="1" applyFill="1" applyBorder="1" applyAlignment="1">
      <alignment vertical="center" wrapText="1"/>
    </xf>
    <xf numFmtId="0" fontId="9" fillId="5" borderId="6" xfId="3" applyNumberFormat="1" applyFont="1" applyFill="1" applyBorder="1" applyAlignment="1">
      <alignment vertical="center" wrapText="1"/>
    </xf>
    <xf numFmtId="0" fontId="10" fillId="5" borderId="4" xfId="3" applyNumberFormat="1" applyFont="1" applyFill="1" applyBorder="1" applyAlignment="1">
      <alignment horizontal="left" vertical="center" wrapText="1"/>
    </xf>
    <xf numFmtId="166" fontId="10" fillId="5" borderId="6" xfId="2" applyNumberFormat="1" applyFont="1" applyFill="1" applyBorder="1" applyAlignment="1">
      <alignment horizontal="center" vertical="center" wrapText="1"/>
    </xf>
    <xf numFmtId="1" fontId="10" fillId="6" borderId="6" xfId="2" applyNumberFormat="1" applyFont="1" applyFill="1" applyBorder="1" applyAlignment="1" applyProtection="1">
      <alignment horizontal="center" vertical="center" wrapText="1"/>
      <protection locked="0"/>
    </xf>
    <xf numFmtId="0" fontId="11" fillId="5" borderId="6" xfId="3" applyNumberFormat="1" applyFont="1" applyFill="1" applyBorder="1" applyAlignment="1">
      <alignment horizontal="left" vertical="center" wrapText="1"/>
    </xf>
    <xf numFmtId="167" fontId="9" fillId="5" borderId="8" xfId="3" applyNumberFormat="1" applyFont="1" applyFill="1" applyBorder="1" applyAlignment="1">
      <alignment horizontal="center" vertical="center"/>
    </xf>
    <xf numFmtId="0" fontId="10" fillId="5" borderId="6" xfId="6" applyNumberFormat="1" applyFont="1" applyFill="1" applyBorder="1" applyAlignment="1">
      <alignment horizontal="left" vertical="center" wrapText="1"/>
    </xf>
    <xf numFmtId="0" fontId="8" fillId="4" borderId="2" xfId="3" applyNumberFormat="1" applyFont="1" applyFill="1" applyBorder="1" applyAlignment="1">
      <alignment vertical="center"/>
    </xf>
    <xf numFmtId="164" fontId="1" fillId="2" borderId="0" xfId="5" applyFill="1" applyAlignment="1" applyProtection="1">
      <alignment horizontal="center" vertical="center"/>
      <protection locked="0"/>
    </xf>
    <xf numFmtId="169" fontId="1" fillId="2" borderId="0" xfId="5" applyNumberFormat="1" applyFill="1" applyAlignment="1" applyProtection="1">
      <alignment horizontal="center" vertical="center"/>
      <protection locked="0"/>
    </xf>
    <xf numFmtId="164" fontId="4" fillId="2" borderId="0" xfId="3" applyFont="1" applyFill="1" applyAlignment="1" applyProtection="1">
      <alignment horizontal="center" vertical="center"/>
      <protection locked="0"/>
    </xf>
    <xf numFmtId="0" fontId="10" fillId="5" borderId="5" xfId="3" applyNumberFormat="1" applyFont="1" applyFill="1" applyBorder="1" applyAlignment="1">
      <alignment horizontal="left" vertical="center" wrapText="1"/>
    </xf>
    <xf numFmtId="1" fontId="17" fillId="0" borderId="0" xfId="5" applyNumberFormat="1" applyFont="1"/>
    <xf numFmtId="167" fontId="6" fillId="0" borderId="0" xfId="3" applyNumberFormat="1" applyFont="1" applyAlignment="1" applyProtection="1">
      <alignment horizontal="center" vertical="center"/>
      <protection locked="0"/>
    </xf>
    <xf numFmtId="164" fontId="15" fillId="0" borderId="0" xfId="3" applyFont="1" applyAlignment="1" applyProtection="1">
      <alignment horizontal="center" vertical="top" wrapText="1"/>
      <protection locked="0"/>
    </xf>
    <xf numFmtId="0" fontId="15" fillId="0" borderId="0" xfId="3" applyNumberFormat="1" applyFont="1" applyAlignment="1" applyProtection="1">
      <alignment horizontal="center" vertical="top" wrapText="1"/>
      <protection locked="0"/>
    </xf>
    <xf numFmtId="164" fontId="6" fillId="0" borderId="0" xfId="5" applyFont="1" applyAlignment="1" applyProtection="1">
      <alignment horizontal="right" vertical="center"/>
      <protection locked="0"/>
    </xf>
    <xf numFmtId="9" fontId="6" fillId="0" borderId="0" xfId="2" applyFont="1" applyAlignment="1" applyProtection="1">
      <alignment horizontal="right" vertical="center"/>
      <protection locked="0"/>
    </xf>
    <xf numFmtId="164" fontId="1" fillId="0" borderId="0" xfId="5" applyAlignment="1" applyProtection="1">
      <alignment horizontal="center" vertical="center"/>
      <protection locked="0"/>
    </xf>
    <xf numFmtId="0" fontId="1" fillId="0" borderId="0" xfId="0" applyFont="1"/>
    <xf numFmtId="164" fontId="18" fillId="2" borderId="0" xfId="5" applyFont="1" applyFill="1" applyAlignment="1" applyProtection="1">
      <alignment vertical="center" wrapText="1"/>
      <protection locked="0"/>
    </xf>
    <xf numFmtId="164" fontId="6" fillId="2" borderId="0" xfId="5" applyFont="1" applyFill="1" applyAlignment="1" applyProtection="1">
      <alignment vertical="top"/>
      <protection locked="0"/>
    </xf>
    <xf numFmtId="0" fontId="15" fillId="2" borderId="0" xfId="3" applyNumberFormat="1" applyFont="1" applyFill="1" applyAlignment="1" applyProtection="1">
      <alignment horizontal="center" vertical="top" wrapText="1"/>
      <protection locked="0"/>
    </xf>
    <xf numFmtId="164" fontId="6" fillId="2" borderId="0" xfId="5" applyFont="1" applyFill="1" applyAlignment="1" applyProtection="1">
      <alignment horizontal="right" vertical="center"/>
      <protection locked="0"/>
    </xf>
    <xf numFmtId="9" fontId="6" fillId="2" borderId="0" xfId="2" applyFont="1" applyFill="1" applyAlignment="1" applyProtection="1">
      <alignment horizontal="right" vertical="center"/>
      <protection locked="0"/>
    </xf>
    <xf numFmtId="164" fontId="6" fillId="2" borderId="0" xfId="5" applyFont="1" applyFill="1" applyAlignment="1" applyProtection="1">
      <alignment vertical="center"/>
      <protection locked="0"/>
    </xf>
    <xf numFmtId="164" fontId="19" fillId="2" borderId="0" xfId="3" applyFont="1" applyFill="1" applyAlignment="1">
      <alignment vertical="center"/>
    </xf>
    <xf numFmtId="164" fontId="20" fillId="2" borderId="0" xfId="3" applyFont="1" applyFill="1" applyAlignment="1">
      <alignment vertical="center"/>
    </xf>
    <xf numFmtId="164" fontId="22" fillId="2" borderId="0" xfId="5" applyFont="1" applyFill="1" applyAlignment="1" applyProtection="1">
      <alignment vertical="top"/>
      <protection locked="0"/>
    </xf>
    <xf numFmtId="9" fontId="15" fillId="2" borderId="0" xfId="2" applyFont="1" applyFill="1" applyAlignment="1" applyProtection="1">
      <alignment horizontal="center" vertical="top"/>
      <protection locked="0"/>
    </xf>
    <xf numFmtId="0" fontId="2" fillId="2" borderId="0" xfId="5" applyNumberFormat="1" applyFont="1" applyFill="1" applyProtection="1">
      <protection locked="0"/>
    </xf>
    <xf numFmtId="0" fontId="2" fillId="0" borderId="0" xfId="1" applyNumberFormat="1" applyFont="1" applyAlignment="1" applyProtection="1">
      <alignment horizontal="center" vertical="center"/>
      <protection locked="0"/>
    </xf>
    <xf numFmtId="165" fontId="4" fillId="2" borderId="0" xfId="1" applyNumberFormat="1" applyFont="1" applyFill="1" applyAlignment="1" applyProtection="1">
      <alignment horizontal="center" vertical="center"/>
      <protection locked="0"/>
    </xf>
    <xf numFmtId="164" fontId="2" fillId="0" borderId="0" xfId="5" applyFont="1" applyAlignment="1" applyProtection="1">
      <alignment horizontal="center" vertical="center" wrapText="1"/>
      <protection locked="0"/>
    </xf>
    <xf numFmtId="164" fontId="5" fillId="3" borderId="0" xfId="3" applyFont="1" applyFill="1" applyAlignment="1" applyProtection="1">
      <alignment vertical="center"/>
      <protection locked="0"/>
    </xf>
    <xf numFmtId="166" fontId="6" fillId="3" borderId="0" xfId="2" applyNumberFormat="1" applyFont="1" applyFill="1" applyAlignment="1" applyProtection="1">
      <alignment horizontal="center" vertical="center"/>
      <protection locked="0"/>
    </xf>
    <xf numFmtId="167" fontId="2" fillId="0" borderId="0" xfId="5" applyNumberFormat="1" applyFont="1" applyAlignment="1" applyProtection="1">
      <alignment horizontal="center" vertical="center" wrapText="1"/>
      <protection locked="0"/>
    </xf>
    <xf numFmtId="0" fontId="8" fillId="4" borderId="3" xfId="3" applyNumberFormat="1" applyFont="1" applyFill="1" applyBorder="1" applyAlignment="1">
      <alignment vertical="center"/>
    </xf>
    <xf numFmtId="166" fontId="8" fillId="4" borderId="3" xfId="2" applyNumberFormat="1" applyFont="1" applyFill="1" applyBorder="1" applyAlignment="1">
      <alignment horizontal="center" vertical="center"/>
    </xf>
    <xf numFmtId="9" fontId="2" fillId="0" borderId="0" xfId="5" applyNumberFormat="1" applyFont="1" applyAlignment="1" applyProtection="1">
      <alignment horizontal="center" vertical="center"/>
      <protection locked="0"/>
    </xf>
    <xf numFmtId="9" fontId="1" fillId="0" borderId="6" xfId="5" applyNumberFormat="1" applyBorder="1" applyAlignment="1" applyProtection="1">
      <alignment horizontal="center" vertical="center"/>
      <protection locked="0"/>
    </xf>
    <xf numFmtId="9" fontId="1" fillId="0" borderId="0" xfId="5" applyNumberFormat="1" applyAlignment="1" applyProtection="1">
      <alignment horizontal="center" vertical="center"/>
      <protection locked="0"/>
    </xf>
    <xf numFmtId="164" fontId="6" fillId="0" borderId="0" xfId="5" applyFont="1" applyAlignment="1" applyProtection="1">
      <alignment horizontal="right" vertical="center" wrapText="1"/>
      <protection locked="0"/>
    </xf>
    <xf numFmtId="164" fontId="6" fillId="0" borderId="0" xfId="5" applyFont="1" applyAlignment="1" applyProtection="1">
      <alignment horizontal="center" vertical="center" wrapText="1"/>
      <protection locked="0"/>
    </xf>
    <xf numFmtId="164" fontId="6" fillId="2" borderId="0" xfId="5" applyFont="1" applyFill="1" applyAlignment="1" applyProtection="1">
      <alignment horizontal="right" vertical="center" wrapText="1"/>
      <protection locked="0"/>
    </xf>
    <xf numFmtId="164" fontId="6" fillId="2" borderId="0" xfId="5" applyFont="1" applyFill="1" applyAlignment="1" applyProtection="1">
      <alignment horizontal="center" vertical="center" wrapText="1"/>
      <protection locked="0"/>
    </xf>
    <xf numFmtId="164" fontId="5" fillId="3" borderId="0" xfId="3" applyFont="1" applyFill="1" applyAlignment="1" applyProtection="1">
      <alignment horizontal="left" vertical="center" wrapText="1"/>
      <protection locked="0"/>
    </xf>
    <xf numFmtId="164" fontId="5" fillId="3" borderId="0" xfId="3" applyFont="1" applyFill="1" applyAlignment="1" applyProtection="1">
      <alignment horizontal="center" vertical="center" wrapText="1"/>
      <protection locked="0"/>
    </xf>
    <xf numFmtId="167" fontId="5" fillId="3" borderId="0" xfId="3" applyNumberFormat="1" applyFont="1" applyFill="1" applyAlignment="1" applyProtection="1">
      <alignment horizontal="center" vertical="center"/>
      <protection locked="0"/>
    </xf>
    <xf numFmtId="167" fontId="8" fillId="4" borderId="3" xfId="2" applyNumberFormat="1" applyFont="1" applyFill="1" applyBorder="1" applyAlignment="1" applyProtection="1">
      <alignment horizontal="center" vertical="center"/>
      <protection locked="0"/>
    </xf>
    <xf numFmtId="164" fontId="1" fillId="0" borderId="6" xfId="5" applyBorder="1" applyAlignment="1" applyProtection="1">
      <alignment horizontal="center" vertical="center"/>
      <protection locked="0"/>
    </xf>
    <xf numFmtId="0" fontId="1" fillId="0" borderId="0" xfId="0" applyFont="1" applyAlignment="1">
      <alignment vertical="center"/>
    </xf>
    <xf numFmtId="0" fontId="1" fillId="0" borderId="0" xfId="0" applyFont="1" applyAlignment="1">
      <alignment horizontal="center" wrapText="1"/>
    </xf>
    <xf numFmtId="0" fontId="10" fillId="5" borderId="8" xfId="3" applyNumberFormat="1" applyFont="1" applyFill="1" applyBorder="1" applyAlignment="1">
      <alignment horizontal="left" vertical="center" wrapText="1"/>
    </xf>
    <xf numFmtId="9" fontId="8" fillId="4" borderId="7" xfId="1" applyNumberFormat="1" applyFont="1" applyFill="1" applyBorder="1" applyAlignment="1" applyProtection="1">
      <alignment horizontal="center" vertical="top" wrapText="1"/>
      <protection locked="0"/>
    </xf>
    <xf numFmtId="167" fontId="8" fillId="4" borderId="7" xfId="1" applyNumberFormat="1" applyFont="1" applyFill="1" applyBorder="1" applyAlignment="1">
      <alignment horizontal="center" vertical="center" wrapText="1"/>
    </xf>
    <xf numFmtId="167" fontId="10" fillId="5" borderId="6" xfId="2" applyNumberFormat="1" applyFont="1" applyFill="1" applyBorder="1" applyAlignment="1" applyProtection="1">
      <alignment horizontal="center" vertical="center" wrapText="1"/>
      <protection locked="0"/>
    </xf>
    <xf numFmtId="2" fontId="10" fillId="5" borderId="6" xfId="3" applyNumberFormat="1" applyFont="1" applyFill="1" applyBorder="1" applyAlignment="1" applyProtection="1">
      <alignment horizontal="center" vertical="center"/>
      <protection locked="0"/>
    </xf>
    <xf numFmtId="164" fontId="11" fillId="2" borderId="0" xfId="5" applyFont="1" applyFill="1" applyAlignment="1" applyProtection="1">
      <alignment horizontal="center" vertical="center"/>
      <protection locked="0"/>
    </xf>
    <xf numFmtId="169" fontId="11" fillId="2" borderId="0" xfId="5" applyNumberFormat="1" applyFont="1" applyFill="1" applyAlignment="1" applyProtection="1">
      <alignment horizontal="center" vertical="center"/>
      <protection locked="0"/>
    </xf>
    <xf numFmtId="0" fontId="11" fillId="0" borderId="0" xfId="0" applyFont="1" applyAlignment="1">
      <alignment horizontal="center"/>
    </xf>
    <xf numFmtId="0" fontId="9" fillId="5" borderId="4" xfId="3" applyNumberFormat="1" applyFont="1" applyFill="1" applyBorder="1" applyAlignment="1">
      <alignment horizontal="left" vertical="center" wrapText="1"/>
    </xf>
    <xf numFmtId="0" fontId="10" fillId="5" borderId="4" xfId="3" applyNumberFormat="1" applyFont="1" applyFill="1" applyBorder="1" applyAlignment="1">
      <alignment horizontal="center" vertical="center" wrapText="1"/>
    </xf>
    <xf numFmtId="166" fontId="10" fillId="5" borderId="4" xfId="2" applyNumberFormat="1" applyFont="1" applyFill="1" applyBorder="1" applyAlignment="1">
      <alignment horizontal="center" vertical="center" wrapText="1"/>
    </xf>
    <xf numFmtId="167" fontId="10" fillId="5" borderId="4" xfId="3" applyNumberFormat="1" applyFont="1" applyFill="1" applyBorder="1" applyAlignment="1">
      <alignment horizontal="center" vertical="center" wrapText="1"/>
    </xf>
    <xf numFmtId="0" fontId="10" fillId="7" borderId="0" xfId="3" applyNumberFormat="1" applyFont="1" applyFill="1" applyAlignment="1">
      <alignment horizontal="center" vertical="center" wrapText="1"/>
    </xf>
    <xf numFmtId="167" fontId="10" fillId="5" borderId="6" xfId="3" applyNumberFormat="1" applyFont="1" applyFill="1" applyBorder="1" applyAlignment="1">
      <alignment horizontal="center" vertical="center" wrapText="1"/>
    </xf>
    <xf numFmtId="0" fontId="9" fillId="5" borderId="8" xfId="3" applyNumberFormat="1" applyFont="1" applyFill="1" applyBorder="1" applyAlignment="1">
      <alignment horizontal="left" vertical="center" wrapText="1"/>
    </xf>
    <xf numFmtId="166" fontId="10" fillId="5" borderId="8" xfId="2" applyNumberFormat="1" applyFont="1" applyFill="1" applyBorder="1" applyAlignment="1">
      <alignment horizontal="center" vertical="center" wrapText="1"/>
    </xf>
    <xf numFmtId="167" fontId="10" fillId="5" borderId="8" xfId="3" applyNumberFormat="1" applyFont="1" applyFill="1" applyBorder="1" applyAlignment="1">
      <alignment horizontal="center" vertical="center" wrapText="1"/>
    </xf>
    <xf numFmtId="0" fontId="10" fillId="5" borderId="4" xfId="6" applyNumberFormat="1" applyFont="1" applyFill="1" applyBorder="1" applyAlignment="1">
      <alignment horizontal="left" vertical="center" wrapText="1"/>
    </xf>
    <xf numFmtId="0" fontId="10" fillId="5" borderId="8" xfId="6" applyNumberFormat="1" applyFont="1" applyFill="1" applyBorder="1" applyAlignment="1">
      <alignment horizontal="left" vertical="center" wrapText="1"/>
    </xf>
    <xf numFmtId="0" fontId="9" fillId="5" borderId="6" xfId="7" applyNumberFormat="1" applyFont="1" applyFill="1" applyBorder="1" applyAlignment="1" applyProtection="1">
      <alignment horizontal="left" vertical="center" wrapText="1"/>
      <protection locked="0"/>
    </xf>
    <xf numFmtId="0" fontId="9" fillId="5" borderId="6" xfId="7" applyNumberFormat="1" applyFont="1" applyFill="1" applyBorder="1" applyAlignment="1">
      <alignment horizontal="left" vertical="center" wrapText="1"/>
    </xf>
    <xf numFmtId="0" fontId="9" fillId="5" borderId="8" xfId="7" applyNumberFormat="1" applyFont="1" applyFill="1" applyBorder="1" applyAlignment="1" applyProtection="1">
      <alignment horizontal="left" vertical="center" wrapText="1"/>
      <protection locked="0"/>
    </xf>
    <xf numFmtId="0" fontId="9" fillId="5" borderId="4" xfId="7" applyNumberFormat="1" applyFont="1" applyFill="1" applyBorder="1" applyAlignment="1">
      <alignment horizontal="left" vertical="center" wrapText="1"/>
    </xf>
    <xf numFmtId="0" fontId="12" fillId="5" borderId="6" xfId="8" applyNumberFormat="1" applyFont="1" applyFill="1" applyBorder="1" applyAlignment="1">
      <alignment horizontal="left" vertical="center" wrapText="1"/>
    </xf>
    <xf numFmtId="0" fontId="11" fillId="5" borderId="6" xfId="6" applyNumberFormat="1" applyFont="1" applyFill="1" applyBorder="1" applyAlignment="1">
      <alignment horizontal="left" vertical="center" wrapText="1"/>
    </xf>
    <xf numFmtId="167" fontId="10" fillId="5" borderId="2" xfId="3" applyNumberFormat="1" applyFont="1" applyFill="1" applyBorder="1" applyAlignment="1">
      <alignment horizontal="center" vertical="center" wrapText="1"/>
    </xf>
    <xf numFmtId="0" fontId="9" fillId="5" borderId="8" xfId="3" applyNumberFormat="1" applyFont="1" applyFill="1" applyBorder="1" applyAlignment="1">
      <alignment vertical="center" wrapText="1"/>
    </xf>
    <xf numFmtId="167" fontId="10" fillId="5" borderId="10" xfId="3" applyNumberFormat="1" applyFont="1" applyFill="1" applyBorder="1" applyAlignment="1">
      <alignment horizontal="center" vertical="center" wrapText="1"/>
    </xf>
    <xf numFmtId="0" fontId="10" fillId="5" borderId="11" xfId="3" applyNumberFormat="1" applyFont="1" applyFill="1" applyBorder="1" applyAlignment="1">
      <alignment horizontal="center" vertical="center" wrapText="1"/>
    </xf>
    <xf numFmtId="166" fontId="10" fillId="5" borderId="11" xfId="2" applyNumberFormat="1" applyFont="1" applyFill="1" applyBorder="1" applyAlignment="1">
      <alignment horizontal="center" vertical="center" wrapText="1"/>
    </xf>
    <xf numFmtId="167" fontId="10" fillId="5" borderId="11" xfId="3" applyNumberFormat="1" applyFont="1" applyFill="1" applyBorder="1" applyAlignment="1">
      <alignment horizontal="center" vertical="center" wrapText="1"/>
    </xf>
    <xf numFmtId="0" fontId="10" fillId="0" borderId="0" xfId="0" applyFont="1"/>
    <xf numFmtId="0" fontId="10" fillId="0" borderId="0" xfId="0" applyFont="1" applyAlignment="1">
      <alignment vertical="center"/>
    </xf>
    <xf numFmtId="1" fontId="10" fillId="6" borderId="4" xfId="2" applyNumberFormat="1" applyFont="1" applyFill="1" applyBorder="1" applyAlignment="1" applyProtection="1">
      <alignment horizontal="center" vertical="center" wrapText="1"/>
      <protection locked="0"/>
    </xf>
    <xf numFmtId="167" fontId="9" fillId="5" borderId="6" xfId="3" applyNumberFormat="1" applyFont="1" applyFill="1" applyBorder="1" applyAlignment="1" applyProtection="1">
      <alignment horizontal="center" vertical="center"/>
      <protection locked="0"/>
    </xf>
    <xf numFmtId="0" fontId="9" fillId="5" borderId="6" xfId="3" applyNumberFormat="1" applyFont="1" applyFill="1" applyBorder="1" applyAlignment="1" applyProtection="1">
      <alignment vertical="center" wrapText="1"/>
      <protection locked="0"/>
    </xf>
    <xf numFmtId="0" fontId="10" fillId="5" borderId="6" xfId="3" applyNumberFormat="1" applyFont="1" applyFill="1" applyBorder="1" applyAlignment="1" applyProtection="1">
      <alignment vertical="center" wrapText="1"/>
      <protection locked="0"/>
    </xf>
    <xf numFmtId="0" fontId="10" fillId="5" borderId="6" xfId="3" applyNumberFormat="1" applyFont="1" applyFill="1" applyBorder="1" applyAlignment="1" applyProtection="1">
      <alignment horizontal="left" vertical="center" wrapText="1"/>
      <protection locked="0"/>
    </xf>
    <xf numFmtId="166" fontId="10" fillId="5" borderId="6" xfId="2" applyNumberFormat="1" applyFont="1" applyFill="1" applyBorder="1" applyAlignment="1">
      <alignment horizontal="center" vertical="center"/>
    </xf>
    <xf numFmtId="167" fontId="9" fillId="5" borderId="1" xfId="3" applyNumberFormat="1" applyFont="1" applyFill="1" applyBorder="1" applyAlignment="1" applyProtection="1">
      <alignment horizontal="center" vertical="center"/>
      <protection locked="0"/>
    </xf>
    <xf numFmtId="0" fontId="9" fillId="5" borderId="9" xfId="3" applyNumberFormat="1" applyFont="1" applyFill="1" applyBorder="1" applyAlignment="1">
      <alignment vertical="center" wrapText="1"/>
    </xf>
    <xf numFmtId="0" fontId="14" fillId="5" borderId="6" xfId="3" applyNumberFormat="1" applyFont="1" applyFill="1" applyBorder="1" applyAlignment="1" applyProtection="1">
      <alignment vertical="center" wrapText="1"/>
      <protection locked="0"/>
    </xf>
    <xf numFmtId="0" fontId="10" fillId="5" borderId="3" xfId="3" applyNumberFormat="1" applyFont="1" applyFill="1" applyBorder="1" applyAlignment="1" applyProtection="1">
      <alignment horizontal="left" vertical="center" wrapText="1"/>
      <protection locked="0"/>
    </xf>
    <xf numFmtId="167" fontId="9" fillId="5" borderId="0" xfId="3" applyNumberFormat="1" applyFont="1" applyFill="1" applyAlignment="1" applyProtection="1">
      <alignment horizontal="center" vertical="center"/>
      <protection locked="0"/>
    </xf>
    <xf numFmtId="0" fontId="10" fillId="5" borderId="0" xfId="3" applyNumberFormat="1" applyFont="1" applyFill="1" applyAlignment="1" applyProtection="1">
      <alignment horizontal="left" vertical="center" wrapText="1"/>
      <protection locked="0"/>
    </xf>
    <xf numFmtId="167" fontId="9" fillId="5" borderId="1" xfId="3" applyNumberFormat="1" applyFont="1" applyFill="1" applyBorder="1" applyAlignment="1" applyProtection="1">
      <alignment horizontal="center" vertical="center" wrapText="1"/>
      <protection locked="0"/>
    </xf>
    <xf numFmtId="167" fontId="10" fillId="5" borderId="4" xfId="2" applyNumberFormat="1" applyFont="1" applyFill="1" applyBorder="1" applyAlignment="1" applyProtection="1">
      <alignment horizontal="center" vertical="center" wrapText="1"/>
      <protection locked="0"/>
    </xf>
    <xf numFmtId="2" fontId="10" fillId="5" borderId="4" xfId="3" applyNumberFormat="1" applyFont="1" applyFill="1" applyBorder="1" applyAlignment="1" applyProtection="1">
      <alignment horizontal="center" vertical="center"/>
      <protection locked="0"/>
    </xf>
    <xf numFmtId="1" fontId="10" fillId="5" borderId="4" xfId="2" applyNumberFormat="1" applyFont="1" applyFill="1" applyBorder="1" applyAlignment="1" applyProtection="1">
      <alignment horizontal="center" vertical="center" wrapText="1"/>
      <protection locked="0"/>
    </xf>
    <xf numFmtId="167" fontId="10" fillId="5" borderId="3" xfId="2" applyNumberFormat="1" applyFont="1" applyFill="1" applyBorder="1" applyAlignment="1" applyProtection="1">
      <alignment horizontal="center" vertical="center"/>
      <protection locked="0"/>
    </xf>
    <xf numFmtId="0" fontId="26" fillId="5" borderId="6" xfId="3" applyNumberFormat="1" applyFont="1" applyFill="1" applyBorder="1" applyAlignment="1" applyProtection="1">
      <alignment vertical="center" wrapText="1"/>
      <protection locked="0"/>
    </xf>
    <xf numFmtId="2" fontId="10" fillId="5" borderId="3" xfId="3" applyNumberFormat="1" applyFont="1" applyFill="1" applyBorder="1" applyAlignment="1" applyProtection="1">
      <alignment horizontal="center" vertical="center"/>
      <protection locked="0"/>
    </xf>
    <xf numFmtId="0" fontId="14" fillId="5" borderId="9" xfId="3" applyNumberFormat="1" applyFont="1" applyFill="1" applyBorder="1" applyAlignment="1" applyProtection="1">
      <alignment vertical="center" wrapText="1"/>
      <protection locked="0"/>
    </xf>
    <xf numFmtId="9" fontId="5" fillId="3" borderId="0" xfId="4" applyNumberFormat="1" applyFont="1" applyFill="1" applyBorder="1" applyAlignment="1">
      <alignment horizontal="center" vertical="center" wrapText="1"/>
    </xf>
    <xf numFmtId="167" fontId="5" fillId="3" borderId="0" xfId="4" applyNumberFormat="1" applyFont="1" applyFill="1" applyBorder="1" applyAlignment="1">
      <alignment horizontal="center" vertical="center" wrapText="1"/>
    </xf>
    <xf numFmtId="167" fontId="10" fillId="5" borderId="6" xfId="3" applyNumberFormat="1" applyFont="1" applyFill="1" applyBorder="1" applyAlignment="1" applyProtection="1">
      <alignment horizontal="center" vertical="center" wrapText="1"/>
      <protection locked="0"/>
    </xf>
    <xf numFmtId="0" fontId="10" fillId="5" borderId="6" xfId="3" applyNumberFormat="1" applyFont="1" applyFill="1" applyBorder="1" applyAlignment="1" applyProtection="1">
      <alignment horizontal="center" vertical="center" wrapText="1"/>
      <protection locked="0"/>
    </xf>
    <xf numFmtId="166" fontId="10" fillId="5" borderId="6" xfId="2" applyNumberFormat="1" applyFont="1" applyFill="1" applyBorder="1" applyAlignment="1" applyProtection="1">
      <alignment horizontal="center" vertical="center" wrapText="1"/>
      <protection locked="0"/>
    </xf>
    <xf numFmtId="1" fontId="21" fillId="0" borderId="0" xfId="3" applyNumberFormat="1" applyFont="1" applyAlignment="1" applyProtection="1">
      <alignment horizontal="center" vertical="center" wrapText="1"/>
      <protection locked="0"/>
    </xf>
    <xf numFmtId="1" fontId="17" fillId="0" borderId="0" xfId="5" applyNumberFormat="1" applyFont="1" applyProtection="1">
      <protection locked="0"/>
    </xf>
    <xf numFmtId="1" fontId="17" fillId="0" borderId="0" xfId="3" applyNumberFormat="1" applyFont="1" applyAlignment="1" applyProtection="1">
      <alignment horizontal="center" vertical="center"/>
      <protection locked="0"/>
    </xf>
    <xf numFmtId="1" fontId="23" fillId="0" borderId="0" xfId="3" applyNumberFormat="1" applyFont="1" applyAlignment="1">
      <alignment horizontal="center" vertical="center"/>
    </xf>
    <xf numFmtId="1" fontId="24" fillId="0" borderId="0" xfId="3" applyNumberFormat="1" applyFont="1" applyAlignment="1" applyProtection="1">
      <alignment horizontal="center" vertical="center"/>
      <protection locked="0"/>
    </xf>
    <xf numFmtId="1" fontId="23" fillId="0" borderId="0" xfId="3" applyNumberFormat="1" applyFont="1" applyAlignment="1" applyProtection="1">
      <alignment horizontal="center" vertical="center"/>
      <protection locked="0"/>
    </xf>
    <xf numFmtId="1" fontId="25" fillId="0" borderId="0" xfId="0" applyNumberFormat="1" applyFont="1"/>
    <xf numFmtId="0" fontId="2" fillId="0" borderId="0" xfId="0" applyFont="1"/>
    <xf numFmtId="164" fontId="5" fillId="3" borderId="0" xfId="3" applyFont="1" applyFill="1" applyAlignment="1">
      <alignment vertical="center"/>
    </xf>
    <xf numFmtId="9" fontId="5" fillId="3" borderId="0" xfId="2" applyFont="1" applyFill="1" applyAlignment="1">
      <alignment horizontal="center" vertical="center"/>
    </xf>
    <xf numFmtId="167" fontId="5" fillId="3" borderId="0" xfId="3" applyNumberFormat="1" applyFont="1" applyFill="1" applyAlignment="1">
      <alignment horizontal="center" vertical="center"/>
    </xf>
    <xf numFmtId="164" fontId="5" fillId="7" borderId="0" xfId="3" applyFont="1" applyFill="1" applyAlignment="1">
      <alignment horizontal="center" vertical="center" wrapText="1"/>
    </xf>
    <xf numFmtId="0" fontId="2" fillId="0" borderId="0" xfId="0" applyFont="1" applyAlignment="1">
      <alignment horizontal="center"/>
    </xf>
    <xf numFmtId="9" fontId="5" fillId="3" borderId="0" xfId="2" applyFont="1" applyFill="1" applyAlignment="1">
      <alignment horizontal="center" vertical="center" wrapText="1"/>
    </xf>
    <xf numFmtId="167" fontId="8" fillId="4" borderId="6" xfId="3" applyNumberFormat="1" applyFont="1" applyFill="1" applyBorder="1" applyAlignment="1">
      <alignment horizontal="center" vertical="center"/>
    </xf>
    <xf numFmtId="0" fontId="8" fillId="4" borderId="2" xfId="3" applyNumberFormat="1" applyFont="1" applyFill="1" applyBorder="1" applyAlignment="1">
      <alignment vertical="center" wrapText="1"/>
    </xf>
    <xf numFmtId="166" fontId="8" fillId="4" borderId="3" xfId="2" applyNumberFormat="1" applyFont="1" applyFill="1" applyBorder="1" applyAlignment="1">
      <alignment horizontal="center" vertical="center" wrapText="1"/>
    </xf>
    <xf numFmtId="167" fontId="8" fillId="4" borderId="3" xfId="3" applyNumberFormat="1" applyFont="1" applyFill="1" applyBorder="1" applyAlignment="1">
      <alignment horizontal="center" vertical="center" wrapText="1"/>
    </xf>
    <xf numFmtId="0" fontId="4" fillId="7" borderId="0" xfId="3" applyNumberFormat="1" applyFont="1" applyFill="1" applyAlignment="1">
      <alignment horizontal="left" vertical="center" wrapText="1"/>
    </xf>
    <xf numFmtId="9" fontId="8" fillId="4" borderId="3" xfId="2" applyFont="1" applyFill="1" applyBorder="1" applyAlignment="1">
      <alignment horizontal="center" wrapText="1"/>
    </xf>
    <xf numFmtId="9" fontId="8" fillId="4" borderId="3" xfId="3" applyNumberFormat="1" applyFont="1" applyFill="1" applyBorder="1" applyAlignment="1">
      <alignment horizontal="center" wrapText="1"/>
    </xf>
    <xf numFmtId="9" fontId="5" fillId="3" borderId="0" xfId="2" applyFont="1" applyFill="1" applyAlignment="1" applyProtection="1">
      <alignment horizontal="center" vertical="center"/>
      <protection locked="0"/>
    </xf>
    <xf numFmtId="2" fontId="5" fillId="3" borderId="0" xfId="3" applyNumberFormat="1" applyFont="1" applyFill="1" applyAlignment="1" applyProtection="1">
      <alignment horizontal="center" vertical="center"/>
      <protection locked="0"/>
    </xf>
    <xf numFmtId="166" fontId="5" fillId="3" borderId="0" xfId="4" applyNumberFormat="1" applyFont="1" applyFill="1" applyAlignment="1">
      <alignment horizontal="center" vertical="center" wrapText="1"/>
    </xf>
    <xf numFmtId="167" fontId="5" fillId="3" borderId="0" xfId="4" applyNumberFormat="1" applyFont="1" applyFill="1" applyAlignment="1">
      <alignment horizontal="center" vertical="center" wrapText="1"/>
    </xf>
    <xf numFmtId="2" fontId="8" fillId="4" borderId="3" xfId="3" applyNumberFormat="1" applyFont="1" applyFill="1" applyBorder="1" applyAlignment="1">
      <alignment horizontal="center" vertical="center"/>
    </xf>
    <xf numFmtId="0" fontId="2" fillId="0" borderId="7" xfId="0" applyFont="1" applyBorder="1"/>
    <xf numFmtId="167" fontId="8" fillId="4" borderId="3" xfId="3" applyNumberFormat="1" applyFont="1" applyFill="1" applyBorder="1" applyAlignment="1">
      <alignment horizontal="center" vertical="center"/>
    </xf>
    <xf numFmtId="167" fontId="28" fillId="4" borderId="1" xfId="3" applyNumberFormat="1" applyFont="1" applyFill="1" applyBorder="1" applyAlignment="1">
      <alignment horizontal="center" vertical="center"/>
    </xf>
    <xf numFmtId="0" fontId="9" fillId="5" borderId="8" xfId="7" applyNumberFormat="1" applyFont="1" applyFill="1" applyBorder="1" applyAlignment="1">
      <alignment horizontal="left" vertical="center" wrapText="1"/>
    </xf>
    <xf numFmtId="164" fontId="4" fillId="2" borderId="0" xfId="3" applyFont="1" applyFill="1" applyAlignment="1">
      <alignment horizontal="center" vertical="center" wrapText="1"/>
    </xf>
    <xf numFmtId="0" fontId="9" fillId="5" borderId="5" xfId="3" applyNumberFormat="1" applyFont="1" applyFill="1" applyBorder="1" applyAlignment="1">
      <alignment horizontal="left" vertical="center" wrapText="1"/>
    </xf>
    <xf numFmtId="1" fontId="17" fillId="0" borderId="0" xfId="5" applyNumberFormat="1" applyFont="1" applyAlignment="1">
      <alignment horizontal="right"/>
    </xf>
    <xf numFmtId="0" fontId="27" fillId="0" borderId="0" xfId="0" applyFont="1" applyAlignment="1">
      <alignment horizontal="right"/>
    </xf>
    <xf numFmtId="0" fontId="8" fillId="4" borderId="3" xfId="3" applyNumberFormat="1" applyFont="1" applyFill="1" applyBorder="1" applyAlignment="1">
      <alignment horizontal="center" vertical="center"/>
    </xf>
    <xf numFmtId="0" fontId="8" fillId="4" borderId="2" xfId="3" applyNumberFormat="1" applyFont="1" applyFill="1" applyBorder="1" applyAlignment="1">
      <alignment horizontal="left" vertical="center" wrapText="1"/>
    </xf>
    <xf numFmtId="0" fontId="8" fillId="4" borderId="3" xfId="3" applyNumberFormat="1" applyFont="1" applyFill="1" applyBorder="1" applyAlignment="1">
      <alignment horizontal="left" vertical="center" wrapText="1"/>
    </xf>
    <xf numFmtId="0" fontId="27" fillId="0" borderId="0" xfId="0" applyFont="1"/>
    <xf numFmtId="0" fontId="11" fillId="0" borderId="0" xfId="0" applyFont="1" applyAlignment="1">
      <alignment wrapText="1"/>
    </xf>
    <xf numFmtId="0" fontId="11" fillId="2" borderId="0" xfId="0" applyFont="1" applyFill="1" applyAlignment="1">
      <alignment horizontal="center"/>
    </xf>
    <xf numFmtId="0" fontId="11" fillId="2" borderId="0" xfId="0" applyFont="1" applyFill="1"/>
    <xf numFmtId="0" fontId="11" fillId="2" borderId="0" xfId="0" applyFont="1" applyFill="1" applyAlignment="1">
      <alignment wrapText="1"/>
    </xf>
    <xf numFmtId="164" fontId="4" fillId="2" borderId="0" xfId="3" applyFont="1" applyFill="1" applyAlignment="1">
      <alignment horizontal="center" vertical="center"/>
    </xf>
    <xf numFmtId="165" fontId="4" fillId="2" borderId="0" xfId="1" applyNumberFormat="1" applyFont="1" applyFill="1" applyAlignment="1">
      <alignment horizontal="center" vertical="center" wrapText="1"/>
    </xf>
    <xf numFmtId="0" fontId="2" fillId="0" borderId="0" xfId="0" applyFont="1" applyAlignment="1">
      <alignment vertical="center"/>
    </xf>
    <xf numFmtId="164" fontId="4" fillId="2" borderId="0" xfId="3" applyFont="1" applyFill="1" applyAlignment="1">
      <alignment vertical="center" wrapText="1"/>
    </xf>
    <xf numFmtId="2" fontId="5" fillId="3" borderId="0" xfId="3" applyNumberFormat="1" applyFont="1" applyFill="1" applyAlignment="1">
      <alignment horizontal="center" vertical="center"/>
    </xf>
    <xf numFmtId="9" fontId="8" fillId="4" borderId="3" xfId="2" applyFont="1" applyFill="1" applyBorder="1" applyAlignment="1">
      <alignment horizontal="center" vertical="center" wrapText="1"/>
    </xf>
    <xf numFmtId="9" fontId="28" fillId="4" borderId="3" xfId="2" applyFont="1" applyFill="1" applyBorder="1" applyAlignment="1">
      <alignment horizontal="center" vertical="center" wrapText="1"/>
    </xf>
    <xf numFmtId="167" fontId="28" fillId="4" borderId="3" xfId="3" applyNumberFormat="1" applyFont="1" applyFill="1" applyBorder="1" applyAlignment="1">
      <alignment horizontal="center" vertical="center" wrapText="1"/>
    </xf>
    <xf numFmtId="0" fontId="11" fillId="5" borderId="6" xfId="3" applyNumberFormat="1" applyFont="1" applyFill="1" applyBorder="1" applyAlignment="1">
      <alignment vertical="center" wrapText="1"/>
    </xf>
    <xf numFmtId="0" fontId="9" fillId="5" borderId="6" xfId="3" applyNumberFormat="1" applyFont="1" applyFill="1" applyBorder="1" applyAlignment="1">
      <alignment horizontal="left" vertical="center" wrapText="1"/>
    </xf>
    <xf numFmtId="0" fontId="10" fillId="5" borderId="6" xfId="9" applyFont="1" applyFill="1" applyBorder="1" applyAlignment="1">
      <alignment horizontal="left" vertical="center" wrapText="1"/>
    </xf>
    <xf numFmtId="9" fontId="10" fillId="5" borderId="6" xfId="2" applyFont="1" applyFill="1" applyBorder="1" applyAlignment="1">
      <alignment horizontal="center" vertical="center" wrapText="1"/>
    </xf>
    <xf numFmtId="0" fontId="4" fillId="4" borderId="3" xfId="3" applyNumberFormat="1" applyFont="1" applyFill="1" applyBorder="1" applyAlignment="1">
      <alignment horizontal="left" vertical="center" wrapText="1"/>
    </xf>
    <xf numFmtId="9" fontId="8" fillId="4" borderId="3" xfId="2" applyFont="1" applyFill="1" applyBorder="1" applyAlignment="1" applyProtection="1">
      <alignment horizontal="center" vertical="center" wrapText="1"/>
      <protection locked="0"/>
    </xf>
    <xf numFmtId="167" fontId="8" fillId="4" borderId="3" xfId="2" applyNumberFormat="1" applyFont="1" applyFill="1" applyBorder="1" applyAlignment="1" applyProtection="1">
      <alignment horizontal="center" vertical="center" wrapText="1"/>
      <protection locked="0"/>
    </xf>
    <xf numFmtId="9" fontId="8" fillId="4" borderId="3" xfId="1" applyNumberFormat="1" applyFont="1" applyFill="1" applyBorder="1" applyAlignment="1" applyProtection="1">
      <alignment horizontal="center" vertical="top" wrapText="1"/>
    </xf>
    <xf numFmtId="167" fontId="8" fillId="4" borderId="3" xfId="1" applyNumberFormat="1" applyFont="1" applyFill="1" applyBorder="1" applyAlignment="1" applyProtection="1">
      <alignment horizontal="center" vertical="center" wrapText="1"/>
    </xf>
    <xf numFmtId="0" fontId="14" fillId="5" borderId="6" xfId="3" applyNumberFormat="1" applyFont="1" applyFill="1" applyBorder="1" applyAlignment="1">
      <alignment horizontal="left" vertical="center" wrapText="1"/>
    </xf>
    <xf numFmtId="0" fontId="10" fillId="5" borderId="6" xfId="3" applyNumberFormat="1" applyFont="1" applyFill="1" applyBorder="1" applyAlignment="1">
      <alignment vertical="center" wrapText="1"/>
    </xf>
    <xf numFmtId="0" fontId="15" fillId="4" borderId="3" xfId="3" applyNumberFormat="1" applyFont="1" applyFill="1" applyBorder="1" applyAlignment="1">
      <alignment vertical="center" wrapText="1"/>
    </xf>
    <xf numFmtId="0" fontId="16" fillId="5" borderId="6" xfId="3" applyNumberFormat="1" applyFont="1" applyFill="1" applyBorder="1" applyAlignment="1">
      <alignment vertical="center" wrapText="1"/>
    </xf>
    <xf numFmtId="0" fontId="14" fillId="5" borderId="6" xfId="3" applyNumberFormat="1" applyFont="1" applyFill="1" applyBorder="1" applyAlignment="1">
      <alignment vertical="center" wrapText="1"/>
    </xf>
    <xf numFmtId="0" fontId="16" fillId="5" borderId="1" xfId="3" applyNumberFormat="1" applyFont="1" applyFill="1" applyBorder="1" applyAlignment="1">
      <alignment horizontal="left" vertical="center" wrapText="1"/>
    </xf>
    <xf numFmtId="0" fontId="10" fillId="5" borderId="6" xfId="0" applyFont="1" applyFill="1" applyBorder="1" applyAlignment="1">
      <alignment vertical="center" wrapText="1"/>
    </xf>
    <xf numFmtId="0" fontId="11" fillId="5" borderId="6" xfId="9" applyFont="1" applyFill="1" applyBorder="1" applyAlignment="1">
      <alignment vertical="center" wrapText="1"/>
    </xf>
    <xf numFmtId="0" fontId="14" fillId="5" borderId="1" xfId="3" applyNumberFormat="1" applyFont="1" applyFill="1" applyBorder="1" applyAlignment="1">
      <alignment vertical="center" wrapText="1"/>
    </xf>
    <xf numFmtId="164" fontId="5" fillId="3" borderId="0" xfId="3" applyFont="1" applyFill="1" applyAlignment="1">
      <alignment horizontal="left" vertical="center" wrapText="1"/>
    </xf>
    <xf numFmtId="164" fontId="5" fillId="3" borderId="0" xfId="3" applyFont="1" applyFill="1" applyAlignment="1">
      <alignment horizontal="center" vertical="center" wrapText="1"/>
    </xf>
    <xf numFmtId="166" fontId="6" fillId="3" borderId="0" xfId="2" applyNumberFormat="1" applyFont="1" applyFill="1" applyAlignment="1">
      <alignment horizontal="center" vertical="center" wrapText="1"/>
    </xf>
    <xf numFmtId="167" fontId="5" fillId="3" borderId="0" xfId="3" applyNumberFormat="1" applyFont="1" applyFill="1" applyAlignment="1">
      <alignment horizontal="center" vertical="center" wrapText="1"/>
    </xf>
    <xf numFmtId="9" fontId="5" fillId="3" borderId="0" xfId="4" applyNumberFormat="1" applyFont="1" applyFill="1" applyAlignment="1">
      <alignment horizontal="center" vertical="center" wrapText="1"/>
    </xf>
    <xf numFmtId="167" fontId="8" fillId="4" borderId="3" xfId="2" applyNumberFormat="1" applyFont="1" applyFill="1" applyBorder="1" applyAlignment="1">
      <alignment horizontal="center" vertical="center" wrapText="1"/>
    </xf>
    <xf numFmtId="9" fontId="8" fillId="4" borderId="0" xfId="1" applyNumberFormat="1" applyFont="1" applyFill="1" applyAlignment="1">
      <alignment horizontal="center" vertical="top" wrapText="1"/>
    </xf>
    <xf numFmtId="167" fontId="8" fillId="4" borderId="0" xfId="1" applyNumberFormat="1" applyFont="1" applyFill="1" applyAlignment="1">
      <alignment horizontal="center" vertical="center" wrapText="1"/>
    </xf>
    <xf numFmtId="1" fontId="10" fillId="5" borderId="6" xfId="2" applyNumberFormat="1" applyFont="1" applyFill="1" applyBorder="1" applyAlignment="1">
      <alignment horizontal="center" vertical="center" wrapText="1"/>
    </xf>
    <xf numFmtId="167" fontId="10" fillId="5" borderId="6" xfId="3" applyNumberFormat="1" applyFont="1" applyFill="1" applyBorder="1" applyAlignment="1">
      <alignment horizontal="center" vertical="center"/>
    </xf>
    <xf numFmtId="0" fontId="8" fillId="4" borderId="0" xfId="3" applyNumberFormat="1" applyFont="1" applyFill="1" applyAlignment="1">
      <alignment horizontal="center" vertical="center" wrapText="1"/>
    </xf>
    <xf numFmtId="0" fontId="9" fillId="5" borderId="1" xfId="3" applyNumberFormat="1" applyFont="1" applyFill="1" applyBorder="1" applyAlignment="1">
      <alignment horizontal="left" vertical="center" wrapText="1"/>
    </xf>
    <xf numFmtId="164" fontId="4" fillId="2" borderId="0" xfId="3" applyFont="1" applyFill="1" applyAlignment="1" applyProtection="1">
      <alignment horizontal="center" vertical="center" wrapText="1"/>
      <protection locked="0"/>
    </xf>
    <xf numFmtId="164" fontId="4" fillId="2" borderId="0" xfId="3" applyFont="1" applyFill="1" applyAlignment="1">
      <alignment horizontal="center" vertical="center" wrapText="1"/>
    </xf>
    <xf numFmtId="9" fontId="8" fillId="4" borderId="3" xfId="1" applyNumberFormat="1" applyFont="1" applyFill="1" applyBorder="1" applyAlignment="1" applyProtection="1">
      <alignment horizontal="center" vertical="top" wrapText="1"/>
      <protection locked="0"/>
    </xf>
    <xf numFmtId="1" fontId="30" fillId="0" borderId="0" xfId="3" applyNumberFormat="1" applyFont="1" applyAlignment="1" applyProtection="1">
      <alignment horizontal="center" vertical="center"/>
      <protection locked="0"/>
    </xf>
    <xf numFmtId="167" fontId="12" fillId="5" borderId="6" xfId="3" applyNumberFormat="1" applyFont="1" applyFill="1" applyBorder="1" applyAlignment="1" applyProtection="1">
      <alignment horizontal="center" vertical="center"/>
      <protection locked="0"/>
    </xf>
    <xf numFmtId="0" fontId="11" fillId="5" borderId="6" xfId="3" applyNumberFormat="1" applyFont="1" applyFill="1" applyBorder="1" applyAlignment="1" applyProtection="1">
      <alignment vertical="center" wrapText="1"/>
      <protection locked="0"/>
    </xf>
    <xf numFmtId="0" fontId="11" fillId="5" borderId="6" xfId="3" applyNumberFormat="1" applyFont="1" applyFill="1" applyBorder="1" applyAlignment="1" applyProtection="1">
      <alignment horizontal="left" vertical="center" wrapText="1"/>
      <protection locked="0"/>
    </xf>
    <xf numFmtId="0" fontId="11" fillId="5" borderId="1" xfId="3" applyNumberFormat="1" applyFont="1" applyFill="1" applyBorder="1" applyAlignment="1">
      <alignment horizontal="left" vertical="center" wrapText="1"/>
    </xf>
    <xf numFmtId="0" fontId="11" fillId="5" borderId="6" xfId="3" applyNumberFormat="1" applyFont="1" applyFill="1" applyBorder="1" applyAlignment="1">
      <alignment horizontal="center" vertical="center" wrapText="1"/>
    </xf>
    <xf numFmtId="166" fontId="11" fillId="5" borderId="6" xfId="2" applyNumberFormat="1" applyFont="1" applyFill="1" applyBorder="1" applyAlignment="1">
      <alignment horizontal="center" vertical="center"/>
    </xf>
    <xf numFmtId="2" fontId="11" fillId="5" borderId="3" xfId="3" applyNumberFormat="1" applyFont="1" applyFill="1" applyBorder="1" applyAlignment="1" applyProtection="1">
      <alignment horizontal="center" vertical="center"/>
      <protection locked="0"/>
    </xf>
    <xf numFmtId="167" fontId="11" fillId="5" borderId="6" xfId="2" applyNumberFormat="1" applyFont="1" applyFill="1" applyBorder="1" applyAlignment="1" applyProtection="1">
      <alignment horizontal="center" vertical="center" wrapText="1"/>
      <protection locked="0"/>
    </xf>
    <xf numFmtId="1" fontId="11" fillId="6" borderId="6" xfId="2" applyNumberFormat="1" applyFont="1" applyFill="1" applyBorder="1" applyAlignment="1" applyProtection="1">
      <alignment horizontal="center" vertical="center" wrapText="1"/>
      <protection locked="0"/>
    </xf>
    <xf numFmtId="2" fontId="11" fillId="5" borderId="6" xfId="3" applyNumberFormat="1" applyFont="1" applyFill="1" applyBorder="1" applyAlignment="1" applyProtection="1">
      <alignment horizontal="center" vertical="center"/>
      <protection locked="0"/>
    </xf>
    <xf numFmtId="0" fontId="29" fillId="0" borderId="0" xfId="0" applyFont="1"/>
    <xf numFmtId="164" fontId="4" fillId="2" borderId="0" xfId="3" applyFont="1" applyFill="1" applyAlignment="1" applyProtection="1">
      <alignment horizontal="center" vertical="center" wrapText="1"/>
      <protection locked="0"/>
    </xf>
    <xf numFmtId="0" fontId="8" fillId="4" borderId="2" xfId="3" applyNumberFormat="1" applyFont="1" applyFill="1" applyBorder="1" applyAlignment="1">
      <alignment horizontal="left" vertical="center" wrapText="1"/>
    </xf>
    <xf numFmtId="0" fontId="8" fillId="4" borderId="3" xfId="3" applyNumberFormat="1" applyFont="1" applyFill="1" applyBorder="1" applyAlignment="1">
      <alignment horizontal="left" vertical="center" wrapText="1"/>
    </xf>
    <xf numFmtId="164" fontId="4" fillId="2" borderId="0" xfId="3" applyFont="1" applyFill="1" applyAlignment="1">
      <alignment horizontal="center" vertical="center" wrapText="1"/>
    </xf>
    <xf numFmtId="1" fontId="17" fillId="0" borderId="0" xfId="0" applyNumberFormat="1" applyFont="1"/>
    <xf numFmtId="1" fontId="21" fillId="0" borderId="0" xfId="3" applyNumberFormat="1" applyFont="1" applyAlignment="1">
      <alignment horizontal="center" vertical="center"/>
    </xf>
    <xf numFmtId="1" fontId="21" fillId="7" borderId="0" xfId="3" applyNumberFormat="1" applyFont="1" applyFill="1" applyAlignment="1">
      <alignment horizontal="center" vertical="center"/>
    </xf>
    <xf numFmtId="0" fontId="27" fillId="7" borderId="0" xfId="0" applyFont="1" applyFill="1"/>
    <xf numFmtId="164" fontId="4" fillId="2" borderId="0" xfId="3" applyFont="1" applyFill="1" applyAlignment="1" applyProtection="1">
      <alignment horizontal="center" vertical="center" wrapText="1"/>
      <protection locked="0"/>
    </xf>
    <xf numFmtId="0" fontId="8" fillId="4" borderId="6" xfId="3" applyNumberFormat="1" applyFont="1" applyFill="1" applyBorder="1" applyAlignment="1">
      <alignment horizontal="left" vertical="center" wrapText="1"/>
    </xf>
    <xf numFmtId="0" fontId="8" fillId="4" borderId="2" xfId="3" applyNumberFormat="1" applyFont="1" applyFill="1" applyBorder="1" applyAlignment="1">
      <alignment horizontal="left" vertical="center" wrapText="1"/>
    </xf>
    <xf numFmtId="0" fontId="8" fillId="4" borderId="3" xfId="3" applyNumberFormat="1" applyFont="1" applyFill="1" applyBorder="1" applyAlignment="1">
      <alignment horizontal="left" vertical="center" wrapText="1"/>
    </xf>
    <xf numFmtId="164" fontId="4" fillId="2" borderId="0" xfId="3" applyFont="1" applyFill="1" applyAlignment="1">
      <alignment horizontal="center" vertical="center" wrapText="1"/>
    </xf>
    <xf numFmtId="164" fontId="5" fillId="3" borderId="0" xfId="3" applyFont="1" applyFill="1" applyAlignment="1">
      <alignment horizontal="left" vertical="center" wrapText="1"/>
    </xf>
  </cellXfs>
  <cellStyles count="10">
    <cellStyle name="Cancel" xfId="3" xr:uid="{00000000-0005-0000-0000-000000000000}"/>
    <cellStyle name="Comma" xfId="1" builtinId="3"/>
    <cellStyle name="Comma 2" xfId="4" xr:uid="{00000000-0005-0000-0000-000002000000}"/>
    <cellStyle name="Normal" xfId="0" builtinId="0"/>
    <cellStyle name="Normal 2" xfId="5" xr:uid="{00000000-0005-0000-0000-000004000000}"/>
    <cellStyle name="Normal 2 5" xfId="8" xr:uid="{00000000-0005-0000-0000-000005000000}"/>
    <cellStyle name="Normal_Pilares Macro G1" xfId="6" xr:uid="{00000000-0005-0000-0000-000006000000}"/>
    <cellStyle name="Normal_Pilares Macro G1 2" xfId="9" xr:uid="{00000000-0005-0000-0000-000007000000}"/>
    <cellStyle name="Normal_Pilares Macro G1 3" xfId="7" xr:uid="{00000000-0005-0000-0000-000008000000}"/>
    <cellStyle name="Percent" xfId="2" builtinId="5"/>
  </cellStyles>
  <dxfs count="2">
    <dxf>
      <font>
        <condense val="0"/>
        <extend val="0"/>
        <color rgb="FF9C0006"/>
      </font>
      <fill>
        <patternFill>
          <bgColor rgb="FFFFC7CE"/>
        </patternFill>
      </fill>
    </dxf>
    <dxf>
      <fill>
        <patternFill>
          <bgColor rgb="FFFF0000"/>
        </patternFill>
      </fill>
    </dxf>
  </dxfs>
  <tableStyles count="0" defaultTableStyle="TableStyleMedium2" defaultPivotStyle="PivotStyleLight16"/>
  <colors>
    <mruColors>
      <color rgb="FFEEECE1"/>
      <color rgb="FFEEECEB"/>
      <color rgb="FFEEE2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1.xml"/><Relationship Id="rId117" Type="http://schemas.openxmlformats.org/officeDocument/2006/relationships/sharedStrings" Target="sharedStrings.xml"/><Relationship Id="rId21" Type="http://schemas.openxmlformats.org/officeDocument/2006/relationships/externalLink" Target="externalLinks/externalLink16.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63" Type="http://schemas.openxmlformats.org/officeDocument/2006/relationships/externalLink" Target="externalLinks/externalLink58.xml"/><Relationship Id="rId68" Type="http://schemas.openxmlformats.org/officeDocument/2006/relationships/externalLink" Target="externalLinks/externalLink63.xml"/><Relationship Id="rId84" Type="http://schemas.openxmlformats.org/officeDocument/2006/relationships/externalLink" Target="externalLinks/externalLink79.xml"/><Relationship Id="rId89" Type="http://schemas.openxmlformats.org/officeDocument/2006/relationships/externalLink" Target="externalLinks/externalLink84.xml"/><Relationship Id="rId112" Type="http://schemas.openxmlformats.org/officeDocument/2006/relationships/externalLink" Target="externalLinks/externalLink107.xml"/><Relationship Id="rId16" Type="http://schemas.openxmlformats.org/officeDocument/2006/relationships/externalLink" Target="externalLinks/externalLink11.xml"/><Relationship Id="rId107" Type="http://schemas.openxmlformats.org/officeDocument/2006/relationships/externalLink" Target="externalLinks/externalLink102.xml"/><Relationship Id="rId11" Type="http://schemas.openxmlformats.org/officeDocument/2006/relationships/externalLink" Target="externalLinks/externalLink6.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74" Type="http://schemas.openxmlformats.org/officeDocument/2006/relationships/externalLink" Target="externalLinks/externalLink69.xml"/><Relationship Id="rId79" Type="http://schemas.openxmlformats.org/officeDocument/2006/relationships/externalLink" Target="externalLinks/externalLink74.xml"/><Relationship Id="rId102" Type="http://schemas.openxmlformats.org/officeDocument/2006/relationships/externalLink" Target="externalLinks/externalLink97.xml"/><Relationship Id="rId5" Type="http://schemas.openxmlformats.org/officeDocument/2006/relationships/worksheet" Target="worksheets/sheet5.xml"/><Relationship Id="rId90" Type="http://schemas.openxmlformats.org/officeDocument/2006/relationships/externalLink" Target="externalLinks/externalLink85.xml"/><Relationship Id="rId95" Type="http://schemas.openxmlformats.org/officeDocument/2006/relationships/externalLink" Target="externalLinks/externalLink90.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64" Type="http://schemas.openxmlformats.org/officeDocument/2006/relationships/externalLink" Target="externalLinks/externalLink59.xml"/><Relationship Id="rId69" Type="http://schemas.openxmlformats.org/officeDocument/2006/relationships/externalLink" Target="externalLinks/externalLink64.xml"/><Relationship Id="rId113" Type="http://schemas.openxmlformats.org/officeDocument/2006/relationships/externalLink" Target="externalLinks/externalLink108.xml"/><Relationship Id="rId118" Type="http://schemas.openxmlformats.org/officeDocument/2006/relationships/calcChain" Target="calcChain.xml"/><Relationship Id="rId80" Type="http://schemas.openxmlformats.org/officeDocument/2006/relationships/externalLink" Target="externalLinks/externalLink75.xml"/><Relationship Id="rId85" Type="http://schemas.openxmlformats.org/officeDocument/2006/relationships/externalLink" Target="externalLinks/externalLink80.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59" Type="http://schemas.openxmlformats.org/officeDocument/2006/relationships/externalLink" Target="externalLinks/externalLink54.xml"/><Relationship Id="rId103" Type="http://schemas.openxmlformats.org/officeDocument/2006/relationships/externalLink" Target="externalLinks/externalLink98.xml"/><Relationship Id="rId108" Type="http://schemas.openxmlformats.org/officeDocument/2006/relationships/externalLink" Target="externalLinks/externalLink103.xml"/><Relationship Id="rId54" Type="http://schemas.openxmlformats.org/officeDocument/2006/relationships/externalLink" Target="externalLinks/externalLink49.xml"/><Relationship Id="rId70" Type="http://schemas.openxmlformats.org/officeDocument/2006/relationships/externalLink" Target="externalLinks/externalLink65.xml"/><Relationship Id="rId75" Type="http://schemas.openxmlformats.org/officeDocument/2006/relationships/externalLink" Target="externalLinks/externalLink70.xml"/><Relationship Id="rId91" Type="http://schemas.openxmlformats.org/officeDocument/2006/relationships/externalLink" Target="externalLinks/externalLink86.xml"/><Relationship Id="rId96" Type="http://schemas.openxmlformats.org/officeDocument/2006/relationships/externalLink" Target="externalLinks/externalLink91.xml"/><Relationship Id="rId1" Type="http://schemas.openxmlformats.org/officeDocument/2006/relationships/worksheet" Target="worksheets/sheet1.xml"/><Relationship Id="rId6" Type="http://schemas.openxmlformats.org/officeDocument/2006/relationships/externalLink" Target="externalLinks/externalLink1.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49" Type="http://schemas.openxmlformats.org/officeDocument/2006/relationships/externalLink" Target="externalLinks/externalLink44.xml"/><Relationship Id="rId114" Type="http://schemas.openxmlformats.org/officeDocument/2006/relationships/externalLink" Target="externalLinks/externalLink109.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65" Type="http://schemas.openxmlformats.org/officeDocument/2006/relationships/externalLink" Target="externalLinks/externalLink60.xml"/><Relationship Id="rId73" Type="http://schemas.openxmlformats.org/officeDocument/2006/relationships/externalLink" Target="externalLinks/externalLink68.xml"/><Relationship Id="rId78" Type="http://schemas.openxmlformats.org/officeDocument/2006/relationships/externalLink" Target="externalLinks/externalLink73.xml"/><Relationship Id="rId81" Type="http://schemas.openxmlformats.org/officeDocument/2006/relationships/externalLink" Target="externalLinks/externalLink76.xml"/><Relationship Id="rId86" Type="http://schemas.openxmlformats.org/officeDocument/2006/relationships/externalLink" Target="externalLinks/externalLink81.xml"/><Relationship Id="rId94" Type="http://schemas.openxmlformats.org/officeDocument/2006/relationships/externalLink" Target="externalLinks/externalLink89.xml"/><Relationship Id="rId99" Type="http://schemas.openxmlformats.org/officeDocument/2006/relationships/externalLink" Target="externalLinks/externalLink94.xml"/><Relationship Id="rId101" Type="http://schemas.openxmlformats.org/officeDocument/2006/relationships/externalLink" Target="externalLinks/externalLink96.xml"/><Relationship Id="rId4" Type="http://schemas.openxmlformats.org/officeDocument/2006/relationships/worksheet" Target="worksheets/sheet4.xml"/><Relationship Id="rId9" Type="http://schemas.openxmlformats.org/officeDocument/2006/relationships/externalLink" Target="externalLinks/externalLink4.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 Id="rId109" Type="http://schemas.openxmlformats.org/officeDocument/2006/relationships/externalLink" Target="externalLinks/externalLink104.xml"/><Relationship Id="rId34" Type="http://schemas.openxmlformats.org/officeDocument/2006/relationships/externalLink" Target="externalLinks/externalLink29.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6" Type="http://schemas.openxmlformats.org/officeDocument/2006/relationships/externalLink" Target="externalLinks/externalLink71.xml"/><Relationship Id="rId97" Type="http://schemas.openxmlformats.org/officeDocument/2006/relationships/externalLink" Target="externalLinks/externalLink92.xml"/><Relationship Id="rId104" Type="http://schemas.openxmlformats.org/officeDocument/2006/relationships/externalLink" Target="externalLinks/externalLink99.xml"/><Relationship Id="rId7" Type="http://schemas.openxmlformats.org/officeDocument/2006/relationships/externalLink" Target="externalLinks/externalLink2.xml"/><Relationship Id="rId71" Type="http://schemas.openxmlformats.org/officeDocument/2006/relationships/externalLink" Target="externalLinks/externalLink66.xml"/><Relationship Id="rId92" Type="http://schemas.openxmlformats.org/officeDocument/2006/relationships/externalLink" Target="externalLinks/externalLink87.xml"/><Relationship Id="rId2" Type="http://schemas.openxmlformats.org/officeDocument/2006/relationships/worksheet" Target="worksheets/sheet2.xml"/><Relationship Id="rId29" Type="http://schemas.openxmlformats.org/officeDocument/2006/relationships/externalLink" Target="externalLinks/externalLink24.xml"/><Relationship Id="rId24" Type="http://schemas.openxmlformats.org/officeDocument/2006/relationships/externalLink" Target="externalLinks/externalLink19.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66" Type="http://schemas.openxmlformats.org/officeDocument/2006/relationships/externalLink" Target="externalLinks/externalLink61.xml"/><Relationship Id="rId87" Type="http://schemas.openxmlformats.org/officeDocument/2006/relationships/externalLink" Target="externalLinks/externalLink82.xml"/><Relationship Id="rId110" Type="http://schemas.openxmlformats.org/officeDocument/2006/relationships/externalLink" Target="externalLinks/externalLink105.xml"/><Relationship Id="rId115" Type="http://schemas.openxmlformats.org/officeDocument/2006/relationships/theme" Target="theme/theme1.xml"/><Relationship Id="rId61" Type="http://schemas.openxmlformats.org/officeDocument/2006/relationships/externalLink" Target="externalLinks/externalLink56.xml"/><Relationship Id="rId82" Type="http://schemas.openxmlformats.org/officeDocument/2006/relationships/externalLink" Target="externalLinks/externalLink77.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56" Type="http://schemas.openxmlformats.org/officeDocument/2006/relationships/externalLink" Target="externalLinks/externalLink51.xml"/><Relationship Id="rId77" Type="http://schemas.openxmlformats.org/officeDocument/2006/relationships/externalLink" Target="externalLinks/externalLink72.xml"/><Relationship Id="rId100" Type="http://schemas.openxmlformats.org/officeDocument/2006/relationships/externalLink" Target="externalLinks/externalLink95.xml"/><Relationship Id="rId105" Type="http://schemas.openxmlformats.org/officeDocument/2006/relationships/externalLink" Target="externalLinks/externalLink100.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72" Type="http://schemas.openxmlformats.org/officeDocument/2006/relationships/externalLink" Target="externalLinks/externalLink67.xml"/><Relationship Id="rId93" Type="http://schemas.openxmlformats.org/officeDocument/2006/relationships/externalLink" Target="externalLinks/externalLink88.xml"/><Relationship Id="rId98" Type="http://schemas.openxmlformats.org/officeDocument/2006/relationships/externalLink" Target="externalLinks/externalLink93.xml"/><Relationship Id="rId3" Type="http://schemas.openxmlformats.org/officeDocument/2006/relationships/worksheet" Target="worksheets/sheet3.xml"/><Relationship Id="rId25" Type="http://schemas.openxmlformats.org/officeDocument/2006/relationships/externalLink" Target="externalLinks/externalLink20.xml"/><Relationship Id="rId46" Type="http://schemas.openxmlformats.org/officeDocument/2006/relationships/externalLink" Target="externalLinks/externalLink41.xml"/><Relationship Id="rId67" Type="http://schemas.openxmlformats.org/officeDocument/2006/relationships/externalLink" Target="externalLinks/externalLink62.xml"/><Relationship Id="rId116" Type="http://schemas.openxmlformats.org/officeDocument/2006/relationships/styles" Target="styles.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62" Type="http://schemas.openxmlformats.org/officeDocument/2006/relationships/externalLink" Target="externalLinks/externalLink57.xml"/><Relationship Id="rId83" Type="http://schemas.openxmlformats.org/officeDocument/2006/relationships/externalLink" Target="externalLinks/externalLink78.xml"/><Relationship Id="rId88" Type="http://schemas.openxmlformats.org/officeDocument/2006/relationships/externalLink" Target="externalLinks/externalLink83.xml"/><Relationship Id="rId111" Type="http://schemas.openxmlformats.org/officeDocument/2006/relationships/externalLink" Target="externalLinks/externalLink106.xml"/><Relationship Id="rId15" Type="http://schemas.openxmlformats.org/officeDocument/2006/relationships/externalLink" Target="externalLinks/externalLink10.xml"/><Relationship Id="rId36" Type="http://schemas.openxmlformats.org/officeDocument/2006/relationships/externalLink" Target="externalLinks/externalLink31.xml"/><Relationship Id="rId57" Type="http://schemas.openxmlformats.org/officeDocument/2006/relationships/externalLink" Target="externalLinks/externalLink52.xml"/><Relationship Id="rId106" Type="http://schemas.openxmlformats.org/officeDocument/2006/relationships/externalLink" Target="externalLinks/externalLink10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518584</xdr:colOff>
      <xdr:row>1</xdr:row>
      <xdr:rowOff>15874</xdr:rowOff>
    </xdr:from>
    <xdr:to>
      <xdr:col>8</xdr:col>
      <xdr:colOff>546658</xdr:colOff>
      <xdr:row>4</xdr:row>
      <xdr:rowOff>79085</xdr:rowOff>
    </xdr:to>
    <xdr:pic>
      <xdr:nvPicPr>
        <xdr:cNvPr id="2" name="Picture 1">
          <a:extLst>
            <a:ext uri="{FF2B5EF4-FFF2-40B4-BE49-F238E27FC236}">
              <a16:creationId xmlns:a16="http://schemas.microsoft.com/office/drawing/2014/main" id="{6AAEB150-8149-4F9D-A810-160CEB3139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69584" y="195791"/>
          <a:ext cx="1499157" cy="602961"/>
        </a:xfrm>
        <a:prstGeom prst="rect">
          <a:avLst/>
        </a:prstGeom>
      </xdr:spPr>
    </xdr:pic>
    <xdr:clientData/>
  </xdr:twoCellAnchor>
  <xdr:twoCellAnchor editAs="oneCell">
    <xdr:from>
      <xdr:col>1</xdr:col>
      <xdr:colOff>52915</xdr:colOff>
      <xdr:row>1</xdr:row>
      <xdr:rowOff>68789</xdr:rowOff>
    </xdr:from>
    <xdr:to>
      <xdr:col>2</xdr:col>
      <xdr:colOff>1105729</xdr:colOff>
      <xdr:row>4</xdr:row>
      <xdr:rowOff>61102</xdr:rowOff>
    </xdr:to>
    <xdr:pic>
      <xdr:nvPicPr>
        <xdr:cNvPr id="3" name="Picture 2" descr="Resultado de imagem para cervejaria ambev">
          <a:extLst>
            <a:ext uri="{FF2B5EF4-FFF2-40B4-BE49-F238E27FC236}">
              <a16:creationId xmlns:a16="http://schemas.microsoft.com/office/drawing/2014/main" id="{AE004A9A-D3CA-4F8E-9F45-97346C61C6EF}"/>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5553" b="34248"/>
        <a:stretch/>
      </xdr:blipFill>
      <xdr:spPr bwMode="auto">
        <a:xfrm>
          <a:off x="160865" y="252939"/>
          <a:ext cx="1440164" cy="544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550334</xdr:colOff>
      <xdr:row>1</xdr:row>
      <xdr:rowOff>15874</xdr:rowOff>
    </xdr:from>
    <xdr:to>
      <xdr:col>8</xdr:col>
      <xdr:colOff>578408</xdr:colOff>
      <xdr:row>4</xdr:row>
      <xdr:rowOff>79085</xdr:rowOff>
    </xdr:to>
    <xdr:pic>
      <xdr:nvPicPr>
        <xdr:cNvPr id="2" name="Picture 1">
          <a:extLst>
            <a:ext uri="{FF2B5EF4-FFF2-40B4-BE49-F238E27FC236}">
              <a16:creationId xmlns:a16="http://schemas.microsoft.com/office/drawing/2014/main" id="{118EE888-30A4-4BF0-9B20-AEC872338E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01334" y="195791"/>
          <a:ext cx="1499157" cy="602961"/>
        </a:xfrm>
        <a:prstGeom prst="rect">
          <a:avLst/>
        </a:prstGeom>
      </xdr:spPr>
    </xdr:pic>
    <xdr:clientData/>
  </xdr:twoCellAnchor>
  <xdr:twoCellAnchor editAs="oneCell">
    <xdr:from>
      <xdr:col>1</xdr:col>
      <xdr:colOff>52915</xdr:colOff>
      <xdr:row>1</xdr:row>
      <xdr:rowOff>68789</xdr:rowOff>
    </xdr:from>
    <xdr:to>
      <xdr:col>2</xdr:col>
      <xdr:colOff>1105730</xdr:colOff>
      <xdr:row>4</xdr:row>
      <xdr:rowOff>61102</xdr:rowOff>
    </xdr:to>
    <xdr:pic>
      <xdr:nvPicPr>
        <xdr:cNvPr id="3" name="Picture 2" descr="Resultado de imagem para cervejaria ambev">
          <a:extLst>
            <a:ext uri="{FF2B5EF4-FFF2-40B4-BE49-F238E27FC236}">
              <a16:creationId xmlns:a16="http://schemas.microsoft.com/office/drawing/2014/main" id="{B219A431-0995-4ED2-91D6-03DEEED7048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5553" b="34248"/>
        <a:stretch/>
      </xdr:blipFill>
      <xdr:spPr bwMode="auto">
        <a:xfrm>
          <a:off x="160865" y="252939"/>
          <a:ext cx="1440165" cy="544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666754</xdr:colOff>
      <xdr:row>1</xdr:row>
      <xdr:rowOff>15874</xdr:rowOff>
    </xdr:from>
    <xdr:to>
      <xdr:col>8</xdr:col>
      <xdr:colOff>567828</xdr:colOff>
      <xdr:row>4</xdr:row>
      <xdr:rowOff>79085</xdr:rowOff>
    </xdr:to>
    <xdr:pic>
      <xdr:nvPicPr>
        <xdr:cNvPr id="2" name="Picture 2">
          <a:extLst>
            <a:ext uri="{FF2B5EF4-FFF2-40B4-BE49-F238E27FC236}">
              <a16:creationId xmlns:a16="http://schemas.microsoft.com/office/drawing/2014/main" id="{05ECDEDA-8303-4DE8-8333-DC344782A6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90754" y="195791"/>
          <a:ext cx="1509741" cy="602961"/>
        </a:xfrm>
        <a:prstGeom prst="rect">
          <a:avLst/>
        </a:prstGeom>
      </xdr:spPr>
    </xdr:pic>
    <xdr:clientData/>
  </xdr:twoCellAnchor>
  <xdr:twoCellAnchor editAs="oneCell">
    <xdr:from>
      <xdr:col>1</xdr:col>
      <xdr:colOff>52915</xdr:colOff>
      <xdr:row>1</xdr:row>
      <xdr:rowOff>68789</xdr:rowOff>
    </xdr:from>
    <xdr:to>
      <xdr:col>2</xdr:col>
      <xdr:colOff>1105730</xdr:colOff>
      <xdr:row>4</xdr:row>
      <xdr:rowOff>61102</xdr:rowOff>
    </xdr:to>
    <xdr:pic>
      <xdr:nvPicPr>
        <xdr:cNvPr id="3" name="Picture 3" descr="Resultado de imagem para cervejaria ambev">
          <a:extLst>
            <a:ext uri="{FF2B5EF4-FFF2-40B4-BE49-F238E27FC236}">
              <a16:creationId xmlns:a16="http://schemas.microsoft.com/office/drawing/2014/main" id="{E8DD7628-B540-4C8B-BE65-42D2FECF27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5553" b="34248"/>
        <a:stretch/>
      </xdr:blipFill>
      <xdr:spPr bwMode="auto">
        <a:xfrm>
          <a:off x="2796115" y="252939"/>
          <a:ext cx="1446515" cy="544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560918</xdr:colOff>
      <xdr:row>1</xdr:row>
      <xdr:rowOff>0</xdr:rowOff>
    </xdr:from>
    <xdr:to>
      <xdr:col>8</xdr:col>
      <xdr:colOff>588992</xdr:colOff>
      <xdr:row>5</xdr:row>
      <xdr:rowOff>10295</xdr:rowOff>
    </xdr:to>
    <xdr:pic>
      <xdr:nvPicPr>
        <xdr:cNvPr id="6" name="Picture 5">
          <a:extLst>
            <a:ext uri="{FF2B5EF4-FFF2-40B4-BE49-F238E27FC236}">
              <a16:creationId xmlns:a16="http://schemas.microsoft.com/office/drawing/2014/main" id="{BD2D353C-A73B-4D19-8989-DC5C7A297E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54251" y="148167"/>
          <a:ext cx="1520324" cy="602961"/>
        </a:xfrm>
        <a:prstGeom prst="rect">
          <a:avLst/>
        </a:prstGeom>
      </xdr:spPr>
    </xdr:pic>
    <xdr:clientData/>
  </xdr:twoCellAnchor>
  <xdr:twoCellAnchor editAs="oneCell">
    <xdr:from>
      <xdr:col>1</xdr:col>
      <xdr:colOff>74081</xdr:colOff>
      <xdr:row>1</xdr:row>
      <xdr:rowOff>52915</xdr:rowOff>
    </xdr:from>
    <xdr:to>
      <xdr:col>2</xdr:col>
      <xdr:colOff>1126897</xdr:colOff>
      <xdr:row>4</xdr:row>
      <xdr:rowOff>140478</xdr:rowOff>
    </xdr:to>
    <xdr:pic>
      <xdr:nvPicPr>
        <xdr:cNvPr id="7" name="Picture 6" descr="Resultado de imagem para cervejaria ambev">
          <a:extLst>
            <a:ext uri="{FF2B5EF4-FFF2-40B4-BE49-F238E27FC236}">
              <a16:creationId xmlns:a16="http://schemas.microsoft.com/office/drawing/2014/main" id="{97250C93-711B-4E80-B0F4-F75A1E5D9FD8}"/>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5553" b="34248"/>
        <a:stretch/>
      </xdr:blipFill>
      <xdr:spPr bwMode="auto">
        <a:xfrm>
          <a:off x="190498" y="201082"/>
          <a:ext cx="1444398" cy="532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836085</xdr:colOff>
      <xdr:row>1</xdr:row>
      <xdr:rowOff>0</xdr:rowOff>
    </xdr:from>
    <xdr:to>
      <xdr:col>8</xdr:col>
      <xdr:colOff>588992</xdr:colOff>
      <xdr:row>5</xdr:row>
      <xdr:rowOff>10295</xdr:rowOff>
    </xdr:to>
    <xdr:pic>
      <xdr:nvPicPr>
        <xdr:cNvPr id="4" name="Picture 3">
          <a:extLst>
            <a:ext uri="{FF2B5EF4-FFF2-40B4-BE49-F238E27FC236}">
              <a16:creationId xmlns:a16="http://schemas.microsoft.com/office/drawing/2014/main" id="{790A0AA8-654D-418E-B6EA-7970D57B34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92918" y="148167"/>
          <a:ext cx="1530907" cy="602961"/>
        </a:xfrm>
        <a:prstGeom prst="rect">
          <a:avLst/>
        </a:prstGeom>
      </xdr:spPr>
    </xdr:pic>
    <xdr:clientData/>
  </xdr:twoCellAnchor>
  <xdr:twoCellAnchor editAs="oneCell">
    <xdr:from>
      <xdr:col>1</xdr:col>
      <xdr:colOff>95248</xdr:colOff>
      <xdr:row>1</xdr:row>
      <xdr:rowOff>52915</xdr:rowOff>
    </xdr:from>
    <xdr:to>
      <xdr:col>2</xdr:col>
      <xdr:colOff>1158646</xdr:colOff>
      <xdr:row>4</xdr:row>
      <xdr:rowOff>140478</xdr:rowOff>
    </xdr:to>
    <xdr:pic>
      <xdr:nvPicPr>
        <xdr:cNvPr id="5" name="Picture 4" descr="Resultado de imagem para cervejaria ambev">
          <a:extLst>
            <a:ext uri="{FF2B5EF4-FFF2-40B4-BE49-F238E27FC236}">
              <a16:creationId xmlns:a16="http://schemas.microsoft.com/office/drawing/2014/main" id="{2CD0A937-1438-4D10-AA59-B435AE3C7AFA}"/>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5553" b="34248"/>
        <a:stretch/>
      </xdr:blipFill>
      <xdr:spPr bwMode="auto">
        <a:xfrm>
          <a:off x="211665" y="201082"/>
          <a:ext cx="1444398" cy="532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PSNA0\PROJETOS\DISTRIB\Adm%20Financeiro\Book%202001\Ger%20Rotina\GR_Piores_Ranking_OBZ.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alejandraguinez\Documents\X:\Documents%20and%20Settings\Mathieu.Van.De.Poel\My%20Documents\Accenture\Projects\InBev\Target%20Setting%20&amp;%20Cascading\TSC%202006\Pre-Book\Pre-Book\Global%20Projects%20Consolidation.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Users\alejandraguinez\Documents\C:\WIN95\TEMP\Diagn&#243;stico%20de%20Metas%20200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C:\Users\alejandraguinez\Documents\C:\WIN95\TEMP\Draft%20Metas%202002%20com%20IC%20e%20altera&#231;&#245;es%20propostas.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C:\Users\alejandraguinez\Documents\C:\COORD.%20REGIONAL%20GQT\PADR&#213;ES%20REGIONAL\TREINAMENTO%20NOS%20PADR&#213;ES.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C:\Users\alejandraguinez\Documents\A:\Meus%20documentos\Desbramento%202002\plano%20t&#225;tico%20DDD.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C:\Users\alejandraguinez\Documents\X:\Regional\dir_reg\Opera&#231;&#245;es\GAF\MP_EPP\Farol%20CEP\10-%20Outubro\CEP%20v4.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C:\Users\alejandraguinez\Documents\NFSNA0\PROJETOS\Contas_a_Pagar\Valoriza&#231;&#227;o_Formula.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C:\Users\alejandraguinez\Documents\M:\MESA\Front%20Office\Hedge\An&#225;lises\Exposi&#231;&#227;o%20CV.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C:\Users\alejandraguinez\Documents\XVSNA1\PROJETOS\DOCUME~1\XVJGAV\CONFIG~1\Temp\GR_GVM_GV_final_2004.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C:\SEGURIDAD%20Y%20SALUD\-%20Dirt.%20REPORTES%20MENSUALES\CHECK%20DADOS%20TERCEROS\Conferencia_Dados%20Terceiros%20(Per&#250;)%20Rev01.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C:\Users\alejandraguinez\Documents\C:\Projets%20Accenture\InBev\Target%20Setting%20&amp;%20Cascading\Target%20S&amp;C%20Tool\FTE%20Classification\Visibility%20Toolkit\MMB%20Livrables\REFRESH\REFRESH\REFRESH\New%20MRE4%20WORKING13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alejandraguinez\Documents\X:\Documents%20and%20Settings\Mathieu.Van.De.Poel\My%20Documents\Accenture\Projects\InBev\Target%20Setting%20&amp;%20Cascading\TSC%202006\Pre-Book\Pre-Book\Pre-Book%20v3.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alejandraguinez\Documents\L:\Documents%20and%20Settings\hopkigr\My%20Documents\CSA\Projects\Nortel%20Networks\Key%20Control%20Objectives\Profiles\hchamb\LOCALS~1\Temp\Sox%20IS%20Toolkit%202.4%20mistak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alejandraguinez\Documents\NFSNA1\PROJETOS\OBZ\Vila%20Guilherme\2000\Gerencial_2000\RESULTADO_OBZ_2000_g.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alejandraguinez\Documents\M:\InBev\0373_08\04.%20New%20Material\1.%20IMP%20Fundamentals\1.2%20IMP%20Fund%205S\Documents%20and%20Settings\acjfs\Mis%20documentos\CDD&#180;s\Venezuela\Caracas\JOAQ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alejandraguinez\Documents\Rje00055\d\Precos\PondRJ.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alejandraguinez\Documents\X:\ceng\TEMP\ENGTO\PADRONIZ\CUSTO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alejandraguinez\Documents\ACSNA0\PROJETOS\DISTRIB\Forr&#243;\Adm%20Financeiro\Book%202000\Ger%20Rotina\GR_Piores_Ranking_OBZ.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alejandraguinez\Documents\L:\Documents%20and%20Settings\hopkigr\My%20Documents\CSA\Projects\Nortel%20Networks\Key%20Control%20Objectives\Profiles\hchamb\Desktop\Sox%20Toolkit%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alejandraguinez\Documents\naldnfs1\ppm\2007\Capex\Budget%202007\Plan%2007\CAPEXNational2006VPlan%2007_03Oct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SNA0\PROJETOS\DISTRIB\Adm%20Financeiro\Book%202001\Ger%20Rotina\GR_Piores_Ranking_OBZ.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alejandraguinez\Documents\C:\Painel%20de%20Gente\BOOK_DVD\Book%20Out04\Book\Metas\GR_BRASI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alejandraguinez\Documents\XVSNA1\PROJETOS\User\xvjgav\Meus%20documentos\Jeane\Meus%20documentos\Sala%20de%20Vendas\SDG\GR\Maio\Consolidador_GR_GVM_GV.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alejandraguinez\Documents\X:\CERVEJA\04.%20Filtra&#231;&#227;o\Pacotes\_Mat&#233;ria-prima%202\2005\Gr&#225;fico%20evolu&#231;&#227;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NRSNA0\PROJETOS\GE_FIN\UG%20Financeiro\Matriz%20de%20Treinamento\Base%20de%20dados\Matriz%20de%20Treinamento_GQ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RSNA0\PROJETOS\GE_FIN\UG%20Financeiro\Matriz%20de%20Treinamento\Base%20de%20dados\Matriz%20de%20Treinamento_GQ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alejandraguinez\Documents\C:\O&amp;D\SDG\Apres2_Com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alejandraguinez\Documents\ACSNA1\PROJETOS\trade_mk\Frio\Consol%20Dominio%202001\Dir%201\Consol%20Dom%20AMBEV%20Dir%201%20-%20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BB541BDB\PDCA%20Tool%2007.01%20(13).xls" TargetMode="External"/></Relationships>
</file>

<file path=xl/externalLinks/_rels/externalLink28.xml.rels><?xml version="1.0" encoding="UTF-8" standalone="yes"?>
<Relationships xmlns="http://schemas.openxmlformats.org/package/2006/relationships"><Relationship Id="rId2" Type="http://schemas.microsoft.com/office/2019/04/relationships/externalLinkLongPath" Target="file:///\\co.interbrew.net\dfscorporate\IMP%20InBev%20Management%20Pillar\IMP%20Working%20in%20progress\3.%20IMP%20Manage%20to%20Improve\3.3%20IMP%20MTI%20Problem%20Solving\3.3%20IMP%20MTI%20PS%20Supporting%20materials\3.3%20IMP%20MTI%20PS%20PDCA%20Tool\PDCA%20Tool%2007.01%20(13).xls?FC0378C5" TargetMode="External"/><Relationship Id="rId1" Type="http://schemas.openxmlformats.org/officeDocument/2006/relationships/externalLinkPath" Target="file:///\\FC0378C5\PDCA%20Tool%2007.01%20(1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alejandraguinez\Documents\L:\Documents%20and%20Settings\hopkigr\My%20Documents\CSA\Projects\Nortel%20Networks\Key%20Control%20Objectives\Profiles\hchamb\Desktop\SOX%20Testing%20v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lejandraguinez\Documents\A:\EXCEL\&#49688;&#51452;\&#49324;&#50629;&#49457;~1\96\&#49552;&#51061;&#44592;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alejandraguinez\Documents\ACSNA1\PROJETOS\MESA\Caixa\offshore\Curve%20Comparison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ejandraguinez\Documents\co.interbrew.net\dfscorporate\Documents%20and%20Settings\e.astsaturova\My%20Documents\Aiesecs\PDCA%20Tool%20+%20PRP\PDCA%20Tool%2007.01%20(13).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alejandraguinez\Documents\Ace00452\arquivos%20ste\TEMP\_ZCTmp.Dir\Planilha%20de%20Acompanhamento%20de%20Captura%20de%20Lacuna%20-%20Mar%200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alejandraguinez\Documents\NATORFS1\ricardo.farias$\Documents%20and%20Settings\ACCMD\Local%20Settings\Temporary%20Internet%20Files\OLKE8\LOGISTIC\Controle%20&amp;%20Informa&#231;&#227;o\Ativo%20de%20Giro\Carta%20de%20Saldo\Cartas%20de%20Sald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alejandraguinez\Documents\A:\WIN95\TEMP\SDG%20REVENDA%20TRI-MARC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alejandraguinez\Documents\Essna0\projetos\DPROPCP\DISTR\dist.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alejandraguinez\Documents\X:\DISTRIB\Financeiro\M&#225;quina\Programas%20Excel&#234;ncia\PAC\2005\Material\Custo%20Capital%20Empregado.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alejandraguinez\Documents\X:\Diretorias\DVD\Adm_Vendas\Confidencial\M&#225;quina\Programas%20Excel&#234;ncia\PAC\2008\PAC%20GAF%202008\PAC%202007%20GAF\2007\Revis&#166;o%20PAC\GAF\CAF\Atas%20RCO.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alejandraguinez\Documents\XVSNA1\PROJETOS\DSC\Apresenta&#231;&#227;o%20AS\Analistas\SDG\SETEMBRO\IC'S%20MARCAS\IC'S%20MARCAS%20CV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alejandraguinez\Documents\NATORFS1\ricardo.farias$\MESA\Front%20Office\Hedge\Trade_Pape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NFSNA1\PROJETOS\OBZ\Vila%20Guilherme\2000\Gerencial_2000\RESULTADO_OBZ_2000_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alejandraguinez\Documents\XVSNA1\PROJETOS\User\xvjgav\Meus%20documentos\Jeane\Meus%20documentos\Sala%20de%20Vendas\SDG\Maio\SDG\GR%20antig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alejandraguinez\Documents\C:\BOOK_DVD\Book%20Out04\Book\Metas\GR_BRASI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alejandraguinez\Documents\F:\Joao%20Paulo\Metas%20MKT%202004\Ferramenta%20de%20Desdobramento.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alejandraguinez\Documents\XVSNA1\PROJETOS\Pool\SDG%20Agosto\GEROT\GEROT%20GV.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alejandraguinez\Documents\XVSNA1\PROJETOS\WINDOWS\TEMP\_ZCTmp.Dir\Acomp_Trocas_JUL.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alejandraguinez\Documents\Z:\BSS\Recruitment\Recruitment%20Storyboard%20-%202007%2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alejandraguinez\Documents\H:\My%20Documents\Middle%20Office\Geral\Indicadores%20Financeiros\Indicadores\Indicadores%20(Ingl&#234;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alejandraguinez\Documents\Planilha%20em%20K:%20Loss%20Prevention%2005.%20Padroniza&#231;&#227;o%20F&#225;brica%204-Check%20Padr&#227;o%20de%20Invent&#225;rio%20-%20Vers&#227;o%20Final.doc"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5EF3635B\Gauges%20new%20FS5%20(version%202).xls" TargetMode="External"/></Relationships>
</file>

<file path=xl/externalLinks/_rels/externalLink49.xml.rels><?xml version="1.0" encoding="UTF-8" standalone="yes"?>
<Relationships xmlns="http://schemas.openxmlformats.org/package/2006/relationships"><Relationship Id="rId2" Type="http://schemas.microsoft.com/office/2019/04/relationships/externalLinkLongPath" Target="file:///C:\Users\alejandraguinez\Documents\C:\Projets%20Accenture\InBev\Target%20Setting%20&amp;%20Cascading\Target%20S&amp;C%20Tool\FTE%20Classification\Visibility%20Toolkit\MMB%20Livrables\REFRESH\REFRESH\REFRESH\XL%20Gauges\Gauges%20new%20FS5%20(version%202).xls?B3F24720" TargetMode="External"/><Relationship Id="rId1" Type="http://schemas.openxmlformats.org/officeDocument/2006/relationships/externalLinkPath" Target="file:///\\B3F24720\Gauges%20new%20FS5%20(version%2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FSNA1\PROJETOS\OBZ\Vila%20Guilherme\2000\Gerencial_2000\RESULTADO_OBZ_2000_g.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alejandraguinez\Documents\XVSNA1\PROJETOS\PPF\Reuni&#227;oDiretoria\APRESClaudio10.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alejandraguinez\Documents\C:\~Reuni&#227;o%20de%20Planejamento\Gerenciamento%20de%20Projetos\Acompanhament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alejandraguinez\Documents\acswvb05\public\My%20Documents\Sistemas\gecbz\CBZ.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alejandraguinez\Documents\F:\ENGTO\GPACK\PPFPAC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Users\alejandraguinez\Documents\X:\OP_PROJETOS\CSC_Especiais\C&#233;lula_CBZ\Confidencial\BOOK\2007\Book_SDG_Supply\Bases\IGO\Devolucao_A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alejandraguinez\Documents\Rje00020\c\Meus%20Documentos\albert\Bahe980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alejandraguinez\Documents\X:\REVENDAS\FENIX\FRENTES\Roadshow\Evento%20de%20Logisica\2000\Performance%2021\Road%20Show.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alejandraguinez\Documents\C:\R&#226;ndalo\Cerveja.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alejandraguinez\Documents\C:\~Reuni&#227;o%20de%20Planejamento\Gerenciamento%20de%20Projetos\Medidas%20priorit&#225;rias%202002%20-%20Consolidado.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alejandraguinez\Documents\NATORFS1\ricardo.farias$\My%20Documents\Meus%20documentos\Planilhas%20Aleat&#243;rias\Projetos\Sistema%20-%20Logistica%20-%20CDD&#180;s\Sistema%20-%20CD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alejandraguinez\Documents\ACSNA1\PROJETOS\DISTRIB\Forr&#243;\Adm%20Financeiro\Book%202000\Ger%20Rotina\GR_Piores_Ranking_OBZ.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alejandraguinez\Documents\Rje00107\c\NovoRDC\Teste.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alejandraguinez\Documents\C:\MP_ADL\Distribui&#231;&#227;o%20AS\Devolu&#231;&#227;o\2005\Mar\Resumo%20Relat&#243;rio%20de%20tend&#234;ncia%20MG_E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Users\alejandraguinez\Documents\F:\TEMP\ENGTO\PADRONIZ\CUSTOS.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alejandraguinez\Documents\F:\ENGTO\PADRONIZ\CUSTO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alejandraguinez\Documents\C:\Arquivos%20Stephano\!Perfil\2000\Ccb\1o.%20Perfil\Dividas%20Vencidas\Dividas%20vencidas%20consolidado%20de%20Ago-99%20a%20Fev-00.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alejandraguinez\Documents\L:\Documents%20and%20Settings\hopkigr\My%20Documents\CSA\Projects\Nortel%20Networks\Key%20Control%20Objectives\Profiles\hchamb\LOCALS~1\Temp\Sox%20IS%20Toolkit%202.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alejandraguinez\Documents\X:\DISTRIB\Adm%20Financeiro\Book%202001\Ger%20Rotina\GR_Piores_Ranking_OBZ.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alejandraguinez\Documents\C:\user\PSDSS\psarubia\Libera&#231;&#227;o%20Juros%20Set%202004R&#250;bia.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Users\alejandraguinez\Documents\acswpj7\CH_CDD\PROJETOS_CH_CDD\Projetos\MP_CAF\ADS\Agenda%20Condi&#231;&#245;es%20Comerciai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alejandraguinez\Documents\S1v\c\Meus%20Documentos\RDC\SDGJANEIRO\Meus%20documentos\NOVOS%20RUMOS\1999\Abr\Rdc\RDC_PN_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alejandraguinez\Documents\A:\DISTRIB\Forr&#243;\Adm%20Financeiro\Book%202000\Ger%20Rotina\GR_Piores_Ranking_OBZ.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Users\alejandraguinez\Documents\XVSNA1\PROJETOS\Jeane\Meus%20documentos\Sala%20de%20Vendas\SDG\Mar&#231;o\Material%20SDG\GR%20CDD%20Salvado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Users\alejandraguinez\Documents\Pcbqm011\d\BPLAN%2098\BPMeta98%20Actualizado\BpMETA98_Dic.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alejandraguinez\Documents\X:\ac_projetos\2.%20DIRECTOR%20BSC\1.%20BSS%20Book\BSS%20Book.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Users\alejandraguinez\Documents\co.interbrew.net\dfscorporate\Documents%20and%20Settings\james.nicholson\Local%20Settings\Temporary%20Internet%20Files\OLKDD\Dalia%202007%20target%20monitioring%20xls%20(2).xml"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Users\alejandraguinez\Documents\XVSNA1\PROJETOS\WINDOWS\TEMP\_ZCTmp.Dir\_ZCTmp.Dir\_ZCTmp.Dir\Dev%20Motivo%20Acumulado%20-%20MAIO.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alejandraguinez\Documents\X:\Documents%20and%20Settings\chifc\Configura&#231;&#245;es%20locais\Temp\Taxas_Oficiais_SSO_2007.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alejandraguinez\Documents\X:\Documents%20and%20Settings\chifc\Configura&#231;&#245;es%20locais\Temporary%20Internet%20Files\OLK15\CW%20PDCA%20acav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alejandraguinez\Documents\Y:\pool\Material_SDG\GR%202007%20SPC.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alejandraguinez\Documents\XVSNA1\PROJETOS\Politica%20de%20Portifolio\monitor%20de%20ttv%20cervejas.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Users\alejandraguinez\Documents\Cfsna0\projetos\OBZCDD\OBZ\Essbase\base_2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alejandraguinez\Documents\co.interbrew.net\dfscorporate\Projets%20Accenture\InBev\Target%20Setting%20&amp;%20Cascading\Target%20S&amp;C%20-%20Excel%20Tool\Sanity%20Check\Print%20-%20Sanity%20Check%20Tool%20v2005-05-17.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DB45337\SDG%20GDD.xls" TargetMode="External"/></Relationships>
</file>

<file path=xl/externalLinks/_rels/externalLink81.xml.rels><?xml version="1.0" encoding="UTF-8" standalone="yes"?>
<Relationships xmlns="http://schemas.openxmlformats.org/package/2006/relationships"><Relationship Id="rId2" Type="http://schemas.microsoft.com/office/2019/04/relationships/externalLinkLongPath" Target="file:///C:\Users\alejandraguinez\Documents\XVSNA1\PROJETOS\User\xvjgav\Meus%20documentos\Jeane\Meus%20documentos\Sala%20de%20Vendas\SDG\Maio\SDG\Documents%20and%20Settings\xvjgav\Meus%20documentos\Jeane\Meus%20documentos\Sala%20de%20Vendas\SDG\Mar&#231;o\SDG%20GDD.xls?F3C2BF3B" TargetMode="External"/><Relationship Id="rId1" Type="http://schemas.openxmlformats.org/officeDocument/2006/relationships/externalLinkPath" Target="file:///\\F3C2BF3B\SDG%20GDD.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wss.portals.na.interbrew.net/Documents%20and%20Settings/bob.bowman/Local%20Settings/Temporary%20Internet%20Files/OLKE6/C-05/2005%20Q-2/CAPEXCreston2005VC05%20Q1_08Apr05.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C:\Users\alejandraguinez\Documents\srvdata\utordepto\TRADING\DAN\bloomberg\xCDI9.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C:\Users\alejandraguinez\Documents\E:\EYBackup072505\EYWork\NortelFiles\Treasury\TestingKits\RSUHedging\RSU%20Hedging%20-%20Standard%20Testing%20Template%2011-03-0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C:\Users\alejandraguinez\Documents\f:\FORRO\treinamento%20Padr&#245;es\LISTAGEM%20VENDA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C:\AS-SPC\VENDAS\2011\TRADE%20MKT\GEST&#195;O%20EQUIPE%20TRADE\STM%20Super%20Chaves\OMS%20Atual.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C:\Users\alejandraguinez\Documents\Pcbqm011\d\BoardBook\Responsables.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513BDE76\Budget%202008%20%20input%20template%20GHQ_People%20Entity_Overview%20Consolidated.xls" TargetMode="External"/></Relationships>
</file>

<file path=xl/externalLinks/_rels/externalLink89.xml.rels><?xml version="1.0" encoding="UTF-8" standalone="yes"?>
<Relationships xmlns="http://schemas.openxmlformats.org/package/2006/relationships"><Relationship Id="rId2" Type="http://schemas.microsoft.com/office/2019/04/relationships/externalLinkLongPath" Target="file:///C:\Users\alejandraguinez\Documents\co.interbrew.net\dfscorporate\LEU03\SharedData\HRPGHQD0001\ARCHIVES\Personal%20Folders\Tereza\Requests\Aline\Budget%20prep\Budget%202008%20%20input%20template%20GHQ_People%20Entity_Overview%20Consolidated.xls?49F6F9D0" TargetMode="External"/><Relationship Id="rId1" Type="http://schemas.openxmlformats.org/officeDocument/2006/relationships/externalLinkPath" Target="file:///\\49F6F9D0\Budget%202008%20%20input%20template%20GHQ_People%20Entity_Overview%20Consolidate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alejandraguinez\Documents\co.interbrew.net\dfscorporate\Documents%20and%20Settings\isabel.pinheiro\Desktop\Project%20Cost%20Control.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C:\Users\alejandraguinez\Documents\acswpj7\ch_cdd\Financeiro\GEROT%20CAF%20-%202005\Agendas\ADV\Agenda%20Condi&#231;&#245;es%20Comerciais.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Users\alejandraguinez\Documents\NATORFS1\ricardo.farias$\MESA\Front%20Office\Hedge\Controle%20PL%20exposicao%20ALUMINIO.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Users\alejandraguinez\Documents\NATORFS1\ricardo.farias$\Documents%20and%20Settings\acchv\Local%20Settings\Temporary%20Internet%20Files\OLK145\Exposi&#231;&#227;o%20de%20Aluminio%20em%202003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C:\Users\alejandraguinez\Documents\A:\Felipe\AS\Gcat\Plan%202002\Formato%20Luiz\Ferramenta%20de%20Desdobramento%202002.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C:\Users\alejandraguinez\Documents\X:\CNG_PROJ\Plano%20Diretor_Capacidades%20Fabris\Cerveja\a%20Regional%20RJ\Minas.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C:\SEGURIDAD%20Y%20SALUD\01%20DIRECTRICES%20DE%20SEGURIDAD%20y%20SO\00%20REPORTES%20MENSUALES\07%20JULIO\Taxas%20Oficiais%20SSO%202007%20Consolidador%20(Julio).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Users\alejandraguinez\Documents\C:\Documents%20and%20Settings\PSELF\Local%20Settings\Temp\Temporary%20Directory%201%20for%20GEROT%20-%20GAF.zip\GEROT%20ADV-%20200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C:\Users\alejandraguinez\Documents\ACSNA1\PROJETOS\Lixo\Lixo.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C:\Users\alejandraguinez\Documents\X:\WIN95\TEMP\Diagn&#243;stico%20de%20Metas%202002.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C:\Trabalho\Incentivo\GCs%20e%20GVMs\Volume%20Revend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ções"/>
      <sheetName val="DDD"/>
      <sheetName val="ABC"/>
      <sheetName val="AGU"/>
      <sheetName val="ANA"/>
      <sheetName val="ARA"/>
      <sheetName val="BAH"/>
      <sheetName val="BRA"/>
      <sheetName val="CUR"/>
      <sheetName val="FLO"/>
      <sheetName val="FOR"/>
      <sheetName val="ILH"/>
      <sheetName val="LON"/>
      <sheetName val="MAC"/>
      <sheetName val="MIN"/>
      <sheetName val="NAT"/>
      <sheetName val="NIT"/>
      <sheetName val="PEL"/>
      <sheetName val="PF"/>
      <sheetName val="PIR"/>
      <sheetName val="POA"/>
      <sheetName val="PRB"/>
      <sheetName val="PRNG"/>
      <sheetName val="REC"/>
      <sheetName val="RIO"/>
      <sheetName val="RP"/>
      <sheetName val="SAP"/>
      <sheetName val="SER"/>
      <sheetName val="SJRP"/>
      <sheetName val="SP"/>
      <sheetName val="BEL"/>
      <sheetName val="CGDE"/>
      <sheetName val="CUI"/>
      <sheetName val="GOI"/>
      <sheetName val="JAC"/>
      <sheetName val="MAN"/>
      <sheetName val="MOO"/>
      <sheetName val="UBE"/>
      <sheetName val="VIA"/>
      <sheetName val="CAX"/>
      <sheetName val="Principal"/>
      <sheetName val="Calendário"/>
      <sheetName val="Passo"/>
      <sheetName val="Plan1"/>
      <sheetName val="Obj"/>
      <sheetName val="Real"/>
      <sheetName val="Vol_Cob"/>
      <sheetName val="Indicadores"/>
      <sheetName val="Can1.1"/>
      <sheetName val="Crit"/>
      <sheetName val="Posit"/>
      <sheetName val="Devol"/>
      <sheetName val="Inad"/>
      <sheetName val="RKG_COB"/>
      <sheetName val="Coberturas"/>
      <sheetName val="Cob_Cerv"/>
      <sheetName val="Cob_Ref"/>
      <sheetName val="Cob_Int"/>
      <sheetName val="Cob_Gca"/>
      <sheetName val="Cob_Ref12"/>
      <sheetName val="Cob_Lipt"/>
      <sheetName val="Cob_PT"/>
      <sheetName val="Cob_BOH"/>
      <sheetName val="Cob_Mar"/>
      <sheetName val="Cob_Orig"/>
      <sheetName val="Cob_Agua"/>
      <sheetName val="Gerot"/>
      <sheetName val="IC_GV"/>
      <sheetName val="IC_SV1 "/>
      <sheetName val="IC_SV2"/>
      <sheetName val="IC_SV3"/>
      <sheetName val="IC_SV4 "/>
      <sheetName val="IC_SV5"/>
      <sheetName val="IC_SV6"/>
      <sheetName val="IC_SV7"/>
      <sheetName val="IC_SV8"/>
      <sheetName val="ìtens críticos.1 "/>
      <sheetName val="ìtens críticos.2"/>
      <sheetName val="REMUNERAÇÃO VEND BH"/>
      <sheetName val="Aderência Refrigeração"/>
      <sheetName val="Cobertura_GSP"/>
      <sheetName val="Cobertura_GSP_%"/>
      <sheetName val="Estoque EQUIP."/>
      <sheetName val="Contra Partida Cerveja"/>
      <sheetName val="Contra Partida Refri"/>
      <sheetName val="Recup_Giro Junho"/>
      <sheetName val="Recup_Giro Julho"/>
      <sheetName val="Acompanhamento Portifólio_Junho"/>
      <sheetName val="Acompanhamento Portifólio_Julho"/>
      <sheetName val="MCD Original_GSP"/>
      <sheetName val="Mat Merchandising_GSP"/>
      <sheetName val="Faixas"/>
      <sheetName val="PDVs c Refrig 2002"/>
      <sheetName val="PDVs c Refrig 2003"/>
      <sheetName val="2002ANTARCTICA"/>
      <sheetName val="2003ANTARCTICA"/>
      <sheetName val="Instruções de Preenchimento"/>
      <sheetName val="Painel"/>
      <sheetName val="Gerencial"/>
      <sheetName val="Dados Incorporação"/>
      <sheetName val="Ocupação"/>
      <sheetName val="Puxada 2004 "/>
      <sheetName val="Devolução"/>
      <sheetName val="Puxada 2003"/>
      <sheetName val="01"/>
      <sheetName val="MODELO"/>
      <sheetName val="Dados Org"/>
      <sheetName val="ModAssump"/>
      <sheetName val="DBF"/>
      <sheetName val="Custos"/>
      <sheetName val="Premissas"/>
      <sheetName val="Roll Out_AQ"/>
      <sheetName val="Matriz_Unidade"/>
      <sheetName val="600ML"/>
      <sheetName val="Empresas"/>
      <sheetName val="은행"/>
      <sheetName val="GR_Piores_Ranking_OBZ"/>
      <sheetName val="BH - Bruna"/>
      <sheetName val="Setup"/>
      <sheetName val="PM"/>
      <sheetName val="DADOS"/>
      <sheetName val="Industria"/>
      <sheetName val="XLR_NoRangeSheet"/>
      <sheetName val="Company"/>
      <sheetName val="DATA"/>
      <sheetName val="Select"/>
      <sheetName val="Descrição PDCAC"/>
      <sheetName val="2C"/>
      <sheetName val="COMPS"/>
      <sheetName val="Matriz de Criticidade_Captação"/>
      <sheetName val="Planejamento 6x1 (ano)"/>
      <sheetName val="Prod"/>
      <sheetName val="Eficiencia"/>
      <sheetName val="Can1_1"/>
      <sheetName val="IC_SV1_"/>
      <sheetName val="IC_SV4_"/>
      <sheetName val="ìtens_críticos_1_"/>
      <sheetName val="ìtens_críticos_2"/>
      <sheetName val="REMUNERAÇÃO_VEND_BH"/>
      <sheetName val="Aderência_Refrigeração"/>
      <sheetName val="Estoque_EQUIP_"/>
      <sheetName val="Contra_Partida_Cerveja"/>
      <sheetName val="Contra_Partida_Refri"/>
      <sheetName val="Recup_Giro_Junho"/>
      <sheetName val="Recup_Giro_Julho"/>
      <sheetName val="Acompanhamento_Portifólio_Junho"/>
      <sheetName val="Acompanhamento_Portifólio_Julho"/>
      <sheetName val="MCD_Original_GSP"/>
      <sheetName val="Mat_Merchandising_GSP"/>
      <sheetName val="PDVs_c_Refrig_2002"/>
      <sheetName val="PDVs_c_Refrig_2003"/>
      <sheetName val="Instruções_de_Preenchimento"/>
      <sheetName val="Dados_Incorporação"/>
      <sheetName val="Puxada_2004_"/>
      <sheetName val="Puxada_2003"/>
      <sheetName val="Dados_Org"/>
      <sheetName val="Roll_Out_AQ"/>
      <sheetName val="Descrição_PDCAC"/>
      <sheetName val="Matriz_de_Criticidade_Captação"/>
      <sheetName val="Planejamento_6x1_(ano)"/>
      <sheetName val="Check List Visita"/>
      <sheetName val="2004"/>
      <sheetName val="BH_-_Bruna"/>
      <sheetName val="Sheet1"/>
      <sheetName val="Cadastro"/>
      <sheetName val="BASE DADOS"/>
      <sheetName val="Árvore"/>
      <sheetName val="Ret cond 2011"/>
      <sheetName val="Plan3"/>
      <sheetName val="LDE"/>
      <sheetName val="Hidden"/>
      <sheetName val="AlertaACA- Preenchimento Manual"/>
      <sheetName val="Pirâmide"/>
      <sheetName val="KPI-Preenchimento Manual"/>
      <sheetName val="Incidente-Preen.Manual Cel.azul"/>
      <sheetName val="Yellow Belts - Relatório"/>
      <sheetName val="chitimc"/>
      <sheetName val="Agenda"/>
      <sheetName val="Volume_Charts"/>
      <sheetName val="Farol Metas"/>
      <sheetName val="Types"/>
      <sheetName val="SUMMARY"/>
      <sheetName val="FE"/>
      <sheetName val="Parameters"/>
      <sheetName val="Vieja"/>
      <sheetName val="Perda_Lata"/>
      <sheetName val="Meta"/>
      <sheetName val="Ferias"/>
      <sheetName val="STARTSHEET"/>
      <sheetName val="AO"/>
      <sheetName val="BG"/>
      <sheetName val="EE"/>
      <sheetName val="PV"/>
      <sheetName val="SG"/>
      <sheetName val="TI"/>
      <sheetName val="Can1_11"/>
      <sheetName val="IC_SV1_1"/>
      <sheetName val="IC_SV4_1"/>
      <sheetName val="ìtens_críticos_1_1"/>
      <sheetName val="ìtens_críticos_21"/>
      <sheetName val="REMUNERAÇÃO_VEND_BH1"/>
      <sheetName val="Aderência_Refrigeração1"/>
      <sheetName val="Estoque_EQUIP_1"/>
      <sheetName val="Contra_Partida_Cerveja1"/>
      <sheetName val="Contra_Partida_Refri1"/>
      <sheetName val="Recup_Giro_Junho1"/>
      <sheetName val="Recup_Giro_Julho1"/>
      <sheetName val="Acompanhamento_Portifólio_Junh1"/>
      <sheetName val="Acompanhamento_Portifólio_Julh1"/>
      <sheetName val="MCD_Original_GSP1"/>
      <sheetName val="Mat_Merchandising_GSP1"/>
      <sheetName val="PDVs_c_Refrig_20021"/>
      <sheetName val="PDVs_c_Refrig_20031"/>
      <sheetName val="Instruções_de_Preenchimento1"/>
      <sheetName val="Dados_Incorporação1"/>
      <sheetName val="Puxada_2004_1"/>
      <sheetName val="Puxada_20031"/>
      <sheetName val="Dados_Org1"/>
      <sheetName val="Roll_Out_AQ1"/>
      <sheetName val="Descrição_PDCAC1"/>
      <sheetName val="Matriz_de_Criticidade_Captação1"/>
      <sheetName val="Planejamento_6x1_(ano)1"/>
      <sheetName val="Check_List_Visita"/>
      <sheetName val="Consolidado"/>
      <sheetName val="Devolução "/>
      <sheetName val="Cumplimiento Acciones de Seguri"/>
      <sheetName val="Base da Datos"/>
      <sheetName val="Base Cobertura WP"/>
      <sheetName val="Back-up"/>
      <sheetName val="CLACIFICACION DE AI"/>
      <sheetName val="Contro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anization"/>
    </sheetNames>
    <sheetDataSet>
      <sheetData sheetId="0"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sheetNames>
    <sheetDataSet>
      <sheetData sheetId="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_Unidade"/>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ACO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a_Preço"/>
      <sheetName val="Variavel"/>
    </sheetNames>
    <sheetDataSet>
      <sheetData sheetId="0" refreshError="1"/>
      <sheetData sheetId="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 Variável"/>
    </sheetNames>
    <sheetDataSet>
      <sheetData sheetId="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
    </sheetNames>
    <sheetDataSet>
      <sheetData sheetId="0"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A"/>
      <sheetName val="ACA-Traj"/>
      <sheetName val="ASA"/>
      <sheetName val="ASA-Traj"/>
      <sheetName val="Incidente"/>
      <sheetName val="Estrat"/>
      <sheetName val="Tabela"/>
    </sheetNames>
    <sheetDataSet>
      <sheetData sheetId="0" refreshError="1"/>
      <sheetData sheetId="1" refreshError="1"/>
      <sheetData sheetId="2" refreshError="1"/>
      <sheetData sheetId="3" refreshError="1"/>
      <sheetData sheetId="4" refreshError="1"/>
      <sheetData sheetId="5" refreshError="1"/>
      <sheetData sheetId="6">
        <row r="3">
          <cell r="B3" t="str">
            <v xml:space="preserve">CD BAHIA </v>
          </cell>
        </row>
        <row r="4">
          <cell r="B4" t="str">
            <v>CD ILHEUS</v>
          </cell>
        </row>
        <row r="5">
          <cell r="B5" t="str">
            <v>CD VIT CONQUISTA</v>
          </cell>
        </row>
        <row r="6">
          <cell r="B6" t="str">
            <v>CD FEIRA SANTANA</v>
          </cell>
        </row>
        <row r="7">
          <cell r="B7" t="str">
            <v>AS BA</v>
          </cell>
        </row>
        <row r="8">
          <cell r="B8" t="str">
            <v>Com BA</v>
          </cell>
        </row>
        <row r="9">
          <cell r="B9" t="str">
            <v>CAT Bahia</v>
          </cell>
        </row>
        <row r="10">
          <cell r="B10" t="str">
            <v>Diretoria Bahia</v>
          </cell>
        </row>
        <row r="11">
          <cell r="B11" t="str">
            <v>CD BRASILIA</v>
          </cell>
        </row>
        <row r="12">
          <cell r="B12" t="str">
            <v>CD MIRANDA CORREA</v>
          </cell>
        </row>
        <row r="13">
          <cell r="B13" t="str">
            <v>AS CO</v>
          </cell>
        </row>
        <row r="14">
          <cell r="B14" t="str">
            <v>Com CO</v>
          </cell>
        </row>
        <row r="15">
          <cell r="B15" t="str">
            <v>CAT CO</v>
          </cell>
        </row>
        <row r="16">
          <cell r="B16" t="str">
            <v>Diretoria CO</v>
          </cell>
        </row>
        <row r="17">
          <cell r="B17" t="str">
            <v>CD B H (Pampulha)</v>
          </cell>
        </row>
        <row r="18">
          <cell r="B18" t="str">
            <v>CD MINAS (Contagem)</v>
          </cell>
        </row>
        <row r="19">
          <cell r="B19" t="str">
            <v xml:space="preserve">CDD UBERABA </v>
          </cell>
        </row>
        <row r="20">
          <cell r="B20" t="str">
            <v>CDD UBERL.</v>
          </cell>
        </row>
        <row r="21">
          <cell r="B21" t="str">
            <v>CD VITÓRIA</v>
          </cell>
        </row>
        <row r="22">
          <cell r="B22" t="str">
            <v>AS MG/ES</v>
          </cell>
        </row>
        <row r="23">
          <cell r="B23" t="str">
            <v>Com MG/ES</v>
          </cell>
        </row>
        <row r="24">
          <cell r="B24" t="str">
            <v>CAT MG/ES</v>
          </cell>
        </row>
        <row r="25">
          <cell r="B25" t="str">
            <v>Diretoria MG/ES</v>
          </cell>
        </row>
        <row r="26">
          <cell r="B26" t="str">
            <v>CD CARUARU</v>
          </cell>
        </row>
        <row r="27">
          <cell r="B27" t="str">
            <v>CD MACEIO</v>
          </cell>
        </row>
        <row r="28">
          <cell r="B28" t="str">
            <v>CD NATAL</v>
          </cell>
        </row>
        <row r="29">
          <cell r="B29" t="str">
            <v>CD NORDESTE</v>
          </cell>
        </row>
        <row r="30">
          <cell r="B30" t="str">
            <v>CD PARAIBA</v>
          </cell>
        </row>
        <row r="31">
          <cell r="B31" t="str">
            <v>CD SERGIPE</v>
          </cell>
        </row>
        <row r="32">
          <cell r="B32" t="str">
            <v>AS NE</v>
          </cell>
        </row>
        <row r="33">
          <cell r="B33" t="str">
            <v>Com NE</v>
          </cell>
        </row>
        <row r="34">
          <cell r="B34" t="str">
            <v>CAT NE</v>
          </cell>
        </row>
        <row r="35">
          <cell r="B35" t="str">
            <v>Diretoria NE</v>
          </cell>
        </row>
        <row r="36">
          <cell r="B36" t="str">
            <v>CD BELEM</v>
          </cell>
        </row>
        <row r="37">
          <cell r="B37" t="str">
            <v xml:space="preserve">CD FORTALEZA </v>
          </cell>
        </row>
        <row r="38">
          <cell r="B38" t="str">
            <v>CD MARANHÃO</v>
          </cell>
        </row>
        <row r="39">
          <cell r="B39" t="str">
            <v>CD São Luis</v>
          </cell>
        </row>
        <row r="40">
          <cell r="B40" t="str">
            <v>AS NO</v>
          </cell>
        </row>
        <row r="41">
          <cell r="B41" t="str">
            <v>Com NO</v>
          </cell>
        </row>
        <row r="42">
          <cell r="B42" t="str">
            <v>CAT NO</v>
          </cell>
        </row>
        <row r="43">
          <cell r="B43" t="str">
            <v>Diretoria NO</v>
          </cell>
        </row>
        <row r="44">
          <cell r="B44" t="str">
            <v>CD ARARAQUARA</v>
          </cell>
        </row>
        <row r="45">
          <cell r="B45" t="str">
            <v>CD AGUDOS</v>
          </cell>
        </row>
        <row r="46">
          <cell r="B46" t="str">
            <v>CD CURITIBA</v>
          </cell>
        </row>
        <row r="47">
          <cell r="B47" t="str">
            <v>CD R. PRETO</v>
          </cell>
        </row>
        <row r="48">
          <cell r="B48" t="str">
            <v>CD LONDRINA</v>
          </cell>
        </row>
        <row r="49">
          <cell r="B49" t="str">
            <v>AS PR/SPI</v>
          </cell>
        </row>
        <row r="50">
          <cell r="B50" t="str">
            <v>Com PR/SPI</v>
          </cell>
        </row>
        <row r="51">
          <cell r="B51" t="str">
            <v>CAT PR/SPI</v>
          </cell>
        </row>
        <row r="52">
          <cell r="B52" t="str">
            <v>Diretoria PR/SPI</v>
          </cell>
        </row>
        <row r="53">
          <cell r="B53" t="str">
            <v xml:space="preserve">CD CAMPOS </v>
          </cell>
        </row>
        <row r="54">
          <cell r="B54" t="str">
            <v>CD CRI - S. Critovão</v>
          </cell>
        </row>
        <row r="55">
          <cell r="B55" t="str">
            <v>CD RIO</v>
          </cell>
        </row>
        <row r="56">
          <cell r="B56" t="str">
            <v>CD JACAREPAGUÁ</v>
          </cell>
        </row>
        <row r="57">
          <cell r="B57" t="str">
            <v>AS RJ</v>
          </cell>
        </row>
        <row r="58">
          <cell r="B58" t="str">
            <v>Com RJ</v>
          </cell>
        </row>
        <row r="59">
          <cell r="B59" t="str">
            <v>CAT Rio</v>
          </cell>
        </row>
        <row r="60">
          <cell r="B60" t="str">
            <v>Diretoria Rio</v>
          </cell>
        </row>
        <row r="61">
          <cell r="B61" t="str">
            <v>CD CAXIAS</v>
          </cell>
        </row>
        <row r="62">
          <cell r="B62" t="str">
            <v>CD FLORIPA</v>
          </cell>
        </row>
        <row r="63">
          <cell r="B63" t="str">
            <v>CD P.ALEGRE</v>
          </cell>
        </row>
        <row r="64">
          <cell r="B64" t="str">
            <v>CD PELOTAS</v>
          </cell>
        </row>
        <row r="65">
          <cell r="B65" t="str">
            <v>CD SAPUCAIA</v>
          </cell>
        </row>
        <row r="66">
          <cell r="B66" t="str">
            <v>AS RS/SC</v>
          </cell>
        </row>
        <row r="67">
          <cell r="B67" t="str">
            <v>Com RS/SC</v>
          </cell>
        </row>
        <row r="68">
          <cell r="B68" t="str">
            <v>CAT RS/SC</v>
          </cell>
        </row>
        <row r="69">
          <cell r="B69" t="str">
            <v>Diretoria RS/SC</v>
          </cell>
        </row>
        <row r="70">
          <cell r="B70" t="str">
            <v>CDD DIADEMA</v>
          </cell>
        </row>
        <row r="71">
          <cell r="B71" t="str">
            <v>CD MOOCA</v>
          </cell>
        </row>
        <row r="72">
          <cell r="B72" t="str">
            <v>CD Campinas</v>
          </cell>
        </row>
        <row r="73">
          <cell r="B73" t="str">
            <v>CD Oeste</v>
          </cell>
        </row>
        <row r="74">
          <cell r="B74" t="str">
            <v>AS SPC</v>
          </cell>
        </row>
        <row r="75">
          <cell r="B75" t="str">
            <v>Com SPC</v>
          </cell>
        </row>
        <row r="76">
          <cell r="B76" t="str">
            <v>CAT SPC</v>
          </cell>
        </row>
        <row r="77">
          <cell r="B77" t="str">
            <v>Diretoria SPC</v>
          </cell>
        </row>
        <row r="78">
          <cell r="B78" t="str">
            <v>CDD Guayaquil</v>
          </cell>
        </row>
        <row r="79">
          <cell r="B79" t="str">
            <v>CDD Quito</v>
          </cell>
        </row>
        <row r="80">
          <cell r="B80" t="str">
            <v>CDD Manta</v>
          </cell>
        </row>
        <row r="81">
          <cell r="B81" t="str">
            <v>Diretoria Equador</v>
          </cell>
        </row>
        <row r="82">
          <cell r="B82" t="str">
            <v>CDD Lima</v>
          </cell>
        </row>
        <row r="83">
          <cell r="B83" t="str">
            <v>CDD Chimbote</v>
          </cell>
        </row>
        <row r="84">
          <cell r="B84" t="str">
            <v>CDD Trujillo</v>
          </cell>
        </row>
        <row r="85">
          <cell r="B85" t="str">
            <v>CDD Piura</v>
          </cell>
        </row>
        <row r="86">
          <cell r="B86" t="str">
            <v>CDD Sullana</v>
          </cell>
        </row>
        <row r="87">
          <cell r="B87" t="str">
            <v>Comercial</v>
          </cell>
        </row>
        <row r="88">
          <cell r="B88" t="str">
            <v>Diretoria Peru</v>
          </cell>
        </row>
        <row r="89">
          <cell r="B89" t="str">
            <v>CDD San Martin</v>
          </cell>
        </row>
        <row r="90">
          <cell r="B90" t="str">
            <v>CDD San Isidro</v>
          </cell>
        </row>
        <row r="91">
          <cell r="B91" t="str">
            <v>CDD San Pedro de Marcorix</v>
          </cell>
        </row>
        <row r="92">
          <cell r="B92" t="str">
            <v>CDD Puerto Plata</v>
          </cell>
        </row>
        <row r="93">
          <cell r="B93" t="str">
            <v>CDD San Francisco de Marcorix</v>
          </cell>
        </row>
        <row r="94">
          <cell r="B94" t="str">
            <v>CDD Santiago</v>
          </cell>
        </row>
        <row r="95">
          <cell r="B95" t="str">
            <v>Diretoria Rep. Dominicana</v>
          </cell>
        </row>
        <row r="96">
          <cell r="B96" t="str">
            <v>CDD Caracas</v>
          </cell>
        </row>
        <row r="97">
          <cell r="B97" t="str">
            <v>CDD Oriente (Cumana, Barcelona e Porlamar)</v>
          </cell>
        </row>
        <row r="98">
          <cell r="B98" t="str">
            <v>CDD Centro e Ocidente</v>
          </cell>
        </row>
        <row r="99">
          <cell r="B99" t="str">
            <v>Diretoria Venezuela</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data"/>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ganization"/>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 Cycles_Accts &amp; Processe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eja"/>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0M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S"/>
    </sheetNames>
    <definedNames>
      <definedName name="Impressao"/>
    </defined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A"/>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 Cycles_Accts &amp; Processes"/>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HEE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ções"/>
      <sheetName val="DDD"/>
      <sheetName val="ABC"/>
      <sheetName val="AGU"/>
      <sheetName val="ANA"/>
      <sheetName val="ARA"/>
      <sheetName val="BAH"/>
      <sheetName val="BRA"/>
      <sheetName val="CUR"/>
      <sheetName val="FLO"/>
      <sheetName val="FOR"/>
      <sheetName val="ILH"/>
      <sheetName val="LON"/>
      <sheetName val="MAC"/>
      <sheetName val="MIN"/>
      <sheetName val="NAT"/>
      <sheetName val="NIT"/>
      <sheetName val="PEL"/>
      <sheetName val="PF"/>
      <sheetName val="PIR"/>
      <sheetName val="POA"/>
      <sheetName val="PRB"/>
      <sheetName val="PRNG"/>
      <sheetName val="REC"/>
      <sheetName val="RIO"/>
      <sheetName val="RP"/>
      <sheetName val="SAP"/>
      <sheetName val="SER"/>
      <sheetName val="SJRP"/>
      <sheetName val="SP"/>
      <sheetName val="BEL"/>
      <sheetName val="CGDE"/>
      <sheetName val="CUI"/>
      <sheetName val="GOI"/>
      <sheetName val="JAC"/>
      <sheetName val="MAN"/>
      <sheetName val="MOO"/>
      <sheetName val="UBE"/>
      <sheetName val="VIA"/>
      <sheetName val="CAX"/>
      <sheetName val="Principal"/>
      <sheetName val="Calendário"/>
      <sheetName val="Passo"/>
      <sheetName val="Plan1"/>
      <sheetName val="Obj"/>
      <sheetName val="Real"/>
      <sheetName val="Vol_Cob"/>
      <sheetName val="Indicadores"/>
      <sheetName val="Can1.1"/>
      <sheetName val="Crit"/>
      <sheetName val="Posit"/>
      <sheetName val="Devol"/>
      <sheetName val="Inad"/>
      <sheetName val="RKG_COB"/>
      <sheetName val="Coberturas"/>
      <sheetName val="Cob_Cerv"/>
      <sheetName val="Cob_Ref"/>
      <sheetName val="Cob_Int"/>
      <sheetName val="Cob_Gca"/>
      <sheetName val="Cob_Ref12"/>
      <sheetName val="Cob_Lipt"/>
      <sheetName val="Cob_PT"/>
      <sheetName val="Cob_BOH"/>
      <sheetName val="Cob_Mar"/>
      <sheetName val="Cob_Orig"/>
      <sheetName val="Cob_Agua"/>
      <sheetName val="Gerot"/>
      <sheetName val="IC_GV"/>
      <sheetName val="IC_SV1 "/>
      <sheetName val="IC_SV2"/>
      <sheetName val="IC_SV3"/>
      <sheetName val="IC_SV4 "/>
      <sheetName val="IC_SV5"/>
      <sheetName val="IC_SV6"/>
      <sheetName val="IC_SV7"/>
      <sheetName val="IC_SV8"/>
      <sheetName val="ìtens críticos.1 "/>
      <sheetName val="ìtens críticos.2"/>
      <sheetName val="REMUNERAÇÃO VEND BH"/>
      <sheetName val="Aderência Refrigeração"/>
      <sheetName val="Cobertura_GSP"/>
      <sheetName val="Cobertura_GSP_%"/>
      <sheetName val="Estoque EQUIP."/>
      <sheetName val="Contra Partida Cerveja"/>
      <sheetName val="Contra Partida Refri"/>
      <sheetName val="Recup_Giro Junho"/>
      <sheetName val="Recup_Giro Julho"/>
      <sheetName val="Acompanhamento Portifólio_Junho"/>
      <sheetName val="Acompanhamento Portifólio_Julho"/>
      <sheetName val="MCD Original_GSP"/>
      <sheetName val="Mat Merchandising_GSP"/>
      <sheetName val="Faixas"/>
      <sheetName val="PDVs c Refrig 2002"/>
      <sheetName val="PDVs c Refrig 2003"/>
      <sheetName val="2002ANTARCTICA"/>
      <sheetName val="2003ANTARCTICA"/>
      <sheetName val="Instruções de Preenchimento"/>
      <sheetName val="Painel"/>
      <sheetName val="Gerencial"/>
      <sheetName val="Dados Incorporação"/>
      <sheetName val="Ocupação"/>
      <sheetName val="Puxada 2004 "/>
      <sheetName val="Devolução"/>
      <sheetName val="Puxada 2003"/>
      <sheetName val="01"/>
      <sheetName val="MODELO"/>
      <sheetName val="Dados Org"/>
      <sheetName val="ModAssump"/>
      <sheetName val="DBF"/>
      <sheetName val="Custos"/>
      <sheetName val="Premissas"/>
      <sheetName val="Roll Out_AQ"/>
      <sheetName val="Matriz_Unidade"/>
      <sheetName val="600ML"/>
      <sheetName val="Empresas"/>
      <sheetName val="은행"/>
      <sheetName val="GR_Piores_Ranking_OBZ"/>
      <sheetName val="BH - Bruna"/>
      <sheetName val="Setup"/>
      <sheetName val="PM"/>
      <sheetName val="DADOS"/>
      <sheetName val="Industria"/>
      <sheetName val="XLR_NoRangeSheet"/>
      <sheetName val="Company"/>
      <sheetName val="DATA"/>
      <sheetName val="Select"/>
      <sheetName val="Descrição PDCAC"/>
      <sheetName val="2C"/>
      <sheetName val="COMPS"/>
      <sheetName val="Matriz de Criticidade_Captação"/>
      <sheetName val="Planejamento 6x1 (ano)"/>
      <sheetName val="Prod"/>
      <sheetName val="Eficiencia"/>
      <sheetName val="Can1_1"/>
      <sheetName val="IC_SV1_"/>
      <sheetName val="IC_SV4_"/>
      <sheetName val="ìtens_críticos_1_"/>
      <sheetName val="ìtens_críticos_2"/>
      <sheetName val="REMUNERAÇÃO_VEND_BH"/>
      <sheetName val="Aderência_Refrigeração"/>
      <sheetName val="Estoque_EQUIP_"/>
      <sheetName val="Contra_Partida_Cerveja"/>
      <sheetName val="Contra_Partida_Refri"/>
      <sheetName val="Recup_Giro_Junho"/>
      <sheetName val="Recup_Giro_Julho"/>
      <sheetName val="Acompanhamento_Portifólio_Junho"/>
      <sheetName val="Acompanhamento_Portifólio_Julho"/>
      <sheetName val="MCD_Original_GSP"/>
      <sheetName val="Mat_Merchandising_GSP"/>
      <sheetName val="PDVs_c_Refrig_2002"/>
      <sheetName val="PDVs_c_Refrig_2003"/>
      <sheetName val="Instruções_de_Preenchimento"/>
      <sheetName val="Dados_Incorporação"/>
      <sheetName val="Puxada_2004_"/>
      <sheetName val="Puxada_2003"/>
      <sheetName val="Dados_Org"/>
      <sheetName val="Roll_Out_AQ"/>
      <sheetName val="Descrição_PDCAC"/>
      <sheetName val="Matriz_de_Criticidade_Captação"/>
      <sheetName val="Planejamento_6x1_(ano)"/>
      <sheetName val="Check List Visita"/>
      <sheetName val="2004"/>
      <sheetName val="BH_-_Bruna"/>
      <sheetName val="Sheet1"/>
      <sheetName val="Cadastro"/>
      <sheetName val="BASE DADOS"/>
      <sheetName val="Árvore"/>
      <sheetName val="Ret cond 2011"/>
      <sheetName val="Plan3"/>
      <sheetName val="LDE"/>
      <sheetName val="Hidden"/>
      <sheetName val="AlertaACA- Preenchimento Manual"/>
      <sheetName val="Pirâmide"/>
      <sheetName val="KPI-Preenchimento Manual"/>
      <sheetName val="Incidente-Preen.Manual Cel.azul"/>
      <sheetName val="Yellow Belts - Relatório"/>
      <sheetName val="chitimc"/>
      <sheetName val="Agenda"/>
      <sheetName val="Volume_Charts"/>
      <sheetName val="Farol Metas"/>
      <sheetName val="Types"/>
      <sheetName val="SUMMARY"/>
      <sheetName val="FE"/>
      <sheetName val="Parameters"/>
      <sheetName val="Vieja"/>
      <sheetName val="Perda_Lata"/>
      <sheetName val="Meta"/>
      <sheetName val="Ferias"/>
      <sheetName val="STARTSHEET"/>
      <sheetName val="AO"/>
      <sheetName val="BG"/>
      <sheetName val="EE"/>
      <sheetName val="PV"/>
      <sheetName val="SG"/>
      <sheetName val="TI"/>
      <sheetName val="Can1_11"/>
      <sheetName val="IC_SV1_1"/>
      <sheetName val="IC_SV4_1"/>
      <sheetName val="ìtens_críticos_1_1"/>
      <sheetName val="ìtens_críticos_21"/>
      <sheetName val="REMUNERAÇÃO_VEND_BH1"/>
      <sheetName val="Aderência_Refrigeração1"/>
      <sheetName val="Estoque_EQUIP_1"/>
      <sheetName val="Contra_Partida_Cerveja1"/>
      <sheetName val="Contra_Partida_Refri1"/>
      <sheetName val="Recup_Giro_Junho1"/>
      <sheetName val="Recup_Giro_Julho1"/>
      <sheetName val="Acompanhamento_Portifólio_Junh1"/>
      <sheetName val="Acompanhamento_Portifólio_Julh1"/>
      <sheetName val="MCD_Original_GSP1"/>
      <sheetName val="Mat_Merchandising_GSP1"/>
      <sheetName val="PDVs_c_Refrig_20021"/>
      <sheetName val="PDVs_c_Refrig_20031"/>
      <sheetName val="Instruções_de_Preenchimento1"/>
      <sheetName val="Dados_Incorporação1"/>
      <sheetName val="Puxada_2004_1"/>
      <sheetName val="Puxada_20031"/>
      <sheetName val="Dados_Org1"/>
      <sheetName val="Roll_Out_AQ1"/>
      <sheetName val="Descrição_PDCAC1"/>
      <sheetName val="Matriz_de_Criticidade_Captação1"/>
      <sheetName val="Planejamento_6x1_(ano)1"/>
      <sheetName val="Check_List_Visita"/>
      <sheetName val="Consolidado"/>
      <sheetName val="Devolução "/>
      <sheetName val="Cumplimiento Acciones de Seguri"/>
      <sheetName val="Base da Datos"/>
      <sheetName val="Base Cobertura WP"/>
      <sheetName val="Back-up"/>
      <sheetName val="CLACIFICACION DE AI"/>
      <sheetName val="Controles"/>
      <sheetName val="Unidades SAC-REVENDA"/>
      <sheetName val="REALxMETA - CERVEJA"/>
      <sheetName val="REALxMETA - REFRI"/>
      <sheetName val="Estatus"/>
      <sheetName val="Sheet2"/>
      <sheetName val="CLASIFICACION DE AI"/>
      <sheetName val="Validation Lists"/>
      <sheetName val="Dont Touch"/>
      <sheetName val="BASE_DADOS"/>
      <sheetName val="AlertaACA-_Preenchimento_Manual"/>
      <sheetName val="KPI-Preenchimento_Manual"/>
      <sheetName val="Incidente-Preen_Manual_Cel_azul"/>
      <sheetName val="Yellow_Belts_-_Relatório"/>
      <sheetName val="synthgraph"/>
      <sheetName val="Resumo"/>
      <sheetName val="Master"/>
      <sheetName val="RelatorioAcompanhamentoLote 3 "/>
      <sheetName val="Cadastro "/>
      <sheetName val="Acompanhamento"/>
      <sheetName val="BANCO"/>
      <sheetName val="BH_-_Bruna1"/>
      <sheetName val="Ret_cond_2011"/>
      <sheetName val="Farol_Metas"/>
      <sheetName val="TOR1"/>
      <sheetName val="Procedimento"/>
      <sheetName val="P1A x P3M"/>
      <sheetName val="Análise BCK"/>
      <sheetName val="Análise Notas"/>
      <sheetName val="Análise HH"/>
      <sheetName val="Gráfico - HH"/>
      <sheetName val="Gráfico - %"/>
      <sheetName val="Análise Custo"/>
      <sheetName val="Aporte"/>
      <sheetName val="P3M - Dados "/>
      <sheetName val="IP24"/>
      <sheetName val="Base_BCK"/>
      <sheetName val="IW29"/>
      <sheetName val="MEC"/>
      <sheetName val="ELE"/>
      <sheetName val="INS"/>
      <sheetName val="AUT"/>
      <sheetName val="TOR"/>
      <sheetName val="SOL"/>
      <sheetName val="OUT"/>
      <sheetName val="EXT"/>
      <sheetName val="Parâmetros"/>
      <sheetName val="Áreas"/>
      <sheetName val="GR_Piores_Ranking_OBZ.xls"/>
      <sheetName val="Cod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
      <sheetName val="BG"/>
      <sheetName val="EE"/>
      <sheetName val="PV"/>
      <sheetName val="SG"/>
      <sheetName val="TI"/>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sheetName val="gráfico"/>
      <sheetName val="PADRÕES_BÁSICOS"/>
      <sheetName val="Plan1"/>
      <sheetName val="menu"/>
      <sheetName val="fabricas"/>
      <sheetName val=" Carta X-AM e Desempenho"/>
      <sheetName val="Engine"/>
      <sheetName val="Assumptions"/>
      <sheetName val="Validate"/>
      <sheetName val="Financials"/>
      <sheetName val="EI Calc"/>
      <sheetName val="AO"/>
      <sheetName val="BG"/>
      <sheetName val="EE"/>
      <sheetName val="PV"/>
      <sheetName val="SG"/>
      <sheetName val="TI"/>
      <sheetName val="Parametrização"/>
      <sheetName val="Junho"/>
      <sheetName val="Matriz de Treinamento_GQT"/>
      <sheetName val="DePara"/>
      <sheetName val="Setup"/>
      <sheetName val="Atendidos"/>
      <sheetName val="Gente"/>
      <sheetName val="TMAD"/>
      <sheetName val="TMDI"/>
      <sheetName val="Cap_Prod"/>
      <sheetName val="IM"/>
      <sheetName val="PF"/>
      <sheetName val="iFU"/>
      <sheetName val="PB"/>
      <sheetName val="iBU"/>
      <sheetName val="CNQ"/>
      <sheetName val="EQC"/>
      <sheetName val="EQR"/>
      <sheetName val="sC"/>
      <sheetName val="sR"/>
      <sheetName val="TPO"/>
      <sheetName val="CV"/>
      <sheetName val="eP"/>
      <sheetName val="LG"/>
      <sheetName val="QL"/>
      <sheetName val="SP"/>
      <sheetName val="UT"/>
      <sheetName val="PCc"/>
      <sheetName val="PCr"/>
      <sheetName val="eM"/>
      <sheetName val="ieM"/>
      <sheetName val="eR"/>
      <sheetName val="ieR"/>
      <sheetName val="eA"/>
      <sheetName val="ieA"/>
      <sheetName val="eG"/>
      <sheetName val="ieG"/>
      <sheetName val="eSF"/>
      <sheetName val="POA"/>
      <sheetName val="025"/>
      <sheetName val="Custo Variável"/>
      <sheetName val="Formulário Aprovação"/>
      <sheetName val="TO"/>
      <sheetName val="Custos"/>
      <sheetName val="2004"/>
      <sheetName val="Custo_Variável"/>
      <sheetName val="Formulário_Aprovação"/>
      <sheetName val="IV MAL CHEIA"/>
      <sheetName val="Interface"/>
      <sheetName val="Tab Aux"/>
      <sheetName val="#¡REF"/>
      <sheetName val="FILIAL MINAS"/>
      <sheetName val="Conuber"/>
      <sheetName val="QUEBRACHO"/>
      <sheetName val="Segmento_DB"/>
      <sheetName val="Lists"/>
      <sheetName val="STARTSHEET"/>
      <sheetName val="RDT"/>
      <sheetName val="Dados"/>
      <sheetName val="Index"/>
      <sheetName val="Info"/>
      <sheetName val="EI_Calc"/>
      <sheetName val="_Carta_X-AM_e_Desempenho"/>
      <sheetName val="Matriz_de_Treinamento_GQT"/>
      <sheetName val="Custo_Variável1"/>
      <sheetName val="Formulário_Aprovação1"/>
      <sheetName val="IV_MAL_CHEIA"/>
      <sheetName val="Tab_Aux"/>
      <sheetName val="FILIAL_MINAS"/>
      <sheetName val="LISTADO USUARIOS"/>
      <sheetName val="MULTAS"/>
      <sheetName val="Datos"/>
      <sheetName val="Base Farol"/>
      <sheetName val="UNIFORMES E EPIS"/>
      <sheetName val="FUNCIONÁRIOS"/>
      <sheetName val="Sheet2"/>
      <sheetName val="MAI"/>
      <sheetName val="BASE DADO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sheetName val="gráfico"/>
      <sheetName val="PADRÕES_BÁSICOS"/>
      <sheetName val="Plan1"/>
      <sheetName val="menu"/>
      <sheetName val="fabricas"/>
      <sheetName val="Engine"/>
      <sheetName val="Assumptions"/>
      <sheetName val="Validate"/>
      <sheetName val="Financials"/>
      <sheetName val="EI Calc"/>
      <sheetName val=" Carta X-AM e Desempenho"/>
      <sheetName val="AO"/>
      <sheetName val="BG"/>
      <sheetName val="EE"/>
      <sheetName val="PV"/>
      <sheetName val="SG"/>
      <sheetName val="TI"/>
      <sheetName val="Parametrização"/>
      <sheetName val="Junho"/>
      <sheetName val="DePara"/>
      <sheetName val="Matriz de Treinamento_GQT"/>
      <sheetName val="Setup"/>
      <sheetName val="Atendidos"/>
      <sheetName val="#¡REF"/>
      <sheetName val="Gente"/>
      <sheetName val="TMAD"/>
      <sheetName val="TMDI"/>
      <sheetName val="Cap_Prod"/>
      <sheetName val="IM"/>
      <sheetName val="PF"/>
      <sheetName val="iFU"/>
      <sheetName val="PB"/>
      <sheetName val="iBU"/>
      <sheetName val="CNQ"/>
      <sheetName val="EQC"/>
      <sheetName val="EQR"/>
      <sheetName val="sC"/>
      <sheetName val="sR"/>
      <sheetName val="TPO"/>
      <sheetName val="CV"/>
      <sheetName val="eP"/>
      <sheetName val="LG"/>
      <sheetName val="QL"/>
      <sheetName val="SP"/>
      <sheetName val="UT"/>
      <sheetName val="PCc"/>
      <sheetName val="PCr"/>
      <sheetName val="eM"/>
      <sheetName val="ieM"/>
      <sheetName val="eR"/>
      <sheetName val="ieR"/>
      <sheetName val="eA"/>
      <sheetName val="ieA"/>
      <sheetName val="eG"/>
      <sheetName val="ieG"/>
      <sheetName val="eSF"/>
      <sheetName val="POA"/>
      <sheetName val="025"/>
      <sheetName val="Custo Variável"/>
      <sheetName val="Formulário Aprovação"/>
      <sheetName val="TO"/>
      <sheetName val="Custos"/>
      <sheetName val="2004"/>
      <sheetName val="Custo_Variável"/>
      <sheetName val="Formulário_Aprovação"/>
      <sheetName val="IV MAL CHEIA"/>
      <sheetName val="Interface"/>
      <sheetName val="Tab Aux"/>
      <sheetName val="FILIAL MINAS"/>
      <sheetName val="Conuber"/>
      <sheetName val="QUEBRACHO"/>
      <sheetName val="Segmento_DB"/>
      <sheetName val="Lists"/>
      <sheetName val="STARTSHEET"/>
      <sheetName val="RDT"/>
      <sheetName val="Dados"/>
      <sheetName val="Index"/>
      <sheetName val="Info"/>
      <sheetName val="LISTADO USUARIOS"/>
      <sheetName val="MULTAS"/>
      <sheetName val="EI_Calc"/>
      <sheetName val="_Carta_X-AM_e_Desempenho"/>
      <sheetName val="Matriz_de_Treinamento_GQT"/>
      <sheetName val="Custo_Variável1"/>
      <sheetName val="Formulário_Aprovação1"/>
      <sheetName val="IV_MAL_CHEIA"/>
      <sheetName val="Tab_Aux"/>
      <sheetName val="FILIAL_MINAS"/>
      <sheetName val="Datos"/>
      <sheetName val="Base Farol"/>
      <sheetName val="Sheet2"/>
      <sheetName val="MAI"/>
      <sheetName val="BASE DADOS"/>
      <sheetName val="UNIFORMES E EPIS"/>
      <sheetName val="FUNCIONÁRIO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onsol AC"/>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0.0"/>
      <sheetName val="1.0"/>
      <sheetName val="1.1"/>
      <sheetName val="1.2"/>
      <sheetName val="1.3"/>
      <sheetName val="2.0"/>
      <sheetName val="2"/>
      <sheetName val="3.0"/>
      <sheetName val="3"/>
      <sheetName val="3.1"/>
      <sheetName val="3.2"/>
      <sheetName val="4.0"/>
      <sheetName val="4"/>
      <sheetName val="5.0"/>
      <sheetName val="5.1"/>
      <sheetName val="5.2"/>
      <sheetName val="5.3"/>
      <sheetName val="6.0"/>
      <sheetName val="6.1"/>
      <sheetName val="6.2"/>
      <sheetName val="6.3.Jan"/>
      <sheetName val="6.3.Feb"/>
      <sheetName val="6.3.Mar"/>
      <sheetName val="6.3.Apr"/>
      <sheetName val="6.3.May"/>
      <sheetName val="6.3.Jun"/>
      <sheetName val="6.3.Jul"/>
      <sheetName val="6.3.Aug"/>
      <sheetName val="6.3.Sep"/>
      <sheetName val="6.3.Oct"/>
      <sheetName val="6.3.Nov"/>
      <sheetName val="6.3.Dec"/>
      <sheetName val="7.0"/>
      <sheetName val="7.1"/>
      <sheetName val="8.0"/>
      <sheetName val="8.1"/>
      <sheetName val="Pareto_Template"/>
      <sheetName val="Blank_Template"/>
      <sheetName val="Lists"/>
      <sheetName val="Aux"/>
      <sheetName val="Aux (2)"/>
      <sheetName val="volume"/>
      <sheetName val="PDCA Tool 07.01 (13)"/>
      <sheetName val="PM"/>
      <sheetName val="DADOS"/>
      <sheetName val="Pareto_Template (2)"/>
      <sheetName val="Deployment_by_Countries"/>
      <sheetName val="Sig Cycles_Accts &amp; Processes"/>
      <sheetName val="Prod"/>
      <sheetName val="Eficiencia"/>
      <sheetName val="TMEF - TMR 131"/>
      <sheetName val="TMEF - TMR 151"/>
      <sheetName val="Tela Inicial"/>
      <sheetName val="TMEF _ TMR  121"/>
      <sheetName val="Vermelha"/>
      <sheetName val="#¡REF"/>
      <sheetName val="RESULTADOS"/>
      <sheetName val="0_0"/>
      <sheetName val="1_0"/>
      <sheetName val="1_1"/>
      <sheetName val="1_2"/>
      <sheetName val="1_3"/>
      <sheetName val="2_0"/>
      <sheetName val="3_0"/>
      <sheetName val="3_1"/>
      <sheetName val="3_2"/>
      <sheetName val="4_0"/>
      <sheetName val="5_0"/>
      <sheetName val="5_1"/>
      <sheetName val="5_2"/>
      <sheetName val="5_3"/>
      <sheetName val="6_0"/>
      <sheetName val="6_1"/>
      <sheetName val="6_2"/>
      <sheetName val="6_3_Jan"/>
      <sheetName val="6_3_Feb"/>
      <sheetName val="6_3_Mar"/>
      <sheetName val="6_3_Apr"/>
      <sheetName val="6_3_May"/>
      <sheetName val="6_3_Jun"/>
      <sheetName val="6_3_Jul"/>
      <sheetName val="6_3_Aug"/>
      <sheetName val="6_3_Sep"/>
      <sheetName val="6_3_Oct"/>
      <sheetName val="6_3_Nov"/>
      <sheetName val="6_3_Dec"/>
      <sheetName val="7_0"/>
      <sheetName val="7_1"/>
      <sheetName val="8_0"/>
      <sheetName val="8_1"/>
      <sheetName val="Aux_(2)"/>
      <sheetName val="Pareto_Template_(2)"/>
      <sheetName val="TMEF_-_TMR_131"/>
      <sheetName val="TMEF_-_TMR_151"/>
      <sheetName val="Tela_Inicial"/>
      <sheetName val="TMEF___TMR__121"/>
      <sheetName val="AO"/>
      <sheetName val="BG"/>
      <sheetName val="EE"/>
      <sheetName val="PV"/>
      <sheetName val="SG"/>
      <sheetName val="TI"/>
      <sheetName val="Dados BLP"/>
      <sheetName val="Brazil Sovereign"/>
      <sheetName val="BLP"/>
      <sheetName val="Share Price 2002"/>
      <sheetName val="212405"/>
      <sheetName val="Employee Targets Sharp LF"/>
      <sheetName val="Dados_Dev"/>
      <sheetName val="Cxs_Int"/>
      <sheetName val="Plan1"/>
      <sheetName val="BOLETA"/>
      <sheetName val="RESULTS"/>
      <sheetName val="SETTINGS"/>
      <sheetName val="operações"/>
      <sheetName val="Piraí"/>
      <sheetName val="Setup"/>
      <sheetName val="DePara"/>
      <sheetName val="REALxMETA - CERVEJA"/>
      <sheetName val="Unidades SAC-REVENDA"/>
      <sheetName val="Business KPI Dashboard"/>
    </sheetNames>
    <sheetDataSet>
      <sheetData sheetId="0">
        <row r="1">
          <cell r="K1" t="str">
            <v>Monthly</v>
          </cell>
        </row>
      </sheetData>
      <sheetData sheetId="1">
        <row r="1">
          <cell r="K1" t="str">
            <v>Monthly</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T36" t="str">
            <v>FILL ALL DATES</v>
          </cell>
        </row>
        <row r="37">
          <cell r="T37" t="str">
            <v>FILL ALL DATES</v>
          </cell>
        </row>
        <row r="38">
          <cell r="T38" t="str">
            <v>FILL ALL DATES</v>
          </cell>
        </row>
        <row r="39">
          <cell r="T39" t="str">
            <v>FILL ALL DATES</v>
          </cell>
        </row>
        <row r="40">
          <cell r="T40" t="str">
            <v>FILL ALL DATES</v>
          </cell>
        </row>
        <row r="41">
          <cell r="T41" t="str">
            <v>FILL ALL DATES</v>
          </cell>
        </row>
        <row r="42">
          <cell r="T42" t="str">
            <v>FILL ALL DATES</v>
          </cell>
        </row>
        <row r="43">
          <cell r="T43" t="str">
            <v>FILL ALL DATES</v>
          </cell>
        </row>
        <row r="44">
          <cell r="T44" t="str">
            <v>FILL ALL DATES</v>
          </cell>
        </row>
        <row r="45">
          <cell r="T45" t="str">
            <v>FILL ALL DATES</v>
          </cell>
        </row>
        <row r="46">
          <cell r="T46" t="str">
            <v>FILL ALL DATES</v>
          </cell>
        </row>
        <row r="47">
          <cell r="T47" t="str">
            <v>FILL ALL DATES</v>
          </cell>
        </row>
        <row r="48">
          <cell r="T48" t="str">
            <v>FILL ALL DATES</v>
          </cell>
        </row>
        <row r="49">
          <cell r="T49" t="str">
            <v>FILL ALL DATES</v>
          </cell>
        </row>
        <row r="50">
          <cell r="T50" t="str">
            <v>FILL ALL DATES</v>
          </cell>
        </row>
        <row r="51">
          <cell r="T51" t="str">
            <v>FILL ALL DATES</v>
          </cell>
        </row>
        <row r="52">
          <cell r="T52" t="str">
            <v>FILL ALL DATES</v>
          </cell>
        </row>
        <row r="53">
          <cell r="T53" t="str">
            <v>FILL ALL DATES</v>
          </cell>
        </row>
        <row r="54">
          <cell r="T54" t="str">
            <v>FILL ALL DATES</v>
          </cell>
        </row>
        <row r="55">
          <cell r="T55" t="str">
            <v>FILL ALL DATES</v>
          </cell>
        </row>
        <row r="56">
          <cell r="T56" t="str">
            <v>FILL ALL DATES</v>
          </cell>
        </row>
        <row r="57">
          <cell r="B57">
            <v>50</v>
          </cell>
          <cell r="T57" t="str">
            <v>FILL ALL DATES</v>
          </cell>
        </row>
        <row r="58">
          <cell r="B58">
            <v>51</v>
          </cell>
          <cell r="T58" t="str">
            <v>FILL ALL DATES</v>
          </cell>
        </row>
        <row r="59">
          <cell r="B59">
            <v>52</v>
          </cell>
          <cell r="T59" t="str">
            <v>FILL ALL DATES</v>
          </cell>
        </row>
        <row r="60">
          <cell r="B60">
            <v>53</v>
          </cell>
          <cell r="T60" t="str">
            <v>FILL ALL DATES</v>
          </cell>
        </row>
        <row r="61">
          <cell r="B61">
            <v>54</v>
          </cell>
          <cell r="T61" t="str">
            <v>FILL ALL DATES</v>
          </cell>
        </row>
        <row r="62">
          <cell r="B62">
            <v>55</v>
          </cell>
          <cell r="T62" t="str">
            <v>FILL ALL DATES</v>
          </cell>
        </row>
        <row r="63">
          <cell r="B63">
            <v>56</v>
          </cell>
          <cell r="T63" t="str">
            <v>FILL ALL DATES</v>
          </cell>
        </row>
        <row r="64">
          <cell r="B64">
            <v>57</v>
          </cell>
          <cell r="T64" t="str">
            <v>FILL ALL DATES</v>
          </cell>
        </row>
        <row r="65">
          <cell r="B65">
            <v>58</v>
          </cell>
          <cell r="T65" t="str">
            <v>FILL ALL DATES</v>
          </cell>
        </row>
        <row r="66">
          <cell r="B66">
            <v>59</v>
          </cell>
          <cell r="T66" t="str">
            <v>FILL ALL DATES</v>
          </cell>
        </row>
        <row r="67">
          <cell r="B67">
            <v>60</v>
          </cell>
          <cell r="T67" t="str">
            <v>FILL ALL DATES</v>
          </cell>
        </row>
        <row r="68">
          <cell r="B68">
            <v>61</v>
          </cell>
          <cell r="T68" t="str">
            <v>FILL ALL DATES</v>
          </cell>
        </row>
        <row r="69">
          <cell r="B69">
            <v>62</v>
          </cell>
          <cell r="T69" t="str">
            <v>FILL ALL DATES</v>
          </cell>
        </row>
        <row r="70">
          <cell r="B70">
            <v>63</v>
          </cell>
          <cell r="T70" t="str">
            <v>FILL ALL DATES</v>
          </cell>
        </row>
        <row r="71">
          <cell r="B71">
            <v>64</v>
          </cell>
          <cell r="T71" t="str">
            <v>FILL ALL DATES</v>
          </cell>
        </row>
        <row r="72">
          <cell r="B72">
            <v>65</v>
          </cell>
          <cell r="T72" t="str">
            <v>FILL ALL DATES</v>
          </cell>
        </row>
        <row r="73">
          <cell r="B73">
            <v>66</v>
          </cell>
          <cell r="T73" t="str">
            <v>FILL ALL DATES</v>
          </cell>
        </row>
        <row r="74">
          <cell r="B74">
            <v>67</v>
          </cell>
          <cell r="T74" t="str">
            <v>FILL ALL DATES</v>
          </cell>
        </row>
        <row r="75">
          <cell r="B75">
            <v>68</v>
          </cell>
          <cell r="T75" t="str">
            <v>FILL ALL DATES</v>
          </cell>
        </row>
        <row r="76">
          <cell r="B76">
            <v>69</v>
          </cell>
          <cell r="T76" t="str">
            <v>FILL ALL DATES</v>
          </cell>
        </row>
        <row r="77">
          <cell r="B77">
            <v>70</v>
          </cell>
          <cell r="T77" t="str">
            <v>FILL ALL DATES</v>
          </cell>
        </row>
        <row r="78">
          <cell r="B78">
            <v>71</v>
          </cell>
          <cell r="T78" t="str">
            <v>FILL ALL DATES</v>
          </cell>
        </row>
        <row r="79">
          <cell r="B79">
            <v>72</v>
          </cell>
          <cell r="T79" t="str">
            <v>FILL ALL DATES</v>
          </cell>
        </row>
        <row r="80">
          <cell r="B80">
            <v>73</v>
          </cell>
          <cell r="T80" t="str">
            <v>FILL ALL DATES</v>
          </cell>
        </row>
        <row r="81">
          <cell r="B81">
            <v>74</v>
          </cell>
          <cell r="T81" t="str">
            <v>FILL ALL DATES</v>
          </cell>
        </row>
        <row r="82">
          <cell r="B82">
            <v>75</v>
          </cell>
          <cell r="T82" t="str">
            <v>FILL ALL DATES</v>
          </cell>
        </row>
        <row r="83">
          <cell r="B83">
            <v>76</v>
          </cell>
          <cell r="T83" t="str">
            <v>FILL ALL DATES</v>
          </cell>
        </row>
        <row r="84">
          <cell r="B84">
            <v>77</v>
          </cell>
          <cell r="T84" t="str">
            <v>FILL ALL DATES</v>
          </cell>
        </row>
        <row r="85">
          <cell r="B85">
            <v>78</v>
          </cell>
          <cell r="T85" t="str">
            <v>FILL ALL DATES</v>
          </cell>
        </row>
        <row r="86">
          <cell r="B86">
            <v>79</v>
          </cell>
          <cell r="T86" t="str">
            <v>FILL ALL DATES</v>
          </cell>
        </row>
        <row r="87">
          <cell r="B87">
            <v>80</v>
          </cell>
          <cell r="T87" t="str">
            <v>FILL ALL DATES</v>
          </cell>
        </row>
        <row r="88">
          <cell r="B88">
            <v>81</v>
          </cell>
          <cell r="T88" t="str">
            <v>FILL ALL DATES</v>
          </cell>
        </row>
        <row r="89">
          <cell r="B89">
            <v>82</v>
          </cell>
          <cell r="T89" t="str">
            <v>FILL ALL DATES</v>
          </cell>
        </row>
        <row r="90">
          <cell r="B90">
            <v>83</v>
          </cell>
          <cell r="T90" t="str">
            <v>FILL ALL DATES</v>
          </cell>
        </row>
        <row r="91">
          <cell r="B91">
            <v>84</v>
          </cell>
          <cell r="T91" t="str">
            <v>FILL ALL DATES</v>
          </cell>
        </row>
        <row r="92">
          <cell r="B92">
            <v>85</v>
          </cell>
          <cell r="T92" t="str">
            <v>FILL ALL DATES</v>
          </cell>
        </row>
        <row r="93">
          <cell r="B93">
            <v>86</v>
          </cell>
          <cell r="T93" t="str">
            <v>FILL ALL DATES</v>
          </cell>
        </row>
        <row r="94">
          <cell r="B94">
            <v>87</v>
          </cell>
          <cell r="T94" t="str">
            <v>FILL ALL DATES</v>
          </cell>
        </row>
        <row r="95">
          <cell r="B95">
            <v>88</v>
          </cell>
          <cell r="T95" t="str">
            <v>FILL ALL DATES</v>
          </cell>
        </row>
        <row r="96">
          <cell r="B96">
            <v>89</v>
          </cell>
          <cell r="T96" t="str">
            <v>FILL ALL DATES</v>
          </cell>
        </row>
        <row r="97">
          <cell r="B97">
            <v>90</v>
          </cell>
          <cell r="T97" t="str">
            <v>FILL ALL DATES</v>
          </cell>
        </row>
        <row r="98">
          <cell r="B98">
            <v>91</v>
          </cell>
          <cell r="T98" t="str">
            <v>FILL ALL DATES</v>
          </cell>
        </row>
        <row r="99">
          <cell r="B99">
            <v>92</v>
          </cell>
          <cell r="T99" t="str">
            <v>FILL ALL DATES</v>
          </cell>
        </row>
        <row r="100">
          <cell r="B100">
            <v>93</v>
          </cell>
          <cell r="T100" t="str">
            <v>FILL ALL DATES</v>
          </cell>
        </row>
        <row r="101">
          <cell r="B101">
            <v>94</v>
          </cell>
          <cell r="T101" t="str">
            <v>FILL ALL DATES</v>
          </cell>
        </row>
        <row r="102">
          <cell r="B102">
            <v>95</v>
          </cell>
          <cell r="T102" t="str">
            <v>FILL ALL DATES</v>
          </cell>
        </row>
        <row r="103">
          <cell r="B103">
            <v>96</v>
          </cell>
          <cell r="T103" t="str">
            <v>FILL ALL DATES</v>
          </cell>
        </row>
        <row r="104">
          <cell r="B104">
            <v>97</v>
          </cell>
          <cell r="T104" t="str">
            <v>FILL ALL DATES</v>
          </cell>
        </row>
        <row r="105">
          <cell r="B105">
            <v>98</v>
          </cell>
          <cell r="T105" t="str">
            <v>FILL ALL DATES</v>
          </cell>
        </row>
        <row r="106">
          <cell r="B106">
            <v>99</v>
          </cell>
          <cell r="T106" t="str">
            <v>FILL ALL DATES</v>
          </cell>
        </row>
        <row r="107">
          <cell r="B107">
            <v>100</v>
          </cell>
          <cell r="T107" t="str">
            <v>FILL ALL DATES</v>
          </cell>
        </row>
        <row r="108">
          <cell r="B108">
            <v>101</v>
          </cell>
          <cell r="T108" t="str">
            <v>FILL ALL DATES</v>
          </cell>
        </row>
        <row r="109">
          <cell r="B109">
            <v>102</v>
          </cell>
          <cell r="T109" t="str">
            <v>FILL ALL DATES</v>
          </cell>
        </row>
        <row r="110">
          <cell r="B110">
            <v>103</v>
          </cell>
          <cell r="T110" t="str">
            <v>FILL ALL DATES</v>
          </cell>
        </row>
        <row r="111">
          <cell r="B111">
            <v>104</v>
          </cell>
          <cell r="T111" t="str">
            <v>FILL ALL DATES</v>
          </cell>
        </row>
        <row r="112">
          <cell r="B112">
            <v>105</v>
          </cell>
          <cell r="T112" t="str">
            <v>FILL ALL DATES</v>
          </cell>
        </row>
        <row r="113">
          <cell r="B113">
            <v>106</v>
          </cell>
          <cell r="T113" t="str">
            <v>FILL ALL DATES</v>
          </cell>
        </row>
        <row r="114">
          <cell r="B114">
            <v>107</v>
          </cell>
          <cell r="T114" t="str">
            <v>FILL ALL DATES</v>
          </cell>
        </row>
        <row r="115">
          <cell r="B115">
            <v>108</v>
          </cell>
          <cell r="T115" t="str">
            <v>FILL ALL DATES</v>
          </cell>
        </row>
        <row r="116">
          <cell r="B116">
            <v>109</v>
          </cell>
          <cell r="T116" t="str">
            <v>FILL ALL DATES</v>
          </cell>
        </row>
        <row r="117">
          <cell r="B117">
            <v>110</v>
          </cell>
          <cell r="T117" t="str">
            <v>FILL ALL DATES</v>
          </cell>
        </row>
        <row r="118">
          <cell r="B118">
            <v>111</v>
          </cell>
          <cell r="T118" t="str">
            <v>FILL ALL DATES</v>
          </cell>
        </row>
        <row r="119">
          <cell r="B119">
            <v>112</v>
          </cell>
          <cell r="T119" t="str">
            <v>FILL ALL DATES</v>
          </cell>
        </row>
        <row r="120">
          <cell r="B120">
            <v>113</v>
          </cell>
          <cell r="T120" t="str">
            <v>FILL ALL DATES</v>
          </cell>
        </row>
        <row r="121">
          <cell r="B121">
            <v>114</v>
          </cell>
          <cell r="T121" t="str">
            <v>FILL ALL DATES</v>
          </cell>
        </row>
        <row r="122">
          <cell r="B122">
            <v>115</v>
          </cell>
          <cell r="T122" t="str">
            <v>FILL ALL DATES</v>
          </cell>
        </row>
        <row r="123">
          <cell r="B123">
            <v>116</v>
          </cell>
          <cell r="T123" t="str">
            <v>FILL ALL DATES</v>
          </cell>
        </row>
        <row r="124">
          <cell r="B124">
            <v>117</v>
          </cell>
          <cell r="T124" t="str">
            <v>FILL ALL DATES</v>
          </cell>
        </row>
        <row r="125">
          <cell r="B125">
            <v>118</v>
          </cell>
          <cell r="T125" t="str">
            <v>FILL ALL DATES</v>
          </cell>
        </row>
        <row r="126">
          <cell r="B126">
            <v>119</v>
          </cell>
          <cell r="T126" t="str">
            <v>FILL ALL DATES</v>
          </cell>
        </row>
        <row r="127">
          <cell r="B127">
            <v>120</v>
          </cell>
          <cell r="T127" t="str">
            <v>FILL ALL DATES</v>
          </cell>
        </row>
        <row r="128">
          <cell r="B128">
            <v>121</v>
          </cell>
          <cell r="T128" t="str">
            <v>FILL ALL DATES</v>
          </cell>
        </row>
        <row r="129">
          <cell r="B129">
            <v>122</v>
          </cell>
          <cell r="T129" t="str">
            <v>FILL ALL DATES</v>
          </cell>
        </row>
        <row r="130">
          <cell r="B130">
            <v>123</v>
          </cell>
          <cell r="T130" t="str">
            <v>FILL ALL DATES</v>
          </cell>
        </row>
        <row r="131">
          <cell r="B131">
            <v>124</v>
          </cell>
          <cell r="T131" t="str">
            <v>FILL ALL DATES</v>
          </cell>
        </row>
        <row r="132">
          <cell r="B132">
            <v>125</v>
          </cell>
          <cell r="T132" t="str">
            <v>FILL ALL DATES</v>
          </cell>
        </row>
        <row r="133">
          <cell r="B133">
            <v>126</v>
          </cell>
          <cell r="T133" t="str">
            <v>FILL ALL DATES</v>
          </cell>
        </row>
        <row r="134">
          <cell r="B134">
            <v>127</v>
          </cell>
          <cell r="T134" t="str">
            <v>FILL ALL DATES</v>
          </cell>
        </row>
        <row r="135">
          <cell r="B135">
            <v>128</v>
          </cell>
          <cell r="T135" t="str">
            <v>FILL ALL DATES</v>
          </cell>
        </row>
        <row r="136">
          <cell r="B136">
            <v>129</v>
          </cell>
          <cell r="T136" t="str">
            <v>FILL ALL DATES</v>
          </cell>
        </row>
        <row r="137">
          <cell r="B137">
            <v>130</v>
          </cell>
          <cell r="T137" t="str">
            <v>FILL ALL DATES</v>
          </cell>
        </row>
        <row r="138">
          <cell r="B138">
            <v>131</v>
          </cell>
          <cell r="T138" t="str">
            <v>FILL ALL DATES</v>
          </cell>
        </row>
        <row r="139">
          <cell r="B139">
            <v>132</v>
          </cell>
          <cell r="T139" t="str">
            <v>FILL ALL DATES</v>
          </cell>
        </row>
        <row r="140">
          <cell r="B140">
            <v>133</v>
          </cell>
          <cell r="T140" t="str">
            <v>FILL ALL DATES</v>
          </cell>
        </row>
        <row r="141">
          <cell r="B141">
            <v>134</v>
          </cell>
          <cell r="T141" t="str">
            <v>FILL ALL DATES</v>
          </cell>
        </row>
        <row r="142">
          <cell r="B142">
            <v>135</v>
          </cell>
          <cell r="T142" t="str">
            <v>FILL ALL DATES</v>
          </cell>
        </row>
        <row r="143">
          <cell r="B143">
            <v>136</v>
          </cell>
          <cell r="T143" t="str">
            <v>FILL ALL DATES</v>
          </cell>
        </row>
        <row r="144">
          <cell r="B144">
            <v>137</v>
          </cell>
          <cell r="T144" t="str">
            <v>FILL ALL DATES</v>
          </cell>
        </row>
        <row r="145">
          <cell r="B145">
            <v>138</v>
          </cell>
          <cell r="T145" t="str">
            <v>FILL ALL DATES</v>
          </cell>
        </row>
        <row r="146">
          <cell r="B146">
            <v>139</v>
          </cell>
          <cell r="T146" t="str">
            <v>FILL ALL DATES</v>
          </cell>
        </row>
        <row r="147">
          <cell r="B147">
            <v>140</v>
          </cell>
          <cell r="T147" t="str">
            <v>FILL ALL DATES</v>
          </cell>
        </row>
        <row r="148">
          <cell r="B148">
            <v>141</v>
          </cell>
          <cell r="T148" t="str">
            <v>FILL ALL DATES</v>
          </cell>
        </row>
        <row r="149">
          <cell r="B149">
            <v>142</v>
          </cell>
          <cell r="T149" t="str">
            <v>FILL ALL DATES</v>
          </cell>
        </row>
        <row r="150">
          <cell r="B150">
            <v>143</v>
          </cell>
          <cell r="T150" t="str">
            <v>FILL ALL DATES</v>
          </cell>
        </row>
        <row r="151">
          <cell r="B151">
            <v>144</v>
          </cell>
          <cell r="T151" t="str">
            <v>FILL ALL DATES</v>
          </cell>
        </row>
        <row r="152">
          <cell r="B152">
            <v>145</v>
          </cell>
          <cell r="T152" t="str">
            <v>FILL ALL DATES</v>
          </cell>
        </row>
        <row r="153">
          <cell r="B153">
            <v>146</v>
          </cell>
          <cell r="T153" t="str">
            <v>FILL ALL DATES</v>
          </cell>
        </row>
        <row r="154">
          <cell r="B154">
            <v>147</v>
          </cell>
          <cell r="T154" t="str">
            <v>FILL ALL DATES</v>
          </cell>
        </row>
        <row r="155">
          <cell r="B155">
            <v>148</v>
          </cell>
          <cell r="T155" t="str">
            <v>FILL ALL DATES</v>
          </cell>
        </row>
        <row r="156">
          <cell r="B156">
            <v>149</v>
          </cell>
          <cell r="T156" t="str">
            <v>FILL ALL DATES</v>
          </cell>
        </row>
        <row r="157">
          <cell r="B157">
            <v>150</v>
          </cell>
          <cell r="T157" t="str">
            <v>FILL ALL DATES</v>
          </cell>
        </row>
        <row r="158">
          <cell r="B158">
            <v>151</v>
          </cell>
          <cell r="T158" t="str">
            <v>FILL ALL DATES</v>
          </cell>
        </row>
        <row r="159">
          <cell r="B159">
            <v>152</v>
          </cell>
          <cell r="T159" t="str">
            <v>FILL ALL DATES</v>
          </cell>
        </row>
        <row r="160">
          <cell r="B160">
            <v>153</v>
          </cell>
          <cell r="T160" t="str">
            <v>FILL ALL DATES</v>
          </cell>
        </row>
        <row r="161">
          <cell r="B161">
            <v>154</v>
          </cell>
          <cell r="T161" t="str">
            <v>FILL ALL DATES</v>
          </cell>
        </row>
        <row r="162">
          <cell r="B162">
            <v>155</v>
          </cell>
          <cell r="T162" t="str">
            <v>FILL ALL DATES</v>
          </cell>
        </row>
        <row r="163">
          <cell r="B163">
            <v>156</v>
          </cell>
          <cell r="T163" t="str">
            <v>FILL ALL DATES</v>
          </cell>
        </row>
        <row r="164">
          <cell r="B164">
            <v>157</v>
          </cell>
          <cell r="T164" t="str">
            <v>FILL ALL DATES</v>
          </cell>
        </row>
        <row r="165">
          <cell r="B165">
            <v>158</v>
          </cell>
          <cell r="T165" t="str">
            <v>FILL ALL DATES</v>
          </cell>
        </row>
        <row r="166">
          <cell r="B166">
            <v>159</v>
          </cell>
          <cell r="T166" t="str">
            <v>FILL ALL DATES</v>
          </cell>
        </row>
        <row r="167">
          <cell r="B167">
            <v>160</v>
          </cell>
          <cell r="T167" t="str">
            <v>FILL ALL DATES</v>
          </cell>
        </row>
        <row r="168">
          <cell r="B168">
            <v>161</v>
          </cell>
          <cell r="T168" t="str">
            <v>FILL ALL DATES</v>
          </cell>
        </row>
        <row r="169">
          <cell r="B169">
            <v>162</v>
          </cell>
          <cell r="T169" t="str">
            <v>FILL ALL DATES</v>
          </cell>
        </row>
        <row r="170">
          <cell r="B170">
            <v>163</v>
          </cell>
          <cell r="T170" t="str">
            <v>FILL ALL DATES</v>
          </cell>
        </row>
        <row r="171">
          <cell r="B171">
            <v>164</v>
          </cell>
          <cell r="T171" t="str">
            <v>FILL ALL DATES</v>
          </cell>
        </row>
        <row r="172">
          <cell r="B172">
            <v>165</v>
          </cell>
          <cell r="T172" t="str">
            <v>FILL ALL DATES</v>
          </cell>
        </row>
        <row r="173">
          <cell r="B173">
            <v>166</v>
          </cell>
          <cell r="T173" t="str">
            <v>FILL ALL DATES</v>
          </cell>
        </row>
        <row r="174">
          <cell r="B174">
            <v>167</v>
          </cell>
          <cell r="T174" t="str">
            <v>FILL ALL DATES</v>
          </cell>
        </row>
        <row r="175">
          <cell r="B175">
            <v>168</v>
          </cell>
          <cell r="T175" t="str">
            <v>FILL ALL DATES</v>
          </cell>
        </row>
        <row r="176">
          <cell r="B176">
            <v>169</v>
          </cell>
          <cell r="T176" t="str">
            <v>FILL ALL DATES</v>
          </cell>
        </row>
        <row r="177">
          <cell r="B177">
            <v>170</v>
          </cell>
          <cell r="T177" t="str">
            <v>FILL ALL DATES</v>
          </cell>
        </row>
        <row r="178">
          <cell r="B178">
            <v>171</v>
          </cell>
          <cell r="T178" t="str">
            <v>FILL ALL DATES</v>
          </cell>
        </row>
        <row r="179">
          <cell r="B179">
            <v>172</v>
          </cell>
          <cell r="T179" t="str">
            <v>FILL ALL DATES</v>
          </cell>
        </row>
        <row r="180">
          <cell r="B180">
            <v>173</v>
          </cell>
          <cell r="T180" t="str">
            <v>FILL ALL DATES</v>
          </cell>
        </row>
        <row r="181">
          <cell r="B181">
            <v>174</v>
          </cell>
          <cell r="T181" t="str">
            <v>FILL ALL DATES</v>
          </cell>
        </row>
        <row r="182">
          <cell r="B182">
            <v>175</v>
          </cell>
          <cell r="T182" t="str">
            <v>FILL ALL DATES</v>
          </cell>
        </row>
        <row r="183">
          <cell r="B183">
            <v>176</v>
          </cell>
          <cell r="T183" t="str">
            <v>FILL ALL DATES</v>
          </cell>
        </row>
        <row r="184">
          <cell r="B184">
            <v>177</v>
          </cell>
          <cell r="T184" t="str">
            <v>FILL ALL DATES</v>
          </cell>
        </row>
        <row r="185">
          <cell r="B185">
            <v>178</v>
          </cell>
          <cell r="T185" t="str">
            <v>FILL ALL DATES</v>
          </cell>
        </row>
        <row r="186">
          <cell r="B186">
            <v>179</v>
          </cell>
          <cell r="T186" t="str">
            <v>FILL ALL DATES</v>
          </cell>
        </row>
        <row r="187">
          <cell r="B187">
            <v>180</v>
          </cell>
          <cell r="T187" t="str">
            <v>FILL ALL DATES</v>
          </cell>
        </row>
        <row r="188">
          <cell r="B188">
            <v>181</v>
          </cell>
          <cell r="T188" t="str">
            <v>FILL ALL DATES</v>
          </cell>
        </row>
        <row r="189">
          <cell r="B189">
            <v>182</v>
          </cell>
          <cell r="T189" t="str">
            <v>FILL ALL DATES</v>
          </cell>
        </row>
        <row r="190">
          <cell r="B190">
            <v>183</v>
          </cell>
          <cell r="T190" t="str">
            <v>FILL ALL DATES</v>
          </cell>
        </row>
        <row r="191">
          <cell r="B191">
            <v>184</v>
          </cell>
          <cell r="T191" t="str">
            <v>FILL ALL DATES</v>
          </cell>
        </row>
        <row r="192">
          <cell r="B192">
            <v>185</v>
          </cell>
          <cell r="T192" t="str">
            <v>FILL ALL DATES</v>
          </cell>
        </row>
        <row r="193">
          <cell r="B193">
            <v>186</v>
          </cell>
          <cell r="T193" t="str">
            <v>FILL ALL DATES</v>
          </cell>
        </row>
        <row r="194">
          <cell r="B194">
            <v>187</v>
          </cell>
          <cell r="T194" t="str">
            <v>FILL ALL DATES</v>
          </cell>
        </row>
        <row r="195">
          <cell r="B195">
            <v>188</v>
          </cell>
          <cell r="T195" t="str">
            <v>FILL ALL DATES</v>
          </cell>
        </row>
        <row r="196">
          <cell r="B196">
            <v>189</v>
          </cell>
          <cell r="T196" t="str">
            <v>FILL ALL DATES</v>
          </cell>
        </row>
        <row r="197">
          <cell r="B197">
            <v>190</v>
          </cell>
          <cell r="T197" t="str">
            <v>FILL ALL DATES</v>
          </cell>
        </row>
        <row r="198">
          <cell r="B198">
            <v>191</v>
          </cell>
          <cell r="T198" t="str">
            <v>FILL ALL DATES</v>
          </cell>
        </row>
        <row r="199">
          <cell r="B199">
            <v>192</v>
          </cell>
          <cell r="T199" t="str">
            <v>FILL ALL DATES</v>
          </cell>
        </row>
        <row r="200">
          <cell r="B200">
            <v>193</v>
          </cell>
          <cell r="T200" t="str">
            <v>FILL ALL DATES</v>
          </cell>
        </row>
        <row r="201">
          <cell r="B201">
            <v>193</v>
          </cell>
          <cell r="T201" t="str">
            <v>FILL ALL DATES</v>
          </cell>
        </row>
      </sheetData>
      <sheetData sheetId="16">
        <row r="36">
          <cell r="T36" t="str">
            <v>FILL ALL DATES</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K1" t="str">
            <v>Monthly</v>
          </cell>
        </row>
        <row r="2">
          <cell r="A2" t="str">
            <v>GHQ</v>
          </cell>
          <cell r="B2" t="str">
            <v>CEO - Chief Executive Officer</v>
          </cell>
          <cell r="C2" t="str">
            <v>ARGENTINA</v>
          </cell>
          <cell r="G2" t="str">
            <v>MM EUROS</v>
          </cell>
          <cell r="J2" t="str">
            <v>TO BE STARTED</v>
          </cell>
          <cell r="K2" t="str">
            <v>Quarterly</v>
          </cell>
        </row>
        <row r="3">
          <cell r="A3" t="str">
            <v>NA</v>
          </cell>
          <cell r="B3" t="str">
            <v>CMO - Marketing</v>
          </cell>
          <cell r="C3" t="str">
            <v>BELGIUM</v>
          </cell>
          <cell r="G3" t="str">
            <v>MM USD</v>
          </cell>
          <cell r="J3" t="str">
            <v>IN PROGRESS</v>
          </cell>
          <cell r="K3" t="str">
            <v>Semester</v>
          </cell>
        </row>
        <row r="4">
          <cell r="A4" t="str">
            <v>LAN</v>
          </cell>
          <cell r="B4" t="str">
            <v>CSO - Sales</v>
          </cell>
          <cell r="C4" t="str">
            <v>BRAND CONTRACT</v>
          </cell>
          <cell r="G4" t="str">
            <v>MM HL</v>
          </cell>
          <cell r="J4" t="str">
            <v>COMPLETE</v>
          </cell>
          <cell r="K4" t="str">
            <v>Annually</v>
          </cell>
        </row>
        <row r="5">
          <cell r="A5" t="str">
            <v>LAS</v>
          </cell>
          <cell r="B5" t="str">
            <v>CFO - Finance</v>
          </cell>
          <cell r="C5" t="str">
            <v>BRANDS</v>
          </cell>
          <cell r="G5" t="str">
            <v>kHl</v>
          </cell>
          <cell r="J5" t="str">
            <v>DELAYED</v>
          </cell>
        </row>
        <row r="6">
          <cell r="A6" t="str">
            <v>WE</v>
          </cell>
          <cell r="B6" t="str">
            <v>CSuO - Supply</v>
          </cell>
          <cell r="C6" t="str">
            <v>BRAZIL BRANDS</v>
          </cell>
          <cell r="G6" t="str">
            <v>MONTHS</v>
          </cell>
          <cell r="J6" t="str">
            <v>CANCELED</v>
          </cell>
        </row>
        <row r="7">
          <cell r="A7" t="str">
            <v>CEE</v>
          </cell>
          <cell r="B7" t="str">
            <v>CPTO - People &amp; IT</v>
          </cell>
          <cell r="C7" t="str">
            <v>CA / PR</v>
          </cell>
          <cell r="G7" t="str">
            <v>WEEKS</v>
          </cell>
        </row>
        <row r="8">
          <cell r="A8" t="str">
            <v>APAC</v>
          </cell>
          <cell r="B8" t="str">
            <v>CLO - Legal</v>
          </cell>
          <cell r="C8" t="str">
            <v>CANADA BUSINESS</v>
          </cell>
          <cell r="G8" t="str">
            <v>DAYS</v>
          </cell>
        </row>
        <row r="9">
          <cell r="A9" t="str">
            <v>APAC China</v>
          </cell>
          <cell r="B9" t="str">
            <v>Zone North America</v>
          </cell>
          <cell r="C9" t="str">
            <v>CASH FLOW</v>
          </cell>
          <cell r="G9" t="str">
            <v>HOURS</v>
          </cell>
        </row>
        <row r="10">
          <cell r="A10" t="str">
            <v>APAC Korea</v>
          </cell>
          <cell r="B10" t="str">
            <v>Zone Latin America North</v>
          </cell>
          <cell r="C10" t="str">
            <v>CHINA</v>
          </cell>
          <cell r="G10" t="str">
            <v>MINUTES</v>
          </cell>
        </row>
        <row r="11">
          <cell r="B11" t="str">
            <v>Zone Latin America South</v>
          </cell>
          <cell r="C11" t="str">
            <v>EG</v>
          </cell>
          <cell r="G11" t="str">
            <v>FAILURES</v>
          </cell>
        </row>
        <row r="12">
          <cell r="B12" t="str">
            <v>Zone Western Europe</v>
          </cell>
          <cell r="C12" t="str">
            <v>ENGAGEMENT</v>
          </cell>
          <cell r="G12" t="str">
            <v>%</v>
          </cell>
        </row>
        <row r="13">
          <cell r="B13" t="str">
            <v>Zone Central &amp; Eastern Europe</v>
          </cell>
          <cell r="C13" t="str">
            <v>EXECUTION</v>
          </cell>
          <cell r="G13" t="str">
            <v>K HL</v>
          </cell>
        </row>
        <row r="14">
          <cell r="B14" t="str">
            <v>Zone Asia Pacific</v>
          </cell>
          <cell r="C14" t="str">
            <v>FINANCIAL DISCIPLINE</v>
          </cell>
          <cell r="G14" t="str">
            <v>K USD</v>
          </cell>
        </row>
        <row r="15">
          <cell r="C15" t="str">
            <v>INTERNATIONAL</v>
          </cell>
          <cell r="G15" t="str">
            <v>K EUR</v>
          </cell>
        </row>
        <row r="16">
          <cell r="C16" t="str">
            <v>IT IS &amp; BSS</v>
          </cell>
        </row>
        <row r="17">
          <cell r="C17" t="str">
            <v>LITIGATION</v>
          </cell>
        </row>
        <row r="18">
          <cell r="C18" t="str">
            <v>MIX ENHANCEMENT</v>
          </cell>
        </row>
        <row r="19">
          <cell r="C19" t="str">
            <v>NATIONAL BRAND CHINA</v>
          </cell>
        </row>
        <row r="20">
          <cell r="C20" t="str">
            <v xml:space="preserve">PEOPLE EFFICIENCY </v>
          </cell>
        </row>
        <row r="21">
          <cell r="C21" t="str">
            <v>PRICE</v>
          </cell>
        </row>
        <row r="22">
          <cell r="C22" t="str">
            <v>PROCUREMENT</v>
          </cell>
        </row>
        <row r="23">
          <cell r="C23" t="str">
            <v>PROJECTS</v>
          </cell>
        </row>
        <row r="24">
          <cell r="C24" t="str">
            <v>ROUTE TO MARKET (RTM) EFFICIENCY</v>
          </cell>
        </row>
        <row r="25">
          <cell r="C25" t="str">
            <v>RTM RUSSIA</v>
          </cell>
        </row>
        <row r="26">
          <cell r="C26" t="str">
            <v>SUPPLY CHAIN EFFICIENCY</v>
          </cell>
        </row>
        <row r="27">
          <cell r="C27" t="str">
            <v>TALENT PIPELINE</v>
          </cell>
        </row>
        <row r="28">
          <cell r="C28" t="str">
            <v>VARIABLE COST</v>
          </cell>
        </row>
        <row r="29">
          <cell r="C29" t="str">
            <v>VOLUME</v>
          </cell>
        </row>
        <row r="30">
          <cell r="C30" t="str">
            <v>VOLUME FOR RUSSIA + UKRAINE</v>
          </cell>
        </row>
        <row r="31">
          <cell r="C31" t="str">
            <v>VOLUMES</v>
          </cell>
        </row>
        <row r="32">
          <cell r="C32" t="str">
            <v>ZONE APAC SUSTAINABILITY</v>
          </cell>
        </row>
        <row r="33">
          <cell r="C33" t="str">
            <v>ZONE CEE</v>
          </cell>
        </row>
        <row r="34">
          <cell r="C34" t="str">
            <v>ZONE LAN</v>
          </cell>
        </row>
        <row r="35">
          <cell r="C35" t="str">
            <v>ZONE LAS</v>
          </cell>
        </row>
        <row r="36">
          <cell r="C36" t="str">
            <v>ZONE NA</v>
          </cell>
        </row>
        <row r="37">
          <cell r="C37" t="str">
            <v>ZONE WE</v>
          </cell>
        </row>
      </sheetData>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0.0"/>
      <sheetName val="1.0"/>
      <sheetName val="1.1"/>
      <sheetName val="1.2"/>
      <sheetName val="1.3"/>
      <sheetName val="2.0"/>
      <sheetName val="2"/>
      <sheetName val="3.0"/>
      <sheetName val="3"/>
      <sheetName val="3.1"/>
      <sheetName val="3.2"/>
      <sheetName val="4.0"/>
      <sheetName val="4"/>
      <sheetName val="5.0"/>
      <sheetName val="5.1"/>
      <sheetName val="5.2"/>
      <sheetName val="5.3"/>
      <sheetName val="6.0"/>
      <sheetName val="6.1"/>
      <sheetName val="6.2"/>
      <sheetName val="6.3.Jan"/>
      <sheetName val="6.3.Feb"/>
      <sheetName val="6.3.Mar"/>
      <sheetName val="6.3.Apr"/>
      <sheetName val="6.3.May"/>
      <sheetName val="6.3.Jun"/>
      <sheetName val="6.3.Jul"/>
      <sheetName val="6.3.Aug"/>
      <sheetName val="6.3.Sep"/>
      <sheetName val="6.3.Oct"/>
      <sheetName val="6.3.Nov"/>
      <sheetName val="6.3.Dec"/>
      <sheetName val="7.0"/>
      <sheetName val="7.1"/>
      <sheetName val="8.0"/>
      <sheetName val="8.1"/>
      <sheetName val="Pareto_Template"/>
      <sheetName val="Blank_Template"/>
      <sheetName val="Lists"/>
      <sheetName val="Aux"/>
      <sheetName val="Aux (2)"/>
      <sheetName val="volume"/>
      <sheetName val="PDCA Tool 07.01 (13)"/>
      <sheetName val="PM"/>
      <sheetName val="DADOS"/>
      <sheetName val="Pareto_Template (2)"/>
      <sheetName val="Deployment_by_Countries"/>
      <sheetName val="Sig Cycles_Accts &amp; Processes"/>
      <sheetName val="Prod"/>
      <sheetName val="Eficiencia"/>
      <sheetName val="TMEF - TMR 131"/>
      <sheetName val="TMEF - TMR 151"/>
      <sheetName val="Tela Inicial"/>
      <sheetName val="TMEF _ TMR  121"/>
      <sheetName val="Vermelha"/>
      <sheetName val="#¡REF"/>
      <sheetName val="RESULTADOS"/>
      <sheetName val="0_0"/>
      <sheetName val="1_0"/>
      <sheetName val="1_1"/>
      <sheetName val="1_2"/>
      <sheetName val="1_3"/>
      <sheetName val="2_0"/>
      <sheetName val="3_0"/>
      <sheetName val="3_1"/>
      <sheetName val="3_2"/>
      <sheetName val="4_0"/>
      <sheetName val="5_0"/>
      <sheetName val="5_1"/>
      <sheetName val="5_2"/>
      <sheetName val="5_3"/>
      <sheetName val="6_0"/>
      <sheetName val="6_1"/>
      <sheetName val="6_2"/>
      <sheetName val="6_3_Jan"/>
      <sheetName val="6_3_Feb"/>
      <sheetName val="6_3_Mar"/>
      <sheetName val="6_3_Apr"/>
      <sheetName val="6_3_May"/>
      <sheetName val="6_3_Jun"/>
      <sheetName val="6_3_Jul"/>
      <sheetName val="6_3_Aug"/>
      <sheetName val="6_3_Sep"/>
      <sheetName val="6_3_Oct"/>
      <sheetName val="6_3_Nov"/>
      <sheetName val="6_3_Dec"/>
      <sheetName val="7_0"/>
      <sheetName val="7_1"/>
      <sheetName val="8_0"/>
      <sheetName val="8_1"/>
      <sheetName val="Aux_(2)"/>
      <sheetName val="Pareto_Template_(2)"/>
      <sheetName val="TMEF_-_TMR_131"/>
      <sheetName val="TMEF_-_TMR_151"/>
      <sheetName val="Tela_Inicial"/>
      <sheetName val="TMEF___TMR__121"/>
      <sheetName val="AO"/>
      <sheetName val="BG"/>
      <sheetName val="EE"/>
      <sheetName val="PV"/>
      <sheetName val="SG"/>
      <sheetName val="TI"/>
      <sheetName val="Dados BLP"/>
      <sheetName val="Brazil Sovereign"/>
      <sheetName val="BLP"/>
      <sheetName val="Share Price 2002"/>
      <sheetName val="212405"/>
      <sheetName val="Employee Targets Sharp LF"/>
      <sheetName val="Dados_Dev"/>
      <sheetName val="Cxs_Int"/>
      <sheetName val="Plan1"/>
      <sheetName val="BOLETA"/>
      <sheetName val="RESULTS"/>
      <sheetName val="SETTINGS"/>
      <sheetName val="operações"/>
      <sheetName val="Piraí"/>
      <sheetName val="Setup"/>
      <sheetName val="DePara"/>
      <sheetName val="REALxMETA - CERVEJA"/>
      <sheetName val="Unidades SAC-REVENDA"/>
      <sheetName val="Business KPI Dashboard"/>
      <sheetName val="Tables"/>
    </sheetNames>
    <sheetDataSet>
      <sheetData sheetId="0">
        <row r="1">
          <cell r="K1" t="str">
            <v>Monthly</v>
          </cell>
        </row>
      </sheetData>
      <sheetData sheetId="1">
        <row r="1">
          <cell r="K1" t="str">
            <v>Monthly</v>
          </cell>
        </row>
      </sheetData>
      <sheetData sheetId="2">
        <row r="36">
          <cell r="T36" t="str">
            <v>FILL ALL DATES</v>
          </cell>
        </row>
      </sheetData>
      <sheetData sheetId="3">
        <row r="1">
          <cell r="K1" t="str">
            <v>Monthly</v>
          </cell>
        </row>
      </sheetData>
      <sheetData sheetId="4"/>
      <sheetData sheetId="5"/>
      <sheetData sheetId="6"/>
      <sheetData sheetId="7"/>
      <sheetData sheetId="8"/>
      <sheetData sheetId="9"/>
      <sheetData sheetId="10"/>
      <sheetData sheetId="11">
        <row r="36">
          <cell r="T36" t="str">
            <v>FILL ALL DATES</v>
          </cell>
        </row>
      </sheetData>
      <sheetData sheetId="12"/>
      <sheetData sheetId="13">
        <row r="36">
          <cell r="T36" t="str">
            <v>FILL ALL DATES</v>
          </cell>
        </row>
      </sheetData>
      <sheetData sheetId="14"/>
      <sheetData sheetId="15">
        <row r="36">
          <cell r="T36" t="str">
            <v>FILL ALL DATES</v>
          </cell>
        </row>
        <row r="37">
          <cell r="T37" t="str">
            <v>FILL ALL DATES</v>
          </cell>
        </row>
        <row r="38">
          <cell r="T38" t="str">
            <v>FILL ALL DATES</v>
          </cell>
        </row>
        <row r="39">
          <cell r="T39" t="str">
            <v>FILL ALL DATES</v>
          </cell>
        </row>
        <row r="40">
          <cell r="T40" t="str">
            <v>FILL ALL DATES</v>
          </cell>
        </row>
        <row r="41">
          <cell r="T41" t="str">
            <v>FILL ALL DATES</v>
          </cell>
        </row>
        <row r="42">
          <cell r="T42" t="str">
            <v>FILL ALL DATES</v>
          </cell>
        </row>
        <row r="43">
          <cell r="T43" t="str">
            <v>FILL ALL DATES</v>
          </cell>
        </row>
        <row r="44">
          <cell r="T44" t="str">
            <v>FILL ALL DATES</v>
          </cell>
        </row>
        <row r="45">
          <cell r="T45" t="str">
            <v>FILL ALL DATES</v>
          </cell>
        </row>
        <row r="46">
          <cell r="T46" t="str">
            <v>FILL ALL DATES</v>
          </cell>
        </row>
        <row r="47">
          <cell r="T47" t="str">
            <v>FILL ALL DATES</v>
          </cell>
        </row>
        <row r="48">
          <cell r="T48" t="str">
            <v>FILL ALL DATES</v>
          </cell>
        </row>
        <row r="49">
          <cell r="T49" t="str">
            <v>FILL ALL DATES</v>
          </cell>
        </row>
        <row r="50">
          <cell r="T50" t="str">
            <v>FILL ALL DATES</v>
          </cell>
        </row>
        <row r="51">
          <cell r="T51" t="str">
            <v>FILL ALL DATES</v>
          </cell>
        </row>
        <row r="52">
          <cell r="T52" t="str">
            <v>FILL ALL DATES</v>
          </cell>
        </row>
        <row r="53">
          <cell r="T53" t="str">
            <v>FILL ALL DATES</v>
          </cell>
        </row>
        <row r="54">
          <cell r="T54" t="str">
            <v>FILL ALL DATES</v>
          </cell>
        </row>
        <row r="55">
          <cell r="T55" t="str">
            <v>FILL ALL DATES</v>
          </cell>
        </row>
        <row r="56">
          <cell r="T56" t="str">
            <v>FILL ALL DATES</v>
          </cell>
        </row>
        <row r="57">
          <cell r="B57">
            <v>50</v>
          </cell>
          <cell r="T57" t="str">
            <v>FILL ALL DATES</v>
          </cell>
        </row>
        <row r="58">
          <cell r="B58">
            <v>51</v>
          </cell>
          <cell r="T58" t="str">
            <v>FILL ALL DATES</v>
          </cell>
        </row>
        <row r="59">
          <cell r="B59">
            <v>52</v>
          </cell>
          <cell r="T59" t="str">
            <v>FILL ALL DATES</v>
          </cell>
        </row>
        <row r="60">
          <cell r="B60">
            <v>53</v>
          </cell>
          <cell r="T60" t="str">
            <v>FILL ALL DATES</v>
          </cell>
        </row>
        <row r="61">
          <cell r="B61">
            <v>54</v>
          </cell>
          <cell r="T61" t="str">
            <v>FILL ALL DATES</v>
          </cell>
        </row>
        <row r="62">
          <cell r="B62">
            <v>55</v>
          </cell>
          <cell r="T62" t="str">
            <v>FILL ALL DATES</v>
          </cell>
        </row>
        <row r="63">
          <cell r="B63">
            <v>56</v>
          </cell>
          <cell r="T63" t="str">
            <v>FILL ALL DATES</v>
          </cell>
        </row>
        <row r="64">
          <cell r="B64">
            <v>57</v>
          </cell>
          <cell r="T64" t="str">
            <v>FILL ALL DATES</v>
          </cell>
        </row>
        <row r="65">
          <cell r="B65">
            <v>58</v>
          </cell>
          <cell r="T65" t="str">
            <v>FILL ALL DATES</v>
          </cell>
        </row>
        <row r="66">
          <cell r="B66">
            <v>59</v>
          </cell>
          <cell r="T66" t="str">
            <v>FILL ALL DATES</v>
          </cell>
        </row>
        <row r="67">
          <cell r="B67">
            <v>60</v>
          </cell>
          <cell r="T67" t="str">
            <v>FILL ALL DATES</v>
          </cell>
        </row>
        <row r="68">
          <cell r="B68">
            <v>61</v>
          </cell>
          <cell r="T68" t="str">
            <v>FILL ALL DATES</v>
          </cell>
        </row>
        <row r="69">
          <cell r="B69">
            <v>62</v>
          </cell>
          <cell r="T69" t="str">
            <v>FILL ALL DATES</v>
          </cell>
        </row>
        <row r="70">
          <cell r="B70">
            <v>63</v>
          </cell>
          <cell r="T70" t="str">
            <v>FILL ALL DATES</v>
          </cell>
        </row>
        <row r="71">
          <cell r="B71">
            <v>64</v>
          </cell>
          <cell r="T71" t="str">
            <v>FILL ALL DATES</v>
          </cell>
        </row>
        <row r="72">
          <cell r="B72">
            <v>65</v>
          </cell>
          <cell r="T72" t="str">
            <v>FILL ALL DATES</v>
          </cell>
        </row>
        <row r="73">
          <cell r="B73">
            <v>66</v>
          </cell>
          <cell r="T73" t="str">
            <v>FILL ALL DATES</v>
          </cell>
        </row>
        <row r="74">
          <cell r="B74">
            <v>67</v>
          </cell>
          <cell r="T74" t="str">
            <v>FILL ALL DATES</v>
          </cell>
        </row>
        <row r="75">
          <cell r="B75">
            <v>68</v>
          </cell>
          <cell r="T75" t="str">
            <v>FILL ALL DATES</v>
          </cell>
        </row>
        <row r="76">
          <cell r="B76">
            <v>69</v>
          </cell>
          <cell r="T76" t="str">
            <v>FILL ALL DATES</v>
          </cell>
        </row>
        <row r="77">
          <cell r="B77">
            <v>70</v>
          </cell>
          <cell r="T77" t="str">
            <v>FILL ALL DATES</v>
          </cell>
        </row>
        <row r="78">
          <cell r="B78">
            <v>71</v>
          </cell>
          <cell r="T78" t="str">
            <v>FILL ALL DATES</v>
          </cell>
        </row>
        <row r="79">
          <cell r="B79">
            <v>72</v>
          </cell>
          <cell r="T79" t="str">
            <v>FILL ALL DATES</v>
          </cell>
        </row>
        <row r="80">
          <cell r="B80">
            <v>73</v>
          </cell>
          <cell r="T80" t="str">
            <v>FILL ALL DATES</v>
          </cell>
        </row>
        <row r="81">
          <cell r="B81">
            <v>74</v>
          </cell>
          <cell r="T81" t="str">
            <v>FILL ALL DATES</v>
          </cell>
        </row>
        <row r="82">
          <cell r="B82">
            <v>75</v>
          </cell>
          <cell r="T82" t="str">
            <v>FILL ALL DATES</v>
          </cell>
        </row>
        <row r="83">
          <cell r="B83">
            <v>76</v>
          </cell>
          <cell r="T83" t="str">
            <v>FILL ALL DATES</v>
          </cell>
        </row>
        <row r="84">
          <cell r="B84">
            <v>77</v>
          </cell>
          <cell r="T84" t="str">
            <v>FILL ALL DATES</v>
          </cell>
        </row>
        <row r="85">
          <cell r="B85">
            <v>78</v>
          </cell>
          <cell r="T85" t="str">
            <v>FILL ALL DATES</v>
          </cell>
        </row>
        <row r="86">
          <cell r="B86">
            <v>79</v>
          </cell>
          <cell r="T86" t="str">
            <v>FILL ALL DATES</v>
          </cell>
        </row>
        <row r="87">
          <cell r="B87">
            <v>80</v>
          </cell>
          <cell r="T87" t="str">
            <v>FILL ALL DATES</v>
          </cell>
        </row>
        <row r="88">
          <cell r="B88">
            <v>81</v>
          </cell>
          <cell r="T88" t="str">
            <v>FILL ALL DATES</v>
          </cell>
        </row>
        <row r="89">
          <cell r="B89">
            <v>82</v>
          </cell>
          <cell r="T89" t="str">
            <v>FILL ALL DATES</v>
          </cell>
        </row>
        <row r="90">
          <cell r="B90">
            <v>83</v>
          </cell>
          <cell r="T90" t="str">
            <v>FILL ALL DATES</v>
          </cell>
        </row>
        <row r="91">
          <cell r="B91">
            <v>84</v>
          </cell>
          <cell r="T91" t="str">
            <v>FILL ALL DATES</v>
          </cell>
        </row>
        <row r="92">
          <cell r="B92">
            <v>85</v>
          </cell>
          <cell r="T92" t="str">
            <v>FILL ALL DATES</v>
          </cell>
        </row>
        <row r="93">
          <cell r="B93">
            <v>86</v>
          </cell>
          <cell r="T93" t="str">
            <v>FILL ALL DATES</v>
          </cell>
        </row>
        <row r="94">
          <cell r="B94">
            <v>87</v>
          </cell>
          <cell r="T94" t="str">
            <v>FILL ALL DATES</v>
          </cell>
        </row>
        <row r="95">
          <cell r="B95">
            <v>88</v>
          </cell>
          <cell r="T95" t="str">
            <v>FILL ALL DATES</v>
          </cell>
        </row>
        <row r="96">
          <cell r="B96">
            <v>89</v>
          </cell>
          <cell r="T96" t="str">
            <v>FILL ALL DATES</v>
          </cell>
        </row>
        <row r="97">
          <cell r="B97">
            <v>90</v>
          </cell>
          <cell r="T97" t="str">
            <v>FILL ALL DATES</v>
          </cell>
        </row>
        <row r="98">
          <cell r="B98">
            <v>91</v>
          </cell>
          <cell r="T98" t="str">
            <v>FILL ALL DATES</v>
          </cell>
        </row>
        <row r="99">
          <cell r="B99">
            <v>92</v>
          </cell>
          <cell r="T99" t="str">
            <v>FILL ALL DATES</v>
          </cell>
        </row>
        <row r="100">
          <cell r="B100">
            <v>93</v>
          </cell>
          <cell r="T100" t="str">
            <v>FILL ALL DATES</v>
          </cell>
        </row>
        <row r="101">
          <cell r="B101">
            <v>94</v>
          </cell>
          <cell r="T101" t="str">
            <v>FILL ALL DATES</v>
          </cell>
        </row>
        <row r="102">
          <cell r="B102">
            <v>95</v>
          </cell>
          <cell r="T102" t="str">
            <v>FILL ALL DATES</v>
          </cell>
        </row>
        <row r="103">
          <cell r="B103">
            <v>96</v>
          </cell>
          <cell r="T103" t="str">
            <v>FILL ALL DATES</v>
          </cell>
        </row>
        <row r="104">
          <cell r="B104">
            <v>97</v>
          </cell>
          <cell r="T104" t="str">
            <v>FILL ALL DATES</v>
          </cell>
        </row>
        <row r="105">
          <cell r="B105">
            <v>98</v>
          </cell>
          <cell r="T105" t="str">
            <v>FILL ALL DATES</v>
          </cell>
        </row>
        <row r="106">
          <cell r="B106">
            <v>99</v>
          </cell>
          <cell r="T106" t="str">
            <v>FILL ALL DATES</v>
          </cell>
        </row>
        <row r="107">
          <cell r="B107">
            <v>100</v>
          </cell>
          <cell r="T107" t="str">
            <v>FILL ALL DATES</v>
          </cell>
        </row>
        <row r="108">
          <cell r="B108">
            <v>101</v>
          </cell>
          <cell r="T108" t="str">
            <v>FILL ALL DATES</v>
          </cell>
        </row>
        <row r="109">
          <cell r="B109">
            <v>102</v>
          </cell>
          <cell r="T109" t="str">
            <v>FILL ALL DATES</v>
          </cell>
        </row>
        <row r="110">
          <cell r="B110">
            <v>103</v>
          </cell>
          <cell r="T110" t="str">
            <v>FILL ALL DATES</v>
          </cell>
        </row>
        <row r="111">
          <cell r="B111">
            <v>104</v>
          </cell>
          <cell r="T111" t="str">
            <v>FILL ALL DATES</v>
          </cell>
        </row>
        <row r="112">
          <cell r="B112">
            <v>105</v>
          </cell>
          <cell r="T112" t="str">
            <v>FILL ALL DATES</v>
          </cell>
        </row>
        <row r="113">
          <cell r="B113">
            <v>106</v>
          </cell>
          <cell r="T113" t="str">
            <v>FILL ALL DATES</v>
          </cell>
        </row>
        <row r="114">
          <cell r="B114">
            <v>107</v>
          </cell>
          <cell r="T114" t="str">
            <v>FILL ALL DATES</v>
          </cell>
        </row>
        <row r="115">
          <cell r="B115">
            <v>108</v>
          </cell>
          <cell r="T115" t="str">
            <v>FILL ALL DATES</v>
          </cell>
        </row>
        <row r="116">
          <cell r="B116">
            <v>109</v>
          </cell>
          <cell r="T116" t="str">
            <v>FILL ALL DATES</v>
          </cell>
        </row>
        <row r="117">
          <cell r="B117">
            <v>110</v>
          </cell>
          <cell r="T117" t="str">
            <v>FILL ALL DATES</v>
          </cell>
        </row>
        <row r="118">
          <cell r="B118">
            <v>111</v>
          </cell>
          <cell r="T118" t="str">
            <v>FILL ALL DATES</v>
          </cell>
        </row>
        <row r="119">
          <cell r="B119">
            <v>112</v>
          </cell>
          <cell r="T119" t="str">
            <v>FILL ALL DATES</v>
          </cell>
        </row>
        <row r="120">
          <cell r="B120">
            <v>113</v>
          </cell>
          <cell r="T120" t="str">
            <v>FILL ALL DATES</v>
          </cell>
        </row>
        <row r="121">
          <cell r="B121">
            <v>114</v>
          </cell>
          <cell r="T121" t="str">
            <v>FILL ALL DATES</v>
          </cell>
        </row>
        <row r="122">
          <cell r="B122">
            <v>115</v>
          </cell>
          <cell r="T122" t="str">
            <v>FILL ALL DATES</v>
          </cell>
        </row>
        <row r="123">
          <cell r="B123">
            <v>116</v>
          </cell>
          <cell r="T123" t="str">
            <v>FILL ALL DATES</v>
          </cell>
        </row>
        <row r="124">
          <cell r="B124">
            <v>117</v>
          </cell>
          <cell r="T124" t="str">
            <v>FILL ALL DATES</v>
          </cell>
        </row>
        <row r="125">
          <cell r="B125">
            <v>118</v>
          </cell>
          <cell r="T125" t="str">
            <v>FILL ALL DATES</v>
          </cell>
        </row>
        <row r="126">
          <cell r="B126">
            <v>119</v>
          </cell>
          <cell r="T126" t="str">
            <v>FILL ALL DATES</v>
          </cell>
        </row>
        <row r="127">
          <cell r="B127">
            <v>120</v>
          </cell>
          <cell r="T127" t="str">
            <v>FILL ALL DATES</v>
          </cell>
        </row>
        <row r="128">
          <cell r="B128">
            <v>121</v>
          </cell>
          <cell r="T128" t="str">
            <v>FILL ALL DATES</v>
          </cell>
        </row>
        <row r="129">
          <cell r="B129">
            <v>122</v>
          </cell>
          <cell r="T129" t="str">
            <v>FILL ALL DATES</v>
          </cell>
        </row>
        <row r="130">
          <cell r="B130">
            <v>123</v>
          </cell>
          <cell r="T130" t="str">
            <v>FILL ALL DATES</v>
          </cell>
        </row>
        <row r="131">
          <cell r="B131">
            <v>124</v>
          </cell>
          <cell r="T131" t="str">
            <v>FILL ALL DATES</v>
          </cell>
        </row>
        <row r="132">
          <cell r="B132">
            <v>125</v>
          </cell>
          <cell r="T132" t="str">
            <v>FILL ALL DATES</v>
          </cell>
        </row>
        <row r="133">
          <cell r="B133">
            <v>126</v>
          </cell>
          <cell r="T133" t="str">
            <v>FILL ALL DATES</v>
          </cell>
        </row>
        <row r="134">
          <cell r="B134">
            <v>127</v>
          </cell>
          <cell r="T134" t="str">
            <v>FILL ALL DATES</v>
          </cell>
        </row>
        <row r="135">
          <cell r="B135">
            <v>128</v>
          </cell>
          <cell r="T135" t="str">
            <v>FILL ALL DATES</v>
          </cell>
        </row>
        <row r="136">
          <cell r="B136">
            <v>129</v>
          </cell>
          <cell r="T136" t="str">
            <v>FILL ALL DATES</v>
          </cell>
        </row>
        <row r="137">
          <cell r="B137">
            <v>130</v>
          </cell>
          <cell r="T137" t="str">
            <v>FILL ALL DATES</v>
          </cell>
        </row>
        <row r="138">
          <cell r="B138">
            <v>131</v>
          </cell>
          <cell r="T138" t="str">
            <v>FILL ALL DATES</v>
          </cell>
        </row>
        <row r="139">
          <cell r="B139">
            <v>132</v>
          </cell>
          <cell r="T139" t="str">
            <v>FILL ALL DATES</v>
          </cell>
        </row>
        <row r="140">
          <cell r="B140">
            <v>133</v>
          </cell>
          <cell r="T140" t="str">
            <v>FILL ALL DATES</v>
          </cell>
        </row>
        <row r="141">
          <cell r="B141">
            <v>134</v>
          </cell>
          <cell r="T141" t="str">
            <v>FILL ALL DATES</v>
          </cell>
        </row>
        <row r="142">
          <cell r="B142">
            <v>135</v>
          </cell>
          <cell r="T142" t="str">
            <v>FILL ALL DATES</v>
          </cell>
        </row>
        <row r="143">
          <cell r="B143">
            <v>136</v>
          </cell>
          <cell r="T143" t="str">
            <v>FILL ALL DATES</v>
          </cell>
        </row>
        <row r="144">
          <cell r="B144">
            <v>137</v>
          </cell>
          <cell r="T144" t="str">
            <v>FILL ALL DATES</v>
          </cell>
        </row>
        <row r="145">
          <cell r="B145">
            <v>138</v>
          </cell>
          <cell r="T145" t="str">
            <v>FILL ALL DATES</v>
          </cell>
        </row>
        <row r="146">
          <cell r="B146">
            <v>139</v>
          </cell>
          <cell r="T146" t="str">
            <v>FILL ALL DATES</v>
          </cell>
        </row>
        <row r="147">
          <cell r="B147">
            <v>140</v>
          </cell>
          <cell r="T147" t="str">
            <v>FILL ALL DATES</v>
          </cell>
        </row>
        <row r="148">
          <cell r="B148">
            <v>141</v>
          </cell>
          <cell r="T148" t="str">
            <v>FILL ALL DATES</v>
          </cell>
        </row>
        <row r="149">
          <cell r="B149">
            <v>142</v>
          </cell>
          <cell r="T149" t="str">
            <v>FILL ALL DATES</v>
          </cell>
        </row>
        <row r="150">
          <cell r="B150">
            <v>143</v>
          </cell>
          <cell r="T150" t="str">
            <v>FILL ALL DATES</v>
          </cell>
        </row>
        <row r="151">
          <cell r="B151">
            <v>144</v>
          </cell>
          <cell r="T151" t="str">
            <v>FILL ALL DATES</v>
          </cell>
        </row>
        <row r="152">
          <cell r="B152">
            <v>145</v>
          </cell>
          <cell r="T152" t="str">
            <v>FILL ALL DATES</v>
          </cell>
        </row>
        <row r="153">
          <cell r="B153">
            <v>146</v>
          </cell>
          <cell r="T153" t="str">
            <v>FILL ALL DATES</v>
          </cell>
        </row>
        <row r="154">
          <cell r="B154">
            <v>147</v>
          </cell>
          <cell r="T154" t="str">
            <v>FILL ALL DATES</v>
          </cell>
        </row>
        <row r="155">
          <cell r="B155">
            <v>148</v>
          </cell>
          <cell r="T155" t="str">
            <v>FILL ALL DATES</v>
          </cell>
        </row>
        <row r="156">
          <cell r="B156">
            <v>149</v>
          </cell>
          <cell r="T156" t="str">
            <v>FILL ALL DATES</v>
          </cell>
        </row>
        <row r="157">
          <cell r="B157">
            <v>150</v>
          </cell>
          <cell r="T157" t="str">
            <v>FILL ALL DATES</v>
          </cell>
        </row>
        <row r="158">
          <cell r="B158">
            <v>151</v>
          </cell>
          <cell r="T158" t="str">
            <v>FILL ALL DATES</v>
          </cell>
        </row>
        <row r="159">
          <cell r="B159">
            <v>152</v>
          </cell>
          <cell r="T159" t="str">
            <v>FILL ALL DATES</v>
          </cell>
        </row>
        <row r="160">
          <cell r="B160">
            <v>153</v>
          </cell>
          <cell r="T160" t="str">
            <v>FILL ALL DATES</v>
          </cell>
        </row>
        <row r="161">
          <cell r="B161">
            <v>154</v>
          </cell>
          <cell r="T161" t="str">
            <v>FILL ALL DATES</v>
          </cell>
        </row>
        <row r="162">
          <cell r="B162">
            <v>155</v>
          </cell>
          <cell r="T162" t="str">
            <v>FILL ALL DATES</v>
          </cell>
        </row>
        <row r="163">
          <cell r="B163">
            <v>156</v>
          </cell>
          <cell r="T163" t="str">
            <v>FILL ALL DATES</v>
          </cell>
        </row>
        <row r="164">
          <cell r="B164">
            <v>157</v>
          </cell>
          <cell r="T164" t="str">
            <v>FILL ALL DATES</v>
          </cell>
        </row>
        <row r="165">
          <cell r="B165">
            <v>158</v>
          </cell>
          <cell r="T165" t="str">
            <v>FILL ALL DATES</v>
          </cell>
        </row>
        <row r="166">
          <cell r="B166">
            <v>159</v>
          </cell>
          <cell r="T166" t="str">
            <v>FILL ALL DATES</v>
          </cell>
        </row>
        <row r="167">
          <cell r="B167">
            <v>160</v>
          </cell>
          <cell r="T167" t="str">
            <v>FILL ALL DATES</v>
          </cell>
        </row>
        <row r="168">
          <cell r="B168">
            <v>161</v>
          </cell>
          <cell r="T168" t="str">
            <v>FILL ALL DATES</v>
          </cell>
        </row>
        <row r="169">
          <cell r="B169">
            <v>162</v>
          </cell>
          <cell r="T169" t="str">
            <v>FILL ALL DATES</v>
          </cell>
        </row>
        <row r="170">
          <cell r="B170">
            <v>163</v>
          </cell>
          <cell r="T170" t="str">
            <v>FILL ALL DATES</v>
          </cell>
        </row>
        <row r="171">
          <cell r="B171">
            <v>164</v>
          </cell>
          <cell r="T171" t="str">
            <v>FILL ALL DATES</v>
          </cell>
        </row>
        <row r="172">
          <cell r="B172">
            <v>165</v>
          </cell>
          <cell r="T172" t="str">
            <v>FILL ALL DATES</v>
          </cell>
        </row>
        <row r="173">
          <cell r="B173">
            <v>166</v>
          </cell>
          <cell r="T173" t="str">
            <v>FILL ALL DATES</v>
          </cell>
        </row>
        <row r="174">
          <cell r="B174">
            <v>167</v>
          </cell>
          <cell r="T174" t="str">
            <v>FILL ALL DATES</v>
          </cell>
        </row>
        <row r="175">
          <cell r="B175">
            <v>168</v>
          </cell>
          <cell r="T175" t="str">
            <v>FILL ALL DATES</v>
          </cell>
        </row>
        <row r="176">
          <cell r="B176">
            <v>169</v>
          </cell>
          <cell r="T176" t="str">
            <v>FILL ALL DATES</v>
          </cell>
        </row>
        <row r="177">
          <cell r="B177">
            <v>170</v>
          </cell>
          <cell r="T177" t="str">
            <v>FILL ALL DATES</v>
          </cell>
        </row>
        <row r="178">
          <cell r="B178">
            <v>171</v>
          </cell>
          <cell r="T178" t="str">
            <v>FILL ALL DATES</v>
          </cell>
        </row>
        <row r="179">
          <cell r="B179">
            <v>172</v>
          </cell>
          <cell r="T179" t="str">
            <v>FILL ALL DATES</v>
          </cell>
        </row>
        <row r="180">
          <cell r="B180">
            <v>173</v>
          </cell>
          <cell r="T180" t="str">
            <v>FILL ALL DATES</v>
          </cell>
        </row>
        <row r="181">
          <cell r="B181">
            <v>174</v>
          </cell>
          <cell r="T181" t="str">
            <v>FILL ALL DATES</v>
          </cell>
        </row>
        <row r="182">
          <cell r="B182">
            <v>175</v>
          </cell>
          <cell r="T182" t="str">
            <v>FILL ALL DATES</v>
          </cell>
        </row>
        <row r="183">
          <cell r="B183">
            <v>176</v>
          </cell>
          <cell r="T183" t="str">
            <v>FILL ALL DATES</v>
          </cell>
        </row>
        <row r="184">
          <cell r="B184">
            <v>177</v>
          </cell>
          <cell r="T184" t="str">
            <v>FILL ALL DATES</v>
          </cell>
        </row>
        <row r="185">
          <cell r="B185">
            <v>178</v>
          </cell>
          <cell r="T185" t="str">
            <v>FILL ALL DATES</v>
          </cell>
        </row>
        <row r="186">
          <cell r="B186">
            <v>179</v>
          </cell>
          <cell r="T186" t="str">
            <v>FILL ALL DATES</v>
          </cell>
        </row>
        <row r="187">
          <cell r="B187">
            <v>180</v>
          </cell>
          <cell r="T187" t="str">
            <v>FILL ALL DATES</v>
          </cell>
        </row>
        <row r="188">
          <cell r="B188">
            <v>181</v>
          </cell>
          <cell r="T188" t="str">
            <v>FILL ALL DATES</v>
          </cell>
        </row>
        <row r="189">
          <cell r="B189">
            <v>182</v>
          </cell>
          <cell r="T189" t="str">
            <v>FILL ALL DATES</v>
          </cell>
        </row>
        <row r="190">
          <cell r="B190">
            <v>183</v>
          </cell>
          <cell r="T190" t="str">
            <v>FILL ALL DATES</v>
          </cell>
        </row>
        <row r="191">
          <cell r="B191">
            <v>184</v>
          </cell>
          <cell r="T191" t="str">
            <v>FILL ALL DATES</v>
          </cell>
        </row>
        <row r="192">
          <cell r="B192">
            <v>185</v>
          </cell>
          <cell r="T192" t="str">
            <v>FILL ALL DATES</v>
          </cell>
        </row>
        <row r="193">
          <cell r="B193">
            <v>186</v>
          </cell>
          <cell r="T193" t="str">
            <v>FILL ALL DATES</v>
          </cell>
        </row>
        <row r="194">
          <cell r="B194">
            <v>187</v>
          </cell>
          <cell r="T194" t="str">
            <v>FILL ALL DATES</v>
          </cell>
        </row>
        <row r="195">
          <cell r="B195">
            <v>188</v>
          </cell>
          <cell r="T195" t="str">
            <v>FILL ALL DATES</v>
          </cell>
        </row>
        <row r="196">
          <cell r="B196">
            <v>189</v>
          </cell>
          <cell r="T196" t="str">
            <v>FILL ALL DATES</v>
          </cell>
        </row>
        <row r="197">
          <cell r="B197">
            <v>190</v>
          </cell>
          <cell r="T197" t="str">
            <v>FILL ALL DATES</v>
          </cell>
        </row>
        <row r="198">
          <cell r="B198">
            <v>191</v>
          </cell>
          <cell r="T198" t="str">
            <v>FILL ALL DATES</v>
          </cell>
        </row>
        <row r="199">
          <cell r="B199">
            <v>192</v>
          </cell>
          <cell r="T199" t="str">
            <v>FILL ALL DATES</v>
          </cell>
        </row>
        <row r="200">
          <cell r="B200">
            <v>193</v>
          </cell>
          <cell r="T200" t="str">
            <v>FILL ALL DATES</v>
          </cell>
        </row>
        <row r="201">
          <cell r="B201">
            <v>193</v>
          </cell>
          <cell r="T201" t="str">
            <v>FILL ALL DATES</v>
          </cell>
        </row>
      </sheetData>
      <sheetData sheetId="16">
        <row r="36">
          <cell r="T36" t="str">
            <v>FILL ALL DATES</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1">
          <cell r="K1" t="str">
            <v>Monthly</v>
          </cell>
        </row>
      </sheetData>
      <sheetData sheetId="38">
        <row r="1">
          <cell r="K1" t="str">
            <v>Monthly</v>
          </cell>
        </row>
      </sheetData>
      <sheetData sheetId="39">
        <row r="1">
          <cell r="K1" t="str">
            <v>Monthly</v>
          </cell>
        </row>
        <row r="2">
          <cell r="A2" t="str">
            <v>GHQ</v>
          </cell>
          <cell r="B2" t="str">
            <v>CEO - Chief Executive Officer</v>
          </cell>
          <cell r="C2" t="str">
            <v>ARGENTINA</v>
          </cell>
          <cell r="G2" t="str">
            <v>MM EUROS</v>
          </cell>
          <cell r="J2" t="str">
            <v>TO BE STARTED</v>
          </cell>
          <cell r="K2" t="str">
            <v>Quarterly</v>
          </cell>
        </row>
        <row r="3">
          <cell r="A3" t="str">
            <v>NA</v>
          </cell>
          <cell r="B3" t="str">
            <v>CMO - Marketing</v>
          </cell>
          <cell r="C3" t="str">
            <v>BELGIUM</v>
          </cell>
          <cell r="G3" t="str">
            <v>MM USD</v>
          </cell>
          <cell r="J3" t="str">
            <v>IN PROGRESS</v>
          </cell>
          <cell r="K3" t="str">
            <v>Semester</v>
          </cell>
        </row>
        <row r="4">
          <cell r="A4" t="str">
            <v>LAN</v>
          </cell>
          <cell r="B4" t="str">
            <v>CSO - Sales</v>
          </cell>
          <cell r="C4" t="str">
            <v>BRAND CONTRACT</v>
          </cell>
          <cell r="G4" t="str">
            <v>MM HL</v>
          </cell>
          <cell r="J4" t="str">
            <v>COMPLETE</v>
          </cell>
          <cell r="K4" t="str">
            <v>Annually</v>
          </cell>
        </row>
        <row r="5">
          <cell r="A5" t="str">
            <v>LAS</v>
          </cell>
          <cell r="B5" t="str">
            <v>CFO - Finance</v>
          </cell>
          <cell r="C5" t="str">
            <v>BRANDS</v>
          </cell>
          <cell r="G5" t="str">
            <v>kHl</v>
          </cell>
          <cell r="J5" t="str">
            <v>DELAYED</v>
          </cell>
        </row>
        <row r="6">
          <cell r="A6" t="str">
            <v>WE</v>
          </cell>
          <cell r="B6" t="str">
            <v>CSuO - Supply</v>
          </cell>
          <cell r="C6" t="str">
            <v>BRAZIL BRANDS</v>
          </cell>
          <cell r="G6" t="str">
            <v>MONTHS</v>
          </cell>
          <cell r="J6" t="str">
            <v>CANCELED</v>
          </cell>
        </row>
        <row r="7">
          <cell r="A7" t="str">
            <v>CEE</v>
          </cell>
          <cell r="B7" t="str">
            <v>CPTO - People &amp; IT</v>
          </cell>
          <cell r="C7" t="str">
            <v>CA / PR</v>
          </cell>
          <cell r="G7" t="str">
            <v>WEEKS</v>
          </cell>
        </row>
        <row r="8">
          <cell r="A8" t="str">
            <v>APAC</v>
          </cell>
          <cell r="B8" t="str">
            <v>CLO - Legal</v>
          </cell>
          <cell r="C8" t="str">
            <v>CANADA BUSINESS</v>
          </cell>
          <cell r="G8" t="str">
            <v>DAYS</v>
          </cell>
        </row>
        <row r="9">
          <cell r="A9" t="str">
            <v>APAC China</v>
          </cell>
          <cell r="B9" t="str">
            <v>Zone North America</v>
          </cell>
          <cell r="C9" t="str">
            <v>CASH FLOW</v>
          </cell>
          <cell r="G9" t="str">
            <v>HOURS</v>
          </cell>
        </row>
        <row r="10">
          <cell r="A10" t="str">
            <v>APAC Korea</v>
          </cell>
          <cell r="B10" t="str">
            <v>Zone Latin America North</v>
          </cell>
          <cell r="C10" t="str">
            <v>CHINA</v>
          </cell>
          <cell r="G10" t="str">
            <v>MINUTES</v>
          </cell>
        </row>
        <row r="11">
          <cell r="B11" t="str">
            <v>Zone Latin America South</v>
          </cell>
          <cell r="C11" t="str">
            <v>EG</v>
          </cell>
          <cell r="G11" t="str">
            <v>FAILURES</v>
          </cell>
        </row>
        <row r="12">
          <cell r="B12" t="str">
            <v>Zone Western Europe</v>
          </cell>
          <cell r="C12" t="str">
            <v>ENGAGEMENT</v>
          </cell>
          <cell r="G12" t="str">
            <v>%</v>
          </cell>
        </row>
        <row r="13">
          <cell r="B13" t="str">
            <v>Zone Central &amp; Eastern Europe</v>
          </cell>
          <cell r="C13" t="str">
            <v>EXECUTION</v>
          </cell>
          <cell r="G13" t="str">
            <v>K HL</v>
          </cell>
        </row>
        <row r="14">
          <cell r="B14" t="str">
            <v>Zone Asia Pacific</v>
          </cell>
          <cell r="C14" t="str">
            <v>FINANCIAL DISCIPLINE</v>
          </cell>
          <cell r="G14" t="str">
            <v>K USD</v>
          </cell>
        </row>
        <row r="15">
          <cell r="C15" t="str">
            <v>INTERNATIONAL</v>
          </cell>
          <cell r="G15" t="str">
            <v>K EUR</v>
          </cell>
        </row>
        <row r="16">
          <cell r="C16" t="str">
            <v>IT IS &amp; BSS</v>
          </cell>
        </row>
        <row r="17">
          <cell r="C17" t="str">
            <v>LITIGATION</v>
          </cell>
        </row>
        <row r="18">
          <cell r="C18" t="str">
            <v>MIX ENHANCEMENT</v>
          </cell>
        </row>
        <row r="19">
          <cell r="C19" t="str">
            <v>NATIONAL BRAND CHINA</v>
          </cell>
        </row>
        <row r="20">
          <cell r="C20" t="str">
            <v xml:space="preserve">PEOPLE EFFICIENCY </v>
          </cell>
        </row>
        <row r="21">
          <cell r="C21" t="str">
            <v>PRICE</v>
          </cell>
        </row>
        <row r="22">
          <cell r="C22" t="str">
            <v>PROCUREMENT</v>
          </cell>
        </row>
        <row r="23">
          <cell r="C23" t="str">
            <v>PROJECTS</v>
          </cell>
        </row>
        <row r="24">
          <cell r="C24" t="str">
            <v>ROUTE TO MARKET (RTM) EFFICIENCY</v>
          </cell>
        </row>
        <row r="25">
          <cell r="C25" t="str">
            <v>RTM RUSSIA</v>
          </cell>
        </row>
        <row r="26">
          <cell r="C26" t="str">
            <v>SUPPLY CHAIN EFFICIENCY</v>
          </cell>
        </row>
        <row r="27">
          <cell r="C27" t="str">
            <v>TALENT PIPELINE</v>
          </cell>
        </row>
        <row r="28">
          <cell r="C28" t="str">
            <v>VARIABLE COST</v>
          </cell>
        </row>
        <row r="29">
          <cell r="C29" t="str">
            <v>VOLUME</v>
          </cell>
        </row>
        <row r="30">
          <cell r="C30" t="str">
            <v>VOLUME FOR RUSSIA + UKRAINE</v>
          </cell>
        </row>
        <row r="31">
          <cell r="C31" t="str">
            <v>VOLUMES</v>
          </cell>
        </row>
        <row r="32">
          <cell r="C32" t="str">
            <v>ZONE APAC SUSTAINABILITY</v>
          </cell>
        </row>
        <row r="33">
          <cell r="C33" t="str">
            <v>ZONE CEE</v>
          </cell>
        </row>
        <row r="34">
          <cell r="C34" t="str">
            <v>ZONE LAN</v>
          </cell>
        </row>
        <row r="35">
          <cell r="C35" t="str">
            <v>ZONE LAS</v>
          </cell>
        </row>
        <row r="36">
          <cell r="C36" t="str">
            <v>ZONE NA</v>
          </cell>
        </row>
        <row r="37">
          <cell r="C37" t="str">
            <v>ZONE WE</v>
          </cell>
        </row>
      </sheetData>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ig Cycles_Accts &amp; Processe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Lists"/>
      <sheetName val="Step2_Correlation"/>
      <sheetName val="Step2_Histogram"/>
      <sheetName val="Roll Out_AQ"/>
      <sheetName val="DePara"/>
      <sheetName val="2004"/>
      <sheetName val="손익기01"/>
      <sheetName val="VPO"/>
      <sheetName val="Evolução mandamentos"/>
      <sheetName val="Planilha resultados"/>
      <sheetName val="Custos"/>
      <sheetName val="Prod"/>
      <sheetName val="Eficiencia"/>
      <sheetName val="Tabelas"/>
      <sheetName val="Historico 2003"/>
      <sheetName val="目录"/>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BH"/>
      <sheetName val="Ferias"/>
      <sheetName val="Sig Cycles_Accts &amp; Processes"/>
      <sheetName val="Fixed ZBB"/>
      <sheetName val="TO_Data_Base1"/>
      <sheetName val="STARTSHEET"/>
      <sheetName val="Base_PEF2"/>
      <sheetName val="CADASTRO"/>
      <sheetName val="dados"/>
      <sheetName val="Gauge"/>
      <sheetName val="DIST"/>
      <sheetName val="MALHAD"/>
      <sheetName val="MUG"/>
      <sheetName val="packages"/>
      <sheetName val="Curve"/>
      <sheetName val="PUXADIA"/>
      <sheetName val="Controls_data2"/>
      <sheetName val="Production_REP_CURR"/>
      <sheetName val="Dropdownlists"/>
      <sheetName val="Tabs"/>
      <sheetName val="padajuća_lista"/>
      <sheetName val="Controls_data"/>
      <sheetName val="Assiduidade"/>
      <sheetName val="E 法规NC"/>
      <sheetName val="KPI与VIC"/>
      <sheetName val="Sound9월"/>
      <sheetName val="3 ISo YTD"/>
      <sheetName val="Données LMU"/>
      <sheetName val="Brazil Sovereign"/>
      <sheetName val="GuV"/>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Data"/>
      <sheetName val="MêsBase"/>
      <sheetName val="PREVISÃO"/>
      <sheetName val="12_1"/>
      <sheetName val="CVsku"/>
      <sheetName val="Financials"/>
      <sheetName val="Assumptions"/>
      <sheetName val="Plan3"/>
      <sheetName val="Anual"/>
      <sheetName val="fabricas"/>
      <sheetName val="Fab"/>
      <sheetName val="Plan1"/>
      <sheetName val="FRA"/>
      <sheetName val="COUPOM"/>
      <sheetName val="Sheet1"/>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BaseDados"/>
      <sheetName val="Resumen Costo"/>
      <sheetName val="Extract Loss"/>
      <sheetName val="5.1"/>
      <sheetName val="QA 跟踪记录表"/>
      <sheetName val="#REF!"/>
      <sheetName val="Overview"/>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数据"/>
      <sheetName val="Sheet3"/>
      <sheetName val="Volumen"/>
      <sheetName val="Parameters"/>
      <sheetName val="Cases"/>
      <sheetName val="Revenues"/>
      <sheetName val="material data"/>
      <sheetName val="other data"/>
      <sheetName val="Sheet2"/>
      <sheetName val="参数"/>
      <sheetName val="Dados BLP"/>
      <sheetName val="Como Estamos"/>
      <sheetName val="RG Depots"/>
      <sheetName val="Back-up"/>
      <sheetName val="Base PEF"/>
      <sheetName val="Canal"/>
      <sheetName val="Ajustes"/>
      <sheetName val="Placas"/>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Controls data"/>
      <sheetName val="Testing Template Guidance"/>
      <sheetName val="Test Programs"/>
      <sheetName val="DATOS"/>
      <sheetName val="Front"/>
      <sheetName val="Raw Data"/>
      <sheetName val="10年KPI预算"/>
      <sheetName val="数据源"/>
      <sheetName val="EBM-2 GHQ"/>
      <sheetName val="JOB PROFILE - LAS"/>
      <sheetName val="ARdistr (2)"/>
      <sheetName val="Reasons"/>
      <sheetName val="Database (RUR)Mar YTD"/>
      <sheetName val="List"/>
      <sheetName val="VIC"/>
      <sheetName val="VLC"/>
      <sheetName val="Fun_Bl_Prod"/>
      <sheetName val="[손익기01.XL_x0000__x0000_DePara"/>
      <sheetName val="MOL"/>
      <sheetName val="核心经销商销量"/>
      <sheetName val="ValidDataDrops"/>
      <sheetName val="BLP"/>
      <sheetName val="FJJX Bud_IB"/>
      <sheetName val="look-up data"/>
      <sheetName val="Tabela1"/>
      <sheetName val="producto"/>
      <sheetName val="Calculos"/>
      <sheetName val="Base_PEF"/>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Com (2PK)"/>
      <sheetName val="SupplyChainData"/>
      <sheetName val="Project Code"/>
      <sheetName val="MODELO"/>
      <sheetName val="ANS-Ap_Result_2003"/>
      <sheetName val="источник"/>
      <sheetName val="Fixed_ZBB"/>
      <sheetName val="E_法规NC"/>
      <sheetName val="3_ISo_YTD"/>
      <sheetName val="Données_LMU"/>
      <sheetName val="Brazil_Sovereign"/>
      <sheetName val="Base_de_Dados"/>
      <sheetName val="Resumen_Costo"/>
      <sheetName val="Extract_Loss"/>
      <sheetName val="backlog"/>
      <sheetName val="TO_Data_Base7"/>
      <sheetName val="Execution"/>
      <sheetName val="ctmg"/>
      <sheetName val="Asset"/>
      <sheetName val="요일 테이블"/>
      <sheetName val="요일테이블"/>
      <sheetName val="요일_테이블"/>
      <sheetName val="요일 테이블 (2)"/>
      <sheetName val="Groupings"/>
      <sheetName val="cat&amp;ee"/>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Sig_Cycles_Accts_&amp;_Processes6"/>
      <sheetName val="QA_跟踪记录表"/>
      <sheetName val="5_1"/>
      <sheetName val="material_data"/>
      <sheetName val="other_data"/>
      <sheetName val="Dados_BLP"/>
      <sheetName val="Como_Estamos"/>
      <sheetName val="RG_Depots"/>
      <sheetName val="SKU_Mapping"/>
      <sheetName val="Drop_Down"/>
      <sheetName val="Controls_data1"/>
      <sheetName val="Testing_Template_Guidance"/>
      <sheetName val="Test_Programs"/>
      <sheetName val="Raw_Data"/>
      <sheetName val="EBM-2_GHQ"/>
      <sheetName val="JOB_PROFILE_-_LAS"/>
      <sheetName val="Нарушения"/>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업무연락 (2)"/>
      <sheetName val="제시 손익계산서"/>
      <sheetName val="제시PL(최종)"/>
      <sheetName val="제시대차대조표"/>
      <sheetName val="01.02월 성과급"/>
      <sheetName val="M_7회차 담금_계획"/>
      <sheetName val="통합손익(TGIF)"/>
      <sheetName val="통합손익"/>
      <sheetName val="_x0000__x0000_"/>
      <sheetName val="추가예산"/>
      <sheetName val="규"/>
      <sheetName val="규(3)"/>
      <sheetName val="소"/>
      <sheetName val="RE"/>
      <sheetName val="RE(2)"/>
      <sheetName val="989월실행"/>
      <sheetName val="공문"/>
      <sheetName val="_x005f_x0000__x005f_x0000_"/>
      <sheetName val="96월별PL"/>
      <sheetName val="손익(11)_수출포함"/>
      <sheetName val="예산대실적"/>
      <sheetName val="팀별 실적"/>
      <sheetName val="팀별 실적 (환산)"/>
      <sheetName val="4. Inj 투자상세내역"/>
      <sheetName val="3. Blow 투자 상세내역"/>
      <sheetName val="노임이"/>
      <sheetName val="집계확인"/>
      <sheetName val="선수금"/>
      <sheetName val="RE9604"/>
      <sheetName val="Process List"/>
      <sheetName val="공통가설"/>
      <sheetName val="수입"/>
      <sheetName val="설비등록목록"/>
      <sheetName val="7 (2)"/>
      <sheetName val="국내총괄"/>
      <sheetName val="차수"/>
      <sheetName val="특판제외"/>
      <sheetName val="건축공사실행"/>
      <sheetName val="건축원가"/>
      <sheetName val="5사남"/>
      <sheetName val="월별손익"/>
      <sheetName val="생산직"/>
      <sheetName val="재공품"/>
      <sheetName val="인사자료총집계"/>
      <sheetName val="Sheet11"/>
      <sheetName val="자바라1"/>
      <sheetName val="#REF"/>
      <sheetName val="PVM#10"/>
      <sheetName val="발생집계"/>
      <sheetName val="8월차잔"/>
      <sheetName val="저속"/>
      <sheetName val="TO_Data_Base8"/>
      <sheetName val="ARdistr_(2)"/>
      <sheetName val="Database_(RUR)Mar_YTD"/>
      <sheetName val="[손익기01_XLDePara"/>
      <sheetName val="Prd.Hierarchy(产品层次)"/>
      <sheetName val="_손익기01.XL"/>
      <sheetName val="기초자료"/>
      <sheetName val="SKU"/>
      <sheetName val="Income Stmt"/>
      <sheetName val="drop down list"/>
      <sheetName val="TargIS"/>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7_(2)"/>
      <sheetName val="600ML"/>
      <sheetName val="Tablas"/>
      <sheetName val="[손익기01.XL_x005f_x0000__x005f_x0000_DePara"/>
      <sheetName val="양식(직판용)"/>
      <sheetName val="[손익기01.XL"/>
      <sheetName val="ES部行动跟踪记录"/>
      <sheetName val="Set Up"/>
      <sheetName val="CONFIG"/>
      <sheetName val="Tab"/>
      <sheetName val="Arm_PNP"/>
      <sheetName val="Quarterly LBO Model"/>
      <sheetName val="cl"/>
      <sheetName val="XLRpt_TempSheet"/>
      <sheetName val="Suporte_2"/>
      <sheetName val="tab STATUS DO PROCESSO "/>
      <sheetName val="TO_Data_Base9"/>
      <sheetName val="CLASIFICACION DE AI"/>
      <sheetName val="Base da Datos"/>
      <sheetName val="Apoio"/>
      <sheetName val="One_Pager"/>
      <sheetName val="DE-PARA"/>
      <sheetName val="FornecD"/>
      <sheetName val="FornecDAjustado"/>
      <sheetName val="Figures Report"/>
      <sheetName val="_손익기01.XL_x005f_x0000__x005f_x0000_DePara"/>
      <sheetName val="Dados dos Produtos"/>
      <sheetName val="15년 BL 사계"/>
      <sheetName val="품종별월계"/>
      <sheetName val="예적금"/>
      <sheetName val="986월원안"/>
      <sheetName val="오승"/>
      <sheetName val="Macro1"/>
      <sheetName val="Sheet9"/>
      <sheetName val="팀별"/>
      <sheetName val="병"/>
      <sheetName val="목표세부명세"/>
      <sheetName val="자금추정"/>
      <sheetName val="콘도손익"/>
      <sheetName val="장림"/>
      <sheetName val="장림전제"/>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입찰안"/>
      <sheetName val="첨부1"/>
      <sheetName val="간접"/>
      <sheetName val="집계표"/>
      <sheetName val="관로내역원"/>
      <sheetName val="SUMMARY"/>
      <sheetName val="PAINT"/>
      <sheetName val="손익"/>
      <sheetName val="현금흐름"/>
      <sheetName val="A4288"/>
      <sheetName val="CTEMCOST"/>
      <sheetName val="ELECTRIC"/>
      <sheetName val="C-A(취합)파리"/>
      <sheetName val="SG"/>
      <sheetName val="수정시산표"/>
      <sheetName val="주택"/>
      <sheetName val="주택(백만원)"/>
      <sheetName val="COL"/>
      <sheetName val="전계가"/>
      <sheetName val="동선(을)"/>
      <sheetName val="신공항A-9(원가수정)"/>
      <sheetName val="KUNGDEVI"/>
      <sheetName val="그래프"/>
      <sheetName val="GDP"/>
      <sheetName val="부문인원3"/>
      <sheetName val="5Traffic1"/>
      <sheetName val="원가계산서"/>
      <sheetName val="금액내역서"/>
      <sheetName val="실행내역"/>
      <sheetName val="시멘트"/>
      <sheetName val="설계내역서"/>
      <sheetName val="예가표"/>
      <sheetName val="현장관리비"/>
      <sheetName val="공사개요"/>
      <sheetName val="Action-Log"/>
      <sheetName val="Fare prices"/>
      <sheetName val="Hotel prices"/>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Como_Estamos1"/>
      <sheetName val="Fixed_ZBB1"/>
      <sheetName val="3_ISo_YTD1"/>
      <sheetName val="E_法规NC1"/>
      <sheetName val="Données_LMU1"/>
      <sheetName val="Brazil_Sovereign1"/>
      <sheetName val="Resumen_Costo1"/>
      <sheetName val="Extract_Loss1"/>
      <sheetName val="ARdistr_(2)1"/>
      <sheetName val="Base_de_Dados1"/>
      <sheetName val="QA_跟踪记录表1"/>
      <sheetName val="5_11"/>
      <sheetName val="Controls_data3"/>
      <sheetName val="RG_Depots1"/>
      <sheetName val="material_data1"/>
      <sheetName val="other_data1"/>
      <sheetName val="Database_(RUR)Mar_YTD1"/>
      <sheetName val="SKU_Mapping1"/>
      <sheetName val="Drop_Down1"/>
      <sheetName val="Raw_Data1"/>
      <sheetName val="EBM-2_GHQ1"/>
      <sheetName val="Base_PEF1"/>
      <sheetName val="Testing_Template_Guidance1"/>
      <sheetName val="Test_Programs1"/>
      <sheetName val="Dados_BLP1"/>
      <sheetName val="FJJX_Bud_IB"/>
      <sheetName val="look-up_data"/>
      <sheetName val="요일_테이블1"/>
      <sheetName val="요일_테이블_(2)"/>
      <sheetName val="Prd_Hierarchy(产品层级)"/>
      <sheetName val="Com_(2PK)"/>
      <sheetName val="Classification 分类"/>
      <sheetName val="Intro"/>
      <sheetName val="Results"/>
      <sheetName val="Perf. Plan. Diário1"/>
      <sheetName val="In (2)"/>
      <sheetName val="Detalle"/>
      <sheetName val="auxiliar"/>
      <sheetName val="MASTER APP"/>
      <sheetName val="Hoja1"/>
      <sheetName val="Cond. Inseguros"/>
      <sheetName val="Comp. Inseguros"/>
      <sheetName val="DropDowns"/>
      <sheetName val="CPT倒罐记录"/>
      <sheetName val="감독1130"/>
      <sheetName val="  한국 AMP ASP-23 판매가격  "/>
      <sheetName val="장기대여금1"/>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변경실행(2차) "/>
      <sheetName val="bm(CIcable)"/>
      <sheetName val="01"/>
      <sheetName val="내역"/>
      <sheetName val="유동성사채"/>
      <sheetName val="나.출고"/>
      <sheetName val="나.입고"/>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상각스케쥴(조정)"/>
      <sheetName val="공통비총괄표"/>
      <sheetName val="Variables"/>
      <sheetName val="제조원가 원단위 분석"/>
      <sheetName val="종합표양식(품의 &amp; 입고)_2"/>
      <sheetName val="공사비집계"/>
      <sheetName val="APT"/>
      <sheetName val="SCHEDULE"/>
      <sheetName val="JUCKEYK"/>
      <sheetName val="노임단가"/>
      <sheetName val="982월원안"/>
      <sheetName val="여흥"/>
      <sheetName val="원가관리 (동월대비)"/>
      <sheetName val="45,46"/>
      <sheetName val="요약"/>
      <sheetName val="방배동내역(리라)"/>
      <sheetName val="금융비용"/>
      <sheetName val="총괄내역서"/>
      <sheetName val="내역서"/>
      <sheetName val="TR제작사양"/>
      <sheetName val="익월수주전망"/>
      <sheetName val="980731"/>
      <sheetName val="광곡세부내역"/>
      <sheetName val="실적공사"/>
      <sheetName val="업무처리전"/>
      <sheetName val="2연암거"/>
      <sheetName val="경사수로집계표"/>
      <sheetName val="경사수로"/>
      <sheetName val="진입교량"/>
      <sheetName val="시산표(매출조정전)"/>
      <sheetName val="b_balju (2)"/>
      <sheetName val="b_gunmul"/>
      <sheetName val="S&amp;R"/>
      <sheetName val="93"/>
      <sheetName val="2-2.매출분석"/>
      <sheetName val="RECIMAKE"/>
      <sheetName val="woo(mac)"/>
      <sheetName val="견적의뢰"/>
      <sheetName val="예정(3)"/>
      <sheetName val="동원(3)"/>
      <sheetName val="토목검측서"/>
      <sheetName val="A-100전제"/>
      <sheetName val="몰드시스템 리스트"/>
      <sheetName val="정비손익"/>
      <sheetName val="200"/>
      <sheetName val="정산표"/>
      <sheetName val="월말명세0912"/>
      <sheetName val="11.외화채무증권(AFS,HTM)08"/>
      <sheetName val="Hedge09"/>
      <sheetName val="13.감액TEST_08"/>
      <sheetName val="해외채권"/>
      <sheetName val="BS09"/>
      <sheetName val="Calen"/>
      <sheetName val="Borrower"/>
      <sheetName val="MIBK원단위"/>
      <sheetName val="Proposal"/>
      <sheetName val="중요02월25일"/>
      <sheetName val="단가추이"/>
      <sheetName val="경유량추이"/>
      <sheetName val="역T형"/>
      <sheetName val="기계경비(시간당)"/>
      <sheetName val="램머"/>
      <sheetName val="수주현황2월"/>
      <sheetName val="입찰내역서"/>
      <sheetName val="평가제외"/>
      <sheetName val="SM1-09"/>
      <sheetName val="SM2-09"/>
      <sheetName val="BD-09"/>
      <sheetName val="12년 CF(9월)"/>
      <sheetName val="기본DATA"/>
      <sheetName val="노무비"/>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단가산출"/>
      <sheetName val="13월별BS"/>
      <sheetName val="집행내역"/>
      <sheetName val="공통부대관리"/>
      <sheetName val="MIJIBI"/>
      <sheetName val="Sheet1 (2)"/>
      <sheetName val="A-4"/>
      <sheetName val="하수급견적대비"/>
      <sheetName val="extent"/>
      <sheetName val="slide 24 cat A"/>
      <sheetName val="slide 82 cat b"/>
      <sheetName val="Maestro"/>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7_(2)1"/>
      <sheetName val="JOB_PROFILE_-_LAS1"/>
      <sheetName val="15년_BL_사계"/>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7실적"/>
      <sheetName val="을지"/>
      <sheetName val="npv"/>
      <sheetName val="13손익(실적)"/>
      <sheetName val="RV미수수익보정"/>
      <sheetName val="불균등-거치외(미수)"/>
      <sheetName val="불균등-TOP(선수)"/>
      <sheetName val="09~10년 매출계획"/>
      <sheetName val="법인구분"/>
      <sheetName val="기초코드"/>
      <sheetName val="1.MDF1공장"/>
      <sheetName val="97년"/>
      <sheetName val="출입자명단"/>
      <sheetName val="이름표시"/>
      <sheetName val="code"/>
      <sheetName val="SAM"/>
      <sheetName val="Prog"/>
      <sheetName val="PLANNER6"/>
      <sheetName val="Hoja2"/>
      <sheetName val="Hoja3"/>
      <sheetName val="범주"/>
      <sheetName val="Incident 유형구분표"/>
      <sheetName val="DAG"/>
      <sheetName val="3YP2016-Bottom up"/>
      <sheetName val="DD list"/>
      <sheetName val="Base de Datos"/>
      <sheetName val="Motivos"/>
      <sheetName val="Parametros"/>
      <sheetName val="Lista de datos"/>
      <sheetName val="Resumen"/>
      <sheetName val="BBDD"/>
      <sheetName val="Farol Acciones"/>
      <sheetName val="Formula"/>
      <sheetName val="Supply Cost Centers"/>
      <sheetName val="Basetables"/>
      <sheetName val="Clasif."/>
      <sheetName val="Lista de Entrenamientos"/>
      <sheetName val="Unidades SAC-REVENDA"/>
      <sheetName val="FornecM Check"/>
      <sheetName val="Lista CI"/>
      <sheetName val="목록"/>
      <sheetName val="Macro"/>
      <sheetName val="광주"/>
      <sheetName val="TNC(1안)"/>
      <sheetName val="link"/>
      <sheetName val="Vol-Rev"/>
      <sheetName val="Actionlog"/>
      <sheetName val="_손익기01.XL_x0000__x0000_DePara"/>
      <sheetName val="_손익기01_XLDePara"/>
      <sheetName val="来源"/>
      <sheetName val="2 카드채권(대출포함)"/>
      <sheetName val="부서별12월추계액"/>
      <sheetName val="월별수입"/>
      <sheetName val="담보"/>
      <sheetName val="1유리"/>
      <sheetName val="매출"/>
      <sheetName val="97년추정손익계산서"/>
      <sheetName val="表21 净利润调节表"/>
      <sheetName val="DropList"/>
      <sheetName val="Estatus"/>
      <sheetName val="Info"/>
      <sheetName val="Package-SubPackage"/>
      <sheetName val="Estratificación AI"/>
      <sheetName val="Dashboard"/>
      <sheetName val="condicion inseguras"/>
      <sheetName val="Actos Inseguros"/>
      <sheetName val="Control de incidentes"/>
      <sheetName val="Plan de Acción"/>
      <sheetName val="隐患分析"/>
      <sheetName val="安全隐患"/>
      <sheetName val="各支柱模块清单"/>
      <sheetName val=" DD List"/>
      <sheetName val="Share Price 2002"/>
      <sheetName val="뒤차축소"/>
      <sheetName val="96PAYC"/>
      <sheetName val="班组分析"/>
      <sheetName val="源"/>
      <sheetName val="[손익기01.XL??DePara"/>
      <sheetName val="??"/>
      <sheetName val="Farol Metas"/>
      <sheetName val="BEP 加薪 KPI"/>
      <sheetName val="전기"/>
      <sheetName val="유형(분류표)"/>
      <sheetName val="表3筛选项"/>
      <sheetName val="PREMISAS"/>
      <sheetName val="LE"/>
      <sheetName val="ACTION"/>
      <sheetName val="TOP KPIs MTM"/>
      <sheetName val="PLAN DE ACCION"/>
      <sheetName val="Faro de Indicadores"/>
      <sheetName val="PGK-1610"/>
      <sheetName val="Grafica Actos"/>
      <sheetName val="ORGANIGRAMA"/>
      <sheetName val="Condiciones SyE"/>
      <sheetName val="REALxMETA - CERVEJA"/>
      <sheetName val="REALxMETA - REFRI"/>
      <sheetName val="Mod Relac."/>
      <sheetName val="Vlookup"/>
      <sheetName val="Preview2"/>
      <sheetName val="Agenda"/>
      <sheetName val="Cadastros"/>
      <sheetName val="Base_Cobertura_WP"/>
      <sheetName val="TOTAL_HL"/>
      <sheetName val="99"/>
      <sheetName val="BASE_APOIO"/>
      <sheetName val="AO"/>
      <sheetName val="2"/>
      <sheetName val="BG"/>
      <sheetName val="Farol"/>
      <sheetName val="Base_Farol_Manual_Consolidada"/>
      <sheetName val="Input"/>
      <sheetName val="Árvore"/>
      <sheetName val="Tela_Inicial"/>
      <sheetName val="XLR_NoRangeSheet"/>
      <sheetName val="GVs"/>
      <sheetName val="Cadastro_Comercial"/>
      <sheetName val="2-Instalações"/>
      <sheetName val="RESUMO_MC"/>
      <sheetName val="Organization"/>
      <sheetName val="EMPREGADOS"/>
      <sheetName val="4-Estrutura_da_Área_de_Vendas"/>
      <sheetName val="5-Vendas-5_4-5_5-5_6"/>
      <sheetName val="FE"/>
      <sheetName val="BD_-_Realizado"/>
      <sheetName val="Cadastro_de_Veículos"/>
      <sheetName val="3-Equipamentos_e_Meios"/>
      <sheetName val="Cálculo_TMEF-TMR"/>
      <sheetName val="Liberação_Juros_Set_2004"/>
      <sheetName val="Lista_de_Feriados"/>
      <sheetName val="BASE"/>
      <sheetName val="Base_Graf"/>
      <sheetName val="Aderencia_Algoritmo_SIV"/>
      <sheetName val="Árvore_3v"/>
      <sheetName val="Sistema"/>
      <sheetName val="Dados_Dev"/>
      <sheetName val="Cxs_Int"/>
      <sheetName val="Pilares"/>
      <sheetName val="IC's"/>
      <sheetName val="Rel_Histórico"/>
      <sheetName val="TMEF_-_TMR_151"/>
      <sheetName val="Entrada_de_Dados"/>
      <sheetName val="EI_Calc"/>
      <sheetName val="Produtos"/>
      <sheetName val="PV"/>
      <sheetName val="Base_Críticas_de_Pedidos"/>
      <sheetName val="REALxMETA_-_REFRI"/>
      <sheetName val="Planificador"/>
      <sheetName val="8-Procedimentos"/>
      <sheetName val="Gráfico_3"/>
      <sheetName val="Gráfico"/>
      <sheetName val="Gráfico_Anual"/>
      <sheetName val="GR"/>
      <sheetName val="Tabela_Preço"/>
      <sheetName val="Tab_Aux"/>
      <sheetName val="Produtos_e_Custos"/>
      <sheetName val="TI"/>
      <sheetName val="Plan2"/>
      <sheetName val="BASE_GV"/>
      <sheetName val="Matriz_Unidade"/>
      <sheetName val="Variavel"/>
      <sheetName val="Catalogo"/>
      <sheetName val="INDICE"/>
      <sheetName val="Dashboard Prevención Riesgos "/>
      <sheetName val="Seguimiento"/>
      <sheetName val="Catalog_Zone"/>
      <sheetName val="POC LIST"/>
      <sheetName val="L1_L2_Lookup"/>
      <sheetName val="Entity Target"/>
      <sheetName val="Issues List_Payments"/>
      <sheetName val="TO_Data_Base10"/>
      <sheetName val="YTD_Summary9"/>
      <sheetName val="Month_Summary9"/>
      <sheetName val="Trial_Balance_MAY_20099"/>
      <sheetName val="TB_Pivot9"/>
      <sheetName val="total_per_LB_LB29"/>
      <sheetName val="Trial_Balance_Vlookup9"/>
      <sheetName val="Trial_Balance_APRIL_20099"/>
      <sheetName val="Roll_Out_AQ9"/>
      <sheetName val="Evolução_mandamentos9"/>
      <sheetName val="Planilha_resultados8"/>
      <sheetName val="Historico_20038"/>
      <sheetName val="Sig_Cycles_Accts_&amp;_Processes8"/>
      <sheetName val="Fixed_ZBB2"/>
      <sheetName val="Base_de_Dados2"/>
      <sheetName val="E_法规NC2"/>
      <sheetName val="3_ISo_YTD2"/>
      <sheetName val="Données_LMU2"/>
      <sheetName val="Brazil_Sovereign2"/>
      <sheetName val="Resumen_Costo2"/>
      <sheetName val="Extract_Loss2"/>
      <sheetName val="QA_跟踪记录表2"/>
      <sheetName val="5_12"/>
      <sheetName val="Como_Estamos2"/>
      <sheetName val="Controls_data4"/>
      <sheetName val="RG_Depots2"/>
      <sheetName val="material_data2"/>
      <sheetName val="other_data2"/>
      <sheetName val="Database_(RUR)Mar_YTD2"/>
      <sheetName val="SKU_Mapping2"/>
      <sheetName val="Drop_Down2"/>
      <sheetName val="Raw_Data2"/>
      <sheetName val="EBM-2_GHQ2"/>
      <sheetName val="Base_PEF3"/>
      <sheetName val="Testing_Template_Guidance2"/>
      <sheetName val="Test_Programs2"/>
      <sheetName val="Dados_BLP2"/>
      <sheetName val="FJJX_Bud_IB1"/>
      <sheetName val="JOB_PROFILE_-_LAS2"/>
      <sheetName val="ARdistr_(2)2"/>
      <sheetName val="look-up_data1"/>
      <sheetName val="Com_(2PK)1"/>
      <sheetName val="Prd_Hierarchy(产品层级)1"/>
      <sheetName val="Project_Code1"/>
      <sheetName val="요일_테이블2"/>
      <sheetName val="요일_테이블_(2)1"/>
      <sheetName val="전사_PL3"/>
      <sheetName val="자금_제외_PL3"/>
      <sheetName val="자금_PL3"/>
      <sheetName val="전사_BS3"/>
      <sheetName val="자금_제외_BS3"/>
      <sheetName val="자금_BS3"/>
      <sheetName val="BS_계정_설명3"/>
      <sheetName val="_Cash_Flow(전사)3"/>
      <sheetName val="_Cash_Flow(자금제외)3"/>
      <sheetName val="_Cash_Flow(자금)3"/>
      <sheetName val="ROIC_3"/>
      <sheetName val="인건비_명세3"/>
      <sheetName val="판관비_명세3"/>
      <sheetName val="OH_Cost경비(내역)3"/>
      <sheetName val="OH_Cost경비(배부기준)3"/>
      <sheetName val="기타수지&amp;특별손익_명세3"/>
      <sheetName val="업무연락_(2)2"/>
      <sheetName val="제시_손익계산서2"/>
      <sheetName val="01_02월_성과급3"/>
      <sheetName val="M_7회차_담금_계획2"/>
      <sheetName val=""/>
      <sheetName val="팀별_실적2"/>
      <sheetName val="팀별_실적_(환산)2"/>
      <sheetName val="4__Inj_투자상세내역2"/>
      <sheetName val="3__Blow_투자_상세내역2"/>
      <sheetName val="Process_List2"/>
      <sheetName val="7_(2)2"/>
      <sheetName val="Prd_Hierarchy(产品层次)1"/>
      <sheetName val="_손익기01_XL1"/>
      <sheetName val="Income_Stmt1"/>
      <sheetName val="drop_down_list1"/>
      <sheetName val="Set_Up"/>
      <sheetName val="[손익기01_XL_x005f_x0000__x005f_x0000_DePara1"/>
      <sheetName val="Quarterly_LBO_Model1"/>
      <sheetName val="Figures_Report"/>
      <sheetName val="[손익기01_XL1"/>
      <sheetName val="_손익기01_XL_x005f_x0000__x005f_x0000_DePara1"/>
      <sheetName val="tab_STATUS_DO_PROCESSO_"/>
      <sheetName val="CLASIFICACION_DE_AI"/>
      <sheetName val="Base_da_Datos"/>
      <sheetName val="Dados_dos_Produtos"/>
      <sheetName val="Perf__Plan__Diário1"/>
      <sheetName val="In_(2)"/>
      <sheetName val="Classification_分类"/>
      <sheetName val="15년_BL_사계1"/>
      <sheetName val="1_종합손익(도급)1"/>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Fare_prices"/>
      <sheetName val="Hotel_prices"/>
      <sheetName val="MASTER_APP"/>
      <sheetName val="Cond__Inseguros"/>
      <sheetName val="Comp__Inseguros"/>
      <sheetName val="Base_de_Datos"/>
      <sheetName val="__한국_AMP_ASP-23_판매가격__"/>
      <sheetName val="CC_Down_load_0716"/>
      <sheetName val="변경실행(2차)_"/>
      <sheetName val="나_출고"/>
      <sheetName val="나_입고"/>
      <sheetName val="09년_인건비(속리산)"/>
      <sheetName val="합산목표(감가+57_5)"/>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12년_CF(9월)"/>
      <sheetName val="중기조종사_단위단가"/>
      <sheetName val="6PILE__(돌출)"/>
      <sheetName val="기성청구_공문"/>
      <sheetName val="Sheet1_(2)"/>
      <sheetName val="slide_24_cat_A"/>
      <sheetName val="slide_82_cat_b"/>
      <sheetName val="09~10년_매출계획"/>
      <sheetName val="1_MDF1공장"/>
      <sheetName val="Incident_유형구분표"/>
      <sheetName val="3YP2016-Bottom_up"/>
      <sheetName val="DD_list"/>
      <sheetName val="Farol_Acciones"/>
      <sheetName val="Lista_de_datos"/>
      <sheetName val="FornecM_Check"/>
      <sheetName val="Unidades_SAC-REVENDA2"/>
      <sheetName val="Clasif_"/>
      <sheetName val="Lista_de_Entrenamientos"/>
      <sheetName val="Supply_Cost_Centers"/>
      <sheetName val="[손익기01_XL??DePara"/>
      <sheetName val="Farol_Metas"/>
      <sheetName val="Lista_CI"/>
      <sheetName val="2_카드채권(대출포함)"/>
      <sheetName val="表21_净利润调节表"/>
      <sheetName val="Mod_Relac_"/>
      <sheetName val="Estratificación_AI"/>
      <sheetName val="condicion_inseguras"/>
      <sheetName val="Actos_Inseguros"/>
      <sheetName val="Control_de_incidentes"/>
      <sheetName val="Plan_de_Acción"/>
      <sheetName val="_DD_List"/>
      <sheetName val="Share_Price_2002"/>
      <sheetName val="MD"/>
      <sheetName val="Directrices de Metas 2017"/>
      <sheetName val="Check Qualidade"/>
      <sheetName val="A"/>
      <sheetName val="Check Aderencia"/>
      <sheetName val="De_Para"/>
      <sheetName val="do not delete"/>
      <sheetName val="Lista"/>
      <sheetName val="下拉清单"/>
      <sheetName val="工伤分类"/>
      <sheetName val="_손익기01.XL_x005f_x005f_x005f_x0000__x005f_x005f_x0"/>
      <sheetName val="Hazards Analysis-隐患分析"/>
      <sheetName val="菜单"/>
      <sheetName val="코드"/>
      <sheetName val="F08 - Asia Pac Full Year Q3"/>
      <sheetName val="Actions"/>
      <sheetName val="Listco"/>
      <sheetName val="Intl"/>
      <sheetName val="Procurement"/>
      <sheetName val="Top Priorities"/>
      <sheetName val="SLOB"/>
      <sheetName val="Listco Stock"/>
      <sheetName val="SOH"/>
      <sheetName val="Intl Purchase"/>
      <sheetName val="GTME"/>
      <sheetName val="FY outlook"/>
      <sheetName val="CY outlook"/>
      <sheetName val="FY"/>
      <sheetName val="CY"/>
      <sheetName val="Cash metrics"/>
      <sheetName val="Listco-Tony"/>
      <sheetName val="Intl-Ming"/>
      <sheetName val="Procurement-Jeff"/>
      <sheetName val="Hierarchy"/>
      <sheetName val="P6 7"/>
      <sheetName val="Top_Priorities"/>
      <sheetName val="Listco_Stock"/>
      <sheetName val="Intl_Purchase"/>
      <sheetName val="FY_outlook"/>
      <sheetName val="CY_outlook"/>
      <sheetName val="Cash_metrics"/>
      <sheetName val="F08_-_Asia_Pac_Full_Year_Q3"/>
      <sheetName val="TABLA"/>
      <sheetName val="_ExportMetadata"/>
      <sheetName val="Valor_Actual_2002"/>
      <sheetName val="Vtas2000"/>
      <sheetName val="Liquidacion_Julio_2002"/>
      <sheetName val="icos0502"/>
      <sheetName val="pplay_load3"/>
      <sheetName val="tabla_fcst_unid"/>
      <sheetName val="P6_7"/>
      <sheetName val="DATOS BASE"/>
      <sheetName val="요일_테이블3"/>
      <sheetName val="요일_테이블_(2)2"/>
      <sheetName val="TO_Data_Base11"/>
      <sheetName val="YTD_Summary10"/>
      <sheetName val="Month_Summary10"/>
      <sheetName val="Trial_Balance_MAY_200910"/>
      <sheetName val="TB_Pivot10"/>
      <sheetName val="total_per_LB_LB210"/>
      <sheetName val="Trial_Balance_Vlookup10"/>
      <sheetName val="Trial_Balance_APRIL_200910"/>
      <sheetName val="Roll_Out_AQ10"/>
      <sheetName val="Evolução_mandamentos10"/>
      <sheetName val="Planilha_resultados9"/>
      <sheetName val="Historico_20039"/>
      <sheetName val="Sig_Cycles_Accts_&amp;_Processes9"/>
      <sheetName val="Fixed_ZBB3"/>
      <sheetName val="E_法规NC3"/>
      <sheetName val="3_ISo_YTD3"/>
      <sheetName val="Données_LMU3"/>
      <sheetName val="Brazil_Sovereign3"/>
      <sheetName val="Resumen_Costo3"/>
      <sheetName val="Base_de_Dados3"/>
      <sheetName val="Extract_Loss3"/>
      <sheetName val="5_13"/>
      <sheetName val="QA_跟踪记录表3"/>
      <sheetName val="RG_Depots3"/>
      <sheetName val="material_data3"/>
      <sheetName val="other_data3"/>
      <sheetName val="Como_Estamos3"/>
      <sheetName val="Database_(RUR)Mar_YTD3"/>
      <sheetName val="SKU_Mapping3"/>
      <sheetName val="Drop_Down3"/>
      <sheetName val="Raw_Data3"/>
      <sheetName val="EBM-2_GHQ3"/>
      <sheetName val="Base_PEF4"/>
      <sheetName val="Controls_data5"/>
      <sheetName val="Dados_BLP3"/>
      <sheetName val="Testing_Template_Guidance3"/>
      <sheetName val="Test_Programs3"/>
      <sheetName val="FJJX_Bud_IB2"/>
      <sheetName val="JOB_PROFILE_-_LAS3"/>
      <sheetName val="ARdistr_(2)3"/>
      <sheetName val="look-up_data2"/>
      <sheetName val="Prd_Hierarchy(产品层级)2"/>
      <sheetName val="Com_(2PK)2"/>
      <sheetName val="전사_PL4"/>
      <sheetName val="자금_제외_PL4"/>
      <sheetName val="자금_PL4"/>
      <sheetName val="전사_BS4"/>
      <sheetName val="자금_제외_BS4"/>
      <sheetName val="자금_BS4"/>
      <sheetName val="BS_계정_설명4"/>
      <sheetName val="_Cash_Flow(전사)4"/>
      <sheetName val="_Cash_Flow(자금제외)4"/>
      <sheetName val="_Cash_Flow(자금)4"/>
      <sheetName val="ROIC_4"/>
      <sheetName val="인건비_명세4"/>
      <sheetName val="판관비_명세4"/>
      <sheetName val="OH_Cost경비(내역)4"/>
      <sheetName val="OH_Cost경비(배부기준)4"/>
      <sheetName val="기타수지&amp;특별손익_명세4"/>
      <sheetName val="업무연락_(2)3"/>
      <sheetName val="제시_손익계산서3"/>
      <sheetName val="01_02월_성과급4"/>
      <sheetName val="M_7회차_담금_계획3"/>
      <sheetName val="팀별_실적3"/>
      <sheetName val="팀별_실적_(환산)3"/>
      <sheetName val="4__Inj_투자상세내역3"/>
      <sheetName val="3__Blow_투자_상세내역3"/>
      <sheetName val="Process_List3"/>
      <sheetName val="7_(2)3"/>
      <sheetName val="Prd_Hierarchy(产品层次)2"/>
      <sheetName val="Project_Code2"/>
      <sheetName val="_손익기01_XL2"/>
      <sheetName val="drop_down_list2"/>
      <sheetName val="[손익기01_XL_x005f_x0000__x005f_x0000_DePara2"/>
      <sheetName val="Income_Stmt2"/>
      <sheetName val="Quarterly_LBO_Model2"/>
      <sheetName val="[손익기01_XL2"/>
      <sheetName val="_손익기01_XL_x005f_x0000__x005f_x0000_DePara2"/>
      <sheetName val="15년_BL_사계2"/>
      <sheetName val="1_종합손익(도급)2"/>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Classification_分类1"/>
      <sheetName val="Figures_Report1"/>
      <sheetName val="Set_Up2"/>
      <sheetName val="Fare_prices1"/>
      <sheetName val="Hotel_prices1"/>
      <sheetName val="__한국_AMP_ASP-23_판매가격__1"/>
      <sheetName val="CC_Down_load_07161"/>
      <sheetName val="변경실행(2차)_1"/>
      <sheetName val="나_출고1"/>
      <sheetName val="나_입고1"/>
      <sheetName val="09년_인건비(속리산)1"/>
      <sheetName val="합산목표(감가+57_5)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12년_CF(9월)1"/>
      <sheetName val="중기조종사_단위단가1"/>
      <sheetName val="6PILE__(돌출)1"/>
      <sheetName val="기성청구_공문1"/>
      <sheetName val="Sheet1_(2)1"/>
      <sheetName val="tab_STATUS_DO_PROCESSO_1"/>
      <sheetName val="Perf__Plan__Diário11"/>
      <sheetName val="In_(2)1"/>
      <sheetName val="slide_24_cat_A1"/>
      <sheetName val="slide_82_cat_b1"/>
      <sheetName val="09~10년_매출계획1"/>
      <sheetName val="1_MDF1공장1"/>
      <sheetName val="Incident_유형구분표1"/>
      <sheetName val="CLASIFICACION_DE_AI1"/>
      <sheetName val="Base_da_Datos1"/>
      <sheetName val="Dados_dos_Produtos1"/>
      <sheetName val="DD_list1"/>
      <sheetName val="备注"/>
      <sheetName val="Analysis"/>
      <sheetName val="引用"/>
      <sheetName val="97 사업추정(WEKI)"/>
      <sheetName val="부서코드표"/>
      <sheetName val="외화"/>
      <sheetName val="Tong hop"/>
      <sheetName val="MarketData"/>
      <sheetName val="Definitions"/>
      <sheetName val="95.1.1이후취득자산(숨기기상태)"/>
      <sheetName val="회사정보"/>
      <sheetName val="지점장"/>
      <sheetName val="손익현황"/>
      <sheetName val="현황CODE"/>
      <sheetName val="SIL98"/>
      <sheetName val="재료"/>
      <sheetName val="ADR"/>
      <sheetName val="Total"/>
      <sheetName val="XZLC004_PART2"/>
      <sheetName val="XZLC003_PART1"/>
      <sheetName val="원가(통신)"/>
      <sheetName val="표지"/>
      <sheetName val="설비원가"/>
      <sheetName val="완제품3"/>
      <sheetName val="영동(D)"/>
      <sheetName val="비가동-20"/>
      <sheetName val="점수계산1-2"/>
      <sheetName val="일위대가"/>
      <sheetName val="조명시설"/>
      <sheetName val="품셈표"/>
      <sheetName val="갑근세납세필증명원"/>
      <sheetName val="37개월"/>
      <sheetName val="물량표"/>
      <sheetName val="대비표"/>
      <sheetName val="골조시행"/>
      <sheetName val="주형"/>
      <sheetName val="단가표"/>
      <sheetName val="총내역서"/>
      <sheetName val="sum1 (2)"/>
      <sheetName val="적격"/>
      <sheetName val="3.바닥판설계"/>
      <sheetName val="CAUDIT"/>
      <sheetName val="물량표(신)"/>
      <sheetName val="대공종"/>
      <sheetName val="미드수량"/>
      <sheetName val="참조"/>
      <sheetName val="DATE"/>
      <sheetName val="세부내역서"/>
      <sheetName val="조경"/>
      <sheetName val="입찰보고"/>
      <sheetName val="산출근거"/>
      <sheetName val="일위(토목)"/>
      <sheetName val="환산TB"/>
      <sheetName val="6월 공정외주"/>
      <sheetName val="공정단가계약"/>
      <sheetName val="제1호"/>
      <sheetName val="차액보증"/>
      <sheetName val="钢板差异"/>
      <sheetName val="시험연구비상각"/>
      <sheetName val="Master"/>
      <sheetName val="LinerWt"/>
      <sheetName val="D-623D"/>
      <sheetName val="BQMPALOC"/>
      <sheetName val="현장지지물물량"/>
      <sheetName val="품셈TABLE"/>
      <sheetName val="슬래브"/>
      <sheetName val="원가계산하도"/>
      <sheetName val="적용건축"/>
      <sheetName val="요약PL"/>
      <sheetName val="양식3"/>
      <sheetName val="재고현황"/>
      <sheetName val="발행제기"/>
      <sheetName val="2.대외공문"/>
      <sheetName val="업무연락"/>
      <sheetName val="Ethylene"/>
      <sheetName val="월별매출"/>
      <sheetName val="ChlorAlkali"/>
      <sheetName val="VXXXXXXX"/>
      <sheetName val="퇴충"/>
      <sheetName val="수지"/>
      <sheetName val="BEST"/>
      <sheetName val="020114"/>
      <sheetName val="0111월"/>
      <sheetName val="통장출금액"/>
      <sheetName val="실적"/>
      <sheetName val="카메라"/>
      <sheetName val="slipsumpR"/>
      <sheetName val="2.총괄표"/>
      <sheetName val="64061000"/>
      <sheetName val="주현(해보)"/>
      <sheetName val="주현(영광)"/>
      <sheetName val="_x0018__x0000_"/>
      <sheetName val="입출재고현황 (2)"/>
      <sheetName val="부하계산서"/>
      <sheetName val="자재단가"/>
      <sheetName val="504전기실 동부하-L"/>
      <sheetName val="Sheet15"/>
      <sheetName val="DUT-BAT1"/>
      <sheetName val="참조시트"/>
      <sheetName val="BAND(200)"/>
      <sheetName val="OUTER AREA(겹침없음)"/>
      <sheetName val="EG-09"/>
      <sheetName val="M3산출"/>
      <sheetName val="EL 표면적"/>
      <sheetName val="감가상각비"/>
      <sheetName val="部署名"/>
      <sheetName val="車両別燃費及び油類単価"/>
      <sheetName val="推移グラフ"/>
      <sheetName val="Year"/>
      <sheetName val="인원계획-미화"/>
      <sheetName val="Prices"/>
      <sheetName val="조정내역"/>
      <sheetName val="CF6"/>
      <sheetName val="TRE TABLE"/>
      <sheetName val="C3"/>
      <sheetName val="CC16-내역서"/>
      <sheetName val="단가(반정3교-원주)"/>
      <sheetName val="신공"/>
      <sheetName val="Y-WORK"/>
      <sheetName val="실행간접비용"/>
      <sheetName val="입찰내역 발주처 양식"/>
      <sheetName val="설계명세서"/>
      <sheetName val="전신환매도율"/>
      <sheetName val="경비"/>
      <sheetName val="대차대조표"/>
      <sheetName val="__"/>
      <sheetName val="De Para"/>
      <sheetName val="DETALLE MENSUAL"/>
      <sheetName val="MASTER_APP1"/>
      <sheetName val="Cond__Inseguros1"/>
      <sheetName val="Comp__Inseguros1"/>
      <sheetName val="Base_de_Datos1"/>
      <sheetName val="3YP2016-Bottom_up1"/>
      <sheetName val="Farol_Acciones1"/>
      <sheetName val="Lista_de_datos1"/>
      <sheetName val="FornecM_Check1"/>
      <sheetName val="Unidades_SAC-REVENDA3"/>
      <sheetName val="Clasif_1"/>
      <sheetName val="Lista_de_Entrenamientos1"/>
      <sheetName val="Supply_Cost_Centers1"/>
      <sheetName val="[손익기01_XL??DePara1"/>
      <sheetName val="Farol_Metas1"/>
      <sheetName val="Lista_CI1"/>
      <sheetName val="2_카드채권(대출포함)1"/>
      <sheetName val="表21_净利润调节表1"/>
      <sheetName val="Mod_Relac_1"/>
      <sheetName val="Estratificación_AI1"/>
      <sheetName val="condicion_inseguras1"/>
      <sheetName val="Actos_Inseguros1"/>
      <sheetName val="Control_de_incidentes1"/>
      <sheetName val="Plan_de_Acción1"/>
      <sheetName val="_DD_List1"/>
      <sheetName val="Share_Price_20021"/>
      <sheetName val="TOP_KPIs_MTM"/>
      <sheetName val="PLAN_DE_ACCION"/>
      <sheetName val="Faro_de_Indicadores"/>
      <sheetName val="Grafica_Actos"/>
      <sheetName val="Condiciones_SyE"/>
      <sheetName val="REALxMETA_-_CERVEJA2"/>
      <sheetName val="REALxMETA_-_REFRI2"/>
      <sheetName val="BEP_加薪_KPI"/>
      <sheetName val="Dashboard_Prevención_Riesgos_"/>
      <sheetName val="POC_LIST"/>
      <sheetName val="Entity_Target"/>
      <sheetName val="Issues_List_Payments"/>
      <sheetName val="1o_Sem"/>
      <sheetName val="2o_Sem"/>
      <sheetName val="ID_Ano"/>
      <sheetName val="BaseReal"/>
      <sheetName val="Devolução_Cx_Mês"/>
      <sheetName val="Base_Fornec_M_AS_Hl"/>
      <sheetName val="Acompanhamento_Devolução"/>
      <sheetName val="Base_%_VD"/>
      <sheetName val="Graficos"/>
      <sheetName val="NA"/>
      <sheetName val="MidAm"/>
      <sheetName val="LAN"/>
      <sheetName val="LAS"/>
      <sheetName val="COPEC"/>
      <sheetName val="EUR"/>
      <sheetName val="Africa"/>
      <sheetName val="APAC S"/>
      <sheetName val="APAC N"/>
      <sheetName val="Slide output"/>
      <sheetName val="Control"/>
      <sheetName val="加薪规则排序"/>
      <sheetName val="담당자Raw"/>
      <sheetName val="索引表"/>
      <sheetName val="支柱模块源数据--请勿更改或删除"/>
      <sheetName val="MasterData"/>
      <sheetName val="条件表"/>
      <sheetName val="下拉菜单"/>
      <sheetName val="drop-down_lists"/>
      <sheetName val="数据库"/>
      <sheetName val="turnover reason퇴직사유"/>
      <sheetName val="진천"/>
      <sheetName val="중연"/>
      <sheetName val="용연"/>
      <sheetName val="울산"/>
      <sheetName val="대구"/>
      <sheetName val="구미"/>
      <sheetName val="언양"/>
      <sheetName val="Data validation"/>
      <sheetName val="SKU Basic Data"/>
      <sheetName val="Лист2"/>
      <sheetName val="Feuil2"/>
      <sheetName val="Ba"/>
      <sheetName val="Ta_x0005_"/>
      <sheetName val="Base Farol"/>
      <sheetName val="Matriz"/>
      <sheetName val="Pareto"/>
      <sheetName val="Hoja5"/>
      <sheetName val="Personal"/>
      <sheetName val="VALIDACION DE DATOS"/>
      <sheetName val="Hoja4"/>
      <sheetName val="Ventas Campo"/>
      <sheetName val="ACTOS POR RIESGO"/>
      <sheetName val="Nombre de SOP"/>
      <sheetName val="drop lists"/>
      <sheetName val="Gerencial IL"/>
      <sheetName val="MRL NON SUPPLY URU"/>
      <sheetName val="Ta¨"/>
      <sheetName val="Ta "/>
      <sheetName val="Check GG"/>
      <sheetName val="Blad2"/>
      <sheetName val="KPIs Hana"/>
      <sheetName val="CausasProblemasFolios"/>
      <sheetName val="Catalago de refacciones "/>
      <sheetName val="Existencias al 07-Nov-2012"/>
      <sheetName val="GAP"/>
      <sheetName val="2. Indicadores"/>
      <sheetName val="数据验证"/>
      <sheetName val="Drop-down List"/>
      <sheetName val="by DD"/>
      <sheetName val="条件"/>
      <sheetName val="Jul-Sep Actual cost (2)"/>
      <sheetName val="1"/>
      <sheetName val="分类统计"/>
      <sheetName val="隐患分类"/>
      <sheetName val="AIIM - Empresas Ext 2012"/>
      <sheetName val="Registros"/>
      <sheetName val="Comp Inseguros"/>
      <sheetName val="Lista de Entrenamientos RSO"/>
      <sheetName val="Tablero SDG"/>
      <sheetName val="Lista Areas"/>
      <sheetName val="One Page"/>
      <sheetName val="Tablero_SDG"/>
      <sheetName val="Lista_Areas"/>
      <sheetName val="One_Page"/>
      <sheetName val="Tablero_SDG1"/>
      <sheetName val="Lista_Areas1"/>
      <sheetName val="One_Page1"/>
      <sheetName val="Sub-Productos HN"/>
      <sheetName val="SDG"/>
      <sheetName val="Eficiencia linea"/>
      <sheetName val="Tablero_SDG2"/>
      <sheetName val="Lista_Areas2"/>
      <sheetName val="One_Page2"/>
      <sheetName val="Sub-Productos_HN"/>
      <sheetName val="Lookups"/>
      <sheetName val="요일_테이블4"/>
      <sheetName val="요일_테이블_(2)3"/>
      <sheetName val="TO_Data_Base12"/>
      <sheetName val="YTD_Summary11"/>
      <sheetName val="Month_Summary11"/>
      <sheetName val="Trial_Balance_MAY_200911"/>
      <sheetName val="TB_Pivot11"/>
      <sheetName val="total_per_LB_LB211"/>
      <sheetName val="Trial_Balance_Vlookup11"/>
      <sheetName val="Trial_Balance_APRIL_200911"/>
      <sheetName val="Roll_Out_AQ11"/>
      <sheetName val="Evolução_mandamentos11"/>
      <sheetName val="Planilha_resultados10"/>
      <sheetName val="Historico_200310"/>
      <sheetName val="Sig_Cycles_Accts_&amp;_Processes10"/>
      <sheetName val="Fixed_ZBB4"/>
      <sheetName val="E_法规NC4"/>
      <sheetName val="3_ISo_YTD4"/>
      <sheetName val="Données_LMU4"/>
      <sheetName val="Brazil_Sovereign4"/>
      <sheetName val="Resumen_Costo4"/>
      <sheetName val="Base_de_Dados4"/>
      <sheetName val="Extract_Loss4"/>
      <sheetName val="5_14"/>
      <sheetName val="QA_跟踪记录表4"/>
      <sheetName val="RG_Depots4"/>
      <sheetName val="material_data4"/>
      <sheetName val="other_data4"/>
      <sheetName val="Como_Estamos4"/>
      <sheetName val="Database_(RUR)Mar_YTD4"/>
      <sheetName val="SKU_Mapping4"/>
      <sheetName val="Drop_Down4"/>
      <sheetName val="Raw_Data4"/>
      <sheetName val="EBM-2_GHQ4"/>
      <sheetName val="Base_PEF5"/>
      <sheetName val="Controls_data6"/>
      <sheetName val="Dados_BLP4"/>
      <sheetName val="Testing_Template_Guidance4"/>
      <sheetName val="Test_Programs4"/>
      <sheetName val="FJJX_Bud_IB3"/>
      <sheetName val="JOB_PROFILE_-_LAS4"/>
      <sheetName val="ARdistr_(2)4"/>
      <sheetName val="look-up_data3"/>
      <sheetName val="Prd_Hierarchy(产品层级)3"/>
      <sheetName val="Com_(2PK)3"/>
      <sheetName val="전사_PL5"/>
      <sheetName val="자금_제외_PL5"/>
      <sheetName val="자금_PL5"/>
      <sheetName val="전사_BS5"/>
      <sheetName val="자금_제외_BS5"/>
      <sheetName val="자금_BS5"/>
      <sheetName val="BS_계정_설명5"/>
      <sheetName val="_Cash_Flow(전사)5"/>
      <sheetName val="_Cash_Flow(자금제외)5"/>
      <sheetName val="_Cash_Flow(자금)5"/>
      <sheetName val="ROIC_5"/>
      <sheetName val="인건비_명세5"/>
      <sheetName val="판관비_명세5"/>
      <sheetName val="OH_Cost경비(내역)5"/>
      <sheetName val="OH_Cost경비(배부기준)5"/>
      <sheetName val="기타수지&amp;특별손익_명세5"/>
      <sheetName val="업무연락_(2)4"/>
      <sheetName val="제시_손익계산서4"/>
      <sheetName val="01_02월_성과급5"/>
      <sheetName val="M_7회차_담금_계획4"/>
      <sheetName val="팀별_실적4"/>
      <sheetName val="팀별_실적_(환산)4"/>
      <sheetName val="4__Inj_투자상세내역4"/>
      <sheetName val="3__Blow_투자_상세내역4"/>
      <sheetName val="Process_List4"/>
      <sheetName val="7_(2)4"/>
      <sheetName val="Prd_Hierarchy(产品层次)3"/>
      <sheetName val="Project_Code3"/>
      <sheetName val="_손익기01_XL3"/>
      <sheetName val="drop_down_list3"/>
      <sheetName val="[손익기01_XL_x005f_x0000__x005f_x0000_DePara3"/>
      <sheetName val="Income_Stmt3"/>
      <sheetName val="Quarterly_LBO_Model3"/>
      <sheetName val="[손익기01_XL3"/>
      <sheetName val="_손익기01_XL_x005f_x0000__x005f_x0000_DePara3"/>
      <sheetName val="15년_BL_사계3"/>
      <sheetName val="Classification_分类2"/>
      <sheetName val="1_종합손익(도급)3"/>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Figures_Report2"/>
      <sheetName val="Set_Up3"/>
      <sheetName val="Fare_prices2"/>
      <sheetName val="Hotel_prices2"/>
      <sheetName val="__한국_AMP_ASP-23_판매가격__2"/>
      <sheetName val="CC_Down_load_07162"/>
      <sheetName val="변경실행(2차)_2"/>
      <sheetName val="나_출고2"/>
      <sheetName val="나_입고2"/>
      <sheetName val="09년_인건비(속리산)2"/>
      <sheetName val="합산목표(감가+57_5)2"/>
      <sheetName val="제조원가_원단위_분석2"/>
      <sheetName val="종합표양식(품의_&amp;_입고)_22"/>
      <sheetName val="원가관리_(동월대비)2"/>
      <sheetName val="b_balju_(2)2"/>
      <sheetName val="2-2_매출분석2"/>
      <sheetName val="몰드시스템_리스트2"/>
      <sheetName val="11_외화채무증권(AFS,HTM)082"/>
      <sheetName val="13_감액TEST_082"/>
      <sheetName val="12년_CF(9월)2"/>
      <sheetName val="중기조종사_단위단가2"/>
      <sheetName val="6PILE__(돌출)2"/>
      <sheetName val="기성청구_공문2"/>
      <sheetName val="Sheet1_(2)2"/>
      <sheetName val="tab_STATUS_DO_PROCESSO_2"/>
      <sheetName val="Perf__Plan__Diário12"/>
      <sheetName val="In_(2)2"/>
      <sheetName val="slide_24_cat_A2"/>
      <sheetName val="slide_82_cat_b2"/>
      <sheetName val="09~10년_매출계획2"/>
      <sheetName val="1_MDF1공장2"/>
      <sheetName val="Incident_유형구분표2"/>
      <sheetName val="CLASIFICACION_DE_AI2"/>
      <sheetName val="Base_da_Datos2"/>
      <sheetName val="Dados_dos_Produtos2"/>
      <sheetName val="DD_list2"/>
      <sheetName val="F08_-_Asia_Pac_Full_Year_Q31"/>
      <sheetName val="Top_Priorities1"/>
      <sheetName val="Listco_Stock1"/>
      <sheetName val="Intl_Purchase1"/>
      <sheetName val="FY_outlook1"/>
      <sheetName val="CY_outlook1"/>
      <sheetName val="Cash_metrics1"/>
      <sheetName val="P6_71"/>
      <sheetName val="DATOS_BASE"/>
      <sheetName val="Hazards_Analysis-隐患分析"/>
      <sheetName val="_손익기01_XL_x005f_x005f_x005f_x0000__x005f_x005f_x0"/>
      <sheetName val="97_사업추정(WEKI)"/>
      <sheetName val="Tong_hop"/>
      <sheetName val="95_1_1이후취득자산(숨기기상태)"/>
      <sheetName val="sum1_(2)"/>
      <sheetName val="3_바닥판설계"/>
      <sheetName val="6월_공정외주"/>
      <sheetName val="2_대외공문"/>
      <sheetName val="2_총괄표"/>
      <sheetName val="입출재고현황_(2)"/>
      <sheetName val="504전기실_동부하-L"/>
      <sheetName val="OUTER_AREA(겹침없음)"/>
      <sheetName val="EL_표면적"/>
      <sheetName val="TRE_TABLE"/>
      <sheetName val="입찰내역_발주처_양식"/>
      <sheetName val="turnover_reason퇴직사유"/>
      <sheetName val="SKU_Basic_Data"/>
      <sheetName val="DETALLE_MENSUAL"/>
      <sheetName val="do_not_delete"/>
      <sheetName val="Data_validation"/>
      <sheetName val="APAC_S"/>
      <sheetName val="APAC_N"/>
      <sheetName val="Slide_output"/>
      <sheetName val="Directrices_de_Metas_2017"/>
      <sheetName val="_손익기01.XL_x005f_x0000__x0"/>
      <sheetName val="????"/>
      <sheetName val="DCY"/>
      <sheetName val="DHS"/>
      <sheetName val="HHJ"/>
      <sheetName val="SWS-1"/>
      <sheetName val="부재료 비교(11년 vs 10년)"/>
      <sheetName val="입력자료"/>
      <sheetName val="工作表2"/>
      <sheetName val="条件格式选项"/>
      <sheetName val="单位信息"/>
      <sheetName val="条件格式"/>
      <sheetName val="구분"/>
      <sheetName val="요일_테이블5"/>
      <sheetName val="요일_테이블_(2)4"/>
      <sheetName val="TO_Data_Base13"/>
      <sheetName val="YTD_Summary12"/>
      <sheetName val="Month_Summary12"/>
      <sheetName val="Trial_Balance_MAY_200912"/>
      <sheetName val="TB_Pivot12"/>
      <sheetName val="total_per_LB_LB212"/>
      <sheetName val="Trial_Balance_Vlookup12"/>
      <sheetName val="Trial_Balance_APRIL_200912"/>
      <sheetName val="Roll_Out_AQ12"/>
      <sheetName val="Evolução_mandamentos12"/>
      <sheetName val="Planilha_resultados11"/>
      <sheetName val="Historico_200311"/>
      <sheetName val="Sig_Cycles_Accts_&amp;_Processes11"/>
      <sheetName val="Fixed_ZBB5"/>
      <sheetName val="E_法规NC5"/>
      <sheetName val="3_ISo_YTD5"/>
      <sheetName val="Données_LMU5"/>
      <sheetName val="Brazil_Sovereign5"/>
      <sheetName val="Resumen_Costo5"/>
      <sheetName val="Base_de_Dados5"/>
      <sheetName val="Extract_Loss5"/>
      <sheetName val="5_15"/>
      <sheetName val="QA_跟踪记录表5"/>
      <sheetName val="RG_Depots5"/>
      <sheetName val="material_data5"/>
      <sheetName val="other_data5"/>
      <sheetName val="Como_Estamos5"/>
      <sheetName val="Database_(RUR)Mar_YTD5"/>
      <sheetName val="SKU_Mapping5"/>
      <sheetName val="Drop_Down5"/>
      <sheetName val="Raw_Data5"/>
      <sheetName val="EBM-2_GHQ5"/>
      <sheetName val="Base_PEF6"/>
      <sheetName val="Controls_data7"/>
      <sheetName val="Dados_BLP5"/>
      <sheetName val="Testing_Template_Guidance5"/>
      <sheetName val="Test_Programs5"/>
      <sheetName val="FJJX_Bud_IB4"/>
      <sheetName val="JOB_PROFILE_-_LAS5"/>
      <sheetName val="ARdistr_(2)5"/>
      <sheetName val="look-up_data4"/>
      <sheetName val="Prd_Hierarchy(产品层级)4"/>
      <sheetName val="Com_(2PK)4"/>
      <sheetName val="전사_PL6"/>
      <sheetName val="자금_제외_PL6"/>
      <sheetName val="자금_PL6"/>
      <sheetName val="전사_BS6"/>
      <sheetName val="자금_제외_BS6"/>
      <sheetName val="자금_BS6"/>
      <sheetName val="BS_계정_설명6"/>
      <sheetName val="_Cash_Flow(전사)6"/>
      <sheetName val="_Cash_Flow(자금제외)6"/>
      <sheetName val="_Cash_Flow(자금)6"/>
      <sheetName val="ROIC_6"/>
      <sheetName val="인건비_명세6"/>
      <sheetName val="판관비_명세6"/>
      <sheetName val="OH_Cost경비(내역)6"/>
      <sheetName val="OH_Cost경비(배부기준)6"/>
      <sheetName val="기타수지&amp;특별손익_명세6"/>
      <sheetName val="업무연락_(2)5"/>
      <sheetName val="제시_손익계산서5"/>
      <sheetName val="01_02월_성과급6"/>
      <sheetName val="M_7회차_담금_계획5"/>
      <sheetName val="팀별_실적5"/>
      <sheetName val="팀별_실적_(환산)5"/>
      <sheetName val="4__Inj_투자상세내역5"/>
      <sheetName val="3__Blow_투자_상세내역5"/>
      <sheetName val="Process_List5"/>
      <sheetName val="7_(2)5"/>
      <sheetName val="Prd_Hierarchy(产品层次)4"/>
      <sheetName val="Project_Code4"/>
      <sheetName val="_손익기01_XL4"/>
      <sheetName val="drop_down_list4"/>
      <sheetName val="[손익기01_XL_x005f_x0000__x005f_x0000_DePara4"/>
      <sheetName val="Income_Stmt4"/>
      <sheetName val="Quarterly_LBO_Model4"/>
      <sheetName val="[손익기01_XL4"/>
      <sheetName val="_손익기01_XL_x005f_x0000__x005f_x0000_DePara4"/>
      <sheetName val="15년_BL_사계4"/>
      <sheetName val="Classification_分类3"/>
      <sheetName val="1_종합손익(도급)4"/>
      <sheetName val="1_종합손익(주택,개발)4"/>
      <sheetName val="2_실행예산4"/>
      <sheetName val="2_2과부족4"/>
      <sheetName val="2_3원가절감4"/>
      <sheetName val="8_외주비집행현황4"/>
      <sheetName val="9_자재비4"/>
      <sheetName val="10_현장집행4"/>
      <sheetName val="3_추가원가4"/>
      <sheetName val="3_추가원가_(2)4"/>
      <sheetName val="4_사전공사4"/>
      <sheetName val="5_추정공사비4"/>
      <sheetName val="6_금융비용4"/>
      <sheetName val="7_공사비집행현황(총괄)4"/>
      <sheetName val="11_1생산성4"/>
      <sheetName val="11_2인원산출4"/>
      <sheetName val="Figures_Report3"/>
      <sheetName val="Set_Up4"/>
      <sheetName val="Fare_prices3"/>
      <sheetName val="Hotel_prices3"/>
      <sheetName val="__한국_AMP_ASP-23_판매가격__3"/>
      <sheetName val="CC_Down_load_07163"/>
      <sheetName val="변경실행(2차)_3"/>
      <sheetName val="나_출고3"/>
      <sheetName val="나_입고3"/>
      <sheetName val="09년_인건비(속리산)3"/>
      <sheetName val="합산목표(감가+57_5)3"/>
      <sheetName val="제조원가_원단위_분석3"/>
      <sheetName val="종합표양식(품의_&amp;_입고)_23"/>
      <sheetName val="원가관리_(동월대비)3"/>
      <sheetName val="b_balju_(2)3"/>
      <sheetName val="2-2_매출분석3"/>
      <sheetName val="몰드시스템_리스트3"/>
      <sheetName val="11_외화채무증권(AFS,HTM)083"/>
      <sheetName val="13_감액TEST_083"/>
      <sheetName val="12년_CF(9월)3"/>
      <sheetName val="중기조종사_단위단가3"/>
      <sheetName val="6PILE__(돌출)3"/>
      <sheetName val="기성청구_공문3"/>
      <sheetName val="Sheet1_(2)3"/>
      <sheetName val="tab_STATUS_DO_PROCESSO_3"/>
      <sheetName val="Perf__Plan__Diário13"/>
      <sheetName val="In_(2)3"/>
      <sheetName val="slide_24_cat_A3"/>
      <sheetName val="slide_82_cat_b3"/>
      <sheetName val="09~10년_매출계획3"/>
      <sheetName val="1_MDF1공장3"/>
      <sheetName val="Incident_유형구분표3"/>
      <sheetName val="CLASIFICACION_DE_AI3"/>
      <sheetName val="Base_da_Datos3"/>
      <sheetName val="Dados_dos_Produtos3"/>
      <sheetName val="DD_list3"/>
      <sheetName val="3YP2016-Bottom_up2"/>
      <sheetName val="2_카드채권(대출포함)2"/>
      <sheetName val="表21_净利润调节表2"/>
      <sheetName val="MASTER_APP2"/>
      <sheetName val="Cond__Inseguros2"/>
      <sheetName val="Comp__Inseguros2"/>
      <sheetName val="Lista_de_datos2"/>
      <sheetName val="Base_de_Datos2"/>
      <sheetName val="_DD_List2"/>
      <sheetName val="Share_Price_20022"/>
      <sheetName val="Clasif_2"/>
      <sheetName val="Lista_CI2"/>
      <sheetName val="Farol_Acciones2"/>
      <sheetName val="Lista_de_Entrenamientos2"/>
      <sheetName val="Supply_Cost_Centers2"/>
      <sheetName val="BEP_加薪_KPI1"/>
      <sheetName val="F08_-_Asia_Pac_Full_Year_Q32"/>
      <sheetName val="Top_Priorities2"/>
      <sheetName val="Listco_Stock2"/>
      <sheetName val="Intl_Purchase2"/>
      <sheetName val="FY_outlook2"/>
      <sheetName val="CY_outlook2"/>
      <sheetName val="Cash_metrics2"/>
      <sheetName val="P6_72"/>
      <sheetName val="DATOS_BASE1"/>
      <sheetName val="Hazards_Analysis-隐患分析1"/>
      <sheetName val="_손익기01_XL_x005f_x005f_x005f_x0000__x005f_x005f_x1"/>
      <sheetName val="Dashboard_Prevención_Riesgos_1"/>
      <sheetName val="TOP_KPIs_MTM1"/>
      <sheetName val="PLAN_DE_ACCION1"/>
      <sheetName val="Faro_de_Indicadores1"/>
      <sheetName val="97_사업추정(WEKI)1"/>
      <sheetName val="Tong_hop1"/>
      <sheetName val="95_1_1이후취득자산(숨기기상태)1"/>
      <sheetName val="sum1_(2)1"/>
      <sheetName val="3_바닥판설계1"/>
      <sheetName val="6월_공정외주1"/>
      <sheetName val="2_대외공문1"/>
      <sheetName val="2_총괄표1"/>
      <sheetName val="입출재고현황_(2)1"/>
      <sheetName val="504전기실_동부하-L1"/>
      <sheetName val="OUTER_AREA(겹침없음)1"/>
      <sheetName val="EL_표면적1"/>
      <sheetName val="TRE_TABLE1"/>
      <sheetName val="입찰내역_발주처_양식1"/>
      <sheetName val="Issues_List_Payments1"/>
      <sheetName val="Grafica_Actos1"/>
      <sheetName val="Condiciones_SyE1"/>
      <sheetName val="turnover_reason퇴직사유1"/>
      <sheetName val="POC_LIST1"/>
      <sheetName val="SKU_Basic_Data1"/>
      <sheetName val="DETALLE_MENSUAL1"/>
      <sheetName val="do_not_delete1"/>
      <sheetName val="REALxMETA_-_CERVEJA3"/>
      <sheetName val="REALxMETA_-_REFRI3"/>
      <sheetName val="Data_validation1"/>
      <sheetName val="APAC_S1"/>
      <sheetName val="APAC_N1"/>
      <sheetName val="Slide_output1"/>
      <sheetName val="Directrices_de_Metas_20171"/>
      <sheetName val="Entity_Target1"/>
      <sheetName val="Jul-Sep_Actual_cost_(2)"/>
      <sheetName val="VALIDACION_DE_DATOS"/>
      <sheetName val="Drop-down_List"/>
      <sheetName val="by_DD"/>
      <sheetName val="Vermelha"/>
      <sheetName val="Список"/>
      <sheetName val="targets"/>
      <sheetName val=" mngt Pillar"/>
      <sheetName val="Unidades_SAC-REVENDA4"/>
      <sheetName val="FornecM_Check2"/>
      <sheetName val="Mod_Relac_2"/>
      <sheetName val="[손익기01_XL??DePara2"/>
      <sheetName val="Farol_Metas2"/>
      <sheetName val="Estratificación_AI2"/>
      <sheetName val="condicion_inseguras2"/>
      <sheetName val="Actos_Inseguros2"/>
      <sheetName val="Control_de_incidentes2"/>
      <sheetName val="Plan_de_Acción2"/>
      <sheetName val="Check_Qualidade"/>
      <sheetName val="De_Para1"/>
      <sheetName val="Check_Aderencia"/>
      <sheetName val="Ta"/>
      <sheetName val="Base_Farol"/>
      <sheetName val="Ventas_Campo"/>
      <sheetName val="Gerencial_IL"/>
      <sheetName val="Ta_"/>
      <sheetName val="ACTOS_POR_RIESGO"/>
      <sheetName val="Nombre_de_SOP"/>
      <sheetName val="drop_lists"/>
      <sheetName val="Check_GG"/>
      <sheetName val="KPIs_Hana"/>
      <sheetName val="Catalago_de_refacciones_"/>
      <sheetName val="Existencias_al_07-Nov-2012"/>
      <sheetName val="MRL_NON_SUPPLY_URU"/>
      <sheetName val="AIIM_-_Empresas_Ext_2012"/>
      <sheetName val="Capa"/>
      <sheetName val="Key"/>
      <sheetName val="Pauta RPS Distribuição"/>
      <sheetName val="BaseGrupo"/>
      <sheetName val="RProd"/>
      <sheetName val="Planilha1"/>
      <sheetName val="Planilha2"/>
      <sheetName val="Estoque"/>
      <sheetName val="Estoque (2)"/>
      <sheetName val="ajuda"/>
      <sheetName val="Adm"/>
      <sheetName val="BNR_2012 в ящике"/>
      <sheetName val="Refs"/>
      <sheetName val="Sheet3 (2)"/>
      <sheetName val="Hoegaarden"/>
      <sheetName val="Lao &amp; Cam"/>
      <sheetName val="Hoegaarden 2019"/>
      <sheetName val="Lao &amp; Cam 2019"/>
      <sheetName val="Malaysia"/>
      <sheetName val="Malaysia 2019"/>
      <sheetName val="Singapore"/>
      <sheetName val="Singapore 2019"/>
      <sheetName val="Sheet2 (2)"/>
      <sheetName val="下拉菜单选项"/>
      <sheetName val="Motorista"/>
      <sheetName val="[손익기01_XL_x0000__x0000_DePara"/>
      <sheetName val="_손익기01_XL_x0000__x0000_DePara"/>
      <sheetName val="[손익기01_XL_x0000__x0000_DePara2"/>
      <sheetName val="_손익기01_XL_x0000__x0000_DePara2"/>
      <sheetName val="[손익기01_XL_x0000__x0000_DePara1"/>
      <sheetName val="_손익기01_XL_x0000__x0000_DePara1"/>
      <sheetName val="_x0018_"/>
      <sheetName val="[손익기01_XL_x0000__x0000_DePara3"/>
      <sheetName val="_손익기01_XL_x0000__x0000_DePara3"/>
      <sheetName val="_손익기01.XL_x0000__x0"/>
      <sheetName val="[손익기01_XL_x0000__x0000_DePara4"/>
      <sheetName val="_손익기01_XL_x0000__x0000_DePara4"/>
      <sheetName val="_손익기01_XL_x005f_x0000__x0"/>
      <sheetName val="_손익기01_XL_x005f_x0000__x1"/>
      <sheetName val="Justificativas"/>
      <sheetName val="요일 테이블 "/>
      <sheetName val="隐患统计图"/>
      <sheetName val="Other Listings"/>
      <sheetName val="菜单联动"/>
      <sheetName val="有效性"/>
      <sheetName val="基础信息"/>
      <sheetName val="Reference"/>
      <sheetName val="Dropdown"/>
      <sheetName val="Sheet4"/>
      <sheetName val="Controls"/>
      <sheetName val="CONTADOR"/>
      <sheetName val="Julio"/>
      <sheetName val="DROP"/>
      <sheetName val="Vagas x Candidatos"/>
      <sheetName val="不安全行为库"/>
      <sheetName val="KPI标准"/>
      <sheetName val="dd"/>
      <sheetName val="FX Rates"/>
      <sheetName val="참조용"/>
      <sheetName val="筛选列表"/>
      <sheetName val="Imputs"/>
      <sheetName val="DO NOT MOVE"/>
      <sheetName val="이상욱"/>
      <sheetName val="최창원"/>
      <sheetName val="권순오"/>
      <sheetName val="유윤선"/>
      <sheetName val="서유덕"/>
      <sheetName val="이창훈"/>
      <sheetName val="이도현"/>
      <sheetName val="진형수"/>
      <sheetName val="원영훈"/>
      <sheetName val="정진광"/>
      <sheetName val="강승권"/>
      <sheetName val="마민호"/>
      <sheetName val="주차통행료"/>
      <sheetName val="이상욱2"/>
      <sheetName val="DATOS DE VALIDACIÓN"/>
      <sheetName val="clasificación"/>
      <sheetName val="Datos con"/>
      <sheetName val="Dato"/>
      <sheetName val="INGRESO"/>
      <sheetName val="Respel-RAEE"/>
      <sheetName val="Asistencia"/>
      <sheetName val="Enero(11)"/>
      <sheetName val=" Datos Cond."/>
      <sheetName val="CRITERIOS"/>
      <sheetName val="INGRESO (2)"/>
      <sheetName val="PG-K1610 (UEN Areas)MNG"/>
      <sheetName val="DATOS GEN."/>
      <sheetName val="NUEVOS CRITERIOS"/>
      <sheetName val="Un"/>
      <sheetName val="Condiciones Agua"/>
      <sheetName val="ETD"/>
      <sheetName val="Cons"/>
      <sheetName val="TO_Data_Base14"/>
      <sheetName val="YTD_Summary13"/>
      <sheetName val="Month_Summary13"/>
      <sheetName val="Trial_Balance_MAY_200913"/>
      <sheetName val="TB_Pivot13"/>
      <sheetName val="total_per_LB_LB213"/>
      <sheetName val="Trial_Balance_Vlookup13"/>
      <sheetName val="Trial_Balance_APRIL_200913"/>
      <sheetName val="Roll_Out_AQ13"/>
      <sheetName val="Evolução_mandamentos13"/>
      <sheetName val="Planilha_resultados12"/>
      <sheetName val="Historico_200312"/>
      <sheetName val="Sig_Cycles_Accts_&amp;_Processes12"/>
      <sheetName val="Fixed_ZBB6"/>
      <sheetName val="E_法规NC6"/>
      <sheetName val="3_ISo_YTD6"/>
      <sheetName val="Données_LMU6"/>
      <sheetName val="Brazil_Sovereign6"/>
      <sheetName val="Resumen_Costo6"/>
      <sheetName val="Extract_Loss6"/>
      <sheetName val="QA_跟踪记录表6"/>
      <sheetName val="5_16"/>
      <sheetName val="Base_de_Dados6"/>
      <sheetName val="Como_Estamos6"/>
      <sheetName val="Controls_data8"/>
      <sheetName val="RG_Depots6"/>
      <sheetName val="material_data6"/>
      <sheetName val="other_data6"/>
      <sheetName val="Database_(RUR)Mar_YTD6"/>
      <sheetName val="SKU_Mapping6"/>
      <sheetName val="Drop_Down6"/>
      <sheetName val="Raw_Data6"/>
      <sheetName val="EBM-2_GHQ6"/>
      <sheetName val="Base_PEF7"/>
      <sheetName val="Testing_Template_Guidance6"/>
      <sheetName val="Test_Programs6"/>
      <sheetName val="Dados_BLP6"/>
      <sheetName val="FJJX_Bud_IB5"/>
      <sheetName val="JOB_PROFILE_-_LAS6"/>
      <sheetName val="ARdistr_(2)6"/>
      <sheetName val="look-up_data5"/>
      <sheetName val="Prd_Hierarchy(产品层级)5"/>
      <sheetName val="Com_(2PK)5"/>
      <sheetName val="Project_Code5"/>
      <sheetName val="요일_테이블6"/>
      <sheetName val="요일_테이블_(2)5"/>
      <sheetName val="Prd_Hierarchy(产品层次)5"/>
      <sheetName val="전사_PL7"/>
      <sheetName val="자금_제외_PL7"/>
      <sheetName val="자금_PL7"/>
      <sheetName val="전사_BS7"/>
      <sheetName val="자금_제외_BS7"/>
      <sheetName val="자금_BS7"/>
      <sheetName val="BS_계정_설명7"/>
      <sheetName val="_Cash_Flow(전사)7"/>
      <sheetName val="_Cash_Flow(자금제외)7"/>
      <sheetName val="_Cash_Flow(자금)7"/>
      <sheetName val="ROIC_7"/>
      <sheetName val="인건비_명세7"/>
      <sheetName val="판관비_명세7"/>
      <sheetName val="OH_Cost경비(내역)7"/>
      <sheetName val="OH_Cost경비(배부기준)7"/>
      <sheetName val="기타수지&amp;특별손익_명세7"/>
      <sheetName val="업무연락_(2)6"/>
      <sheetName val="제시_손익계산서6"/>
      <sheetName val="01_02월_성과급7"/>
      <sheetName val="M_7회차_담금_계획6"/>
      <sheetName val="팀별_실적6"/>
      <sheetName val="팀별_실적_(환산)6"/>
      <sheetName val="4__Inj_투자상세내역6"/>
      <sheetName val="3__Blow_투자_상세내역6"/>
      <sheetName val="Process_List6"/>
      <sheetName val="7_(2)6"/>
      <sheetName val="_손익기01_XL5"/>
      <sheetName val="Income_Stmt5"/>
      <sheetName val="drop_down_list5"/>
      <sheetName val="[손익기01_XL_x005f_x0000__x005f_x0000_DePara5"/>
      <sheetName val="Quarterly_LBO_Model5"/>
      <sheetName val="Figures_Report4"/>
      <sheetName val="[손익기01_XL5"/>
      <sheetName val="_손익기01_XL_x005f_x0000__x005f_x0000_DePara5"/>
      <sheetName val="Fare_prices4"/>
      <sheetName val="Hotel_prices4"/>
      <sheetName val="Set_Up5"/>
      <sheetName val="15년_BL_사계5"/>
      <sheetName val="1_종합손익(도급)5"/>
      <sheetName val="1_종합손익(주택,개발)5"/>
      <sheetName val="2_실행예산5"/>
      <sheetName val="2_2과부족5"/>
      <sheetName val="2_3원가절감5"/>
      <sheetName val="8_외주비집행현황5"/>
      <sheetName val="9_자재비5"/>
      <sheetName val="10_현장집행5"/>
      <sheetName val="3_추가원가5"/>
      <sheetName val="3_추가원가_(2)5"/>
      <sheetName val="4_사전공사5"/>
      <sheetName val="5_추정공사비5"/>
      <sheetName val="6_금융비용5"/>
      <sheetName val="7_공사비집행현황(총괄)5"/>
      <sheetName val="11_1생산성5"/>
      <sheetName val="11_2인원산출5"/>
      <sheetName val="Classification_分类4"/>
      <sheetName val="tab_STATUS_DO_PROCESSO_4"/>
      <sheetName val="Perf__Plan__Diário14"/>
      <sheetName val="In_(2)4"/>
      <sheetName val="__한국_AMP_ASP-23_판매가격__4"/>
      <sheetName val="CC_Down_load_07164"/>
      <sheetName val="변경실행(2차)_4"/>
      <sheetName val="나_출고4"/>
      <sheetName val="나_입고4"/>
      <sheetName val="09년_인건비(속리산)4"/>
      <sheetName val="합산목표(감가+57_5)4"/>
      <sheetName val="제조원가_원단위_분석4"/>
      <sheetName val="종합표양식(품의_&amp;_입고)_24"/>
      <sheetName val="원가관리_(동월대비)4"/>
      <sheetName val="b_balju_(2)4"/>
      <sheetName val="2-2_매출분석4"/>
      <sheetName val="몰드시스템_리스트4"/>
      <sheetName val="11_외화채무증권(AFS,HTM)084"/>
      <sheetName val="13_감액TEST_084"/>
      <sheetName val="12년_CF(9월)4"/>
      <sheetName val="중기조종사_단위단가4"/>
      <sheetName val="6PILE__(돌출)4"/>
      <sheetName val="기성청구_공문4"/>
      <sheetName val="Sheet1_(2)4"/>
      <sheetName val="CLASIFICACION_DE_AI4"/>
      <sheetName val="Base_da_Datos4"/>
      <sheetName val="slide_24_cat_A4"/>
      <sheetName val="slide_82_cat_b4"/>
      <sheetName val="Dados_dos_Produtos4"/>
      <sheetName val="09~10년_매출계획4"/>
      <sheetName val="1_MDF1공장4"/>
      <sheetName val="Incident_유형구분표4"/>
      <sheetName val="3YP2016-Bottom_up3"/>
      <sheetName val="DD_list4"/>
      <sheetName val="Base_de_Datos3"/>
      <sheetName val="Clasif_3"/>
      <sheetName val="Supply_Cost_Centers3"/>
      <sheetName val="Cond__Inseguros3"/>
      <sheetName val="Comp__Inseguros3"/>
      <sheetName val="Lista_de_datos3"/>
      <sheetName val="MASTER_APP3"/>
      <sheetName val="2_카드채권(대출포함)3"/>
      <sheetName val="表21_净利润调节表3"/>
      <sheetName val="Lista_CI3"/>
      <sheetName val="Dashboard_Prevención_Riesgos_2"/>
      <sheetName val="TOP_KPIs_MTM2"/>
      <sheetName val="PLAN_DE_ACCION2"/>
      <sheetName val="Faro_de_Indicadores2"/>
      <sheetName val="Farol_Acciones3"/>
      <sheetName val="Lista_de_Entrenamientos3"/>
      <sheetName val="Share_Price_20023"/>
      <sheetName val="_DD_List3"/>
      <sheetName val="BEP_加薪_KPI2"/>
      <sheetName val="Issues_List_Payments2"/>
      <sheetName val="do_not_delete2"/>
      <sheetName val="Grafica_Actos2"/>
      <sheetName val="APAC_S2"/>
      <sheetName val="APAC_N2"/>
      <sheetName val="Slide_output2"/>
      <sheetName val="Condiciones_SyE2"/>
      <sheetName val="REALxMETA_-_CERVEJA4"/>
      <sheetName val="REALxMETA_-_REFRI4"/>
      <sheetName val="Directrices_de_Metas_20172"/>
      <sheetName val="Data_validation2"/>
      <sheetName val="_손익기01_XL_x005f_x005f_x005f_x0000__x005f_x005f_x2"/>
      <sheetName val="Hazards_Analysis-隐患分析2"/>
      <sheetName val="F08_-_Asia_Pac_Full_Year_Q33"/>
      <sheetName val="Top_Priorities3"/>
      <sheetName val="Listco_Stock3"/>
      <sheetName val="Intl_Purchase3"/>
      <sheetName val="FY_outlook3"/>
      <sheetName val="CY_outlook3"/>
      <sheetName val="Cash_metrics3"/>
      <sheetName val="P6_73"/>
      <sheetName val="DATOS_BASE2"/>
      <sheetName val="97_사업추정(WEKI)2"/>
      <sheetName val="Tong_hop2"/>
      <sheetName val="95_1_1이후취득자산(숨기기상태)2"/>
      <sheetName val="sum1_(2)2"/>
      <sheetName val="3_바닥판설계2"/>
      <sheetName val="6월_공정외주2"/>
      <sheetName val="2_대외공문2"/>
      <sheetName val="2_총괄표2"/>
      <sheetName val="입출재고현황_(2)2"/>
      <sheetName val="504전기실_동부하-L2"/>
      <sheetName val="OUTER_AREA(겹침없음)2"/>
      <sheetName val="EL_표면적2"/>
      <sheetName val="TRE_TABLE2"/>
      <sheetName val="입찰내역_발주처_양식2"/>
      <sheetName val="POC_LIST2"/>
      <sheetName val="turnover_reason퇴직사유2"/>
      <sheetName val="SKU_Basic_Data2"/>
      <sheetName val="Entity_Target2"/>
      <sheetName val="DETALLE_MENSUAL2"/>
      <sheetName val="Drop-down_List1"/>
      <sheetName val="by_DD1"/>
      <sheetName val="VALIDACION_DE_DATOS1"/>
      <sheetName val="Jul-Sep_Actual_cost_(2)1"/>
      <sheetName val="부재료_비교(11년_vs_10년)"/>
      <sheetName val="Sheet3_(2)"/>
      <sheetName val="Lao_&amp;_Cam"/>
      <sheetName val="Hoegaarden_2019"/>
      <sheetName val="Lao_&amp;_Cam_2019"/>
      <sheetName val="Malaysia_2019"/>
      <sheetName val="Singapore_2019"/>
      <sheetName val="Sheet2_(2)"/>
      <sheetName val="요일_테이블_"/>
      <sheetName val="Other_Listings"/>
      <sheetName val="2__Indicadores"/>
      <sheetName val="Lista_de_Entrenamientos_RSO"/>
      <sheetName val="Tablero_SDG3"/>
      <sheetName val="Lista_Areas3"/>
      <sheetName val="One_Page3"/>
      <sheetName val="Sub-Productos_HN1"/>
      <sheetName val="Eficiencia_linea"/>
      <sheetName val="_mngt_Pillar"/>
      <sheetName val="[손익기01_XLDePara2"/>
      <sheetName val="_손익기01_XLDePara2"/>
      <sheetName val="[손익기01_XLDePara1"/>
      <sheetName val="_손익기01_XLDePara1"/>
      <sheetName val="Liste"/>
      <sheetName val="PINC汇总"/>
      <sheetName val="Planilha_relts_xdb75__xdb62_eos7"/>
      <sheetName val="Testing_Template_Huidance1"/>
      <sheetName val="  한국 AMP ASP-23 판㧤가격  "/>
      <sheetName val="11.䡸화채무줝ⴌ(AFS,HTM)08"/>
      <sheetName val="Legend"/>
      <sheetName val="Проверки"/>
      <sheetName val="Drop list"/>
      <sheetName val="Análise Tempos"/>
      <sheetName val="PREENCHIMENTO"/>
      <sheetName val="品牌填写下拉菜单"/>
      <sheetName val="选项"/>
      <sheetName val="Note"/>
      <sheetName val="Dropdown list"/>
      <sheetName val="物料主数据"/>
      <sheetName val="清单"/>
      <sheetName val="요일_테이블7"/>
      <sheetName val="요일_테이블_(2)6"/>
      <sheetName val="TO_Data_Base15"/>
      <sheetName val="YTD_Summary14"/>
      <sheetName val="Month_Summary14"/>
      <sheetName val="Trial_Balance_MAY_200914"/>
      <sheetName val="TB_Pivot14"/>
      <sheetName val="total_per_LB_LB214"/>
      <sheetName val="Trial_Balance_Vlookup14"/>
      <sheetName val="Trial_Balance_APRIL_200914"/>
      <sheetName val="Roll_Out_AQ14"/>
      <sheetName val="Evolução_mandamentos14"/>
      <sheetName val="Planilha_resultados13"/>
      <sheetName val="Historico_200313"/>
      <sheetName val="Sig_Cycles_Accts_&amp;_Processes13"/>
      <sheetName val="3_ISo_YTD7"/>
      <sheetName val="E_法规NC7"/>
      <sheetName val="Données_LMU7"/>
      <sheetName val="Brazil_Sovereign7"/>
      <sheetName val="Resumen_Costo7"/>
      <sheetName val="Fixed_ZBB7"/>
      <sheetName val="5_17"/>
      <sheetName val="Extract_Loss7"/>
      <sheetName val="QA_跟踪记录表7"/>
      <sheetName val="RG_Depots7"/>
      <sheetName val="material_data7"/>
      <sheetName val="other_data7"/>
      <sheetName val="Como_Estamos7"/>
      <sheetName val="Database_(RUR)Mar_YTD7"/>
      <sheetName val="SKU_Mapping7"/>
      <sheetName val="Drop_Down7"/>
      <sheetName val="Raw_Data7"/>
      <sheetName val="EBM-2_GHQ7"/>
      <sheetName val="Base_PEF8"/>
      <sheetName val="Base_de_Dados7"/>
      <sheetName val="Testing_Template_Guidance7"/>
      <sheetName val="Test_Programs7"/>
      <sheetName val="Dados_BLP7"/>
      <sheetName val="Controls_data9"/>
      <sheetName val="FJJX_Bud_IB6"/>
      <sheetName val="look-up_data6"/>
      <sheetName val="JOB_PROFILE_-_LAS7"/>
      <sheetName val="ARdistr_(2)7"/>
      <sheetName val="Prd_Hierarchy(产品层级)6"/>
      <sheetName val="Com_(2PK)6"/>
      <sheetName val="전사_PL8"/>
      <sheetName val="자금_제외_PL8"/>
      <sheetName val="자금_PL8"/>
      <sheetName val="전사_BS8"/>
      <sheetName val="자금_제외_BS8"/>
      <sheetName val="자금_BS8"/>
      <sheetName val="BS_계정_설명8"/>
      <sheetName val="_Cash_Flow(전사)8"/>
      <sheetName val="_Cash_Flow(자금제외)8"/>
      <sheetName val="_Cash_Flow(자금)8"/>
      <sheetName val="ROIC_8"/>
      <sheetName val="인건비_명세8"/>
      <sheetName val="판관비_명세8"/>
      <sheetName val="OH_Cost경비(내역)8"/>
      <sheetName val="OH_Cost경비(배부기준)8"/>
      <sheetName val="기타수지&amp;특별손익_명세8"/>
      <sheetName val="업무연락_(2)7"/>
      <sheetName val="제시_손익계산서7"/>
      <sheetName val="01_02월_성과급8"/>
      <sheetName val="M_7회차_담금_계획7"/>
      <sheetName val="팀별_실적7"/>
      <sheetName val="팀별_실적_(환산)7"/>
      <sheetName val="4__Inj_투자상세내역7"/>
      <sheetName val="3__Blow_투자_상세내역7"/>
      <sheetName val="Process_List7"/>
      <sheetName val="7_(2)7"/>
      <sheetName val="Prd_Hierarchy(产品层次)6"/>
      <sheetName val="Project_Code6"/>
      <sheetName val="_손익기01_XL6"/>
      <sheetName val="drop_down_list6"/>
      <sheetName val="[손익기01_XL_x005f_x0000__x005f_x0000_DePara6"/>
      <sheetName val="Income_Stmt6"/>
      <sheetName val="Quarterly_LBO_Model6"/>
      <sheetName val="_손익기01_XL_x005f_x0000__x005f_x0000_DePara6"/>
      <sheetName val="[손익기01_XL6"/>
      <sheetName val="15년_BL_사계6"/>
      <sheetName val="1_종합손익(도급)6"/>
      <sheetName val="1_종합손익(주택,개발)6"/>
      <sheetName val="2_실행예산6"/>
      <sheetName val="2_2과부족6"/>
      <sheetName val="2_3원가절감6"/>
      <sheetName val="8_외주비집행현황6"/>
      <sheetName val="9_자재비6"/>
      <sheetName val="10_현장집행6"/>
      <sheetName val="3_추가원가6"/>
      <sheetName val="3_추가원가_(2)6"/>
      <sheetName val="4_사전공사6"/>
      <sheetName val="5_추정공사비6"/>
      <sheetName val="6_금융비용6"/>
      <sheetName val="7_공사비집행현황(총괄)6"/>
      <sheetName val="11_1생산성6"/>
      <sheetName val="11_2인원산출6"/>
      <sheetName val="Classification_分类5"/>
      <sheetName val="Figures_Report5"/>
      <sheetName val="Set_Up6"/>
      <sheetName val="Fare_prices5"/>
      <sheetName val="Hotel_prices5"/>
      <sheetName val="__한국_AMP_ASP-23_판매가격__5"/>
      <sheetName val="CC_Down_load_07165"/>
      <sheetName val="변경실행(2차)_5"/>
      <sheetName val="나_출고5"/>
      <sheetName val="나_입고5"/>
      <sheetName val="09년_인건비(속리산)5"/>
      <sheetName val="합산목표(감가+57_5)5"/>
      <sheetName val="제조원가_원단위_분석5"/>
      <sheetName val="종합표양식(품의_&amp;_입고)_25"/>
      <sheetName val="원가관리_(동월대비)5"/>
      <sheetName val="b_balju_(2)5"/>
      <sheetName val="2-2_매출분석5"/>
      <sheetName val="몰드시스템_리스트5"/>
      <sheetName val="11_외화채무증권(AFS,HTM)085"/>
      <sheetName val="13_감액TEST_085"/>
      <sheetName val="12년_CF(9월)5"/>
      <sheetName val="중기조종사_단위단가5"/>
      <sheetName val="6PILE__(돌출)5"/>
      <sheetName val="기성청구_공문5"/>
      <sheetName val="Sheet1_(2)5"/>
      <sheetName val="09~10년_매출계획5"/>
      <sheetName val="1_MDF1공장5"/>
      <sheetName val="tab_STATUS_DO_PROCESSO_5"/>
      <sheetName val="Perf__Plan__Diário15"/>
      <sheetName val="In_(2)5"/>
      <sheetName val="slide_24_cat_A5"/>
      <sheetName val="slide_82_cat_b5"/>
      <sheetName val="Incident_유형구분표5"/>
      <sheetName val="CLASIFICACION_DE_AI5"/>
      <sheetName val="Base_da_Datos5"/>
      <sheetName val="Dados_dos_Produtos5"/>
      <sheetName val="DD_list5"/>
      <sheetName val="3YP2016-Bottom_up4"/>
      <sheetName val="2_카드채권(대출포함)4"/>
      <sheetName val="表21_净利润调节表4"/>
      <sheetName val="MASTER_APP4"/>
      <sheetName val="Cond__Inseguros4"/>
      <sheetName val="Comp__Inseguros4"/>
      <sheetName val="Lista_de_datos4"/>
      <sheetName val="Base_de_Datos4"/>
      <sheetName val="_DD_List4"/>
      <sheetName val="Share_Price_20024"/>
      <sheetName val="Clasif_4"/>
      <sheetName val="Lista_CI4"/>
      <sheetName val="Farol_Acciones4"/>
      <sheetName val="Lista_de_Entrenamientos4"/>
      <sheetName val="Supply_Cost_Centers4"/>
      <sheetName val="BEP_加薪_KPI3"/>
      <sheetName val="F08_-_Asia_Pac_Full_Year_Q34"/>
      <sheetName val="Top_Priorities4"/>
      <sheetName val="Listco_Stock4"/>
      <sheetName val="Intl_Purchase4"/>
      <sheetName val="FY_outlook4"/>
      <sheetName val="CY_outlook4"/>
      <sheetName val="Cash_metrics4"/>
      <sheetName val="P6_74"/>
      <sheetName val="DATOS_BASE3"/>
      <sheetName val="Unidades_SAC-REVENDA5"/>
      <sheetName val="FornecM_Check3"/>
      <sheetName val="Estratificación_AI3"/>
      <sheetName val="condicion_inseguras3"/>
      <sheetName val="Actos_Inseguros3"/>
      <sheetName val="Control_de_incidentes3"/>
      <sheetName val="Plan_de_Acción3"/>
      <sheetName val="Dashboard_Prevención_Riesgos_3"/>
      <sheetName val="TOP_KPIs_MTM3"/>
      <sheetName val="PLAN_DE_ACCION3"/>
      <sheetName val="Faro_de_Indicadores3"/>
      <sheetName val="Hazards_Analysis-隐患分析3"/>
      <sheetName val="_손익기01_XL_x005f_x005f_x005f_x0000__x005f_x005f_x3"/>
      <sheetName val="97_사업추정(WEKI)3"/>
      <sheetName val="Tong_hop3"/>
      <sheetName val="95_1_1이후취득자산(숨기기상태)3"/>
      <sheetName val="sum1_(2)3"/>
      <sheetName val="3_바닥판설계3"/>
      <sheetName val="6월_공정외주3"/>
      <sheetName val="2_대외공문3"/>
      <sheetName val="2_총괄표3"/>
      <sheetName val="입출재고현황_(2)3"/>
      <sheetName val="504전기실_동부하-L3"/>
      <sheetName val="OUTER_AREA(겹침없음)3"/>
      <sheetName val="EL_표면적3"/>
      <sheetName val="TRE_TABLE3"/>
      <sheetName val="입찰내역_발주처_양식3"/>
      <sheetName val="Jul-Sep_Actual_cost_(2)2"/>
      <sheetName val="Issues_List_Payments3"/>
      <sheetName val="turnover_reason퇴직사유3"/>
      <sheetName val="Grafica_Actos3"/>
      <sheetName val="POC_LIST3"/>
      <sheetName val="부재료_비교(11년_vs_10년)1"/>
      <sheetName val="Condiciones_SyE3"/>
      <sheetName val="DETALLE_MENSUAL3"/>
      <sheetName val="do_not_delete3"/>
      <sheetName val="APAC_S3"/>
      <sheetName val="APAC_N3"/>
      <sheetName val="Slide_output3"/>
      <sheetName val="[손익기01_XL??DePara3"/>
      <sheetName val="Farol_Metas3"/>
      <sheetName val="Mod_Relac_3"/>
      <sheetName val="REALxMETA_-_CERVEJA5"/>
      <sheetName val="REALxMETA_-_REFRI5"/>
      <sheetName val="Directrices_de_Metas_20173"/>
      <sheetName val="Data_validation3"/>
      <sheetName val="SKU_Basic_Data3"/>
      <sheetName val="Entity_Target3"/>
      <sheetName val="VALIDACION_DE_DATOS2"/>
      <sheetName val="Drop-down_List2"/>
      <sheetName val="by_DD2"/>
      <sheetName val="Check_Qualidade1"/>
      <sheetName val="De_Para2"/>
      <sheetName val="Check_Aderencia1"/>
      <sheetName val="_손익기01_XL_x005f_x0000__x01"/>
      <sheetName val="Base_Farol1"/>
      <sheetName val="Gerencial_IL1"/>
      <sheetName val="Ventas_Campo1"/>
      <sheetName val="ACTOS_POR_RIESGO1"/>
      <sheetName val="drop_lists1"/>
      <sheetName val="MRL_NON_SUPPLY_URU1"/>
      <sheetName val="AIIM_-_Empresas_Ext_20121"/>
      <sheetName val="KPIs_Hana1"/>
      <sheetName val="Catalago_de_refacciones_1"/>
      <sheetName val="Existencias_al_07-Nov-20121"/>
      <sheetName val="Check_GG1"/>
      <sheetName val="Sheet3_(2)1"/>
      <sheetName val="요일_테이블_1"/>
      <sheetName val="Nombre_de_SOP1"/>
      <sheetName val="_mngt_Pillar1"/>
      <sheetName val="2__Indicadores1"/>
      <sheetName val="Ta_1"/>
      <sheetName val="Lao_&amp;_Cam1"/>
      <sheetName val="Hoegaarden_20191"/>
      <sheetName val="Lao_&amp;_Cam_20191"/>
      <sheetName val="Malaysia_20191"/>
      <sheetName val="Singapore_20191"/>
      <sheetName val="Sheet2_(2)1"/>
      <sheetName val="Other_Listings1"/>
      <sheetName val="Lista_de_Entrenamientos_RSO1"/>
      <sheetName val="Tablero_SDG4"/>
      <sheetName val="Lista_Areas4"/>
      <sheetName val="One_Page4"/>
      <sheetName val="Sub-Productos_HN2"/>
      <sheetName val="Eficiencia_linea1"/>
      <sheetName val="Pauta_RPS_Distribuição"/>
      <sheetName val="Estoque_(2)"/>
      <sheetName val="_손익기01_XL_x0"/>
      <sheetName val="Comp_Inseguros"/>
      <sheetName val="BNR_2012_в_ящике"/>
      <sheetName val="DATOS_DE_VALIDACIÓN"/>
      <sheetName val="Datos_con"/>
      <sheetName val="_Datos_Cond_"/>
      <sheetName val="DO_NOT_MOVE"/>
      <sheetName val="INGRESO_(2)"/>
      <sheetName val="PG-K1610_(UEN_Areas)MNG"/>
      <sheetName val="DATOS_GEN_"/>
      <sheetName val="NUEVOS_CRITERIOS"/>
      <sheetName val="Condiciones_Agua"/>
      <sheetName val="Proced."/>
      <sheetName val="Validação de Dados"/>
      <sheetName val="Lista de Motivos"/>
      <sheetName val="Ponto Crítico - Resp. Plano"/>
      <sheetName val="Lista Funcionários (2)"/>
      <sheetName val="PIRÂMIDE"/>
      <sheetName val="Values"/>
      <sheetName val="Industries"/>
      <sheetName val="[손익기01_XLDePara5"/>
      <sheetName val="_손익기01_XLDePara5"/>
      <sheetName val="PAINEL RECOLHA CRÉDITO"/>
      <sheetName val="PTN"/>
      <sheetName val="Cut Machine Summary"/>
      <sheetName val="beerflow"/>
      <sheetName val="Control de Fallas"/>
      <sheetName val="Setup for Templates"/>
      <sheetName val="Datos emp"/>
      <sheetName val="Validation lists"/>
      <sheetName val="Gráficos - CDD"/>
      <sheetName val="Guidelines"/>
      <sheetName val="Instructions"/>
      <sheetName val="NAZ Strategy"/>
      <sheetName val="EQR"/>
      <sheetName val="CNQ"/>
      <sheetName val="Códigos"/>
      <sheetName val="FX_Rates"/>
      <sheetName val="TIPO DE ACTO"/>
      <sheetName val="Concentrado"/>
      <sheetName val="Referencias"/>
      <sheetName val="[손익기01_XLDePara3"/>
      <sheetName val="_손익기01_XLDePara3"/>
      <sheetName val="[손익기01_XLDePara4"/>
      <sheetName val="_손익기01_XLDePara4"/>
      <sheetName val="No llenar "/>
      <sheetName val="status"/>
      <sheetName val="Marcas"/>
      <sheetName val="CRITICIDAD DE CI"/>
      <sheetName val="Catálogo de CI"/>
      <sheetName val="% CUMPLIMIENTO"/>
      <sheetName val="% cumplimiento "/>
      <sheetName val="CALIFICACIONES 2019"/>
      <sheetName val="Lev 4 360 deg check Crit Task"/>
      <sheetName val="Lev 4 Chk IC Stock Crit Task"/>
      <sheetName val="Lev 4 WMS Putaway Crit Task"/>
      <sheetName val="Final_Summary-All"/>
      <sheetName val="Auxili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sheetData sheetId="609"/>
      <sheetData sheetId="610"/>
      <sheetData sheetId="611"/>
      <sheetData sheetId="612"/>
      <sheetData sheetId="613"/>
      <sheetData sheetId="614"/>
      <sheetData sheetId="615"/>
      <sheetData sheetId="616"/>
      <sheetData sheetId="617" refreshError="1"/>
      <sheetData sheetId="618"/>
      <sheetData sheetId="619"/>
      <sheetData sheetId="620" refreshError="1"/>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refreshError="1"/>
      <sheetData sheetId="1190"/>
      <sheetData sheetId="1191"/>
      <sheetData sheetId="1192"/>
      <sheetData sheetId="1193" refreshError="1"/>
      <sheetData sheetId="1194"/>
      <sheetData sheetId="1195"/>
      <sheetData sheetId="1196"/>
      <sheetData sheetId="1197"/>
      <sheetData sheetId="1198"/>
      <sheetData sheetId="1199"/>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sheetData sheetId="1639"/>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sheetData sheetId="2136" refreshError="1"/>
      <sheetData sheetId="2137" refreshError="1"/>
      <sheetData sheetId="2138" refreshError="1"/>
      <sheetData sheetId="2139"/>
      <sheetData sheetId="2140"/>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sheetData sheetId="2683"/>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sheetData sheetId="2698"/>
      <sheetData sheetId="2699"/>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sheetData sheetId="272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zil Sovereign"/>
      <sheetName val="Yield Curve"/>
      <sheetName val="Yield Curve (2)"/>
      <sheetName val="dados"/>
      <sheetName val="Brazil Swap"/>
      <sheetName val="Sheet2"/>
      <sheetName val="Treasuries"/>
      <sheetName val="Industrials"/>
      <sheetName val="Price"/>
      <sheetName val="Price (2)"/>
      <sheetName val="Feriados"/>
      <sheetName val="Sheet1"/>
      <sheetName val="Dados Cash"/>
      <sheetName val="MOL"/>
      <sheetName val="ACA"/>
      <sheetName val="PackAppear. (2)"/>
      <sheetName val="DePara"/>
      <sheetName val="ASA"/>
      <sheetName val="BH"/>
      <sheetName val="Resu.Capex"/>
      <sheetName val="Capex"/>
      <sheetName val="CNQ"/>
      <sheetName val="CV"/>
      <sheetName val="Disp"/>
      <sheetName val="Efic"/>
      <sheetName val="Efic.Consumo"/>
      <sheetName val="Meta_Fábricas"/>
      <sheetName val="Graf"/>
      <sheetName val="ICD's"/>
      <sheetName val="Micro_Fisico_Index"/>
      <sheetName val="Indisp"/>
      <sheetName val="Key_Points"/>
      <sheetName val="Meta_Individuais"/>
      <sheetName val="NS"/>
      <sheetName val="OOO"/>
      <sheetName val="OOO (2)"/>
      <sheetName val="PackAppear."/>
      <sheetName val="Paineis"/>
      <sheetName val="PEF_Mes"/>
      <sheetName val="PQCM"/>
      <sheetName val="PQCM (2)"/>
      <sheetName val="PQRM"/>
      <sheetName val="PQRM (2)"/>
      <sheetName val="Prod"/>
      <sheetName val="Qualid"/>
      <sheetName val="Res.Executivo"/>
      <sheetName val="SAC"/>
      <sheetName val="TMA"/>
      <sheetName val="TO"/>
      <sheetName val="Vol"/>
      <sheetName val="2001.10 Cerv"/>
      <sheetName val="PLAN SAC Cerveja"/>
      <sheetName val="PLAN SAC RefrigeNanc"/>
      <sheetName val="BaseCerv"/>
      <sheetName val="BaseNanc"/>
      <sheetName val="2001.04 Cerv"/>
      <sheetName val="Farol SAC Cerveja"/>
      <sheetName val="2001.04 Nanc"/>
      <sheetName val="Farol SAC Refrigenanc"/>
      <sheetName val="Sig Cycles_Accts &amp; Processes"/>
      <sheetName val="Pleitos"/>
      <sheetName val="Data"/>
      <sheetName val="Dotaciones"/>
      <sheetName val="Calc 1"/>
      <sheetName val="Recon_Pivot"/>
      <sheetName val="Yield_Curve"/>
      <sheetName val="Yield_Curve_(2)"/>
      <sheetName val="Brazil_Sovereign"/>
      <sheetName val="Brazil_Swap"/>
      <sheetName val="Price_(2)"/>
      <sheetName val="Dados_Cash"/>
      <sheetName val="Worksheet"/>
      <sheetName val="Tudo"/>
      <sheetName val="3-column"/>
      <sheetName val="Relatório"/>
      <sheetName val="Lists"/>
      <sheetName val="Step2_Histogram"/>
      <sheetName val="Step2_Correlation"/>
      <sheetName val="FLOWCHART-03"/>
      <sheetName val="Yield_Curve1"/>
      <sheetName val="Yield_Curve_(2)1"/>
      <sheetName val="Brazil_Sovereign1"/>
      <sheetName val="Brazil_Swap1"/>
      <sheetName val="Price_(2)1"/>
      <sheetName val="Dados_Cash1"/>
      <sheetName val="PackAppear__(2)"/>
      <sheetName val="Resu_Capex"/>
      <sheetName val="Efic_Consumo"/>
      <sheetName val="OOO_(2)"/>
      <sheetName val="PackAppear_"/>
      <sheetName val="PQCM_(2)"/>
      <sheetName val="PQRM_(2)"/>
      <sheetName val="Res_Executivo"/>
      <sheetName val="2001_10_Cerv"/>
      <sheetName val="PLAN_SAC_Cerveja"/>
      <sheetName val="PLAN_SAC_RefrigeNanc"/>
      <sheetName val="2001_04_Cerv"/>
      <sheetName val="Farol_SAC_Cerveja"/>
      <sheetName val="2001_04_Nanc"/>
      <sheetName val="Farol_SAC_Refrigenanc"/>
      <sheetName val="Sig_Cycles_Accts_&amp;_Processes"/>
      <sheetName val="Calc_1"/>
      <sheetName val="WF China_YTD"/>
      <sheetName val="Parameters"/>
      <sheetName val="RET"/>
      <sheetName val="VOLUME"/>
      <sheetName val="Yield_Curve2"/>
      <sheetName val="Yield_Curve_(2)2"/>
      <sheetName val="Brazil_Sovereign2"/>
      <sheetName val="Brazil_Swap2"/>
      <sheetName val="Price_(2)2"/>
      <sheetName val="Dados_Cash2"/>
      <sheetName val="PackAppear__(2)1"/>
      <sheetName val="Resu_Capex1"/>
      <sheetName val="Efic_Consumo1"/>
      <sheetName val="OOO_(2)1"/>
      <sheetName val="PackAppear_1"/>
      <sheetName val="PQCM_(2)1"/>
      <sheetName val="PQRM_(2)1"/>
      <sheetName val="Res_Executivo1"/>
      <sheetName val="Sig_Cycles_Accts_&amp;_Processes1"/>
      <sheetName val="2001_10_Cerv1"/>
      <sheetName val="PLAN_SAC_Cerveja1"/>
      <sheetName val="PLAN_SAC_RefrigeNanc1"/>
      <sheetName val="2001_04_Cerv1"/>
      <sheetName val="Farol_SAC_Cerveja1"/>
      <sheetName val="2001_04_Nanc1"/>
      <sheetName val="Farol_SAC_Refrigenanc1"/>
      <sheetName val="Calc_11"/>
      <sheetName val="Curve Comparisons"/>
      <sheetName val="bud99"/>
      <sheetName val="Riscos-Oport."/>
      <sheetName val=""/>
      <sheetName val="[Curve Comp_x0000__x0000__x0000__x0000__x0000__x0000__x0000__x0000__x0000__x0000__x0000__x0000_Brazil S"/>
      <sheetName val="_Curve Comp"/>
      <sheetName val="Summary"/>
      <sheetName val="Hoja2"/>
      <sheetName val="Parametrização"/>
      <sheetName val="Relatório SDG"/>
      <sheetName val="Reference"/>
      <sheetName val="기간별 판매진척"/>
      <sheetName val="Table"/>
      <sheetName val="Graph"/>
      <sheetName val="요일 테이블"/>
      <sheetName val="기간별_판매진척"/>
      <sheetName val="Curve_Comparisons"/>
      <sheetName val="요일_테이블"/>
      <sheetName val="Controls"/>
      <sheetName val="LBO Model"/>
      <sheetName val="Engine"/>
      <sheetName val="Assumptions"/>
      <sheetName val="Validate"/>
      <sheetName val="Financials"/>
      <sheetName val="EI Calc"/>
      <sheetName val="[Curve Comp????????????Brazil S"/>
      <sheetName val="은행"/>
      <sheetName val="[Curve Comp"/>
      <sheetName val="Balance Fin ajust 2004"/>
      <sheetName val="Formulario"/>
      <sheetName val="bdic07"/>
      <sheetName val="EFECTIVO"/>
      <sheetName val="Bloomberg"/>
      <sheetName val="DATOS PARA INTERPOLACION"/>
      <sheetName val="DPN VALUE"/>
      <sheetName val="EVOLUMERCC"/>
      <sheetName val="PROM"/>
      <sheetName val="Tabla de amortización"/>
      <sheetName val="B-111"/>
      <sheetName val="Yield_Curve3"/>
      <sheetName val="Yield_Curve_(2)3"/>
      <sheetName val="Brazil_Sovereign3"/>
      <sheetName val="Brazil_Swap3"/>
      <sheetName val="Price_(2)3"/>
      <sheetName val="Dados_Cash3"/>
      <sheetName val="PackAppear__(2)2"/>
      <sheetName val="Resu_Capex2"/>
      <sheetName val="Efic_Consumo2"/>
      <sheetName val="OOO_(2)2"/>
      <sheetName val="PackAppear_2"/>
      <sheetName val="PQCM_(2)2"/>
      <sheetName val="PQRM_(2)2"/>
      <sheetName val="Res_Executivo2"/>
      <sheetName val="2001_10_Cerv2"/>
      <sheetName val="PLAN_SAC_Cerveja2"/>
      <sheetName val="PLAN_SAC_RefrigeNanc2"/>
      <sheetName val="2001_04_Cerv2"/>
      <sheetName val="Farol_SAC_Cerveja2"/>
      <sheetName val="2001_04_Nanc2"/>
      <sheetName val="Farol_SAC_Refrigenanc2"/>
      <sheetName val="Sig_Cycles_Accts_&amp;_Processes2"/>
      <sheetName val="Calc_12"/>
      <sheetName val="Riscos-Oport_"/>
      <sheetName val="WF_China_YTD"/>
      <sheetName val="Database"/>
      <sheetName val="MATRICES"/>
      <sheetName val="Plan5"/>
      <sheetName val="Diária"/>
      <sheetName val="Plan2"/>
      <sheetName val="Plan3"/>
      <sheetName val="Coleta dados"/>
      <sheetName val="IV Confiabilidade"/>
      <sheetName val="IV Indisponibilidade"/>
      <sheetName val="Check R. Diária"/>
      <sheetName val="Histórico_Check R. Diária"/>
      <sheetName val="Yield_Curve4"/>
      <sheetName val="Yield_Curve_(2)4"/>
      <sheetName val="Brazil_Sovereign4"/>
      <sheetName val="Brazil_Swap4"/>
      <sheetName val="Price_(2)4"/>
      <sheetName val="Dados_Cash4"/>
      <sheetName val="PackAppear__(2)3"/>
      <sheetName val="Resu_Capex3"/>
      <sheetName val="Efic_Consumo3"/>
      <sheetName val="OOO_(2)3"/>
      <sheetName val="PackAppear_3"/>
      <sheetName val="PQCM_(2)3"/>
      <sheetName val="PQRM_(2)3"/>
      <sheetName val="Res_Executivo3"/>
      <sheetName val="2001_10_Cerv3"/>
      <sheetName val="PLAN_SAC_Cerveja3"/>
      <sheetName val="PLAN_SAC_RefrigeNanc3"/>
      <sheetName val="2001_04_Cerv3"/>
      <sheetName val="Farol_SAC_Cerveja3"/>
      <sheetName val="2001_04_Nanc3"/>
      <sheetName val="Farol_SAC_Refrigenanc3"/>
      <sheetName val="Sig_Cycles_Accts_&amp;_Processes3"/>
      <sheetName val="Calc_13"/>
      <sheetName val="WF_China_YTD1"/>
      <sheetName val="Curve_Comparisons1"/>
      <sheetName val="Riscos-Oport_1"/>
      <sheetName val="[Curve_CompBrazil_S"/>
      <sheetName val="_Curve_Comp"/>
      <sheetName val="Relatório_SDG"/>
      <sheetName val="기간별_판매진척1"/>
      <sheetName val="요일_테이블1"/>
      <sheetName val="EI_Calc"/>
      <sheetName val="LBO_Model"/>
      <sheetName val="[Curve_Comp????????????Brazil_S"/>
      <sheetName val="Balance_Fin_ajust_2004"/>
      <sheetName val="DATOS_PARA_INTERPOLACION"/>
      <sheetName val="DPN_VALUE"/>
      <sheetName val="Tabla_de_amortización"/>
      <sheetName val="Motivos"/>
      <sheetName val="[Curve Comp_x005f_x0000__x005f_x0000__x0000"/>
      <sheetName val="_Curve Comp_x005f_x0000__x005f_x0000__x0000"/>
      <sheetName val="BaseDados"/>
      <sheetName val="_Curve Comp____________Brazil S"/>
      <sheetName val="Pg 1"/>
      <sheetName val="STARTSHEET"/>
      <sheetName val="2.주요계수총괄"/>
      <sheetName val="Comparativo 99X00"/>
      <sheetName val="validaciones"/>
      <sheetName val="Tabela de Parâmetros"/>
      <sheetName val="Versao 1b ($=R$2,13)"/>
      <sheetName val="CRITERIOS"/>
      <sheetName val="BANCO"/>
      <sheetName val="Listas"/>
      <sheetName val="VLC_Packages"/>
      <sheetName val="Fechamento Mês"/>
      <sheetName val="Recebimento"/>
      <sheetName val="Fechamento Diário"/>
      <sheetName val="High Light"/>
      <sheetName val="% Dispersão"/>
      <sheetName val="% Reprovação"/>
      <sheetName val="% Caco Limpo Unid."/>
      <sheetName val="Limpeza de Flint"/>
      <sheetName val="Recb. Coop."/>
      <sheetName val="Recb. Flint"/>
      <sheetName val="Apoio Material"/>
      <sheetName val="Apoio transp."/>
      <sheetName val="BD"/>
      <sheetName val="Vol-Mix x Seg AN"/>
      <sheetName val="Datos"/>
      <sheetName val="5.1"/>
      <sheetName val="INVESTMENTS EUR"/>
      <sheetName val="DIVESTMENTS EUR"/>
      <sheetName val="Empresas"/>
      <sheetName val="Price DB"/>
      <sheetName val="CostComponent"/>
      <sheetName val="source"/>
      <sheetName val="Indice"/>
      <sheetName val="BLP"/>
      <sheetName val="_Curve Comp_x005f_x005f_x005f_x0000__x005f_x005f_"/>
      <sheetName val="[Curve Comp_x005f_x005f_x005f_x0000__x005f_x005f_"/>
      <sheetName val="Pareto"/>
      <sheetName val="CONTADOR"/>
      <sheetName val="PGK-1610"/>
      <sheetName val="Données LMU"/>
      <sheetName val="1o_Sem"/>
      <sheetName val="2o_Sem"/>
      <sheetName val="ID_Ano"/>
      <sheetName val="Sistema"/>
      <sheetName val="Passo2_Histograma"/>
      <sheetName val="total list"/>
      <sheetName val="Tables"/>
      <sheetName val="Total CDD"/>
      <sheetName val="Catalogo"/>
      <sheetName val="PE1"/>
      <sheetName val="RS1"/>
      <sheetName val="SC1"/>
      <sheetName val="SP1"/>
      <sheetName val="BAU"/>
      <sheetName val="CAM"/>
      <sheetName val="CEE"/>
      <sheetName val="CUR"/>
      <sheetName val="DF"/>
      <sheetName val="PRP"/>
      <sheetName val="RIB"/>
      <sheetName val="RJ"/>
      <sheetName val="SAL"/>
      <sheetName val="SAN"/>
      <sheetName val="SCA"/>
      <sheetName val="Curve%20Comparisons.xls"/>
      <sheetName val="SJC"/>
      <sheetName val="SJR"/>
      <sheetName val="SOR"/>
      <sheetName val="Setup"/>
      <sheetName val="_Curve_CompBrazil_S"/>
      <sheetName val="_Curve_Comp____________Brazil_S"/>
      <sheetName val="판매진척"/>
      <sheetName val="producto"/>
      <sheetName val="LISTA SUSPENSA"/>
      <sheetName val="Directrices de Metas 2017"/>
      <sheetName val="Yield_Curve6"/>
      <sheetName val="Yield_Curve_(2)6"/>
      <sheetName val="Brazil_Sovereign6"/>
      <sheetName val="Brazil_Swap6"/>
      <sheetName val="Price_(2)6"/>
      <sheetName val="Dados_Cash6"/>
      <sheetName val="기간별_판매진척3"/>
      <sheetName val="Curve_Comparisons3"/>
      <sheetName val="요일_테이블3"/>
      <sheetName val="PackAppear__(2)5"/>
      <sheetName val="Resu_Capex5"/>
      <sheetName val="Efic_Consumo5"/>
      <sheetName val="OOO_(2)5"/>
      <sheetName val="PackAppear_5"/>
      <sheetName val="PQCM_(2)5"/>
      <sheetName val="PQRM_(2)5"/>
      <sheetName val="Res_Executivo5"/>
      <sheetName val="2001_10_Cerv5"/>
      <sheetName val="PLAN_SAC_Cerveja5"/>
      <sheetName val="PLAN_SAC_RefrigeNanc5"/>
      <sheetName val="2001_04_Cerv5"/>
      <sheetName val="Farol_SAC_Cerveja5"/>
      <sheetName val="2001_04_Nanc5"/>
      <sheetName val="Farol_SAC_Refrigenanc5"/>
      <sheetName val="Sig_Cycles_Accts_&amp;_Processes5"/>
      <sheetName val="Calc_15"/>
      <sheetName val="_Curve_Comp2"/>
      <sheetName val="WF_China_YTD3"/>
      <sheetName val="Riscos-Oport_3"/>
      <sheetName val="Relatório_SDG2"/>
      <sheetName val="EI_Calc2"/>
      <sheetName val="LBO_Model2"/>
      <sheetName val="[Curve_Comp????????????Brazil_2"/>
      <sheetName val="Balance_Fin_ajust_20042"/>
      <sheetName val="DATOS_PARA_INTERPOLACION2"/>
      <sheetName val="DPN_VALUE2"/>
      <sheetName val="Tabla_de_amortización2"/>
      <sheetName val="Coleta_dados1"/>
      <sheetName val="IV_Confiabilidade1"/>
      <sheetName val="IV_Indisponibilidade1"/>
      <sheetName val="Check_R__Diária1"/>
      <sheetName val="Histórico_Check_R__Diária1"/>
      <sheetName val="[Curve_Comp_x005f_x0000__x005f_x0000__x0001"/>
      <sheetName val="_Curve_Comp_x005f_x0000__x005f_x0000__x0001"/>
      <sheetName val="_Curve_Comp____________Brazil_1"/>
      <sheetName val="2_주요계수총괄1"/>
      <sheetName val="[Curve_Comp1"/>
      <sheetName val="Comparativo_99X001"/>
      <sheetName val="Tabela_de_Parâmetros1"/>
      <sheetName val="Versao_1b_($=R$2,13)1"/>
      <sheetName val="Pg_11"/>
      <sheetName val="Vol-Mix_x_Seg_AN1"/>
      <sheetName val="Fechamento_Mês1"/>
      <sheetName val="Fechamento_Diário1"/>
      <sheetName val="High_Light1"/>
      <sheetName val="%_Dispersão1"/>
      <sheetName val="%_Reprovação1"/>
      <sheetName val="%_Caco_Limpo_Unid_1"/>
      <sheetName val="Limpeza_de_Flint1"/>
      <sheetName val="Recb__Coop_1"/>
      <sheetName val="Recb__Flint1"/>
      <sheetName val="Apoio_Material1"/>
      <sheetName val="Apoio_transp_1"/>
      <sheetName val="INVESTMENTS_EUR"/>
      <sheetName val="DIVESTMENTS_EUR"/>
      <sheetName val="5_1"/>
      <sheetName val="Price_DB"/>
      <sheetName val="_Curve_Comp_x005f_x005f_x005f_x0000__x005f_x005f_"/>
      <sheetName val="[Curve_Comp_x005f_x005f_x005f_x0000__x005f_x005f_"/>
      <sheetName val="Données_LMU"/>
      <sheetName val="total_list"/>
      <sheetName val="Yield_Curve5"/>
      <sheetName val="Yield_Curve_(2)5"/>
      <sheetName val="Brazil_Sovereign5"/>
      <sheetName val="Brazil_Swap5"/>
      <sheetName val="Price_(2)5"/>
      <sheetName val="Dados_Cash5"/>
      <sheetName val="기간별_판매진척2"/>
      <sheetName val="Curve_Comparisons2"/>
      <sheetName val="요일_테이블2"/>
      <sheetName val="PackAppear__(2)4"/>
      <sheetName val="Resu_Capex4"/>
      <sheetName val="Efic_Consumo4"/>
      <sheetName val="OOO_(2)4"/>
      <sheetName val="PackAppear_4"/>
      <sheetName val="PQCM_(2)4"/>
      <sheetName val="PQRM_(2)4"/>
      <sheetName val="Res_Executivo4"/>
      <sheetName val="2001_10_Cerv4"/>
      <sheetName val="PLAN_SAC_Cerveja4"/>
      <sheetName val="PLAN_SAC_RefrigeNanc4"/>
      <sheetName val="2001_04_Cerv4"/>
      <sheetName val="Farol_SAC_Cerveja4"/>
      <sheetName val="2001_04_Nanc4"/>
      <sheetName val="Farol_SAC_Refrigenanc4"/>
      <sheetName val="Sig_Cycles_Accts_&amp;_Processes4"/>
      <sheetName val="Calc_14"/>
      <sheetName val="_Curve_Comp1"/>
      <sheetName val="WF_China_YTD2"/>
      <sheetName val="Riscos-Oport_2"/>
      <sheetName val="Relatório_SDG1"/>
      <sheetName val="EI_Calc1"/>
      <sheetName val="LBO_Model1"/>
      <sheetName val="[Curve_Comp????????????Brazil_1"/>
      <sheetName val="Balance_Fin_ajust_20041"/>
      <sheetName val="DATOS_PARA_INTERPOLACION1"/>
      <sheetName val="DPN_VALUE1"/>
      <sheetName val="Tabla_de_amortización1"/>
      <sheetName val="Coleta_dados"/>
      <sheetName val="IV_Confiabilidade"/>
      <sheetName val="IV_Indisponibilidade"/>
      <sheetName val="Check_R__Diária"/>
      <sheetName val="Histórico_Check_R__Diária"/>
      <sheetName val="[Curve_Comp_x005f_x0000__x005f_x0000__x0000"/>
      <sheetName val="_Curve_Comp_x005f_x0000__x005f_x0000__x0000"/>
      <sheetName val="2_주요계수총괄"/>
      <sheetName val="[Curve_Comp"/>
      <sheetName val="Comparativo_99X00"/>
      <sheetName val="Tabela_de_Parâmetros"/>
      <sheetName val="Versao_1b_($=R$2,13)"/>
      <sheetName val="Pg_1"/>
      <sheetName val="Vol-Mix_x_Seg_AN"/>
      <sheetName val="Fechamento_Mês"/>
      <sheetName val="Fechamento_Diário"/>
      <sheetName val="High_Light"/>
      <sheetName val="%_Dispersão"/>
      <sheetName val="%_Reprovação"/>
      <sheetName val="%_Caco_Limpo_Unid_"/>
      <sheetName val="Limpeza_de_Flint"/>
      <sheetName val="Recb__Coop_"/>
      <sheetName val="Recb__Flint"/>
      <sheetName val="Apoio_Material"/>
      <sheetName val="Apoio_transp_"/>
      <sheetName val="코드"/>
      <sheetName val="_Curve Comp_x0000__x0000__x0000"/>
      <sheetName val="_Curve Comp_x005f_x0000__"/>
      <sheetName val="CausasProblemasFolios"/>
      <sheetName val="Base de datos"/>
      <sheetName val="TOP KPIs MTM"/>
      <sheetName val="Total_CDD"/>
      <sheetName val="PozoPivot"/>
      <sheetName val="InyeccionPivot"/>
      <sheetName val="Data Validation"/>
      <sheetName val="KHORA"/>
      <sheetName val="Menu"/>
      <sheetName val="PLAN DE ACCION"/>
      <sheetName val="drop down menu"/>
      <sheetName val="5_11"/>
      <sheetName val="INVESTMENTS_EUR1"/>
      <sheetName val="DIVESTMENTS_EUR1"/>
      <sheetName val="Price_DB1"/>
      <sheetName val="_Curve_Comp_x005f_x005f_x005f_x0000__x005f1"/>
      <sheetName val="[Curve_Comp_x005f_x005f_x005f_x0000__x005f1"/>
      <sheetName val="Données_LMU1"/>
      <sheetName val="total_list1"/>
      <sheetName val="Total_CDD1"/>
      <sheetName val="Curve%20Comparisons_xls"/>
      <sheetName val="LISTA_SUSPENSA"/>
      <sheetName val="Directrices_de_Metas_2017"/>
      <sheetName val="Principal"/>
      <sheetName val="progr"/>
      <sheetName val="Yield_Curve7"/>
      <sheetName val="Yield_Curve_(2)7"/>
      <sheetName val="Brazil_Sovereign7"/>
      <sheetName val="Brazil_Swap7"/>
      <sheetName val="Price_(2)7"/>
      <sheetName val="Dados_Cash7"/>
      <sheetName val="PackAppear__(2)6"/>
      <sheetName val="Resu_Capex6"/>
      <sheetName val="Efic_Consumo6"/>
      <sheetName val="OOO_(2)6"/>
      <sheetName val="PackAppear_6"/>
      <sheetName val="PQCM_(2)6"/>
      <sheetName val="PQRM_(2)6"/>
      <sheetName val="Res_Executivo6"/>
      <sheetName val="Sig_Cycles_Accts_&amp;_Processes6"/>
      <sheetName val="2001_10_Cerv6"/>
      <sheetName val="PLAN_SAC_Cerveja6"/>
      <sheetName val="PLAN_SAC_RefrigeNanc6"/>
      <sheetName val="2001_04_Cerv6"/>
      <sheetName val="Farol_SAC_Cerveja6"/>
      <sheetName val="2001_04_Nanc6"/>
      <sheetName val="Farol_SAC_Refrigenanc6"/>
      <sheetName val="Calc_16"/>
      <sheetName val="WF_China_YTD4"/>
      <sheetName val="Curve_Comparisons4"/>
      <sheetName val="Riscos-Oport_4"/>
      <sheetName val="_Curve_Comp3"/>
      <sheetName val="Relatório_SDG3"/>
      <sheetName val="EI_Calc3"/>
      <sheetName val="기간별_판매진척4"/>
      <sheetName val="요일_테이블4"/>
      <sheetName val="LBO_Model3"/>
      <sheetName val="[Curve_Comp????????????Brazil_3"/>
      <sheetName val="Balance_Fin_ajust_20043"/>
      <sheetName val="DATOS_PARA_INTERPOLACION3"/>
      <sheetName val="DPN_VALUE3"/>
      <sheetName val="Tabla_de_amortización3"/>
      <sheetName val="Coleta_dados2"/>
      <sheetName val="IV_Confiabilidade2"/>
      <sheetName val="IV_Indisponibilidade2"/>
      <sheetName val="Check_R__Diária2"/>
      <sheetName val="Histórico_Check_R__Diária2"/>
      <sheetName val="[Curve_Comp_x005f_x0000__x005f_x0000__x0002"/>
      <sheetName val="_Curve_Comp_x005f_x0000__x005f_x0000__x0002"/>
      <sheetName val="_Curve_Comp____________Brazil_2"/>
      <sheetName val="[Curve_Comp2"/>
      <sheetName val="Comparativo_99X002"/>
      <sheetName val="Tabela_de_Parâmetros2"/>
      <sheetName val="Versao_1b_($=R$2,13)2"/>
      <sheetName val="2_주요계수총괄2"/>
      <sheetName val="Fechamento_Mês2"/>
      <sheetName val="Fechamento_Diário2"/>
      <sheetName val="High_Light2"/>
      <sheetName val="%_Dispersão2"/>
      <sheetName val="%_Reprovação2"/>
      <sheetName val="%_Caco_Limpo_Unid_2"/>
      <sheetName val="Limpeza_de_Flint2"/>
      <sheetName val="Recb__Coop_2"/>
      <sheetName val="Recb__Flint2"/>
      <sheetName val="Apoio_Material2"/>
      <sheetName val="Apoio_transp_2"/>
      <sheetName val="Pg_12"/>
      <sheetName val="Vol-Mix_x_Seg_AN2"/>
      <sheetName val="5_12"/>
      <sheetName val="INVESTMENTS_EUR2"/>
      <sheetName val="DIVESTMENTS_EUR2"/>
      <sheetName val="Price_DB2"/>
      <sheetName val="_Curve_Comp_x005f_x005f_x005f_x0000__x005f2"/>
      <sheetName val="[Curve_Comp_x005f_x005f_x005f_x0000__x005f2"/>
      <sheetName val="Données_LMU2"/>
      <sheetName val="total_list2"/>
      <sheetName val="Total_CDD2"/>
      <sheetName val="Curve%20Comparisons_xls1"/>
      <sheetName val="LISTA_SUSPENSA1"/>
      <sheetName val="Directrices_de_Metas_20171"/>
      <sheetName val="_Curve_Comp_x0000"/>
      <sheetName val="_Curve_Comp_x005f_x0000__"/>
      <sheetName val="Base_de_datos"/>
      <sheetName val="TOP_KPIs_MTM"/>
      <sheetName val="XLR_NoRangeSheet"/>
      <sheetName val="0106"/>
      <sheetName val="0206"/>
      <sheetName val="0506"/>
      <sheetName val="0606"/>
      <sheetName val="0708"/>
      <sheetName val="0806"/>
      <sheetName val="0906"/>
      <sheetName val="Noviembre"/>
      <sheetName val="Septiembre"/>
      <sheetName val="Agosto"/>
      <sheetName val="Julio"/>
      <sheetName val="Junio"/>
      <sheetName val="INGRESO"/>
      <sheetName val="Hoja1"/>
      <sheetName val="Hoja5"/>
      <sheetName val="Hoja3"/>
      <sheetName val="PERSONAS"/>
      <sheetName val="2017"/>
      <sheetName val="Graf Planeadores"/>
      <sheetName val="DROP "/>
      <sheetName val="Plan de Acción"/>
      <sheetName val="DROP"/>
      <sheetName val="POA"/>
      <sheetName val="구분"/>
      <sheetName val="01.2 valor da up"/>
      <sheetName val="Combo"/>
      <sheetName val="#REF!"/>
      <sheetName val="LSS pivot"/>
      <sheetName val="Value lists"/>
      <sheetName val="Share Price 2002"/>
      <sheetName val="PM"/>
      <sheetName val="Tela Inicial"/>
      <sheetName val="Cálculo TMEF-TMR"/>
      <sheetName val="TMEF - TMR 131"/>
      <sheetName val="TMEF - TMR 151"/>
      <sheetName val="#¡REF"/>
      <sheetName val="RESULTADOS"/>
      <sheetName val="2RF98 (Mkt 9%)"/>
      <sheetName val="Yield_Curve8"/>
      <sheetName val="Yield_Curve_(2)8"/>
      <sheetName val="Brazil_Sovereign8"/>
      <sheetName val="Brazil_Swap8"/>
      <sheetName val="Price_(2)8"/>
      <sheetName val="Dados_Cash8"/>
      <sheetName val="PackAppear__(2)7"/>
      <sheetName val="Resu_Capex7"/>
      <sheetName val="Efic_Consumo7"/>
      <sheetName val="OOO_(2)7"/>
      <sheetName val="PackAppear_7"/>
      <sheetName val="PQCM_(2)7"/>
      <sheetName val="PQRM_(2)7"/>
      <sheetName val="Res_Executivo7"/>
      <sheetName val="2001_10_Cerv7"/>
      <sheetName val="PLAN_SAC_Cerveja7"/>
      <sheetName val="PLAN_SAC_RefrigeNanc7"/>
      <sheetName val="2001_04_Cerv7"/>
      <sheetName val="Farol_SAC_Cerveja7"/>
      <sheetName val="2001_04_Nanc7"/>
      <sheetName val="Farol_SAC_Refrigenanc7"/>
      <sheetName val="Sig_Cycles_Accts_&amp;_Processes7"/>
      <sheetName val="Calc_17"/>
      <sheetName val="WF_China_YTD5"/>
      <sheetName val="Curve_Comparisons5"/>
      <sheetName val="Riscos-Oport_5"/>
      <sheetName val="_Curve_Comp4"/>
      <sheetName val="Relatório_SDG4"/>
      <sheetName val="EI_Calc4"/>
      <sheetName val="기간별_판매진척5"/>
      <sheetName val="요일_테이블5"/>
      <sheetName val="Balance_Fin_ajust_20044"/>
      <sheetName val="DATOS_PARA_INTERPOLACION4"/>
      <sheetName val="DPN_VALUE4"/>
      <sheetName val="Tabla_de_amortización4"/>
      <sheetName val="LBO_Model4"/>
      <sheetName val="[Curve_Comp????????????Brazil_4"/>
      <sheetName val="Coleta_dados3"/>
      <sheetName val="IV_Confiabilidade3"/>
      <sheetName val="IV_Indisponibilidade3"/>
      <sheetName val="Check_R__Diária3"/>
      <sheetName val="Histórico_Check_R__Diária3"/>
      <sheetName val="Fechamento_Mês3"/>
      <sheetName val="Fechamento_Diário3"/>
      <sheetName val="High_Light3"/>
      <sheetName val="%_Dispersão3"/>
      <sheetName val="%_Reprovação3"/>
      <sheetName val="%_Caco_Limpo_Unid_3"/>
      <sheetName val="Limpeza_de_Flint3"/>
      <sheetName val="Recb__Coop_3"/>
      <sheetName val="Recb__Flint3"/>
      <sheetName val="Apoio_Material3"/>
      <sheetName val="Apoio_transp_3"/>
      <sheetName val="[Curve_Comp_x005f_x0000__x005f_x0000__x0003"/>
      <sheetName val="_Curve_Comp_x005f_x0000__x005f_x0000__x0003"/>
      <sheetName val="_Curve_Comp____________Brazil_3"/>
      <sheetName val="Comparativo_99X003"/>
      <sheetName val="Tabela_de_Parâmetros3"/>
      <sheetName val="Versao_1b_($=R$2,13)3"/>
      <sheetName val="[Curve_Comp3"/>
      <sheetName val="2_주요계수총괄3"/>
      <sheetName val="Pg_13"/>
      <sheetName val="Vol-Mix_x_Seg_AN3"/>
      <sheetName val="5_13"/>
      <sheetName val="INVESTMENTS_EUR3"/>
      <sheetName val="DIVESTMENTS_EUR3"/>
      <sheetName val="Price_DB3"/>
      <sheetName val="_Curve_Comp_x005f_x005f_x005f_x0000__x005f3"/>
      <sheetName val="[Curve_Comp_x005f_x005f_x005f_x0000__x005f3"/>
      <sheetName val="Données_LMU3"/>
      <sheetName val="Total_CDD3"/>
      <sheetName val="total_list3"/>
      <sheetName val="Curve%20Comparisons_xls2"/>
      <sheetName val="LISTA_SUSPENSA2"/>
      <sheetName val="Directrices_de_Metas_20172"/>
      <sheetName val="_Curve_Comp_x005f_x0000__1"/>
      <sheetName val="Base_de_datos1"/>
      <sheetName val="TOP_KPIs_MTM1"/>
      <sheetName val="Data_Validation"/>
      <sheetName val="PLAN_DE_ACCION"/>
      <sheetName val="drop_down_menu"/>
      <sheetName val="Graf_Planeadores"/>
      <sheetName val="DROP_"/>
      <sheetName val="01_2_valor_da_up"/>
      <sheetName val="Plan_de_Acción"/>
      <sheetName val="Como_Estamos1"/>
      <sheetName val="CADASTRO"/>
      <sheetName val="GR55_Template"/>
      <sheetName val="Load Data"/>
      <sheetName val="[Curve Comp_x0000__x0000__x0000"/>
      <sheetName val="[Curve Comp_x005f_x0000__"/>
      <sheetName val="[Curve_Comp_x0000__x0000__x0001"/>
      <sheetName val="_Curve_Comp_x0000__x0000__x0001"/>
      <sheetName val="[Curve_Comp_x005f_x0000__"/>
      <sheetName val="[Curve_Comp_x0000__x0000__x0000"/>
      <sheetName val="_Curve Comp_x0000__"/>
      <sheetName val="_Curve_Comp_x005f_x0000__x005f1"/>
      <sheetName val="[Curve_Comp_x005f_x0000__x005f1"/>
      <sheetName val="[Curve_Comp_x0000__x0000__x0002"/>
      <sheetName val="_Curve_Comp_x0000__x0000__x0002"/>
      <sheetName val="_Curve_Comp_x005f_x0000__x005f2"/>
      <sheetName val="[Curve_Comp_x005f_x0000__x005f2"/>
      <sheetName val="_Curve_Comp_x0000__"/>
      <sheetName val="[Curve_Comp_x0000__x0000__x0003"/>
      <sheetName val="_Curve_Comp_x0000__x0000__x0003"/>
      <sheetName val="_Curve_Comp_x005f_x0000__x005f3"/>
      <sheetName val="[Curve_Comp_x005f_x0000__x005f3"/>
      <sheetName val="_Curve_Comp_x0000__1"/>
      <sheetName val="Data Input Sheet"/>
      <sheetName val="Details"/>
      <sheetName val="LEGAL GUJ"/>
      <sheetName val="_Curve Comp_x005f_x005f_x005f_x005f_x005f_x005f_x"/>
      <sheetName val="[Curve Comp_x005f_x005f_x005f_x005f_x005f_x005f_x"/>
      <sheetName val="Steuerung"/>
      <sheetName val="RG Depots"/>
      <sheetName val="07"/>
      <sheetName val="dep pre"/>
      <sheetName val="Check List- Gerrot"/>
      <sheetName val="AbertoBD"/>
      <sheetName val="Resumo"/>
      <sheetName val="estagios e blocos"/>
      <sheetName val="Variaveis Gerais"/>
      <sheetName val="GDP"/>
      <sheetName val="DadosOrc"/>
      <sheetName val="Disp 2004"/>
      <sheetName val="GEPEG - Volume Mfe + Pelotas"/>
      <sheetName val="bdgastos"/>
      <sheetName val="estgg"/>
      <sheetName val="EAIGESEN"/>
      <sheetName val="Auxiliar"/>
      <sheetName val="#REF"/>
      <sheetName val="Cover page"/>
      <sheetName val="Orientações"/>
      <sheetName val="Estrutura Organizacional"/>
      <sheetName val="1.DN Coordenação"/>
      <sheetName val="1.1 Matriz Criticidade Coord"/>
      <sheetName val="2.DN Gerência"/>
      <sheetName val="2.1 Matriz criticidade Ger. "/>
      <sheetName val="1. NASA"/>
      <sheetName val="2.1 Matriz criticidade MP"/>
      <sheetName val="Yield_Curve9"/>
      <sheetName val="Yield_Curve_(2)9"/>
      <sheetName val="Brazil_Sovereign9"/>
      <sheetName val="Brazil_Swap9"/>
      <sheetName val="Price_(2)9"/>
      <sheetName val="Dados_Cash9"/>
      <sheetName val="PackAppear__(2)8"/>
      <sheetName val="Resu_Capex8"/>
      <sheetName val="Efic_Consumo8"/>
      <sheetName val="OOO_(2)8"/>
      <sheetName val="PackAppear_8"/>
      <sheetName val="PQCM_(2)8"/>
      <sheetName val="PQRM_(2)8"/>
      <sheetName val="Res_Executivo8"/>
      <sheetName val="2001_10_Cerv8"/>
      <sheetName val="PLAN_SAC_Cerveja8"/>
      <sheetName val="PLAN_SAC_RefrigeNanc8"/>
      <sheetName val="2001_04_Cerv8"/>
      <sheetName val="Farol_SAC_Cerveja8"/>
      <sheetName val="2001_04_Nanc8"/>
      <sheetName val="Farol_SAC_Refrigenanc8"/>
      <sheetName val="Sig_Cycles_Accts_&amp;_Processes8"/>
      <sheetName val="Calc_18"/>
      <sheetName val="WF_China_YTD6"/>
      <sheetName val="Curve_Comparisons6"/>
      <sheetName val="Riscos-Oport_6"/>
      <sheetName val="_Curve_Comp5"/>
      <sheetName val="Relatório_SDG5"/>
      <sheetName val="기간별_판매진척6"/>
      <sheetName val="요일_테이블6"/>
      <sheetName val="LBO_Model5"/>
      <sheetName val="EI_Calc5"/>
      <sheetName val="[Curve_Comp????????????Brazil_5"/>
      <sheetName val="[Curve_Comp4"/>
      <sheetName val="Balance_Fin_ajust_20045"/>
      <sheetName val="DATOS_PARA_INTERPOLACION5"/>
      <sheetName val="DPN_VALUE5"/>
      <sheetName val="Tabla_de_amortización5"/>
      <sheetName val="Coleta_dados4"/>
      <sheetName val="IV_Confiabilidade4"/>
      <sheetName val="IV_Indisponibilidade4"/>
      <sheetName val="Check_R__Diária4"/>
      <sheetName val="Histórico_Check_R__Diária4"/>
      <sheetName val="[Curve_Comp_x005f_x0000__x005f_x0000__x0004"/>
      <sheetName val="_Curve_Comp_x005f_x0000__x005f_x0000__x0004"/>
      <sheetName val="_Curve_Comp____________Brazil_4"/>
      <sheetName val="Pg_14"/>
      <sheetName val="2_주요계수총괄4"/>
      <sheetName val="Comparativo_99X004"/>
      <sheetName val="Tabela_de_Parâmetros4"/>
      <sheetName val="Versao_1b_($=R$2,13)4"/>
      <sheetName val="Fechamento_Mês4"/>
      <sheetName val="Fechamento_Diário4"/>
      <sheetName val="High_Light4"/>
      <sheetName val="%_Dispersão4"/>
      <sheetName val="%_Reprovação4"/>
      <sheetName val="%_Caco_Limpo_Unid_4"/>
      <sheetName val="Limpeza_de_Flint4"/>
      <sheetName val="Recb__Coop_4"/>
      <sheetName val="Recb__Flint4"/>
      <sheetName val="Apoio_Material4"/>
      <sheetName val="Apoio_transp_4"/>
      <sheetName val="Vol-Mix_x_Seg_AN4"/>
      <sheetName val="5_14"/>
      <sheetName val="INVESTMENTS_EUR4"/>
      <sheetName val="DIVESTMENTS_EUR4"/>
      <sheetName val="Price_DB4"/>
      <sheetName val="_Curve_Comp_x005f_x005f_x005f_x0000__x005f4"/>
      <sheetName val="[Curve_Comp_x005f_x005f_x005f_x0000__x005f4"/>
      <sheetName val="Données_LMU4"/>
      <sheetName val="total_list4"/>
      <sheetName val="Total_CDD4"/>
      <sheetName val="Curve%20Comparisons_xls3"/>
      <sheetName val="Base_de_datos2"/>
      <sheetName val="TOP_KPIs_MTM2"/>
      <sheetName val="Directrices_de_Metas_20173"/>
      <sheetName val="LISTA_SUSPENSA3"/>
      <sheetName val="_Curve_Comp_x005f_x0000__2"/>
      <sheetName val="Data_Validation1"/>
      <sheetName val="PLAN_DE_ACCION1"/>
      <sheetName val="drop_down_menu1"/>
      <sheetName val="Graf_Planeadores1"/>
      <sheetName val="DROP_1"/>
      <sheetName val="Plan_de_Acción1"/>
      <sheetName val="01_2_valor_da_up1"/>
      <sheetName val="LSS_pivot"/>
      <sheetName val="Value_lists"/>
      <sheetName val="Share_Price_2002"/>
      <sheetName val="Load_Data"/>
      <sheetName val="Tela_Inicial"/>
      <sheetName val="Cálculo_TMEF-TMR"/>
      <sheetName val="TMEF_-_TMR_131"/>
      <sheetName val="TMEF_-_TMR_151"/>
      <sheetName val="2RF98_(Mkt_9%)"/>
      <sheetName val="Data_Input_Sheet"/>
      <sheetName val="dep_pre"/>
      <sheetName val="INGRESO (2)"/>
      <sheetName val="CLASIF"/>
      <sheetName val="No Tocar"/>
      <sheetName val="Marcas"/>
      <sheetName val="Cost Sheet"/>
      <sheetName val="_Curve_Comp_x00001"/>
      <sheetName val="[Curve_Comp_x00001"/>
      <sheetName val="[Curve_Comp_x005f_x0000__1"/>
      <sheetName val="_Curve_Comp_2"/>
      <sheetName val="LEGAL_GUJ"/>
      <sheetName val="_Curve_Comp_x005f_x005f_x005f_x005f_x005f_x005f_x"/>
      <sheetName val="[Curve_Comp_x005f_x005f_x005f_x005f_x005f_x005f_x"/>
      <sheetName val="RG_Depots"/>
      <sheetName val="waterfall"/>
      <sheetName val="_Curve_Comp_x0000__x0000__x0000"/>
      <sheetName val="PREENCHIMENTO"/>
      <sheetName val="[Curve_Comp_x0001"/>
      <sheetName val="_Curve_Comp_x0001"/>
      <sheetName val="[Curve_Comp_x0000"/>
      <sheetName val="[Curve_Comp_x0002"/>
      <sheetName val="_Curve_Comp_x0002"/>
      <sheetName val="_Curve_Comp_"/>
      <sheetName val="[Curve_Comp_x0003"/>
      <sheetName val="_Curve_Comp_x0003"/>
      <sheetName val="_Curve_Comp_1"/>
      <sheetName val="Planificador Liga"/>
      <sheetName val="Drives"/>
      <sheetName val="Base Única Final - Preencher"/>
      <sheetName val="Instruções Preenchimento"/>
      <sheetName val="Base para criticar"/>
      <sheetName val="Consulta-&quot;colinha&quot;"/>
      <sheetName val="_Curve Comp??_x0000"/>
      <sheetName val="LookUp"/>
      <sheetName val="PB"/>
      <sheetName val="BASE DE DADOS"/>
      <sheetName val="Cost Leadership Capex Inv."/>
      <sheetName val="Cost Leadership Capex Div."/>
      <sheetName val="chiet tinh"/>
      <sheetName val="Niveles"/>
      <sheetName val="Bajada Cognos"/>
      <sheetName val="Bajada"/>
      <sheetName val="Yield_Curve10"/>
      <sheetName val="Yield_Curve_(2)10"/>
      <sheetName val="Brazil_Sovereign10"/>
      <sheetName val="Brazil_Swap10"/>
      <sheetName val="Price_(2)10"/>
      <sheetName val="Dados_Cash10"/>
      <sheetName val="PackAppear__(2)9"/>
      <sheetName val="Resu_Capex9"/>
      <sheetName val="Efic_Consumo9"/>
      <sheetName val="OOO_(2)9"/>
      <sheetName val="PackAppear_9"/>
      <sheetName val="PQCM_(2)9"/>
      <sheetName val="PQRM_(2)9"/>
      <sheetName val="Res_Executivo9"/>
      <sheetName val="2001_10_Cerv9"/>
      <sheetName val="PLAN_SAC_Cerveja9"/>
      <sheetName val="PLAN_SAC_RefrigeNanc9"/>
      <sheetName val="2001_04_Cerv9"/>
      <sheetName val="Farol_SAC_Cerveja9"/>
      <sheetName val="2001_04_Nanc9"/>
      <sheetName val="Farol_SAC_Refrigenanc9"/>
      <sheetName val="Sig_Cycles_Accts_&amp;_Processes9"/>
      <sheetName val="Calc_19"/>
      <sheetName val="WF_China_YTD7"/>
      <sheetName val="Curve_Comparisons7"/>
      <sheetName val="Riscos-Oport_7"/>
      <sheetName val="_Curve_Comp6"/>
      <sheetName val="Relatório_SDG6"/>
      <sheetName val="기간별_판매진척7"/>
      <sheetName val="요일_테이블7"/>
      <sheetName val="LBO_Model6"/>
      <sheetName val="EI_Calc6"/>
      <sheetName val="[Curve_Comp????????????Brazil_6"/>
      <sheetName val="Balance_Fin_ajust_20046"/>
      <sheetName val="DATOS_PARA_INTERPOLACION6"/>
      <sheetName val="DPN_VALUE6"/>
      <sheetName val="Tabla_de_amortización6"/>
      <sheetName val="Coleta_dados5"/>
      <sheetName val="IV_Confiabilidade5"/>
      <sheetName val="IV_Indisponibilidade5"/>
      <sheetName val="Check_R__Diária5"/>
      <sheetName val="Histórico_Check_R__Diária5"/>
      <sheetName val="[Curve_Comp_x005f_x0000__x005f_x0000__x0005"/>
      <sheetName val="_Curve_Comp_x005f_x0000__x005f_x0000__x0005"/>
      <sheetName val="_Curve_Comp____________Brazil_5"/>
      <sheetName val="Comparativo_99X005"/>
      <sheetName val="Tabela_de_Parâmetros5"/>
      <sheetName val="Versao_1b_($=R$2,13)5"/>
      <sheetName val="[Curve_Comp5"/>
      <sheetName val="2_주요계수총괄5"/>
      <sheetName val="Fechamento_Mês5"/>
      <sheetName val="Fechamento_Diário5"/>
      <sheetName val="High_Light5"/>
      <sheetName val="%_Dispersão5"/>
      <sheetName val="%_Reprovação5"/>
      <sheetName val="%_Caco_Limpo_Unid_5"/>
      <sheetName val="Limpeza_de_Flint5"/>
      <sheetName val="Recb__Coop_5"/>
      <sheetName val="Recb__Flint5"/>
      <sheetName val="Apoio_Material5"/>
      <sheetName val="Apoio_transp_5"/>
      <sheetName val="Pg_15"/>
      <sheetName val="Vol-Mix_x_Seg_AN5"/>
      <sheetName val="5_15"/>
      <sheetName val="INVESTMENTS_EUR5"/>
      <sheetName val="DIVESTMENTS_EUR5"/>
      <sheetName val="Price_DB5"/>
      <sheetName val="_Curve_Comp_x005f_x005f_x005f_x0000__x005f5"/>
      <sheetName val="[Curve_Comp_x005f_x005f_x005f_x0000__x005f5"/>
      <sheetName val="Données_LMU5"/>
      <sheetName val="total_list5"/>
      <sheetName val="Total_CDD5"/>
      <sheetName val="Curve%20Comparisons_xls4"/>
      <sheetName val="Base_de_datos3"/>
      <sheetName val="TOP_KPIs_MTM3"/>
      <sheetName val="Directrices_de_Metas_20174"/>
      <sheetName val="LISTA_SUSPENSA4"/>
      <sheetName val="_Curve_Comp_x005f_x0000__3"/>
      <sheetName val="Data_Validation2"/>
      <sheetName val="PLAN_DE_ACCION2"/>
      <sheetName val="drop_down_menu2"/>
      <sheetName val="Graf_Planeadores2"/>
      <sheetName val="DROP_2"/>
      <sheetName val="Plan_de_Acción2"/>
      <sheetName val="01_2_valor_da_up2"/>
      <sheetName val="LSS_pivot1"/>
      <sheetName val="Value_lists1"/>
      <sheetName val="Share_Price_20021"/>
      <sheetName val="Tela_Inicial1"/>
      <sheetName val="Cálculo_TMEF-TMR1"/>
      <sheetName val="TMEF_-_TMR_1311"/>
      <sheetName val="TMEF_-_TMR_1511"/>
      <sheetName val="2RF98_(Mkt_9%)1"/>
      <sheetName val="Load_Data1"/>
      <sheetName val="Data_Input_Sheet1"/>
      <sheetName val="dep_pre1"/>
      <sheetName val="INGRESO_(2)"/>
      <sheetName val="No_Tocar"/>
      <sheetName val="Cover_page"/>
      <sheetName val="Estrutura_Organizacional"/>
      <sheetName val="1_DN_Coordenação"/>
      <sheetName val="1_1_Matriz_Criticidade_Coord"/>
      <sheetName val="2_DN_Gerência"/>
      <sheetName val="2_1_Matriz_criticidade_Ger__"/>
      <sheetName val="1__NASA"/>
      <sheetName val="2_1_Matriz_criticidade_MP"/>
      <sheetName val="Check_List-_Gerrot"/>
      <sheetName val="estagios_e_blocos"/>
      <sheetName val="Variaveis_Gerais"/>
      <sheetName val="Disp_2004"/>
      <sheetName val="GEPEG_-_Volume_Mfe_+_Pelotas"/>
      <sheetName val="dghn"/>
      <sheetName val="생산성"/>
      <sheetName val="IS BS actual"/>
      <sheetName val="Daten"/>
      <sheetName val="KF6"/>
      <sheetName val="WEIGHT"/>
      <sheetName val="escen99 (2)"/>
      <sheetName val="Business Description BLOCK"/>
      <sheetName val="1. Descripción del Negocio"/>
      <sheetName val="2. M Criticidad Prod o Proces"/>
      <sheetName val="3. Mapa de Proceso"/>
      <sheetName val="4. M Criticidad Procesos"/>
      <sheetName val="Process Mapping BLOCK"/>
      <sheetName val="5. Tarea 1 Produccion Despa"/>
      <sheetName val="5. Tarea 2   cambio de formIBV "/>
      <sheetName val="5. Tarea 3  Producción IBV"/>
      <sheetName val="5. Tarea 4 Cambio format llenad"/>
      <sheetName val="5. Tarea 5  Arranque Llenadora"/>
      <sheetName val="5. Tarea 6  Cambio formato etiq"/>
      <sheetName val="5. Tarea 7  Produccion 1etiquet"/>
      <sheetName val="5. Tarea 8 Producc 2 etiquet"/>
      <sheetName val="5. Tarea 9 Producc. IBLL"/>
      <sheetName val="5. Tarea 10 Produccion Pale"/>
      <sheetName val="1.1 Acuerdo de Nivel de Servici"/>
      <sheetName val="BS"/>
      <sheetName val="CFS"/>
      <sheetName val="Assump"/>
      <sheetName val="Conv. Debt"/>
      <sheetName val="Conv. Pref."/>
      <sheetName val="Shares Outstanding"/>
      <sheetName val="Model"/>
      <sheetName val="LBO"/>
      <sheetName val="Options"/>
      <sheetName val="Amort"/>
      <sheetName val="Depr"/>
      <sheetName val="Firm Value"/>
      <sheetName val="P&amp;L"/>
      <sheetName val="LTM"/>
      <sheetName val="Preferred"/>
      <sheetName val="Data Input"/>
      <sheetName val="Sum"/>
      <sheetName val="Tax"/>
      <sheetName val="PCS"/>
      <sheetName val="SCF - BS"/>
      <sheetName val="Rankings"/>
      <sheetName val="VSAT"/>
      <sheetName val="Trend"/>
      <sheetName val="Dropdown"/>
      <sheetName val="130-UNIDADES"/>
      <sheetName val="HON"/>
      <sheetName val="General Downloads"/>
      <sheetName val="plamarc"/>
      <sheetName val="TABELA DE PREÇOS"/>
      <sheetName val="COEFICIEN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refreshError="1"/>
      <sheetData sheetId="840" refreshError="1"/>
      <sheetData sheetId="841" refreshError="1"/>
      <sheetData sheetId="842" refreshError="1"/>
      <sheetData sheetId="843" refreshError="1"/>
      <sheetData sheetId="844"/>
      <sheetData sheetId="845">
        <row r="9">
          <cell r="A9">
            <v>0</v>
          </cell>
        </row>
      </sheetData>
      <sheetData sheetId="846">
        <row r="9">
          <cell r="A9">
            <v>0</v>
          </cell>
        </row>
      </sheetData>
      <sheetData sheetId="847">
        <row r="9">
          <cell r="A9">
            <v>0</v>
          </cell>
        </row>
      </sheetData>
      <sheetData sheetId="848">
        <row r="9">
          <cell r="A9">
            <v>0</v>
          </cell>
        </row>
      </sheetData>
      <sheetData sheetId="849">
        <row r="9">
          <cell r="A9">
            <v>0</v>
          </cell>
        </row>
      </sheetData>
      <sheetData sheetId="850">
        <row r="9">
          <cell r="A9">
            <v>0</v>
          </cell>
        </row>
      </sheetData>
      <sheetData sheetId="851">
        <row r="9">
          <cell r="A9">
            <v>0</v>
          </cell>
        </row>
      </sheetData>
      <sheetData sheetId="852" refreshError="1"/>
      <sheetData sheetId="853"/>
      <sheetData sheetId="854"/>
      <sheetData sheetId="855"/>
      <sheetData sheetId="856"/>
      <sheetData sheetId="857"/>
      <sheetData sheetId="858"/>
      <sheetData sheetId="859"/>
      <sheetData sheetId="860"/>
      <sheetData sheetId="86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refreshError="1"/>
      <sheetData sheetId="984" refreshError="1"/>
      <sheetData sheetId="985"/>
      <sheetData sheetId="986"/>
      <sheetData sheetId="987" refreshError="1"/>
      <sheetData sheetId="988" refreshError="1"/>
      <sheetData sheetId="989" refreshError="1"/>
      <sheetData sheetId="990"/>
      <sheetData sheetId="99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ow r="9">
          <cell r="A9">
            <v>0</v>
          </cell>
        </row>
      </sheetData>
      <sheetData sheetId="1022">
        <row r="9">
          <cell r="A9">
            <v>0</v>
          </cell>
        </row>
      </sheetData>
      <sheetData sheetId="1023">
        <row r="9">
          <cell r="A9">
            <v>0</v>
          </cell>
        </row>
      </sheetData>
      <sheetData sheetId="1024">
        <row r="9">
          <cell r="A9">
            <v>0</v>
          </cell>
        </row>
      </sheetData>
      <sheetData sheetId="1025">
        <row r="9">
          <cell r="A9">
            <v>0</v>
          </cell>
        </row>
      </sheetData>
      <sheetData sheetId="1026"/>
      <sheetData sheetId="1027">
        <row r="9">
          <cell r="A9">
            <v>0</v>
          </cell>
        </row>
      </sheetData>
      <sheetData sheetId="1028"/>
      <sheetData sheetId="1029">
        <row r="9">
          <cell r="A9">
            <v>0</v>
          </cell>
        </row>
      </sheetData>
      <sheetData sheetId="1030"/>
      <sheetData sheetId="103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ério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PEF"/>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 val="TABELAS"/>
      <sheetName val="DIST"/>
      <sheetName val="MALHAD"/>
      <sheetName val="PUXADIA"/>
    </sheetNames>
    <sheetDataSet>
      <sheetData sheetId="0" refreshError="1"/>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e"/>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acote Gente_Ind.Gente"/>
      <sheetName val="Pacote Frete_Prej.Dist."/>
      <sheetName val="Pacote Manut._Terceiros"/>
      <sheetName val="Pacote Vendas_Utilidades"/>
      <sheetName val="Pacote Jurídico_Financeiro"/>
      <sheetName val="Pacote Aluguel_Depreciação"/>
      <sheetName val="Graficos_CED"/>
      <sheetName val="Plan1"/>
      <sheetName val="Graficos_PCTS"/>
      <sheetName val="Graficos"/>
      <sheetName val="Graficos (2)"/>
      <sheetName val="#REF"/>
      <sheetName val="Variavel"/>
      <sheetName val="Cover"/>
      <sheetName val="DADOS"/>
      <sheetName val="Sig Cycles_Accts &amp; Processes"/>
      <sheetName val="Set Up"/>
      <sheetName val="Contabilidade"/>
      <sheetName val="Unidades SAC-REVENDA"/>
      <sheetName val="REALxMETA - CERVEJA"/>
      <sheetName val="REALxMETA - REFRI"/>
      <sheetName val="Pacote_Gente_Ind_Gente"/>
      <sheetName val="Pacote_Frete_Prej_Dist_"/>
      <sheetName val="Pacote_Manut__Terceiros"/>
      <sheetName val="Pacote_Vendas_Utilidades"/>
      <sheetName val="Pacote_Jurídico_Financeiro"/>
      <sheetName val="Pacote_Aluguel_Depreciação"/>
      <sheetName val="Graficos_(2)"/>
      <sheetName val="Sig_Cycles_Accts_&amp;_Processes"/>
      <sheetName val="Controls"/>
      <sheetName val="POA"/>
      <sheetName val="qyrMetas_Real"/>
      <sheetName val="Client Profile"/>
      <sheetName val="212405"/>
      <sheetName val="BRANDS"/>
      <sheetName val="Empresas"/>
      <sheetName val="Cost"/>
      <sheetName val="Gráfico_3"/>
      <sheetName val="Gráfico_Anual"/>
      <sheetName val="DB2002"/>
      <sheetName val="FILIAL MINAS"/>
      <sheetName val="Resumo"/>
      <sheetName val="Ind06"/>
      <sheetName val="Lab05"/>
      <sheetName val="Pacote_Gente_Ind_Gente1"/>
      <sheetName val="Pacote_Frete_Prej_Dist_1"/>
      <sheetName val="Pacote_Manut__Terceiros1"/>
      <sheetName val="Pacote_Vendas_Utilidades1"/>
      <sheetName val="Pacote_Jurídico_Financeiro1"/>
      <sheetName val="Pacote_Aluguel_Depreciação1"/>
      <sheetName val="Graficos_(2)1"/>
      <sheetName val="Sig_Cycles_Accts_&amp;_Processes1"/>
      <sheetName val="Set_Up"/>
      <sheetName val="Unidades_SAC-REVENDA"/>
      <sheetName val="REALxMETA_-_CERVEJA"/>
      <sheetName val="REALxMETA_-_REFRI"/>
      <sheetName val="Client_Profile"/>
      <sheetName val="FILIAL_MINAS"/>
      <sheetName val="Tabelas"/>
      <sheetName val="Cadastro"/>
      <sheetName val="RESULTADO_OBZ_2000_g"/>
      <sheetName val="Custo Variável"/>
      <sheetName val="Capacidad"/>
      <sheetName val="Dados_Energia"/>
      <sheetName val="9"/>
      <sheetName val="Income"/>
      <sheetName val="Income2"/>
      <sheetName val="Calgary-input"/>
      <sheetName val="INPUTS PUXADA"/>
      <sheetName val="Farol Metas"/>
      <sheetName val="CONSOLIDADO BANCO DE DADOS"/>
      <sheetName val="INPUTS "/>
      <sheetName val="Motivos"/>
      <sheetName val="Hoja1"/>
      <sheetName val="dep pre"/>
      <sheetName val="Conuber"/>
      <sheetName val="QUEBRACHO"/>
      <sheetName val="CadProd"/>
      <sheetName val="Menu"/>
      <sheetName val="Cadastro_Funcionário"/>
      <sheetName val="Interface"/>
      <sheetName val="MKT_Terr"/>
    </sheetNames>
    <sheetDataSet>
      <sheetData sheetId="0">
        <row r="3">
          <cell r="C3" t="str">
            <v>Jan</v>
          </cell>
        </row>
      </sheetData>
      <sheetData sheetId="1">
        <row r="3">
          <cell r="C3" t="str">
            <v>Jan</v>
          </cell>
        </row>
      </sheetData>
      <sheetData sheetId="2">
        <row r="3">
          <cell r="C3" t="str">
            <v>Jan</v>
          </cell>
        </row>
      </sheetData>
      <sheetData sheetId="3">
        <row r="3">
          <cell r="C3" t="str">
            <v>Jan</v>
          </cell>
        </row>
      </sheetData>
      <sheetData sheetId="4">
        <row r="3">
          <cell r="C3" t="str">
            <v>Jan</v>
          </cell>
        </row>
      </sheetData>
      <sheetData sheetId="5">
        <row r="3">
          <cell r="C3" t="str">
            <v>Jan</v>
          </cell>
        </row>
      </sheetData>
      <sheetData sheetId="6">
        <row r="3">
          <cell r="C3" t="str">
            <v>Jan</v>
          </cell>
        </row>
      </sheetData>
      <sheetData sheetId="7">
        <row r="3">
          <cell r="C3" t="str">
            <v>Jan</v>
          </cell>
        </row>
      </sheetData>
      <sheetData sheetId="8" refreshError="1">
        <row r="3">
          <cell r="C3" t="str">
            <v>Jan</v>
          </cell>
          <cell r="D3" t="str">
            <v>Fev</v>
          </cell>
          <cell r="E3" t="str">
            <v>Mar</v>
          </cell>
          <cell r="F3" t="str">
            <v>Abr</v>
          </cell>
          <cell r="G3" t="str">
            <v>Mai</v>
          </cell>
          <cell r="H3" t="str">
            <v>Jun</v>
          </cell>
          <cell r="I3" t="str">
            <v>Jul</v>
          </cell>
          <cell r="J3" t="str">
            <v>Ago</v>
          </cell>
          <cell r="K3" t="str">
            <v>Set</v>
          </cell>
          <cell r="L3" t="str">
            <v>Out</v>
          </cell>
          <cell r="M3" t="str">
            <v>Nov</v>
          </cell>
          <cell r="N3" t="str">
            <v>Dez</v>
          </cell>
        </row>
        <row r="4">
          <cell r="A4" t="str">
            <v>PLAN</v>
          </cell>
          <cell r="B4" t="str">
            <v>Pacote Aluguéis</v>
          </cell>
          <cell r="C4">
            <v>121622</v>
          </cell>
          <cell r="D4">
            <v>67917</v>
          </cell>
          <cell r="E4">
            <v>87349</v>
          </cell>
          <cell r="F4">
            <v>41902</v>
          </cell>
          <cell r="G4">
            <v>121853</v>
          </cell>
          <cell r="H4">
            <v>81040</v>
          </cell>
          <cell r="I4">
            <v>83684</v>
          </cell>
          <cell r="J4">
            <v>83684</v>
          </cell>
          <cell r="K4">
            <v>83684</v>
          </cell>
          <cell r="L4">
            <v>83684</v>
          </cell>
          <cell r="M4">
            <v>83684</v>
          </cell>
          <cell r="N4">
            <v>83684</v>
          </cell>
        </row>
        <row r="5">
          <cell r="B5" t="str">
            <v>Pacote Fretes</v>
          </cell>
          <cell r="C5">
            <v>1371090</v>
          </cell>
          <cell r="D5">
            <v>1484711</v>
          </cell>
          <cell r="E5">
            <v>1080293</v>
          </cell>
          <cell r="F5">
            <v>871406</v>
          </cell>
          <cell r="G5">
            <v>962644</v>
          </cell>
          <cell r="H5">
            <v>1481581</v>
          </cell>
          <cell r="I5">
            <v>1025240</v>
          </cell>
          <cell r="J5">
            <v>1143763</v>
          </cell>
          <cell r="K5">
            <v>1235917</v>
          </cell>
          <cell r="L5">
            <v>1281895</v>
          </cell>
          <cell r="M5">
            <v>1318927</v>
          </cell>
          <cell r="N5">
            <v>1597495</v>
          </cell>
        </row>
        <row r="6">
          <cell r="B6" t="str">
            <v>Pacote Gastos Financeiros</v>
          </cell>
          <cell r="C6" t="str">
            <v>0</v>
          </cell>
          <cell r="D6">
            <v>674</v>
          </cell>
          <cell r="E6">
            <v>23402</v>
          </cell>
          <cell r="F6">
            <v>345850</v>
          </cell>
          <cell r="G6">
            <v>62932</v>
          </cell>
          <cell r="H6">
            <v>-363840</v>
          </cell>
          <cell r="I6">
            <v>8644</v>
          </cell>
          <cell r="J6">
            <v>8644</v>
          </cell>
          <cell r="K6">
            <v>8644</v>
          </cell>
          <cell r="L6">
            <v>8644</v>
          </cell>
          <cell r="M6">
            <v>8644</v>
          </cell>
          <cell r="N6">
            <v>8644</v>
          </cell>
        </row>
        <row r="7">
          <cell r="B7" t="str">
            <v>Pacote Gente</v>
          </cell>
          <cell r="C7">
            <v>658842</v>
          </cell>
          <cell r="D7">
            <v>697827</v>
          </cell>
          <cell r="E7">
            <v>683981</v>
          </cell>
          <cell r="F7">
            <v>626104</v>
          </cell>
          <cell r="G7">
            <v>604939</v>
          </cell>
          <cell r="H7">
            <v>882735</v>
          </cell>
          <cell r="I7">
            <v>659010</v>
          </cell>
          <cell r="J7">
            <v>703308</v>
          </cell>
          <cell r="K7">
            <v>706560</v>
          </cell>
          <cell r="L7">
            <v>723877</v>
          </cell>
          <cell r="M7">
            <v>744731</v>
          </cell>
          <cell r="N7">
            <v>729946</v>
          </cell>
        </row>
        <row r="8">
          <cell r="B8" t="str">
            <v>Pacote Indiretos Gente</v>
          </cell>
          <cell r="C8">
            <v>106728</v>
          </cell>
          <cell r="D8">
            <v>97460</v>
          </cell>
          <cell r="E8">
            <v>140789</v>
          </cell>
          <cell r="F8">
            <v>153942</v>
          </cell>
          <cell r="G8">
            <v>103317</v>
          </cell>
          <cell r="H8">
            <v>160771</v>
          </cell>
          <cell r="I8">
            <v>130195</v>
          </cell>
          <cell r="J8">
            <v>119533</v>
          </cell>
          <cell r="K8">
            <v>118807</v>
          </cell>
          <cell r="L8">
            <v>120508</v>
          </cell>
          <cell r="M8">
            <v>122707</v>
          </cell>
          <cell r="N8">
            <v>121311</v>
          </cell>
        </row>
        <row r="9">
          <cell r="B9" t="str">
            <v>Pacote Informática</v>
          </cell>
          <cell r="C9">
            <v>35449</v>
          </cell>
          <cell r="D9">
            <v>-6987</v>
          </cell>
          <cell r="E9">
            <v>14026</v>
          </cell>
          <cell r="F9">
            <v>2522</v>
          </cell>
          <cell r="G9">
            <v>32411</v>
          </cell>
          <cell r="H9">
            <v>5731</v>
          </cell>
          <cell r="I9">
            <v>13491</v>
          </cell>
          <cell r="J9">
            <v>13491</v>
          </cell>
          <cell r="K9">
            <v>13491</v>
          </cell>
          <cell r="L9">
            <v>13491</v>
          </cell>
          <cell r="M9">
            <v>13491</v>
          </cell>
          <cell r="N9">
            <v>13498</v>
          </cell>
        </row>
        <row r="10">
          <cell r="B10" t="str">
            <v>Pacote Jurídico</v>
          </cell>
          <cell r="C10">
            <v>4793</v>
          </cell>
          <cell r="D10">
            <v>10341</v>
          </cell>
          <cell r="E10">
            <v>6523</v>
          </cell>
          <cell r="F10">
            <v>12071</v>
          </cell>
          <cell r="G10">
            <v>15451</v>
          </cell>
          <cell r="H10">
            <v>12729</v>
          </cell>
          <cell r="I10">
            <v>7708</v>
          </cell>
          <cell r="J10">
            <v>7708</v>
          </cell>
          <cell r="K10">
            <v>7708</v>
          </cell>
          <cell r="L10">
            <v>7708</v>
          </cell>
          <cell r="M10">
            <v>7708</v>
          </cell>
          <cell r="N10">
            <v>7708</v>
          </cell>
        </row>
        <row r="11">
          <cell r="B11" t="str">
            <v>Pacote Manutencao</v>
          </cell>
          <cell r="C11">
            <v>4497</v>
          </cell>
          <cell r="D11">
            <v>6020</v>
          </cell>
          <cell r="E11">
            <v>5468</v>
          </cell>
          <cell r="F11">
            <v>7883</v>
          </cell>
          <cell r="G11">
            <v>4882</v>
          </cell>
          <cell r="H11">
            <v>69961</v>
          </cell>
          <cell r="I11">
            <v>8340</v>
          </cell>
          <cell r="J11">
            <v>8340</v>
          </cell>
          <cell r="K11">
            <v>8340</v>
          </cell>
          <cell r="L11">
            <v>8340</v>
          </cell>
          <cell r="M11">
            <v>8340</v>
          </cell>
          <cell r="N11">
            <v>8340</v>
          </cell>
        </row>
        <row r="12">
          <cell r="B12" t="str">
            <v>Pacote Marketing</v>
          </cell>
          <cell r="C12" t="str">
            <v>0</v>
          </cell>
          <cell r="D12" t="str">
            <v>0</v>
          </cell>
          <cell r="E12" t="str">
            <v>0</v>
          </cell>
          <cell r="F12" t="str">
            <v>0</v>
          </cell>
          <cell r="G12" t="str">
            <v>0</v>
          </cell>
          <cell r="H12" t="str">
            <v>0</v>
          </cell>
          <cell r="I12" t="str">
            <v>0</v>
          </cell>
          <cell r="J12" t="str">
            <v>0</v>
          </cell>
          <cell r="K12" t="str">
            <v>0</v>
          </cell>
          <cell r="L12" t="str">
            <v>0</v>
          </cell>
          <cell r="M12" t="str">
            <v>0</v>
          </cell>
          <cell r="N12" t="str">
            <v>0</v>
          </cell>
        </row>
        <row r="13">
          <cell r="B13" t="str">
            <v>Pacote Prej. c/ Distrib</v>
          </cell>
          <cell r="C13">
            <v>59621</v>
          </cell>
          <cell r="D13">
            <v>57149</v>
          </cell>
          <cell r="E13">
            <v>70179</v>
          </cell>
          <cell r="F13">
            <v>94395</v>
          </cell>
          <cell r="G13">
            <v>75614</v>
          </cell>
          <cell r="H13">
            <v>35631</v>
          </cell>
          <cell r="I13">
            <v>62000</v>
          </cell>
          <cell r="J13">
            <v>62000</v>
          </cell>
          <cell r="K13">
            <v>62000</v>
          </cell>
          <cell r="L13">
            <v>62000</v>
          </cell>
          <cell r="M13">
            <v>62000</v>
          </cell>
          <cell r="N13">
            <v>62000</v>
          </cell>
        </row>
        <row r="14">
          <cell r="B14" t="str">
            <v>Pacote Terceiros</v>
          </cell>
          <cell r="C14">
            <v>469957</v>
          </cell>
          <cell r="D14">
            <v>481417</v>
          </cell>
          <cell r="E14">
            <v>483000</v>
          </cell>
          <cell r="F14">
            <v>481966</v>
          </cell>
          <cell r="G14">
            <v>504885</v>
          </cell>
          <cell r="H14">
            <v>619861</v>
          </cell>
          <cell r="I14">
            <v>677156</v>
          </cell>
          <cell r="J14">
            <v>677156</v>
          </cell>
          <cell r="K14">
            <v>677156</v>
          </cell>
          <cell r="L14">
            <v>677156</v>
          </cell>
          <cell r="M14">
            <v>677156</v>
          </cell>
          <cell r="N14">
            <v>677156</v>
          </cell>
        </row>
        <row r="15">
          <cell r="B15" t="str">
            <v>Pacote Utilidades</v>
          </cell>
          <cell r="C15">
            <v>56357</v>
          </cell>
          <cell r="D15">
            <v>233122</v>
          </cell>
          <cell r="E15">
            <v>-27634</v>
          </cell>
          <cell r="F15">
            <v>343086</v>
          </cell>
          <cell r="G15">
            <v>-28214</v>
          </cell>
          <cell r="H15">
            <v>420483</v>
          </cell>
          <cell r="I15">
            <v>-132294</v>
          </cell>
          <cell r="J15">
            <v>98706</v>
          </cell>
          <cell r="K15">
            <v>98706</v>
          </cell>
          <cell r="L15">
            <v>98706</v>
          </cell>
          <cell r="M15">
            <v>98706</v>
          </cell>
          <cell r="N15">
            <v>98706</v>
          </cell>
        </row>
        <row r="16">
          <cell r="B16" t="str">
            <v>Pacote Vendas</v>
          </cell>
          <cell r="C16">
            <v>1913571</v>
          </cell>
          <cell r="D16">
            <v>1566583</v>
          </cell>
          <cell r="E16">
            <v>205046</v>
          </cell>
          <cell r="F16">
            <v>1887613</v>
          </cell>
          <cell r="G16">
            <v>684379</v>
          </cell>
          <cell r="H16">
            <v>1138425</v>
          </cell>
          <cell r="I16">
            <v>814077</v>
          </cell>
          <cell r="J16">
            <v>850534</v>
          </cell>
          <cell r="K16">
            <v>886991</v>
          </cell>
          <cell r="L16">
            <v>923448</v>
          </cell>
          <cell r="M16">
            <v>959905</v>
          </cell>
          <cell r="N16">
            <v>1032819</v>
          </cell>
        </row>
        <row r="18">
          <cell r="A18" t="str">
            <v>REAL</v>
          </cell>
          <cell r="B18" t="str">
            <v>Pacote Aluguéis</v>
          </cell>
          <cell r="C18">
            <v>121623.55</v>
          </cell>
          <cell r="D18">
            <v>67916.67</v>
          </cell>
          <cell r="E18">
            <v>87349.78</v>
          </cell>
          <cell r="F18">
            <v>41901.83</v>
          </cell>
          <cell r="G18">
            <v>121854.07</v>
          </cell>
          <cell r="H18">
            <v>81039.839999999997</v>
          </cell>
          <cell r="I18">
            <v>80464.81</v>
          </cell>
          <cell r="J18">
            <v>81653.710000000006</v>
          </cell>
          <cell r="K18">
            <v>87032.24</v>
          </cell>
          <cell r="L18" t="str">
            <v>0</v>
          </cell>
          <cell r="M18" t="str">
            <v>0</v>
          </cell>
          <cell r="N18" t="str">
            <v>0</v>
          </cell>
        </row>
        <row r="19">
          <cell r="B19" t="str">
            <v>Pacote Fretes</v>
          </cell>
          <cell r="C19">
            <v>1371089.97</v>
          </cell>
          <cell r="D19">
            <v>1484711.78</v>
          </cell>
          <cell r="E19">
            <v>1080293.05</v>
          </cell>
          <cell r="F19">
            <v>871405.32</v>
          </cell>
          <cell r="G19">
            <v>962643.71</v>
          </cell>
          <cell r="H19">
            <v>1481581</v>
          </cell>
          <cell r="I19">
            <v>755394.72</v>
          </cell>
          <cell r="J19">
            <v>1027778.38</v>
          </cell>
          <cell r="K19">
            <v>1227276.32</v>
          </cell>
          <cell r="L19" t="str">
            <v>0</v>
          </cell>
          <cell r="M19" t="str">
            <v>0</v>
          </cell>
          <cell r="N19" t="str">
            <v>0</v>
          </cell>
        </row>
        <row r="20">
          <cell r="B20" t="str">
            <v>Pacote Gastos Financeiros</v>
          </cell>
          <cell r="C20" t="str">
            <v>0</v>
          </cell>
          <cell r="D20">
            <v>673.64</v>
          </cell>
          <cell r="E20">
            <v>23401.99</v>
          </cell>
          <cell r="F20">
            <v>345850.85</v>
          </cell>
          <cell r="G20">
            <v>62931.96</v>
          </cell>
          <cell r="H20">
            <v>-363840.56</v>
          </cell>
          <cell r="I20">
            <v>4790.45</v>
          </cell>
          <cell r="J20">
            <v>19998.41</v>
          </cell>
          <cell r="K20">
            <v>28177.01</v>
          </cell>
          <cell r="L20" t="str">
            <v>0</v>
          </cell>
          <cell r="M20" t="str">
            <v>0</v>
          </cell>
          <cell r="N20" t="str">
            <v>0</v>
          </cell>
        </row>
        <row r="21">
          <cell r="B21" t="str">
            <v>Pacote Gente</v>
          </cell>
          <cell r="C21">
            <v>658842.9</v>
          </cell>
          <cell r="D21">
            <v>697825.6</v>
          </cell>
          <cell r="E21">
            <v>683980.45</v>
          </cell>
          <cell r="F21">
            <v>626103.43999999994</v>
          </cell>
          <cell r="G21">
            <v>604937.55000000005</v>
          </cell>
          <cell r="H21">
            <v>882733.15</v>
          </cell>
          <cell r="I21">
            <v>562972.91</v>
          </cell>
          <cell r="J21">
            <v>699094.16</v>
          </cell>
          <cell r="K21">
            <v>594776.11</v>
          </cell>
          <cell r="L21" t="str">
            <v>0</v>
          </cell>
          <cell r="M21" t="str">
            <v>0</v>
          </cell>
          <cell r="N21" t="str">
            <v>0</v>
          </cell>
        </row>
        <row r="22">
          <cell r="B22" t="str">
            <v>Pacote Indiretos Gente</v>
          </cell>
          <cell r="C22">
            <v>106727.89</v>
          </cell>
          <cell r="D22">
            <v>97460.86</v>
          </cell>
          <cell r="E22">
            <v>140789.6</v>
          </cell>
          <cell r="F22">
            <v>153942.62</v>
          </cell>
          <cell r="G22">
            <v>103316.3</v>
          </cell>
          <cell r="H22">
            <v>160773.79</v>
          </cell>
          <cell r="I22">
            <v>136212.70000000001</v>
          </cell>
          <cell r="J22">
            <v>223609.73</v>
          </cell>
          <cell r="K22">
            <v>125718.77</v>
          </cell>
          <cell r="L22" t="str">
            <v>0</v>
          </cell>
          <cell r="M22" t="str">
            <v>0</v>
          </cell>
          <cell r="N22" t="str">
            <v>0</v>
          </cell>
        </row>
        <row r="23">
          <cell r="B23" t="str">
            <v>Pacote Informática</v>
          </cell>
          <cell r="C23">
            <v>35450.35</v>
          </cell>
          <cell r="D23">
            <v>-6986.98</v>
          </cell>
          <cell r="E23">
            <v>14024.61</v>
          </cell>
          <cell r="F23">
            <v>2522.0300000000002</v>
          </cell>
          <cell r="G23">
            <v>32411</v>
          </cell>
          <cell r="H23">
            <v>5730.09</v>
          </cell>
          <cell r="I23">
            <v>13824.36</v>
          </cell>
          <cell r="J23">
            <v>15661.85</v>
          </cell>
          <cell r="K23">
            <v>6756.13</v>
          </cell>
          <cell r="L23" t="str">
            <v>0</v>
          </cell>
          <cell r="M23" t="str">
            <v>0</v>
          </cell>
          <cell r="N23" t="str">
            <v>0</v>
          </cell>
        </row>
        <row r="24">
          <cell r="B24" t="str">
            <v>Pacote Jurídico</v>
          </cell>
          <cell r="C24">
            <v>4792.5600000000004</v>
          </cell>
          <cell r="D24">
            <v>10341.41</v>
          </cell>
          <cell r="E24">
            <v>6523.27</v>
          </cell>
          <cell r="F24">
            <v>12071.1</v>
          </cell>
          <cell r="G24">
            <v>15451.21</v>
          </cell>
          <cell r="H24">
            <v>12728.75</v>
          </cell>
          <cell r="I24">
            <v>7859.44</v>
          </cell>
          <cell r="J24">
            <v>9116.27</v>
          </cell>
          <cell r="K24">
            <v>14069.51</v>
          </cell>
          <cell r="L24" t="str">
            <v>0</v>
          </cell>
          <cell r="M24" t="str">
            <v>0</v>
          </cell>
          <cell r="N24" t="str">
            <v>0</v>
          </cell>
        </row>
        <row r="25">
          <cell r="B25" t="str">
            <v>Pacote Manutencao</v>
          </cell>
          <cell r="C25">
            <v>4497.2</v>
          </cell>
          <cell r="D25">
            <v>6019.77</v>
          </cell>
          <cell r="E25">
            <v>5468.71</v>
          </cell>
          <cell r="F25">
            <v>7882.62</v>
          </cell>
          <cell r="G25">
            <v>4881.41</v>
          </cell>
          <cell r="H25">
            <v>69961.53</v>
          </cell>
          <cell r="I25">
            <v>16772.400000000001</v>
          </cell>
          <cell r="J25">
            <v>4978.5600000000004</v>
          </cell>
          <cell r="K25">
            <v>13176.07</v>
          </cell>
          <cell r="L25" t="str">
            <v>0</v>
          </cell>
          <cell r="M25" t="str">
            <v>0</v>
          </cell>
          <cell r="N25" t="str">
            <v>0</v>
          </cell>
        </row>
        <row r="26">
          <cell r="B26" t="str">
            <v>Pacote Marketing</v>
          </cell>
          <cell r="C26" t="str">
            <v>0</v>
          </cell>
          <cell r="D26" t="str">
            <v>0</v>
          </cell>
          <cell r="E26" t="str">
            <v>0</v>
          </cell>
          <cell r="F26" t="str">
            <v>0</v>
          </cell>
          <cell r="G26" t="str">
            <v>0</v>
          </cell>
          <cell r="H26" t="str">
            <v>0</v>
          </cell>
          <cell r="I26" t="str">
            <v>0</v>
          </cell>
          <cell r="J26" t="str">
            <v>0</v>
          </cell>
          <cell r="K26" t="str">
            <v>0</v>
          </cell>
          <cell r="L26" t="str">
            <v>0</v>
          </cell>
          <cell r="M26" t="str">
            <v>0</v>
          </cell>
          <cell r="N26" t="str">
            <v>0</v>
          </cell>
        </row>
        <row r="27">
          <cell r="B27" t="str">
            <v>Pacote Prej. c/ Distrib</v>
          </cell>
          <cell r="C27">
            <v>59623.12</v>
          </cell>
          <cell r="D27">
            <v>57147.8</v>
          </cell>
          <cell r="E27">
            <v>70178.95</v>
          </cell>
          <cell r="F27">
            <v>94393.32</v>
          </cell>
          <cell r="G27">
            <v>75614.62</v>
          </cell>
          <cell r="H27">
            <v>35629.81</v>
          </cell>
          <cell r="I27">
            <v>24223.7</v>
          </cell>
          <cell r="J27">
            <v>56635.29</v>
          </cell>
          <cell r="K27">
            <v>52330.57</v>
          </cell>
          <cell r="L27" t="str">
            <v>0</v>
          </cell>
          <cell r="M27" t="str">
            <v>0</v>
          </cell>
          <cell r="N27" t="str">
            <v>0</v>
          </cell>
        </row>
        <row r="28">
          <cell r="B28" t="str">
            <v>Pacote Terceiros</v>
          </cell>
          <cell r="C28">
            <v>469957.98</v>
          </cell>
          <cell r="D28">
            <v>481416.63</v>
          </cell>
          <cell r="E28">
            <v>483001.64</v>
          </cell>
          <cell r="F28">
            <v>481965.52</v>
          </cell>
          <cell r="G28">
            <v>504885.31</v>
          </cell>
          <cell r="H28">
            <v>619861.03</v>
          </cell>
          <cell r="I28">
            <v>644931.17000000004</v>
          </cell>
          <cell r="J28">
            <v>669032.4</v>
          </cell>
          <cell r="K28">
            <v>674645.76</v>
          </cell>
          <cell r="L28" t="str">
            <v>0</v>
          </cell>
          <cell r="M28" t="str">
            <v>0</v>
          </cell>
          <cell r="N28" t="str">
            <v>0</v>
          </cell>
        </row>
        <row r="29">
          <cell r="B29" t="str">
            <v>Pacote Utilidades</v>
          </cell>
          <cell r="C29">
            <v>56356.69</v>
          </cell>
          <cell r="D29">
            <v>233122.05</v>
          </cell>
          <cell r="E29">
            <v>-27634.41</v>
          </cell>
          <cell r="F29">
            <v>343087.32</v>
          </cell>
          <cell r="G29">
            <v>-28214.98</v>
          </cell>
          <cell r="H29">
            <v>420481.25</v>
          </cell>
          <cell r="I29">
            <v>259722.5</v>
          </cell>
          <cell r="J29">
            <v>-42966.52</v>
          </cell>
          <cell r="K29">
            <v>84069.13</v>
          </cell>
          <cell r="L29" t="str">
            <v>0</v>
          </cell>
          <cell r="M29" t="str">
            <v>0</v>
          </cell>
          <cell r="N29" t="str">
            <v>0</v>
          </cell>
        </row>
        <row r="30">
          <cell r="B30" t="str">
            <v>Pacote Vendas</v>
          </cell>
          <cell r="C30">
            <v>1913570.68</v>
          </cell>
          <cell r="D30">
            <v>1566583.88</v>
          </cell>
          <cell r="E30">
            <v>205045.24</v>
          </cell>
          <cell r="F30">
            <v>1887613.91</v>
          </cell>
          <cell r="G30">
            <v>684378.63</v>
          </cell>
          <cell r="H30">
            <v>1138425.1100000001</v>
          </cell>
          <cell r="I30">
            <v>1084209.92</v>
          </cell>
          <cell r="J30">
            <v>93056.05</v>
          </cell>
          <cell r="K30">
            <v>2105140.61</v>
          </cell>
          <cell r="L30" t="str">
            <v>0</v>
          </cell>
          <cell r="M30" t="str">
            <v>0</v>
          </cell>
          <cell r="N30" t="str">
            <v>0</v>
          </cell>
        </row>
        <row r="32">
          <cell r="A32" t="str">
            <v>TEND</v>
          </cell>
          <cell r="B32" t="str">
            <v>Pacote Aluguéis</v>
          </cell>
          <cell r="C32" t="str">
            <v>0</v>
          </cell>
          <cell r="D32" t="str">
            <v>0</v>
          </cell>
          <cell r="E32">
            <v>81707</v>
          </cell>
          <cell r="F32">
            <v>81601</v>
          </cell>
          <cell r="G32">
            <v>110047</v>
          </cell>
          <cell r="H32">
            <v>77518</v>
          </cell>
          <cell r="I32">
            <v>83684</v>
          </cell>
          <cell r="J32">
            <v>81938</v>
          </cell>
          <cell r="K32">
            <v>83684</v>
          </cell>
          <cell r="L32">
            <v>83684</v>
          </cell>
          <cell r="M32">
            <v>83684</v>
          </cell>
          <cell r="N32">
            <v>83684</v>
          </cell>
        </row>
        <row r="33">
          <cell r="B33" t="str">
            <v>Pacote Fretes</v>
          </cell>
          <cell r="C33" t="str">
            <v>0</v>
          </cell>
          <cell r="D33" t="str">
            <v>0</v>
          </cell>
          <cell r="E33">
            <v>1211632</v>
          </cell>
          <cell r="F33">
            <v>1057285</v>
          </cell>
          <cell r="G33">
            <v>976194</v>
          </cell>
          <cell r="H33">
            <v>849979</v>
          </cell>
          <cell r="I33">
            <v>1025240</v>
          </cell>
          <cell r="J33">
            <v>1180359</v>
          </cell>
          <cell r="K33">
            <v>1235917</v>
          </cell>
          <cell r="L33">
            <v>1281895</v>
          </cell>
          <cell r="M33">
            <v>1318927</v>
          </cell>
          <cell r="N33">
            <v>1597495</v>
          </cell>
        </row>
        <row r="34">
          <cell r="B34" t="str">
            <v>Pacote Gastos Financeiros</v>
          </cell>
          <cell r="C34" t="str">
            <v>0</v>
          </cell>
          <cell r="D34" t="str">
            <v>0</v>
          </cell>
          <cell r="E34">
            <v>188772</v>
          </cell>
          <cell r="F34">
            <v>6772</v>
          </cell>
          <cell r="G34">
            <v>95481</v>
          </cell>
          <cell r="H34">
            <v>120995</v>
          </cell>
          <cell r="I34">
            <v>8644</v>
          </cell>
          <cell r="J34">
            <v>3016</v>
          </cell>
          <cell r="K34">
            <v>8644</v>
          </cell>
          <cell r="L34">
            <v>8644</v>
          </cell>
          <cell r="M34">
            <v>8644</v>
          </cell>
          <cell r="N34">
            <v>8644</v>
          </cell>
        </row>
        <row r="35">
          <cell r="B35" t="str">
            <v>Pacote Gente</v>
          </cell>
          <cell r="C35" t="str">
            <v>0</v>
          </cell>
          <cell r="D35" t="str">
            <v>0</v>
          </cell>
          <cell r="E35">
            <v>741126</v>
          </cell>
          <cell r="F35">
            <v>664286</v>
          </cell>
          <cell r="G35">
            <v>735427</v>
          </cell>
          <cell r="H35">
            <v>961529</v>
          </cell>
          <cell r="I35">
            <v>659010</v>
          </cell>
          <cell r="J35">
            <v>858311</v>
          </cell>
          <cell r="K35">
            <v>706560</v>
          </cell>
          <cell r="L35">
            <v>723877</v>
          </cell>
          <cell r="M35">
            <v>744731</v>
          </cell>
          <cell r="N35">
            <v>729946</v>
          </cell>
        </row>
        <row r="36">
          <cell r="B36" t="str">
            <v>Pacote Indiretos Gente</v>
          </cell>
          <cell r="C36" t="str">
            <v>0</v>
          </cell>
          <cell r="D36" t="str">
            <v>0</v>
          </cell>
          <cell r="E36">
            <v>134761</v>
          </cell>
          <cell r="F36">
            <v>119930</v>
          </cell>
          <cell r="G36">
            <v>127024</v>
          </cell>
          <cell r="H36">
            <v>124417</v>
          </cell>
          <cell r="I36">
            <v>130195</v>
          </cell>
          <cell r="J36">
            <v>174689</v>
          </cell>
          <cell r="K36">
            <v>113807</v>
          </cell>
          <cell r="L36">
            <v>115508</v>
          </cell>
          <cell r="M36">
            <v>117707</v>
          </cell>
          <cell r="N36">
            <v>116311</v>
          </cell>
        </row>
        <row r="37">
          <cell r="B37" t="str">
            <v>Pacote Informática</v>
          </cell>
          <cell r="C37" t="str">
            <v>0</v>
          </cell>
          <cell r="D37" t="str">
            <v>0</v>
          </cell>
          <cell r="E37">
            <v>25022</v>
          </cell>
          <cell r="F37">
            <v>11736</v>
          </cell>
          <cell r="G37">
            <v>24039</v>
          </cell>
          <cell r="H37">
            <v>3034</v>
          </cell>
          <cell r="I37">
            <v>13491</v>
          </cell>
          <cell r="J37">
            <v>13491</v>
          </cell>
          <cell r="K37">
            <v>13491</v>
          </cell>
          <cell r="L37">
            <v>13491</v>
          </cell>
          <cell r="M37">
            <v>13491</v>
          </cell>
          <cell r="N37">
            <v>13498</v>
          </cell>
        </row>
        <row r="38">
          <cell r="B38" t="str">
            <v>Pacote Jurídico</v>
          </cell>
          <cell r="C38" t="str">
            <v>0</v>
          </cell>
          <cell r="D38" t="str">
            <v>0</v>
          </cell>
          <cell r="E38">
            <v>7273</v>
          </cell>
          <cell r="F38">
            <v>7273</v>
          </cell>
          <cell r="G38">
            <v>6754</v>
          </cell>
          <cell r="H38">
            <v>6754</v>
          </cell>
          <cell r="I38">
            <v>7708</v>
          </cell>
          <cell r="J38">
            <v>3000</v>
          </cell>
          <cell r="K38">
            <v>7708</v>
          </cell>
          <cell r="L38">
            <v>7708</v>
          </cell>
          <cell r="M38">
            <v>7708</v>
          </cell>
          <cell r="N38">
            <v>7708</v>
          </cell>
        </row>
        <row r="39">
          <cell r="B39" t="str">
            <v>Pacote Manutencao</v>
          </cell>
          <cell r="C39" t="str">
            <v>0</v>
          </cell>
          <cell r="D39" t="str">
            <v>0</v>
          </cell>
          <cell r="E39">
            <v>858</v>
          </cell>
          <cell r="F39">
            <v>5514</v>
          </cell>
          <cell r="G39">
            <v>5127</v>
          </cell>
          <cell r="H39">
            <v>4661</v>
          </cell>
          <cell r="I39">
            <v>8340</v>
          </cell>
          <cell r="J39">
            <v>11560</v>
          </cell>
          <cell r="K39">
            <v>8340</v>
          </cell>
          <cell r="L39">
            <v>8340</v>
          </cell>
          <cell r="M39">
            <v>8340</v>
          </cell>
          <cell r="N39">
            <v>8340</v>
          </cell>
        </row>
        <row r="40">
          <cell r="B40" t="str">
            <v>Pacote Marketing</v>
          </cell>
          <cell r="C40" t="str">
            <v>0</v>
          </cell>
          <cell r="D40" t="str">
            <v>0</v>
          </cell>
          <cell r="E40" t="str">
            <v>0</v>
          </cell>
          <cell r="F40" t="str">
            <v>0</v>
          </cell>
          <cell r="G40" t="str">
            <v>0</v>
          </cell>
          <cell r="H40" t="str">
            <v>0</v>
          </cell>
          <cell r="I40" t="str">
            <v>0</v>
          </cell>
          <cell r="J40" t="str">
            <v>0</v>
          </cell>
          <cell r="K40" t="str">
            <v>0</v>
          </cell>
          <cell r="L40" t="str">
            <v>0</v>
          </cell>
          <cell r="M40" t="str">
            <v>0</v>
          </cell>
          <cell r="N40" t="str">
            <v>0</v>
          </cell>
        </row>
        <row r="41">
          <cell r="B41" t="str">
            <v>Pacote Prej. c/ Distrib</v>
          </cell>
          <cell r="C41" t="str">
            <v>0</v>
          </cell>
          <cell r="D41" t="str">
            <v>0</v>
          </cell>
          <cell r="E41">
            <v>34540</v>
          </cell>
          <cell r="F41">
            <v>62324</v>
          </cell>
          <cell r="G41">
            <v>31466</v>
          </cell>
          <cell r="H41">
            <v>78153</v>
          </cell>
          <cell r="I41">
            <v>62000</v>
          </cell>
          <cell r="J41">
            <v>63422</v>
          </cell>
          <cell r="K41">
            <v>62000</v>
          </cell>
          <cell r="L41">
            <v>62000</v>
          </cell>
          <cell r="M41">
            <v>62000</v>
          </cell>
          <cell r="N41">
            <v>62000</v>
          </cell>
        </row>
        <row r="42">
          <cell r="B42" t="str">
            <v>Pacote Terceiros</v>
          </cell>
          <cell r="C42" t="str">
            <v>0</v>
          </cell>
          <cell r="D42" t="str">
            <v>0</v>
          </cell>
          <cell r="E42">
            <v>491558</v>
          </cell>
          <cell r="F42">
            <v>487053</v>
          </cell>
          <cell r="G42">
            <v>499328</v>
          </cell>
          <cell r="H42">
            <v>500302</v>
          </cell>
          <cell r="I42">
            <v>705963</v>
          </cell>
          <cell r="J42">
            <v>667929</v>
          </cell>
          <cell r="K42">
            <v>677156</v>
          </cell>
          <cell r="L42">
            <v>677156</v>
          </cell>
          <cell r="M42">
            <v>677156</v>
          </cell>
          <cell r="N42">
            <v>677156</v>
          </cell>
        </row>
        <row r="43">
          <cell r="B43" t="str">
            <v>Pacote Utilidades</v>
          </cell>
          <cell r="C43" t="str">
            <v>0</v>
          </cell>
          <cell r="D43" t="str">
            <v>0</v>
          </cell>
          <cell r="E43">
            <v>-37301</v>
          </cell>
          <cell r="F43">
            <v>92359</v>
          </cell>
          <cell r="G43">
            <v>-165149</v>
          </cell>
          <cell r="H43">
            <v>-66870</v>
          </cell>
          <cell r="I43">
            <v>-132294</v>
          </cell>
          <cell r="J43">
            <v>-133414</v>
          </cell>
          <cell r="K43">
            <v>98706</v>
          </cell>
          <cell r="L43">
            <v>98706</v>
          </cell>
          <cell r="M43">
            <v>98706</v>
          </cell>
          <cell r="N43">
            <v>98706</v>
          </cell>
        </row>
        <row r="44">
          <cell r="B44" t="str">
            <v>Pacote Vendas</v>
          </cell>
          <cell r="C44" t="str">
            <v>0</v>
          </cell>
          <cell r="D44" t="str">
            <v>0</v>
          </cell>
          <cell r="E44">
            <v>407143</v>
          </cell>
          <cell r="F44">
            <v>725855</v>
          </cell>
          <cell r="G44">
            <v>681190</v>
          </cell>
          <cell r="H44">
            <v>697626</v>
          </cell>
          <cell r="I44">
            <v>814077</v>
          </cell>
          <cell r="J44">
            <v>1104725</v>
          </cell>
          <cell r="K44">
            <v>886991</v>
          </cell>
          <cell r="L44">
            <v>923448</v>
          </cell>
          <cell r="M44">
            <v>959905</v>
          </cell>
          <cell r="N44">
            <v>1032819</v>
          </cell>
        </row>
      </sheetData>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o Estamos"/>
      <sheetName val="CADASTRO"/>
    </sheetNames>
    <sheetDataSet>
      <sheetData sheetId="0" refreshError="1"/>
      <sheetData sheetId="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ratificação"/>
      <sheetName val="Matriz_Unidade"/>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 val="GR"/>
    </sheetNames>
    <sheetDataSet>
      <sheetData sheetId="0" refreshError="1"/>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s"/>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2_Correlation"/>
      <sheetName val="Step2_Histogram"/>
    </sheetNames>
    <sheetDataSet>
      <sheetData sheetId="0" refreshError="1"/>
      <sheetData sheetId="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a1"/>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ug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ug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acote Gente_Ind.Gente"/>
      <sheetName val="Pacote Frete_Prej.Dist."/>
      <sheetName val="Pacote Manut._Terceiros"/>
      <sheetName val="Pacote Vendas_Utilidades"/>
      <sheetName val="Pacote Jurídico_Financeiro"/>
      <sheetName val="Pacote Aluguel_Depreciação"/>
      <sheetName val="Graficos_CED"/>
      <sheetName val="Plan1"/>
      <sheetName val="Graficos_PCTS"/>
      <sheetName val="Graficos"/>
      <sheetName val="Graficos (2)"/>
      <sheetName val="#REF"/>
      <sheetName val="Variavel"/>
      <sheetName val="Cover"/>
      <sheetName val="DADOS"/>
      <sheetName val="Sig Cycles_Accts &amp; Processes"/>
      <sheetName val="Set Up"/>
      <sheetName val="Contabilidade"/>
      <sheetName val="Cost"/>
      <sheetName val="Empresas"/>
      <sheetName val="Unidades SAC-REVENDA"/>
      <sheetName val="REALxMETA - CERVEJA"/>
      <sheetName val="REALxMETA - REFRI"/>
      <sheetName val="Pacote_Gente_Ind_Gente"/>
      <sheetName val="Pacote_Frete_Prej_Dist_"/>
      <sheetName val="Pacote_Manut__Terceiros"/>
      <sheetName val="Pacote_Vendas_Utilidades"/>
      <sheetName val="Pacote_Jurídico_Financeiro"/>
      <sheetName val="Pacote_Aluguel_Depreciação"/>
      <sheetName val="Graficos_(2)"/>
      <sheetName val="Sig_Cycles_Accts_&amp;_Processes"/>
      <sheetName val="Controls"/>
      <sheetName val="qyrMetas_Real"/>
      <sheetName val="Client Profile"/>
      <sheetName val="212405"/>
      <sheetName val="BRANDS"/>
      <sheetName val="POA"/>
      <sheetName val="DB2002"/>
      <sheetName val="Gráfico_3"/>
      <sheetName val="Gráfico_Anual"/>
      <sheetName val="FILIAL MINAS"/>
      <sheetName val="Resumo"/>
      <sheetName val="Ind06"/>
      <sheetName val="Lab05"/>
      <sheetName val="Tabelas"/>
      <sheetName val="Cadastro"/>
      <sheetName val="Pacote_Gente_Ind_Gente1"/>
      <sheetName val="Pacote_Frete_Prej_Dist_1"/>
      <sheetName val="Pacote_Manut__Terceiros1"/>
      <sheetName val="Pacote_Vendas_Utilidades1"/>
      <sheetName val="Pacote_Jurídico_Financeiro1"/>
      <sheetName val="Pacote_Aluguel_Depreciação1"/>
      <sheetName val="Graficos_(2)1"/>
      <sheetName val="Sig_Cycles_Accts_&amp;_Processes1"/>
      <sheetName val="Set_Up"/>
      <sheetName val="Unidades_SAC-REVENDA"/>
      <sheetName val="REALxMETA_-_CERVEJA"/>
      <sheetName val="REALxMETA_-_REFRI"/>
      <sheetName val="Client_Profile"/>
      <sheetName val="FILIAL_MINAS"/>
      <sheetName val="RESULTADO_OBZ_2000_g"/>
      <sheetName val="Custo Variável"/>
      <sheetName val="Capacidad"/>
      <sheetName val="Income"/>
      <sheetName val="Income2"/>
      <sheetName val="9"/>
      <sheetName val="Dados_Energia"/>
      <sheetName val="INPUTS PUXADA"/>
      <sheetName val="Calgary-input"/>
      <sheetName val="Farol Metas"/>
      <sheetName val="CONSOLIDADO BANCO DE DADOS"/>
      <sheetName val="INPUTS "/>
      <sheetName val="Motivos"/>
      <sheetName val="Hoja1"/>
      <sheetName val="Menu"/>
      <sheetName val="dep pre"/>
      <sheetName val="Cadastro_Funcionário"/>
      <sheetName val="CadProd"/>
      <sheetName val="Conuber"/>
      <sheetName val="QUEBRACHO"/>
      <sheetName val="Interface"/>
      <sheetName val="MKT_Terr"/>
    </sheetNames>
    <sheetDataSet>
      <sheetData sheetId="0">
        <row r="3">
          <cell r="C3" t="str">
            <v>Jan</v>
          </cell>
        </row>
      </sheetData>
      <sheetData sheetId="1">
        <row r="3">
          <cell r="C3" t="str">
            <v>Jan</v>
          </cell>
        </row>
      </sheetData>
      <sheetData sheetId="2">
        <row r="3">
          <cell r="C3" t="str">
            <v>Jan</v>
          </cell>
        </row>
      </sheetData>
      <sheetData sheetId="3">
        <row r="3">
          <cell r="C3" t="str">
            <v>Jan</v>
          </cell>
        </row>
      </sheetData>
      <sheetData sheetId="4">
        <row r="3">
          <cell r="C3" t="str">
            <v>Jan</v>
          </cell>
        </row>
      </sheetData>
      <sheetData sheetId="5">
        <row r="3">
          <cell r="C3" t="str">
            <v>Jan</v>
          </cell>
        </row>
      </sheetData>
      <sheetData sheetId="6">
        <row r="3">
          <cell r="C3" t="str">
            <v>Jan</v>
          </cell>
        </row>
      </sheetData>
      <sheetData sheetId="7">
        <row r="3">
          <cell r="C3" t="str">
            <v>Jan</v>
          </cell>
        </row>
      </sheetData>
      <sheetData sheetId="8" refreshError="1">
        <row r="3">
          <cell r="C3" t="str">
            <v>Jan</v>
          </cell>
          <cell r="D3" t="str">
            <v>Fev</v>
          </cell>
          <cell r="E3" t="str">
            <v>Mar</v>
          </cell>
          <cell r="F3" t="str">
            <v>Abr</v>
          </cell>
          <cell r="G3" t="str">
            <v>Mai</v>
          </cell>
          <cell r="H3" t="str">
            <v>Jun</v>
          </cell>
          <cell r="I3" t="str">
            <v>Jul</v>
          </cell>
          <cell r="J3" t="str">
            <v>Ago</v>
          </cell>
          <cell r="K3" t="str">
            <v>Set</v>
          </cell>
          <cell r="L3" t="str">
            <v>Out</v>
          </cell>
          <cell r="M3" t="str">
            <v>Nov</v>
          </cell>
          <cell r="N3" t="str">
            <v>Dez</v>
          </cell>
        </row>
        <row r="4">
          <cell r="A4" t="str">
            <v>PLAN</v>
          </cell>
          <cell r="B4" t="str">
            <v>Pacote Aluguéis</v>
          </cell>
          <cell r="C4">
            <v>121622</v>
          </cell>
          <cell r="D4">
            <v>67917</v>
          </cell>
          <cell r="E4">
            <v>87349</v>
          </cell>
          <cell r="F4">
            <v>41902</v>
          </cell>
          <cell r="G4">
            <v>121853</v>
          </cell>
          <cell r="H4">
            <v>81040</v>
          </cell>
          <cell r="I4">
            <v>83684</v>
          </cell>
          <cell r="J4">
            <v>83684</v>
          </cell>
          <cell r="K4">
            <v>83684</v>
          </cell>
          <cell r="L4">
            <v>83684</v>
          </cell>
          <cell r="M4">
            <v>83684</v>
          </cell>
          <cell r="N4">
            <v>83684</v>
          </cell>
        </row>
        <row r="5">
          <cell r="B5" t="str">
            <v>Pacote Fretes</v>
          </cell>
          <cell r="C5">
            <v>1371090</v>
          </cell>
          <cell r="D5">
            <v>1484711</v>
          </cell>
          <cell r="E5">
            <v>1080293</v>
          </cell>
          <cell r="F5">
            <v>871406</v>
          </cell>
          <cell r="G5">
            <v>962644</v>
          </cell>
          <cell r="H5">
            <v>1481581</v>
          </cell>
          <cell r="I5">
            <v>1025240</v>
          </cell>
          <cell r="J5">
            <v>1143763</v>
          </cell>
          <cell r="K5">
            <v>1235917</v>
          </cell>
          <cell r="L5">
            <v>1281895</v>
          </cell>
          <cell r="M5">
            <v>1318927</v>
          </cell>
          <cell r="N5">
            <v>1597495</v>
          </cell>
        </row>
        <row r="6">
          <cell r="B6" t="str">
            <v>Pacote Gastos Financeiros</v>
          </cell>
          <cell r="C6" t="str">
            <v>0</v>
          </cell>
          <cell r="D6">
            <v>674</v>
          </cell>
          <cell r="E6">
            <v>23402</v>
          </cell>
          <cell r="F6">
            <v>345850</v>
          </cell>
          <cell r="G6">
            <v>62932</v>
          </cell>
          <cell r="H6">
            <v>-363840</v>
          </cell>
          <cell r="I6">
            <v>8644</v>
          </cell>
          <cell r="J6">
            <v>8644</v>
          </cell>
          <cell r="K6">
            <v>8644</v>
          </cell>
          <cell r="L6">
            <v>8644</v>
          </cell>
          <cell r="M6">
            <v>8644</v>
          </cell>
          <cell r="N6">
            <v>8644</v>
          </cell>
        </row>
        <row r="7">
          <cell r="B7" t="str">
            <v>Pacote Gente</v>
          </cell>
          <cell r="C7">
            <v>658842</v>
          </cell>
          <cell r="D7">
            <v>697827</v>
          </cell>
          <cell r="E7">
            <v>683981</v>
          </cell>
          <cell r="F7">
            <v>626104</v>
          </cell>
          <cell r="G7">
            <v>604939</v>
          </cell>
          <cell r="H7">
            <v>882735</v>
          </cell>
          <cell r="I7">
            <v>659010</v>
          </cell>
          <cell r="J7">
            <v>703308</v>
          </cell>
          <cell r="K7">
            <v>706560</v>
          </cell>
          <cell r="L7">
            <v>723877</v>
          </cell>
          <cell r="M7">
            <v>744731</v>
          </cell>
          <cell r="N7">
            <v>729946</v>
          </cell>
        </row>
        <row r="8">
          <cell r="B8" t="str">
            <v>Pacote Indiretos Gente</v>
          </cell>
          <cell r="C8">
            <v>106728</v>
          </cell>
          <cell r="D8">
            <v>97460</v>
          </cell>
          <cell r="E8">
            <v>140789</v>
          </cell>
          <cell r="F8">
            <v>153942</v>
          </cell>
          <cell r="G8">
            <v>103317</v>
          </cell>
          <cell r="H8">
            <v>160771</v>
          </cell>
          <cell r="I8">
            <v>130195</v>
          </cell>
          <cell r="J8">
            <v>119533</v>
          </cell>
          <cell r="K8">
            <v>118807</v>
          </cell>
          <cell r="L8">
            <v>120508</v>
          </cell>
          <cell r="M8">
            <v>122707</v>
          </cell>
          <cell r="N8">
            <v>121311</v>
          </cell>
        </row>
        <row r="9">
          <cell r="B9" t="str">
            <v>Pacote Informática</v>
          </cell>
          <cell r="C9">
            <v>35449</v>
          </cell>
          <cell r="D9">
            <v>-6987</v>
          </cell>
          <cell r="E9">
            <v>14026</v>
          </cell>
          <cell r="F9">
            <v>2522</v>
          </cell>
          <cell r="G9">
            <v>32411</v>
          </cell>
          <cell r="H9">
            <v>5731</v>
          </cell>
          <cell r="I9">
            <v>13491</v>
          </cell>
          <cell r="J9">
            <v>13491</v>
          </cell>
          <cell r="K9">
            <v>13491</v>
          </cell>
          <cell r="L9">
            <v>13491</v>
          </cell>
          <cell r="M9">
            <v>13491</v>
          </cell>
          <cell r="N9">
            <v>13498</v>
          </cell>
        </row>
        <row r="10">
          <cell r="B10" t="str">
            <v>Pacote Jurídico</v>
          </cell>
          <cell r="C10">
            <v>4793</v>
          </cell>
          <cell r="D10">
            <v>10341</v>
          </cell>
          <cell r="E10">
            <v>6523</v>
          </cell>
          <cell r="F10">
            <v>12071</v>
          </cell>
          <cell r="G10">
            <v>15451</v>
          </cell>
          <cell r="H10">
            <v>12729</v>
          </cell>
          <cell r="I10">
            <v>7708</v>
          </cell>
          <cell r="J10">
            <v>7708</v>
          </cell>
          <cell r="K10">
            <v>7708</v>
          </cell>
          <cell r="L10">
            <v>7708</v>
          </cell>
          <cell r="M10">
            <v>7708</v>
          </cell>
          <cell r="N10">
            <v>7708</v>
          </cell>
        </row>
        <row r="11">
          <cell r="B11" t="str">
            <v>Pacote Manutencao</v>
          </cell>
          <cell r="C11">
            <v>4497</v>
          </cell>
          <cell r="D11">
            <v>6020</v>
          </cell>
          <cell r="E11">
            <v>5468</v>
          </cell>
          <cell r="F11">
            <v>7883</v>
          </cell>
          <cell r="G11">
            <v>4882</v>
          </cell>
          <cell r="H11">
            <v>69961</v>
          </cell>
          <cell r="I11">
            <v>8340</v>
          </cell>
          <cell r="J11">
            <v>8340</v>
          </cell>
          <cell r="K11">
            <v>8340</v>
          </cell>
          <cell r="L11">
            <v>8340</v>
          </cell>
          <cell r="M11">
            <v>8340</v>
          </cell>
          <cell r="N11">
            <v>8340</v>
          </cell>
        </row>
        <row r="12">
          <cell r="B12" t="str">
            <v>Pacote Marketing</v>
          </cell>
          <cell r="C12" t="str">
            <v>0</v>
          </cell>
          <cell r="D12" t="str">
            <v>0</v>
          </cell>
          <cell r="E12" t="str">
            <v>0</v>
          </cell>
          <cell r="F12" t="str">
            <v>0</v>
          </cell>
          <cell r="G12" t="str">
            <v>0</v>
          </cell>
          <cell r="H12" t="str">
            <v>0</v>
          </cell>
          <cell r="I12" t="str">
            <v>0</v>
          </cell>
          <cell r="J12" t="str">
            <v>0</v>
          </cell>
          <cell r="K12" t="str">
            <v>0</v>
          </cell>
          <cell r="L12" t="str">
            <v>0</v>
          </cell>
          <cell r="M12" t="str">
            <v>0</v>
          </cell>
          <cell r="N12" t="str">
            <v>0</v>
          </cell>
        </row>
        <row r="13">
          <cell r="B13" t="str">
            <v>Pacote Prej. c/ Distrib</v>
          </cell>
          <cell r="C13">
            <v>59621</v>
          </cell>
          <cell r="D13">
            <v>57149</v>
          </cell>
          <cell r="E13">
            <v>70179</v>
          </cell>
          <cell r="F13">
            <v>94395</v>
          </cell>
          <cell r="G13">
            <v>75614</v>
          </cell>
          <cell r="H13">
            <v>35631</v>
          </cell>
          <cell r="I13">
            <v>62000</v>
          </cell>
          <cell r="J13">
            <v>62000</v>
          </cell>
          <cell r="K13">
            <v>62000</v>
          </cell>
          <cell r="L13">
            <v>62000</v>
          </cell>
          <cell r="M13">
            <v>62000</v>
          </cell>
          <cell r="N13">
            <v>62000</v>
          </cell>
        </row>
        <row r="14">
          <cell r="B14" t="str">
            <v>Pacote Terceiros</v>
          </cell>
          <cell r="C14">
            <v>469957</v>
          </cell>
          <cell r="D14">
            <v>481417</v>
          </cell>
          <cell r="E14">
            <v>483000</v>
          </cell>
          <cell r="F14">
            <v>481966</v>
          </cell>
          <cell r="G14">
            <v>504885</v>
          </cell>
          <cell r="H14">
            <v>619861</v>
          </cell>
          <cell r="I14">
            <v>677156</v>
          </cell>
          <cell r="J14">
            <v>677156</v>
          </cell>
          <cell r="K14">
            <v>677156</v>
          </cell>
          <cell r="L14">
            <v>677156</v>
          </cell>
          <cell r="M14">
            <v>677156</v>
          </cell>
          <cell r="N14">
            <v>677156</v>
          </cell>
        </row>
        <row r="15">
          <cell r="B15" t="str">
            <v>Pacote Utilidades</v>
          </cell>
          <cell r="C15">
            <v>56357</v>
          </cell>
          <cell r="D15">
            <v>233122</v>
          </cell>
          <cell r="E15">
            <v>-27634</v>
          </cell>
          <cell r="F15">
            <v>343086</v>
          </cell>
          <cell r="G15">
            <v>-28214</v>
          </cell>
          <cell r="H15">
            <v>420483</v>
          </cell>
          <cell r="I15">
            <v>-132294</v>
          </cell>
          <cell r="J15">
            <v>98706</v>
          </cell>
          <cell r="K15">
            <v>98706</v>
          </cell>
          <cell r="L15">
            <v>98706</v>
          </cell>
          <cell r="M15">
            <v>98706</v>
          </cell>
          <cell r="N15">
            <v>98706</v>
          </cell>
        </row>
        <row r="16">
          <cell r="B16" t="str">
            <v>Pacote Vendas</v>
          </cell>
          <cell r="C16">
            <v>1913571</v>
          </cell>
          <cell r="D16">
            <v>1566583</v>
          </cell>
          <cell r="E16">
            <v>205046</v>
          </cell>
          <cell r="F16">
            <v>1887613</v>
          </cell>
          <cell r="G16">
            <v>684379</v>
          </cell>
          <cell r="H16">
            <v>1138425</v>
          </cell>
          <cell r="I16">
            <v>814077</v>
          </cell>
          <cell r="J16">
            <v>850534</v>
          </cell>
          <cell r="K16">
            <v>886991</v>
          </cell>
          <cell r="L16">
            <v>923448</v>
          </cell>
          <cell r="M16">
            <v>959905</v>
          </cell>
          <cell r="N16">
            <v>1032819</v>
          </cell>
        </row>
        <row r="18">
          <cell r="A18" t="str">
            <v>REAL</v>
          </cell>
          <cell r="B18" t="str">
            <v>Pacote Aluguéis</v>
          </cell>
          <cell r="C18">
            <v>121623.55</v>
          </cell>
          <cell r="D18">
            <v>67916.67</v>
          </cell>
          <cell r="E18">
            <v>87349.78</v>
          </cell>
          <cell r="F18">
            <v>41901.83</v>
          </cell>
          <cell r="G18">
            <v>121854.07</v>
          </cell>
          <cell r="H18">
            <v>81039.839999999997</v>
          </cell>
          <cell r="I18">
            <v>80464.81</v>
          </cell>
          <cell r="J18">
            <v>81653.710000000006</v>
          </cell>
          <cell r="K18">
            <v>87032.24</v>
          </cell>
          <cell r="L18" t="str">
            <v>0</v>
          </cell>
          <cell r="M18" t="str">
            <v>0</v>
          </cell>
          <cell r="N18" t="str">
            <v>0</v>
          </cell>
        </row>
        <row r="19">
          <cell r="B19" t="str">
            <v>Pacote Fretes</v>
          </cell>
          <cell r="C19">
            <v>1371089.97</v>
          </cell>
          <cell r="D19">
            <v>1484711.78</v>
          </cell>
          <cell r="E19">
            <v>1080293.05</v>
          </cell>
          <cell r="F19">
            <v>871405.32</v>
          </cell>
          <cell r="G19">
            <v>962643.71</v>
          </cell>
          <cell r="H19">
            <v>1481581</v>
          </cell>
          <cell r="I19">
            <v>755394.72</v>
          </cell>
          <cell r="J19">
            <v>1027778.38</v>
          </cell>
          <cell r="K19">
            <v>1227276.32</v>
          </cell>
          <cell r="L19" t="str">
            <v>0</v>
          </cell>
          <cell r="M19" t="str">
            <v>0</v>
          </cell>
          <cell r="N19" t="str">
            <v>0</v>
          </cell>
        </row>
        <row r="20">
          <cell r="B20" t="str">
            <v>Pacote Gastos Financeiros</v>
          </cell>
          <cell r="C20" t="str">
            <v>0</v>
          </cell>
          <cell r="D20">
            <v>673.64</v>
          </cell>
          <cell r="E20">
            <v>23401.99</v>
          </cell>
          <cell r="F20">
            <v>345850.85</v>
          </cell>
          <cell r="G20">
            <v>62931.96</v>
          </cell>
          <cell r="H20">
            <v>-363840.56</v>
          </cell>
          <cell r="I20">
            <v>4790.45</v>
          </cell>
          <cell r="J20">
            <v>19998.41</v>
          </cell>
          <cell r="K20">
            <v>28177.01</v>
          </cell>
          <cell r="L20" t="str">
            <v>0</v>
          </cell>
          <cell r="M20" t="str">
            <v>0</v>
          </cell>
          <cell r="N20" t="str">
            <v>0</v>
          </cell>
        </row>
        <row r="21">
          <cell r="B21" t="str">
            <v>Pacote Gente</v>
          </cell>
          <cell r="C21">
            <v>658842.9</v>
          </cell>
          <cell r="D21">
            <v>697825.6</v>
          </cell>
          <cell r="E21">
            <v>683980.45</v>
          </cell>
          <cell r="F21">
            <v>626103.43999999994</v>
          </cell>
          <cell r="G21">
            <v>604937.55000000005</v>
          </cell>
          <cell r="H21">
            <v>882733.15</v>
          </cell>
          <cell r="I21">
            <v>562972.91</v>
          </cell>
          <cell r="J21">
            <v>699094.16</v>
          </cell>
          <cell r="K21">
            <v>594776.11</v>
          </cell>
          <cell r="L21" t="str">
            <v>0</v>
          </cell>
          <cell r="M21" t="str">
            <v>0</v>
          </cell>
          <cell r="N21" t="str">
            <v>0</v>
          </cell>
        </row>
        <row r="22">
          <cell r="B22" t="str">
            <v>Pacote Indiretos Gente</v>
          </cell>
          <cell r="C22">
            <v>106727.89</v>
          </cell>
          <cell r="D22">
            <v>97460.86</v>
          </cell>
          <cell r="E22">
            <v>140789.6</v>
          </cell>
          <cell r="F22">
            <v>153942.62</v>
          </cell>
          <cell r="G22">
            <v>103316.3</v>
          </cell>
          <cell r="H22">
            <v>160773.79</v>
          </cell>
          <cell r="I22">
            <v>136212.70000000001</v>
          </cell>
          <cell r="J22">
            <v>223609.73</v>
          </cell>
          <cell r="K22">
            <v>125718.77</v>
          </cell>
          <cell r="L22" t="str">
            <v>0</v>
          </cell>
          <cell r="M22" t="str">
            <v>0</v>
          </cell>
          <cell r="N22" t="str">
            <v>0</v>
          </cell>
        </row>
        <row r="23">
          <cell r="B23" t="str">
            <v>Pacote Informática</v>
          </cell>
          <cell r="C23">
            <v>35450.35</v>
          </cell>
          <cell r="D23">
            <v>-6986.98</v>
          </cell>
          <cell r="E23">
            <v>14024.61</v>
          </cell>
          <cell r="F23">
            <v>2522.0300000000002</v>
          </cell>
          <cell r="G23">
            <v>32411</v>
          </cell>
          <cell r="H23">
            <v>5730.09</v>
          </cell>
          <cell r="I23">
            <v>13824.36</v>
          </cell>
          <cell r="J23">
            <v>15661.85</v>
          </cell>
          <cell r="K23">
            <v>6756.13</v>
          </cell>
          <cell r="L23" t="str">
            <v>0</v>
          </cell>
          <cell r="M23" t="str">
            <v>0</v>
          </cell>
          <cell r="N23" t="str">
            <v>0</v>
          </cell>
        </row>
        <row r="24">
          <cell r="B24" t="str">
            <v>Pacote Jurídico</v>
          </cell>
          <cell r="C24">
            <v>4792.5600000000004</v>
          </cell>
          <cell r="D24">
            <v>10341.41</v>
          </cell>
          <cell r="E24">
            <v>6523.27</v>
          </cell>
          <cell r="F24">
            <v>12071.1</v>
          </cell>
          <cell r="G24">
            <v>15451.21</v>
          </cell>
          <cell r="H24">
            <v>12728.75</v>
          </cell>
          <cell r="I24">
            <v>7859.44</v>
          </cell>
          <cell r="J24">
            <v>9116.27</v>
          </cell>
          <cell r="K24">
            <v>14069.51</v>
          </cell>
          <cell r="L24" t="str">
            <v>0</v>
          </cell>
          <cell r="M24" t="str">
            <v>0</v>
          </cell>
          <cell r="N24" t="str">
            <v>0</v>
          </cell>
        </row>
        <row r="25">
          <cell r="B25" t="str">
            <v>Pacote Manutencao</v>
          </cell>
          <cell r="C25">
            <v>4497.2</v>
          </cell>
          <cell r="D25">
            <v>6019.77</v>
          </cell>
          <cell r="E25">
            <v>5468.71</v>
          </cell>
          <cell r="F25">
            <v>7882.62</v>
          </cell>
          <cell r="G25">
            <v>4881.41</v>
          </cell>
          <cell r="H25">
            <v>69961.53</v>
          </cell>
          <cell r="I25">
            <v>16772.400000000001</v>
          </cell>
          <cell r="J25">
            <v>4978.5600000000004</v>
          </cell>
          <cell r="K25">
            <v>13176.07</v>
          </cell>
          <cell r="L25" t="str">
            <v>0</v>
          </cell>
          <cell r="M25" t="str">
            <v>0</v>
          </cell>
          <cell r="N25" t="str">
            <v>0</v>
          </cell>
        </row>
        <row r="26">
          <cell r="B26" t="str">
            <v>Pacote Marketing</v>
          </cell>
          <cell r="C26" t="str">
            <v>0</v>
          </cell>
          <cell r="D26" t="str">
            <v>0</v>
          </cell>
          <cell r="E26" t="str">
            <v>0</v>
          </cell>
          <cell r="F26" t="str">
            <v>0</v>
          </cell>
          <cell r="G26" t="str">
            <v>0</v>
          </cell>
          <cell r="H26" t="str">
            <v>0</v>
          </cell>
          <cell r="I26" t="str">
            <v>0</v>
          </cell>
          <cell r="J26" t="str">
            <v>0</v>
          </cell>
          <cell r="K26" t="str">
            <v>0</v>
          </cell>
          <cell r="L26" t="str">
            <v>0</v>
          </cell>
          <cell r="M26" t="str">
            <v>0</v>
          </cell>
          <cell r="N26" t="str">
            <v>0</v>
          </cell>
        </row>
        <row r="27">
          <cell r="B27" t="str">
            <v>Pacote Prej. c/ Distrib</v>
          </cell>
          <cell r="C27">
            <v>59623.12</v>
          </cell>
          <cell r="D27">
            <v>57147.8</v>
          </cell>
          <cell r="E27">
            <v>70178.95</v>
          </cell>
          <cell r="F27">
            <v>94393.32</v>
          </cell>
          <cell r="G27">
            <v>75614.62</v>
          </cell>
          <cell r="H27">
            <v>35629.81</v>
          </cell>
          <cell r="I27">
            <v>24223.7</v>
          </cell>
          <cell r="J27">
            <v>56635.29</v>
          </cell>
          <cell r="K27">
            <v>52330.57</v>
          </cell>
          <cell r="L27" t="str">
            <v>0</v>
          </cell>
          <cell r="M27" t="str">
            <v>0</v>
          </cell>
          <cell r="N27" t="str">
            <v>0</v>
          </cell>
        </row>
        <row r="28">
          <cell r="B28" t="str">
            <v>Pacote Terceiros</v>
          </cell>
          <cell r="C28">
            <v>469957.98</v>
          </cell>
          <cell r="D28">
            <v>481416.63</v>
          </cell>
          <cell r="E28">
            <v>483001.64</v>
          </cell>
          <cell r="F28">
            <v>481965.52</v>
          </cell>
          <cell r="G28">
            <v>504885.31</v>
          </cell>
          <cell r="H28">
            <v>619861.03</v>
          </cell>
          <cell r="I28">
            <v>644931.17000000004</v>
          </cell>
          <cell r="J28">
            <v>669032.4</v>
          </cell>
          <cell r="K28">
            <v>674645.76</v>
          </cell>
          <cell r="L28" t="str">
            <v>0</v>
          </cell>
          <cell r="M28" t="str">
            <v>0</v>
          </cell>
          <cell r="N28" t="str">
            <v>0</v>
          </cell>
        </row>
        <row r="29">
          <cell r="B29" t="str">
            <v>Pacote Utilidades</v>
          </cell>
          <cell r="C29">
            <v>56356.69</v>
          </cell>
          <cell r="D29">
            <v>233122.05</v>
          </cell>
          <cell r="E29">
            <v>-27634.41</v>
          </cell>
          <cell r="F29">
            <v>343087.32</v>
          </cell>
          <cell r="G29">
            <v>-28214.98</v>
          </cell>
          <cell r="H29">
            <v>420481.25</v>
          </cell>
          <cell r="I29">
            <v>259722.5</v>
          </cell>
          <cell r="J29">
            <v>-42966.52</v>
          </cell>
          <cell r="K29">
            <v>84069.13</v>
          </cell>
          <cell r="L29" t="str">
            <v>0</v>
          </cell>
          <cell r="M29" t="str">
            <v>0</v>
          </cell>
          <cell r="N29" t="str">
            <v>0</v>
          </cell>
        </row>
        <row r="30">
          <cell r="B30" t="str">
            <v>Pacote Vendas</v>
          </cell>
          <cell r="C30">
            <v>1913570.68</v>
          </cell>
          <cell r="D30">
            <v>1566583.88</v>
          </cell>
          <cell r="E30">
            <v>205045.24</v>
          </cell>
          <cell r="F30">
            <v>1887613.91</v>
          </cell>
          <cell r="G30">
            <v>684378.63</v>
          </cell>
          <cell r="H30">
            <v>1138425.1100000001</v>
          </cell>
          <cell r="I30">
            <v>1084209.92</v>
          </cell>
          <cell r="J30">
            <v>93056.05</v>
          </cell>
          <cell r="K30">
            <v>2105140.61</v>
          </cell>
          <cell r="L30" t="str">
            <v>0</v>
          </cell>
          <cell r="M30" t="str">
            <v>0</v>
          </cell>
          <cell r="N30" t="str">
            <v>0</v>
          </cell>
        </row>
        <row r="32">
          <cell r="A32" t="str">
            <v>TEND</v>
          </cell>
          <cell r="B32" t="str">
            <v>Pacote Aluguéis</v>
          </cell>
          <cell r="C32" t="str">
            <v>0</v>
          </cell>
          <cell r="D32" t="str">
            <v>0</v>
          </cell>
          <cell r="E32">
            <v>81707</v>
          </cell>
          <cell r="F32">
            <v>81601</v>
          </cell>
          <cell r="G32">
            <v>110047</v>
          </cell>
          <cell r="H32">
            <v>77518</v>
          </cell>
          <cell r="I32">
            <v>83684</v>
          </cell>
          <cell r="J32">
            <v>81938</v>
          </cell>
          <cell r="K32">
            <v>83684</v>
          </cell>
          <cell r="L32">
            <v>83684</v>
          </cell>
          <cell r="M32">
            <v>83684</v>
          </cell>
          <cell r="N32">
            <v>83684</v>
          </cell>
        </row>
        <row r="33">
          <cell r="B33" t="str">
            <v>Pacote Fretes</v>
          </cell>
          <cell r="C33" t="str">
            <v>0</v>
          </cell>
          <cell r="D33" t="str">
            <v>0</v>
          </cell>
          <cell r="E33">
            <v>1211632</v>
          </cell>
          <cell r="F33">
            <v>1057285</v>
          </cell>
          <cell r="G33">
            <v>976194</v>
          </cell>
          <cell r="H33">
            <v>849979</v>
          </cell>
          <cell r="I33">
            <v>1025240</v>
          </cell>
          <cell r="J33">
            <v>1180359</v>
          </cell>
          <cell r="K33">
            <v>1235917</v>
          </cell>
          <cell r="L33">
            <v>1281895</v>
          </cell>
          <cell r="M33">
            <v>1318927</v>
          </cell>
          <cell r="N33">
            <v>1597495</v>
          </cell>
        </row>
        <row r="34">
          <cell r="B34" t="str">
            <v>Pacote Gastos Financeiros</v>
          </cell>
          <cell r="C34" t="str">
            <v>0</v>
          </cell>
          <cell r="D34" t="str">
            <v>0</v>
          </cell>
          <cell r="E34">
            <v>188772</v>
          </cell>
          <cell r="F34">
            <v>6772</v>
          </cell>
          <cell r="G34">
            <v>95481</v>
          </cell>
          <cell r="H34">
            <v>120995</v>
          </cell>
          <cell r="I34">
            <v>8644</v>
          </cell>
          <cell r="J34">
            <v>3016</v>
          </cell>
          <cell r="K34">
            <v>8644</v>
          </cell>
          <cell r="L34">
            <v>8644</v>
          </cell>
          <cell r="M34">
            <v>8644</v>
          </cell>
          <cell r="N34">
            <v>8644</v>
          </cell>
        </row>
        <row r="35">
          <cell r="B35" t="str">
            <v>Pacote Gente</v>
          </cell>
          <cell r="C35" t="str">
            <v>0</v>
          </cell>
          <cell r="D35" t="str">
            <v>0</v>
          </cell>
          <cell r="E35">
            <v>741126</v>
          </cell>
          <cell r="F35">
            <v>664286</v>
          </cell>
          <cell r="G35">
            <v>735427</v>
          </cell>
          <cell r="H35">
            <v>961529</v>
          </cell>
          <cell r="I35">
            <v>659010</v>
          </cell>
          <cell r="J35">
            <v>858311</v>
          </cell>
          <cell r="K35">
            <v>706560</v>
          </cell>
          <cell r="L35">
            <v>723877</v>
          </cell>
          <cell r="M35">
            <v>744731</v>
          </cell>
          <cell r="N35">
            <v>729946</v>
          </cell>
        </row>
        <row r="36">
          <cell r="B36" t="str">
            <v>Pacote Indiretos Gente</v>
          </cell>
          <cell r="C36" t="str">
            <v>0</v>
          </cell>
          <cell r="D36" t="str">
            <v>0</v>
          </cell>
          <cell r="E36">
            <v>134761</v>
          </cell>
          <cell r="F36">
            <v>119930</v>
          </cell>
          <cell r="G36">
            <v>127024</v>
          </cell>
          <cell r="H36">
            <v>124417</v>
          </cell>
          <cell r="I36">
            <v>130195</v>
          </cell>
          <cell r="J36">
            <v>174689</v>
          </cell>
          <cell r="K36">
            <v>113807</v>
          </cell>
          <cell r="L36">
            <v>115508</v>
          </cell>
          <cell r="M36">
            <v>117707</v>
          </cell>
          <cell r="N36">
            <v>116311</v>
          </cell>
        </row>
        <row r="37">
          <cell r="B37" t="str">
            <v>Pacote Informática</v>
          </cell>
          <cell r="C37" t="str">
            <v>0</v>
          </cell>
          <cell r="D37" t="str">
            <v>0</v>
          </cell>
          <cell r="E37">
            <v>25022</v>
          </cell>
          <cell r="F37">
            <v>11736</v>
          </cell>
          <cell r="G37">
            <v>24039</v>
          </cell>
          <cell r="H37">
            <v>3034</v>
          </cell>
          <cell r="I37">
            <v>13491</v>
          </cell>
          <cell r="J37">
            <v>13491</v>
          </cell>
          <cell r="K37">
            <v>13491</v>
          </cell>
          <cell r="L37">
            <v>13491</v>
          </cell>
          <cell r="M37">
            <v>13491</v>
          </cell>
          <cell r="N37">
            <v>13498</v>
          </cell>
        </row>
        <row r="38">
          <cell r="B38" t="str">
            <v>Pacote Jurídico</v>
          </cell>
          <cell r="C38" t="str">
            <v>0</v>
          </cell>
          <cell r="D38" t="str">
            <v>0</v>
          </cell>
          <cell r="E38">
            <v>7273</v>
          </cell>
          <cell r="F38">
            <v>7273</v>
          </cell>
          <cell r="G38">
            <v>6754</v>
          </cell>
          <cell r="H38">
            <v>6754</v>
          </cell>
          <cell r="I38">
            <v>7708</v>
          </cell>
          <cell r="J38">
            <v>3000</v>
          </cell>
          <cell r="K38">
            <v>7708</v>
          </cell>
          <cell r="L38">
            <v>7708</v>
          </cell>
          <cell r="M38">
            <v>7708</v>
          </cell>
          <cell r="N38">
            <v>7708</v>
          </cell>
        </row>
        <row r="39">
          <cell r="B39" t="str">
            <v>Pacote Manutencao</v>
          </cell>
          <cell r="C39" t="str">
            <v>0</v>
          </cell>
          <cell r="D39" t="str">
            <v>0</v>
          </cell>
          <cell r="E39">
            <v>858</v>
          </cell>
          <cell r="F39">
            <v>5514</v>
          </cell>
          <cell r="G39">
            <v>5127</v>
          </cell>
          <cell r="H39">
            <v>4661</v>
          </cell>
          <cell r="I39">
            <v>8340</v>
          </cell>
          <cell r="J39">
            <v>11560</v>
          </cell>
          <cell r="K39">
            <v>8340</v>
          </cell>
          <cell r="L39">
            <v>8340</v>
          </cell>
          <cell r="M39">
            <v>8340</v>
          </cell>
          <cell r="N39">
            <v>8340</v>
          </cell>
        </row>
        <row r="40">
          <cell r="B40" t="str">
            <v>Pacote Marketing</v>
          </cell>
          <cell r="C40" t="str">
            <v>0</v>
          </cell>
          <cell r="D40" t="str">
            <v>0</v>
          </cell>
          <cell r="E40" t="str">
            <v>0</v>
          </cell>
          <cell r="F40" t="str">
            <v>0</v>
          </cell>
          <cell r="G40" t="str">
            <v>0</v>
          </cell>
          <cell r="H40" t="str">
            <v>0</v>
          </cell>
          <cell r="I40" t="str">
            <v>0</v>
          </cell>
          <cell r="J40" t="str">
            <v>0</v>
          </cell>
          <cell r="K40" t="str">
            <v>0</v>
          </cell>
          <cell r="L40" t="str">
            <v>0</v>
          </cell>
          <cell r="M40" t="str">
            <v>0</v>
          </cell>
          <cell r="N40" t="str">
            <v>0</v>
          </cell>
        </row>
        <row r="41">
          <cell r="B41" t="str">
            <v>Pacote Prej. c/ Distrib</v>
          </cell>
          <cell r="C41" t="str">
            <v>0</v>
          </cell>
          <cell r="D41" t="str">
            <v>0</v>
          </cell>
          <cell r="E41">
            <v>34540</v>
          </cell>
          <cell r="F41">
            <v>62324</v>
          </cell>
          <cell r="G41">
            <v>31466</v>
          </cell>
          <cell r="H41">
            <v>78153</v>
          </cell>
          <cell r="I41">
            <v>62000</v>
          </cell>
          <cell r="J41">
            <v>63422</v>
          </cell>
          <cell r="K41">
            <v>62000</v>
          </cell>
          <cell r="L41">
            <v>62000</v>
          </cell>
          <cell r="M41">
            <v>62000</v>
          </cell>
          <cell r="N41">
            <v>62000</v>
          </cell>
        </row>
        <row r="42">
          <cell r="B42" t="str">
            <v>Pacote Terceiros</v>
          </cell>
          <cell r="C42" t="str">
            <v>0</v>
          </cell>
          <cell r="D42" t="str">
            <v>0</v>
          </cell>
          <cell r="E42">
            <v>491558</v>
          </cell>
          <cell r="F42">
            <v>487053</v>
          </cell>
          <cell r="G42">
            <v>499328</v>
          </cell>
          <cell r="H42">
            <v>500302</v>
          </cell>
          <cell r="I42">
            <v>705963</v>
          </cell>
          <cell r="J42">
            <v>667929</v>
          </cell>
          <cell r="K42">
            <v>677156</v>
          </cell>
          <cell r="L42">
            <v>677156</v>
          </cell>
          <cell r="M42">
            <v>677156</v>
          </cell>
          <cell r="N42">
            <v>677156</v>
          </cell>
        </row>
        <row r="43">
          <cell r="B43" t="str">
            <v>Pacote Utilidades</v>
          </cell>
          <cell r="C43" t="str">
            <v>0</v>
          </cell>
          <cell r="D43" t="str">
            <v>0</v>
          </cell>
          <cell r="E43">
            <v>-37301</v>
          </cell>
          <cell r="F43">
            <v>92359</v>
          </cell>
          <cell r="G43">
            <v>-165149</v>
          </cell>
          <cell r="H43">
            <v>-66870</v>
          </cell>
          <cell r="I43">
            <v>-132294</v>
          </cell>
          <cell r="J43">
            <v>-133414</v>
          </cell>
          <cell r="K43">
            <v>98706</v>
          </cell>
          <cell r="L43">
            <v>98706</v>
          </cell>
          <cell r="M43">
            <v>98706</v>
          </cell>
          <cell r="N43">
            <v>98706</v>
          </cell>
        </row>
        <row r="44">
          <cell r="B44" t="str">
            <v>Pacote Vendas</v>
          </cell>
          <cell r="C44" t="str">
            <v>0</v>
          </cell>
          <cell r="D44" t="str">
            <v>0</v>
          </cell>
          <cell r="E44">
            <v>407143</v>
          </cell>
          <cell r="F44">
            <v>725855</v>
          </cell>
          <cell r="G44">
            <v>681190</v>
          </cell>
          <cell r="H44">
            <v>697626</v>
          </cell>
          <cell r="I44">
            <v>814077</v>
          </cell>
          <cell r="J44">
            <v>1104725</v>
          </cell>
          <cell r="K44">
            <v>886991</v>
          </cell>
          <cell r="L44">
            <v>923448</v>
          </cell>
          <cell r="M44">
            <v>959905</v>
          </cell>
          <cell r="N44">
            <v>1032819</v>
          </cell>
        </row>
      </sheetData>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s"/>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3"/>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
      <sheetName val="Consumo"/>
      <sheetName val="Reunião"/>
    </sheetNames>
    <sheetDataSet>
      <sheetData sheetId="0" refreshError="1"/>
      <sheetData sheetId="1" refreshError="1"/>
      <sheetData sheetId="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FPACK"/>
    </sheetNames>
    <definedNames>
      <definedName name="FazFiltro"/>
      <definedName name="Imprimir"/>
      <definedName name="OrdenarFábrica"/>
      <definedName name="OrdenarÍndices"/>
      <definedName name="OrdenarMelhores"/>
    </defined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ega"/>
    </sheet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 Realizado"/>
      <sheetName val="Cadastro de Veículos"/>
    </sheetNames>
    <sheetDataSet>
      <sheetData sheetId="0" refreshError="1"/>
      <sheetData sheetId="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O"/>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A"/>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0ML"/>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S"/>
    </sheetNames>
    <definedNames>
      <definedName name="Impressao"/>
      <definedName name="Muda_Cor"/>
    </definedNames>
    <sheetDataSet>
      <sheetData sheetId="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S"/>
    </sheetNames>
    <definedNames>
      <definedName name="Impressao2"/>
      <definedName name="Muda_Cor2"/>
    </definedNames>
    <sheetDataSet>
      <sheetData sheetId="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o 99"/>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A"/>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eração Juros Set 2004"/>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DC_PN_04"/>
    </sheetNames>
    <definedNames>
      <definedName name="Limpar"/>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A"/>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META98_Dic"/>
    </sheetNames>
    <definedNames>
      <definedName name="Macro1"/>
      <definedName name="Macro2"/>
    </defined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s - PBS"/>
    </sheetNames>
    <sheetDataSet>
      <sheetData sheetId="0"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itoring - LE Analysis"/>
      <sheetName val="Monitoring - YTD Analysis"/>
      <sheetName val="Monitoring - Act.Value Analysis"/>
    </sheetNames>
    <sheetDataSet>
      <sheetData sheetId="0" refreshError="1"/>
      <sheetData sheetId="1" refreshError="1"/>
      <sheetData sheetId="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_Dev"/>
      <sheetName val="Cxs_Int"/>
    </sheetNames>
    <sheetDataSet>
      <sheetData sheetId="0" refreshError="1"/>
      <sheetData sheetId="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K"/>
      <sheetName val="BD_DADOS"/>
    </sheetNames>
    <sheetDataSet>
      <sheetData sheetId="0" refreshError="1"/>
      <sheetData sheetId="1"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dos 2007"/>
    </sheetNames>
    <sheetDataSet>
      <sheetData sheetId="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ares"/>
    </sheet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as"/>
    </sheetNames>
    <sheetDataSet>
      <sheetData sheetId="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
      <sheetName val="Spf"/>
      <sheetName val="SSap"/>
      <sheetName val="Poa"/>
      <sheetName val="SPoa"/>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 Book"/>
    </sheetNames>
    <sheetDataSet>
      <sheetData sheetId="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s"/>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s"/>
    </sheetNames>
    <sheetDataSet>
      <sheetData sheetId="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HEET"/>
      <sheetName val="LOG REPORT"/>
      <sheetName val="INVESTMENTS K-EUR"/>
      <sheetName val="INVESTMENTS REP CURR"/>
      <sheetName val="DIVESTMENTS K-EUR"/>
      <sheetName val="DIVESTMENTS REP CURR"/>
      <sheetName val="CALC PREP K-EUR"/>
      <sheetName val="CALC PREP REP CURR"/>
      <sheetName val="CHARTS K-EUR"/>
      <sheetName val="CHARTS REP CURR"/>
      <sheetName val="VALUE DRIVERS REPORT CUR YEAR"/>
      <sheetName val="VALUE DRIVERS REPORT CUR Y Q1"/>
      <sheetName val="VALUE DRIVERS REPORT CUR Y Q2"/>
      <sheetName val="VALUE DRIVERS REPORT CUR Y Q3"/>
      <sheetName val="VALUE DRIVERS REPORT CUR Y Q4"/>
      <sheetName val="VALUE DRIVERS REPORT YEAR + 1"/>
      <sheetName val="VALUE DRIVERS REPORT YEAR + 2"/>
      <sheetName val="VALUE DRIVERS REPORT YEAR + 3"/>
      <sheetName val="Template ONE PAGER"/>
      <sheetName val="Sheet1"/>
      <sheetName val="SYSTEM"/>
      <sheetName val="PRINT"/>
      <sheetName val="Feriados"/>
      <sheetName val="Porez15%"/>
      <sheetName val="212405"/>
      <sheetName val="Plan1"/>
      <sheetName val="look-up data"/>
      <sheetName val="Monitoring - LE Analysis"/>
      <sheetName val="Monitoring - YTD Analysis"/>
      <sheetName val="Monitoring - Act.Value Analysis"/>
      <sheetName val="FE"/>
      <sheetName val="Tabelas"/>
      <sheetName val="Rel_Histórico"/>
      <sheetName val="CAPEXCreston2005VC05 Q1_08Apr05"/>
      <sheetName val="MIX NACIONAL"/>
      <sheetName val="VOLUMENES NACIONALES"/>
      <sheetName val="PM"/>
      <sheetName val="SKU info"/>
      <sheetName val="segment"/>
      <sheetName val="Brew rub"/>
      <sheetName val="Tabs"/>
      <sheetName val="Targets - PBS"/>
      <sheetName val="#REF!"/>
      <sheetName val="Implementation Status"/>
      <sheetName val="Gauge"/>
      <sheetName val="MgnEnero"/>
      <sheetName val="Menu"/>
      <sheetName val="은행"/>
      <sheetName val="Meta"/>
      <sheetName val="MUG"/>
      <sheetName val="Inv-Gobierno"/>
      <sheetName val="Variables"/>
      <sheetName val="aux"/>
      <sheetName val="Master"/>
      <sheetName val="phrases"/>
      <sheetName val="选项"/>
      <sheetName val="BSC Turnover Report"/>
      <sheetName val="Brazil Sovereign"/>
      <sheetName val="Months and Countries"/>
      <sheetName val="MODELO"/>
      <sheetName val="CADASTRO"/>
      <sheetName val="DIST"/>
      <sheetName val="MALHAD"/>
      <sheetName val="PUXADIA"/>
      <sheetName val="Base PEF"/>
      <sheetName val="4"/>
      <sheetName val="SAP info"/>
      <sheetName val="Constantes"/>
      <sheetName val="TEMP"/>
      <sheetName val="IC's"/>
      <sheetName val="Curve"/>
      <sheetName val="Operações de Swap"/>
      <sheetName val="Plan3"/>
      <sheetName val="Sheet2"/>
      <sheetName val="物料组（非备件）"/>
      <sheetName val="Lists"/>
      <sheetName val="Others"/>
      <sheetName val="análise"/>
      <sheetName val="Plan2"/>
      <sheetName val="DadosRefer"/>
      <sheetName val="Sap"/>
      <sheetName val="Spf"/>
      <sheetName val="SSap"/>
      <sheetName val="Poa"/>
      <sheetName val="SPoa"/>
      <sheetName val="Setup"/>
      <sheetName val="Resumo"/>
      <sheetName val="Entrada de Dados"/>
      <sheetName val="Fábricas"/>
      <sheetName val="DePara"/>
      <sheetName val="Indiv. information"/>
      <sheetName val="Cambio"/>
      <sheetName val="Step2_Correlation"/>
      <sheetName val="Step2_Histogram"/>
      <sheetName val="drop down list下拉清单"/>
      <sheetName val="Tabela1"/>
      <sheetName val="EQR"/>
      <sheetName val="Tablas"/>
      <sheetName val="Tab"/>
      <sheetName val="Testing Template Guidance"/>
      <sheetName val="Test Programs"/>
      <sheetName val="Ref"/>
      <sheetName val="Plano_3G"/>
      <sheetName val="Formulas"/>
      <sheetName val="Dropdownlists"/>
      <sheetName val="CLOSED"/>
      <sheetName val="De_Para"/>
      <sheetName val="PRINCIPAL"/>
      <sheetName val="ZoneCountryPlant"/>
      <sheetName val="DATOS"/>
      <sheetName val="ctmg"/>
      <sheetName val="Monthly"/>
      <sheetName val="Trend"/>
      <sheetName val="Action"/>
      <sheetName val="BASE"/>
      <sheetName val="Meta Acumulada"/>
      <sheetName val="Multiples &amp; Overview Inputs"/>
      <sheetName val="Banco de Dados Salvador Ilhéus"/>
      <sheetName val="5.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G"/>
    </sheet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ing Template Guidance"/>
      <sheetName val="Test Programs"/>
    </sheetNames>
    <sheetDataSet>
      <sheetData sheetId="0" refreshError="1"/>
      <sheetData sheetId="1"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S"/>
      <sheetName val="Planilha de Pedidos"/>
      <sheetName val="Customer_DataBase"/>
      <sheetName val="Geo_Items"/>
    </sheetNames>
    <sheetDataSet>
      <sheetData sheetId="0" refreshError="1">
        <row r="8">
          <cell r="B8" t="e">
            <v>#N/A</v>
          </cell>
        </row>
        <row r="14">
          <cell r="A14" t="str">
            <v>Codigo do Produto</v>
          </cell>
          <cell r="B14" t="str">
            <v>Digito Verificador</v>
          </cell>
          <cell r="C14" t="str">
            <v>Descrição</v>
          </cell>
          <cell r="D14" t="str">
            <v>Quantidade</v>
          </cell>
        </row>
        <row r="15">
          <cell r="B15" t="str">
            <v/>
          </cell>
          <cell r="C15" t="str">
            <v/>
          </cell>
        </row>
        <row r="16">
          <cell r="B16" t="str">
            <v/>
          </cell>
          <cell r="C16" t="str">
            <v/>
          </cell>
        </row>
        <row r="17">
          <cell r="B17" t="str">
            <v/>
          </cell>
          <cell r="C17" t="str">
            <v/>
          </cell>
        </row>
        <row r="18">
          <cell r="B18" t="str">
            <v/>
          </cell>
          <cell r="C18" t="str">
            <v/>
          </cell>
        </row>
        <row r="19">
          <cell r="B19" t="str">
            <v/>
          </cell>
          <cell r="C19" t="str">
            <v/>
          </cell>
        </row>
        <row r="20">
          <cell r="B20" t="str">
            <v/>
          </cell>
          <cell r="C20" t="str">
            <v/>
          </cell>
        </row>
        <row r="21">
          <cell r="B21" t="str">
            <v/>
          </cell>
          <cell r="C21" t="str">
            <v/>
          </cell>
        </row>
        <row r="22">
          <cell r="B22" t="str">
            <v/>
          </cell>
          <cell r="C22" t="str">
            <v/>
          </cell>
        </row>
        <row r="23">
          <cell r="B23" t="str">
            <v/>
          </cell>
          <cell r="C23" t="str">
            <v/>
          </cell>
        </row>
        <row r="24">
          <cell r="B24" t="str">
            <v/>
          </cell>
          <cell r="C24" t="str">
            <v/>
          </cell>
        </row>
        <row r="25">
          <cell r="B25" t="str">
            <v/>
          </cell>
          <cell r="C25" t="str">
            <v/>
          </cell>
        </row>
        <row r="26">
          <cell r="B26" t="str">
            <v/>
          </cell>
          <cell r="C26" t="str">
            <v/>
          </cell>
        </row>
        <row r="27">
          <cell r="B27" t="str">
            <v/>
          </cell>
          <cell r="C27" t="str">
            <v/>
          </cell>
        </row>
        <row r="28">
          <cell r="B28" t="str">
            <v/>
          </cell>
          <cell r="C28" t="str">
            <v/>
          </cell>
        </row>
        <row r="29">
          <cell r="B29" t="str">
            <v/>
          </cell>
          <cell r="C29" t="str">
            <v/>
          </cell>
        </row>
        <row r="30">
          <cell r="B30" t="str">
            <v/>
          </cell>
          <cell r="C30" t="str">
            <v/>
          </cell>
        </row>
        <row r="31">
          <cell r="B31" t="str">
            <v/>
          </cell>
          <cell r="C31" t="str">
            <v/>
          </cell>
        </row>
        <row r="32">
          <cell r="B32" t="str">
            <v/>
          </cell>
          <cell r="C32" t="str">
            <v/>
          </cell>
        </row>
        <row r="33">
          <cell r="B33" t="str">
            <v/>
          </cell>
          <cell r="C33" t="str">
            <v/>
          </cell>
        </row>
        <row r="34">
          <cell r="B34" t="str">
            <v/>
          </cell>
          <cell r="C34" t="str">
            <v/>
          </cell>
        </row>
        <row r="35">
          <cell r="B35" t="str">
            <v/>
          </cell>
          <cell r="C35" t="str">
            <v/>
          </cell>
        </row>
        <row r="36">
          <cell r="B36" t="str">
            <v/>
          </cell>
          <cell r="C36" t="str">
            <v/>
          </cell>
        </row>
        <row r="37">
          <cell r="B37" t="str">
            <v/>
          </cell>
          <cell r="C37" t="str">
            <v/>
          </cell>
        </row>
        <row r="38">
          <cell r="B38" t="str">
            <v/>
          </cell>
          <cell r="C38" t="str">
            <v/>
          </cell>
        </row>
        <row r="39">
          <cell r="B39" t="str">
            <v/>
          </cell>
          <cell r="C39" t="str">
            <v/>
          </cell>
        </row>
        <row r="40">
          <cell r="B40" t="str">
            <v/>
          </cell>
          <cell r="C40" t="str">
            <v/>
          </cell>
        </row>
        <row r="41">
          <cell r="B41" t="str">
            <v/>
          </cell>
          <cell r="C41" t="str">
            <v/>
          </cell>
        </row>
        <row r="42">
          <cell r="B42" t="str">
            <v/>
          </cell>
          <cell r="C42" t="str">
            <v/>
          </cell>
        </row>
        <row r="43">
          <cell r="B43" t="str">
            <v/>
          </cell>
          <cell r="C43" t="str">
            <v/>
          </cell>
        </row>
        <row r="44">
          <cell r="B44" t="str">
            <v/>
          </cell>
          <cell r="C44" t="str">
            <v/>
          </cell>
        </row>
        <row r="45">
          <cell r="B45" t="str">
            <v/>
          </cell>
          <cell r="C45" t="str">
            <v/>
          </cell>
        </row>
        <row r="46">
          <cell r="B46" t="str">
            <v/>
          </cell>
          <cell r="C46" t="str">
            <v/>
          </cell>
        </row>
        <row r="47">
          <cell r="B47" t="str">
            <v/>
          </cell>
          <cell r="C47" t="str">
            <v/>
          </cell>
        </row>
        <row r="48">
          <cell r="B48" t="str">
            <v/>
          </cell>
          <cell r="C48" t="str">
            <v/>
          </cell>
        </row>
        <row r="49">
          <cell r="B49" t="str">
            <v/>
          </cell>
          <cell r="C49" t="str">
            <v/>
          </cell>
        </row>
        <row r="50">
          <cell r="B50" t="str">
            <v/>
          </cell>
          <cell r="C50" t="str">
            <v/>
          </cell>
        </row>
        <row r="51">
          <cell r="B51" t="str">
            <v/>
          </cell>
          <cell r="C51" t="str">
            <v/>
          </cell>
        </row>
        <row r="52">
          <cell r="B52" t="str">
            <v/>
          </cell>
          <cell r="C52" t="str">
            <v/>
          </cell>
        </row>
        <row r="53">
          <cell r="B53" t="str">
            <v/>
          </cell>
          <cell r="C53" t="str">
            <v/>
          </cell>
        </row>
        <row r="54">
          <cell r="B54" t="str">
            <v/>
          </cell>
          <cell r="C54" t="str">
            <v/>
          </cell>
        </row>
        <row r="55">
          <cell r="B55" t="str">
            <v/>
          </cell>
          <cell r="C55" t="str">
            <v/>
          </cell>
        </row>
        <row r="56">
          <cell r="B56" t="str">
            <v/>
          </cell>
          <cell r="C56" t="str">
            <v/>
          </cell>
        </row>
        <row r="57">
          <cell r="B57" t="str">
            <v/>
          </cell>
          <cell r="C57" t="str">
            <v/>
          </cell>
        </row>
        <row r="58">
          <cell r="B58" t="str">
            <v/>
          </cell>
          <cell r="C58" t="str">
            <v/>
          </cell>
        </row>
        <row r="59">
          <cell r="B59" t="str">
            <v/>
          </cell>
          <cell r="C59" t="str">
            <v/>
          </cell>
        </row>
        <row r="60">
          <cell r="B60" t="str">
            <v/>
          </cell>
          <cell r="C60" t="str">
            <v/>
          </cell>
        </row>
        <row r="61">
          <cell r="B61" t="str">
            <v/>
          </cell>
          <cell r="C61" t="str">
            <v/>
          </cell>
        </row>
        <row r="62">
          <cell r="B62" t="str">
            <v/>
          </cell>
          <cell r="C62" t="str">
            <v/>
          </cell>
        </row>
        <row r="63">
          <cell r="B63" t="str">
            <v/>
          </cell>
          <cell r="C63" t="str">
            <v/>
          </cell>
        </row>
        <row r="64">
          <cell r="B64" t="str">
            <v/>
          </cell>
          <cell r="C64" t="str">
            <v/>
          </cell>
        </row>
        <row r="65">
          <cell r="B65" t="str">
            <v/>
          </cell>
          <cell r="C65" t="str">
            <v/>
          </cell>
        </row>
        <row r="66">
          <cell r="B66" t="str">
            <v/>
          </cell>
          <cell r="C66" t="str">
            <v/>
          </cell>
        </row>
        <row r="67">
          <cell r="B67" t="str">
            <v/>
          </cell>
          <cell r="C67" t="str">
            <v/>
          </cell>
        </row>
        <row r="68">
          <cell r="B68" t="str">
            <v/>
          </cell>
          <cell r="C68" t="str">
            <v/>
          </cell>
        </row>
        <row r="69">
          <cell r="B69" t="str">
            <v/>
          </cell>
          <cell r="C69" t="str">
            <v/>
          </cell>
        </row>
        <row r="70">
          <cell r="B70" t="str">
            <v/>
          </cell>
          <cell r="C70" t="str">
            <v/>
          </cell>
        </row>
        <row r="71">
          <cell r="B71" t="str">
            <v/>
          </cell>
          <cell r="C71" t="str">
            <v/>
          </cell>
        </row>
        <row r="72">
          <cell r="B72" t="str">
            <v/>
          </cell>
          <cell r="C72" t="str">
            <v/>
          </cell>
        </row>
        <row r="73">
          <cell r="B73" t="str">
            <v/>
          </cell>
          <cell r="C73" t="str">
            <v/>
          </cell>
        </row>
        <row r="74">
          <cell r="B74" t="str">
            <v/>
          </cell>
          <cell r="C74" t="str">
            <v/>
          </cell>
        </row>
        <row r="75">
          <cell r="B75" t="str">
            <v/>
          </cell>
          <cell r="C75" t="str">
            <v/>
          </cell>
        </row>
        <row r="76">
          <cell r="B76" t="str">
            <v/>
          </cell>
          <cell r="C76" t="str">
            <v/>
          </cell>
        </row>
        <row r="77">
          <cell r="B77" t="str">
            <v/>
          </cell>
          <cell r="C77" t="str">
            <v/>
          </cell>
        </row>
        <row r="78">
          <cell r="B78" t="str">
            <v/>
          </cell>
          <cell r="C78" t="str">
            <v/>
          </cell>
        </row>
        <row r="79">
          <cell r="B79" t="str">
            <v/>
          </cell>
          <cell r="C79" t="str">
            <v/>
          </cell>
        </row>
        <row r="80">
          <cell r="B80" t="str">
            <v/>
          </cell>
          <cell r="C80" t="str">
            <v/>
          </cell>
        </row>
        <row r="81">
          <cell r="B81" t="str">
            <v/>
          </cell>
          <cell r="C81" t="str">
            <v/>
          </cell>
        </row>
        <row r="82">
          <cell r="B82" t="str">
            <v/>
          </cell>
          <cell r="C82" t="str">
            <v/>
          </cell>
        </row>
        <row r="83">
          <cell r="B83" t="str">
            <v/>
          </cell>
          <cell r="C83" t="str">
            <v/>
          </cell>
        </row>
        <row r="84">
          <cell r="B84" t="str">
            <v/>
          </cell>
          <cell r="C84" t="str">
            <v/>
          </cell>
        </row>
        <row r="85">
          <cell r="B85" t="str">
            <v/>
          </cell>
          <cell r="C85" t="str">
            <v/>
          </cell>
        </row>
        <row r="86">
          <cell r="B86" t="str">
            <v/>
          </cell>
          <cell r="C86" t="str">
            <v/>
          </cell>
        </row>
        <row r="87">
          <cell r="B87" t="str">
            <v/>
          </cell>
          <cell r="C87" t="str">
            <v/>
          </cell>
        </row>
        <row r="88">
          <cell r="B88" t="str">
            <v/>
          </cell>
          <cell r="C88" t="str">
            <v/>
          </cell>
        </row>
        <row r="89">
          <cell r="B89" t="str">
            <v/>
          </cell>
          <cell r="C89" t="str">
            <v/>
          </cell>
        </row>
        <row r="90">
          <cell r="B90" t="str">
            <v/>
          </cell>
          <cell r="C90" t="str">
            <v/>
          </cell>
        </row>
        <row r="91">
          <cell r="B91" t="str">
            <v/>
          </cell>
          <cell r="C91" t="str">
            <v/>
          </cell>
        </row>
        <row r="92">
          <cell r="B92" t="str">
            <v/>
          </cell>
          <cell r="C92" t="str">
            <v/>
          </cell>
        </row>
        <row r="93">
          <cell r="B93" t="str">
            <v/>
          </cell>
          <cell r="C93" t="str">
            <v/>
          </cell>
        </row>
        <row r="94">
          <cell r="B94" t="str">
            <v/>
          </cell>
          <cell r="C94" t="str">
            <v/>
          </cell>
        </row>
        <row r="95">
          <cell r="B95" t="str">
            <v/>
          </cell>
          <cell r="C95" t="str">
            <v/>
          </cell>
        </row>
        <row r="96">
          <cell r="B96" t="str">
            <v/>
          </cell>
          <cell r="C96" t="str">
            <v/>
          </cell>
        </row>
        <row r="97">
          <cell r="B97" t="str">
            <v/>
          </cell>
          <cell r="C97" t="str">
            <v/>
          </cell>
        </row>
        <row r="98">
          <cell r="B98" t="str">
            <v/>
          </cell>
          <cell r="C98" t="str">
            <v/>
          </cell>
        </row>
        <row r="99">
          <cell r="B99" t="str">
            <v/>
          </cell>
          <cell r="C99" t="str">
            <v/>
          </cell>
        </row>
        <row r="100">
          <cell r="B100" t="str">
            <v/>
          </cell>
          <cell r="C100" t="str">
            <v/>
          </cell>
        </row>
        <row r="101">
          <cell r="B101" t="str">
            <v/>
          </cell>
          <cell r="C101" t="str">
            <v/>
          </cell>
        </row>
        <row r="102">
          <cell r="B102" t="str">
            <v/>
          </cell>
          <cell r="C102" t="str">
            <v/>
          </cell>
        </row>
        <row r="103">
          <cell r="B103" t="str">
            <v/>
          </cell>
          <cell r="C103" t="str">
            <v/>
          </cell>
        </row>
        <row r="104">
          <cell r="B104" t="str">
            <v/>
          </cell>
          <cell r="C104" t="str">
            <v/>
          </cell>
        </row>
        <row r="105">
          <cell r="B105" t="str">
            <v/>
          </cell>
          <cell r="C105" t="str">
            <v/>
          </cell>
        </row>
        <row r="106">
          <cell r="B106" t="str">
            <v/>
          </cell>
          <cell r="C106" t="str">
            <v/>
          </cell>
        </row>
        <row r="107">
          <cell r="B107" t="str">
            <v/>
          </cell>
          <cell r="C107" t="str">
            <v/>
          </cell>
        </row>
        <row r="108">
          <cell r="B108" t="str">
            <v/>
          </cell>
          <cell r="C108" t="str">
            <v/>
          </cell>
        </row>
        <row r="109">
          <cell r="B109" t="str">
            <v/>
          </cell>
          <cell r="C109" t="str">
            <v/>
          </cell>
        </row>
        <row r="110">
          <cell r="B110" t="str">
            <v/>
          </cell>
          <cell r="C110" t="str">
            <v/>
          </cell>
        </row>
        <row r="111">
          <cell r="B111" t="str">
            <v/>
          </cell>
          <cell r="C111" t="str">
            <v/>
          </cell>
        </row>
        <row r="112">
          <cell r="B112" t="str">
            <v/>
          </cell>
          <cell r="C112" t="str">
            <v/>
          </cell>
        </row>
        <row r="113">
          <cell r="B113" t="str">
            <v/>
          </cell>
          <cell r="C113" t="str">
            <v/>
          </cell>
        </row>
        <row r="114">
          <cell r="B114" t="str">
            <v/>
          </cell>
          <cell r="C114" t="str">
            <v/>
          </cell>
        </row>
        <row r="115">
          <cell r="B115" t="str">
            <v/>
          </cell>
          <cell r="C115" t="str">
            <v/>
          </cell>
        </row>
        <row r="116">
          <cell r="B116" t="str">
            <v/>
          </cell>
          <cell r="C116" t="str">
            <v/>
          </cell>
        </row>
        <row r="117">
          <cell r="B117" t="str">
            <v/>
          </cell>
          <cell r="C117" t="str">
            <v/>
          </cell>
        </row>
        <row r="118">
          <cell r="B118" t="str">
            <v/>
          </cell>
          <cell r="C118" t="str">
            <v/>
          </cell>
        </row>
        <row r="119">
          <cell r="B119" t="str">
            <v/>
          </cell>
          <cell r="C119" t="str">
            <v/>
          </cell>
        </row>
        <row r="120">
          <cell r="B120" t="str">
            <v/>
          </cell>
          <cell r="C120" t="str">
            <v/>
          </cell>
        </row>
        <row r="121">
          <cell r="B121" t="str">
            <v/>
          </cell>
          <cell r="C121" t="str">
            <v/>
          </cell>
        </row>
        <row r="122">
          <cell r="B122" t="str">
            <v/>
          </cell>
          <cell r="C122" t="str">
            <v/>
          </cell>
        </row>
        <row r="123">
          <cell r="B123" t="str">
            <v/>
          </cell>
          <cell r="C123" t="str">
            <v/>
          </cell>
        </row>
      </sheetData>
      <sheetData sheetId="1"/>
      <sheetData sheetId="2"/>
      <sheetData sheetId="3"/>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s"/>
    </sheetNames>
    <sheetDataSet>
      <sheetData sheetId="0"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 info"/>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astro"/>
    </sheetNames>
    <sheetDataSet>
      <sheetData sheetId="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ve"/>
    </sheetNames>
    <sheetDataSet>
      <sheetData sheetId="0"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ções de Swap"/>
    </sheetNames>
    <sheetDataSet>
      <sheetData sheetId="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resas"/>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tos"/>
    </sheetNames>
    <sheetDataSet>
      <sheetData sheetId="0"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MASK"/>
      <sheetName val="MASK_Acum"/>
      <sheetName val="BD_DADOS"/>
      <sheetName val="BD_QLP"/>
      <sheetName val="BD_DD"/>
      <sheetName val="BD_DT"/>
      <sheetName val="BD_OBT"/>
      <sheetName val="BD_INC_PERM"/>
      <sheetName val="BD_QLP_T"/>
      <sheetName val="BD_DT_T"/>
      <sheetName val="BD_DD_T"/>
      <sheetName val="BD_OBT_T"/>
      <sheetName val="BD_INC_PERM_T"/>
      <sheetName val="REC_ACA"/>
    </sheetNames>
    <sheetDataSet>
      <sheetData sheetId="0"/>
      <sheetData sheetId="1"/>
      <sheetData sheetId="2"/>
      <sheetData sheetId="3"/>
      <sheetData sheetId="4">
        <row r="5">
          <cell r="O5">
            <v>0</v>
          </cell>
        </row>
        <row r="6">
          <cell r="O6">
            <v>0</v>
          </cell>
        </row>
        <row r="7">
          <cell r="O7">
            <v>0</v>
          </cell>
        </row>
        <row r="8">
          <cell r="O8">
            <v>0</v>
          </cell>
        </row>
        <row r="9">
          <cell r="O9">
            <v>0</v>
          </cell>
        </row>
        <row r="10">
          <cell r="O10">
            <v>0</v>
          </cell>
        </row>
        <row r="11">
          <cell r="O11">
            <v>0</v>
          </cell>
        </row>
        <row r="12">
          <cell r="O12">
            <v>0</v>
          </cell>
        </row>
        <row r="15">
          <cell r="O15">
            <v>0</v>
          </cell>
        </row>
        <row r="16">
          <cell r="O16">
            <v>0</v>
          </cell>
        </row>
        <row r="17">
          <cell r="O17">
            <v>0</v>
          </cell>
        </row>
        <row r="18">
          <cell r="O18">
            <v>0</v>
          </cell>
        </row>
        <row r="19">
          <cell r="O19">
            <v>0</v>
          </cell>
        </row>
        <row r="20">
          <cell r="O20">
            <v>0</v>
          </cell>
        </row>
        <row r="23">
          <cell r="O23">
            <v>0</v>
          </cell>
        </row>
        <row r="24">
          <cell r="O24">
            <v>0</v>
          </cell>
        </row>
        <row r="25">
          <cell r="O25">
            <v>0</v>
          </cell>
        </row>
        <row r="26">
          <cell r="O26">
            <v>0</v>
          </cell>
        </row>
        <row r="27">
          <cell r="O27">
            <v>0</v>
          </cell>
        </row>
        <row r="28">
          <cell r="O28">
            <v>0</v>
          </cell>
        </row>
        <row r="29">
          <cell r="O29">
            <v>0</v>
          </cell>
        </row>
        <row r="30">
          <cell r="O30">
            <v>0</v>
          </cell>
        </row>
        <row r="31">
          <cell r="O31">
            <v>0</v>
          </cell>
        </row>
        <row r="33">
          <cell r="O33">
            <v>0</v>
          </cell>
        </row>
        <row r="34">
          <cell r="O34">
            <v>0</v>
          </cell>
        </row>
        <row r="35">
          <cell r="O35">
            <v>0</v>
          </cell>
        </row>
        <row r="36">
          <cell r="O36">
            <v>0</v>
          </cell>
        </row>
        <row r="37">
          <cell r="O37">
            <v>0</v>
          </cell>
        </row>
        <row r="38">
          <cell r="O38">
            <v>0</v>
          </cell>
        </row>
        <row r="39">
          <cell r="O39">
            <v>0</v>
          </cell>
        </row>
        <row r="40">
          <cell r="O40">
            <v>0</v>
          </cell>
        </row>
        <row r="41">
          <cell r="O41">
            <v>0</v>
          </cell>
        </row>
        <row r="42">
          <cell r="O42">
            <v>0</v>
          </cell>
        </row>
        <row r="43">
          <cell r="O43">
            <v>0</v>
          </cell>
        </row>
        <row r="46">
          <cell r="O46">
            <v>0</v>
          </cell>
        </row>
        <row r="47">
          <cell r="O47">
            <v>0</v>
          </cell>
        </row>
        <row r="48">
          <cell r="O48">
            <v>0</v>
          </cell>
        </row>
        <row r="49">
          <cell r="O49">
            <v>0</v>
          </cell>
        </row>
        <row r="50">
          <cell r="O50">
            <v>0</v>
          </cell>
        </row>
        <row r="51">
          <cell r="O51">
            <v>0</v>
          </cell>
        </row>
        <row r="52">
          <cell r="O52">
            <v>0</v>
          </cell>
        </row>
        <row r="53">
          <cell r="O53">
            <v>0</v>
          </cell>
        </row>
        <row r="56">
          <cell r="O56">
            <v>0</v>
          </cell>
        </row>
        <row r="57">
          <cell r="O57">
            <v>0</v>
          </cell>
        </row>
        <row r="58">
          <cell r="O58">
            <v>0</v>
          </cell>
        </row>
        <row r="59">
          <cell r="O59">
            <v>0</v>
          </cell>
        </row>
        <row r="60">
          <cell r="O60">
            <v>0</v>
          </cell>
        </row>
        <row r="61">
          <cell r="O61">
            <v>0</v>
          </cell>
        </row>
        <row r="62">
          <cell r="O62">
            <v>0</v>
          </cell>
        </row>
        <row r="63">
          <cell r="O63">
            <v>0</v>
          </cell>
        </row>
        <row r="64">
          <cell r="O64">
            <v>0</v>
          </cell>
        </row>
        <row r="67">
          <cell r="O67">
            <v>0</v>
          </cell>
        </row>
        <row r="68">
          <cell r="O68">
            <v>0</v>
          </cell>
        </row>
        <row r="69">
          <cell r="O69">
            <v>0</v>
          </cell>
        </row>
        <row r="70">
          <cell r="O70">
            <v>0</v>
          </cell>
        </row>
        <row r="71">
          <cell r="O71">
            <v>0</v>
          </cell>
        </row>
        <row r="72">
          <cell r="O72">
            <v>0</v>
          </cell>
        </row>
        <row r="73">
          <cell r="O73">
            <v>0</v>
          </cell>
        </row>
        <row r="74">
          <cell r="O74">
            <v>0</v>
          </cell>
        </row>
        <row r="77">
          <cell r="O77">
            <v>0</v>
          </cell>
        </row>
        <row r="78">
          <cell r="O78">
            <v>0</v>
          </cell>
        </row>
        <row r="79">
          <cell r="O79">
            <v>0</v>
          </cell>
        </row>
        <row r="80">
          <cell r="O80">
            <v>0</v>
          </cell>
        </row>
        <row r="81">
          <cell r="O81">
            <v>0</v>
          </cell>
        </row>
        <row r="82">
          <cell r="O82">
            <v>0</v>
          </cell>
        </row>
        <row r="83">
          <cell r="O83">
            <v>0</v>
          </cell>
        </row>
        <row r="84">
          <cell r="O84">
            <v>0</v>
          </cell>
        </row>
        <row r="85">
          <cell r="O85">
            <v>0</v>
          </cell>
        </row>
        <row r="88">
          <cell r="O88">
            <v>0</v>
          </cell>
        </row>
        <row r="89">
          <cell r="O89">
            <v>0</v>
          </cell>
        </row>
        <row r="90">
          <cell r="O90">
            <v>0</v>
          </cell>
        </row>
        <row r="91">
          <cell r="O91">
            <v>0</v>
          </cell>
        </row>
        <row r="92">
          <cell r="O92">
            <v>0</v>
          </cell>
        </row>
        <row r="93">
          <cell r="O93">
            <v>0</v>
          </cell>
        </row>
        <row r="94">
          <cell r="O94">
            <v>0</v>
          </cell>
        </row>
        <row r="95">
          <cell r="O95">
            <v>0</v>
          </cell>
        </row>
        <row r="100">
          <cell r="O100">
            <v>0</v>
          </cell>
        </row>
        <row r="101">
          <cell r="O101">
            <v>0</v>
          </cell>
        </row>
        <row r="102">
          <cell r="O102">
            <v>0</v>
          </cell>
        </row>
        <row r="103">
          <cell r="O103">
            <v>0</v>
          </cell>
        </row>
        <row r="106">
          <cell r="C106">
            <v>227</v>
          </cell>
          <cell r="D106">
            <v>219</v>
          </cell>
          <cell r="E106">
            <v>217</v>
          </cell>
          <cell r="F106">
            <v>220</v>
          </cell>
          <cell r="G106">
            <v>249</v>
          </cell>
          <cell r="H106">
            <v>247</v>
          </cell>
          <cell r="I106">
            <v>247</v>
          </cell>
          <cell r="O106">
            <v>1626</v>
          </cell>
        </row>
        <row r="107">
          <cell r="C107">
            <v>27</v>
          </cell>
          <cell r="D107">
            <v>27</v>
          </cell>
          <cell r="E107">
            <v>27</v>
          </cell>
          <cell r="F107">
            <v>30</v>
          </cell>
          <cell r="G107">
            <v>30</v>
          </cell>
          <cell r="H107">
            <v>30</v>
          </cell>
          <cell r="I107">
            <v>30</v>
          </cell>
          <cell r="O107">
            <v>201</v>
          </cell>
        </row>
        <row r="108">
          <cell r="C108">
            <v>62</v>
          </cell>
          <cell r="D108">
            <v>62</v>
          </cell>
          <cell r="E108">
            <v>62</v>
          </cell>
          <cell r="F108">
            <v>66</v>
          </cell>
          <cell r="G108">
            <v>65</v>
          </cell>
          <cell r="H108">
            <v>67</v>
          </cell>
          <cell r="I108">
            <v>68</v>
          </cell>
          <cell r="O108">
            <v>452</v>
          </cell>
        </row>
        <row r="109">
          <cell r="C109">
            <v>0</v>
          </cell>
          <cell r="D109">
            <v>34</v>
          </cell>
          <cell r="E109">
            <v>34</v>
          </cell>
          <cell r="F109">
            <v>37</v>
          </cell>
          <cell r="G109">
            <v>37</v>
          </cell>
          <cell r="H109">
            <v>37</v>
          </cell>
          <cell r="I109">
            <v>38</v>
          </cell>
          <cell r="O109">
            <v>217</v>
          </cell>
        </row>
        <row r="110">
          <cell r="C110">
            <v>53</v>
          </cell>
          <cell r="D110">
            <v>22</v>
          </cell>
          <cell r="E110">
            <v>22</v>
          </cell>
          <cell r="F110">
            <v>23</v>
          </cell>
          <cell r="G110">
            <v>23</v>
          </cell>
          <cell r="H110">
            <v>23</v>
          </cell>
          <cell r="I110">
            <v>22</v>
          </cell>
          <cell r="O110">
            <v>188</v>
          </cell>
        </row>
        <row r="111">
          <cell r="C111">
            <v>16</v>
          </cell>
          <cell r="D111">
            <v>15</v>
          </cell>
          <cell r="E111">
            <v>15</v>
          </cell>
          <cell r="F111">
            <v>16</v>
          </cell>
          <cell r="G111">
            <v>16</v>
          </cell>
          <cell r="H111">
            <v>16</v>
          </cell>
          <cell r="I111">
            <v>16</v>
          </cell>
          <cell r="O111">
            <v>110</v>
          </cell>
        </row>
        <row r="112">
          <cell r="C112">
            <v>57</v>
          </cell>
          <cell r="D112">
            <v>55</v>
          </cell>
          <cell r="E112">
            <v>55</v>
          </cell>
          <cell r="F112">
            <v>56</v>
          </cell>
          <cell r="G112">
            <v>57</v>
          </cell>
          <cell r="H112">
            <v>57</v>
          </cell>
          <cell r="I112">
            <v>57</v>
          </cell>
          <cell r="O112">
            <v>394</v>
          </cell>
        </row>
        <row r="115">
          <cell r="O115">
            <v>0</v>
          </cell>
        </row>
        <row r="116">
          <cell r="O116">
            <v>0</v>
          </cell>
        </row>
        <row r="117">
          <cell r="O117">
            <v>0</v>
          </cell>
        </row>
        <row r="118">
          <cell r="O118">
            <v>0</v>
          </cell>
        </row>
        <row r="119">
          <cell r="O119">
            <v>0</v>
          </cell>
        </row>
        <row r="120">
          <cell r="O120">
            <v>0</v>
          </cell>
        </row>
        <row r="121">
          <cell r="O121">
            <v>0</v>
          </cell>
        </row>
        <row r="124">
          <cell r="O124">
            <v>0</v>
          </cell>
        </row>
        <row r="125">
          <cell r="O125">
            <v>0</v>
          </cell>
        </row>
        <row r="126">
          <cell r="O126">
            <v>0</v>
          </cell>
        </row>
        <row r="127">
          <cell r="O127">
            <v>0</v>
          </cell>
        </row>
      </sheetData>
      <sheetData sheetId="5"/>
      <sheetData sheetId="6"/>
      <sheetData sheetId="7"/>
      <sheetData sheetId="8"/>
      <sheetData sheetId="9">
        <row r="5">
          <cell r="O5">
            <v>0</v>
          </cell>
        </row>
        <row r="6">
          <cell r="O6">
            <v>0</v>
          </cell>
        </row>
        <row r="7">
          <cell r="O7">
            <v>0</v>
          </cell>
        </row>
        <row r="8">
          <cell r="O8">
            <v>0</v>
          </cell>
        </row>
        <row r="9">
          <cell r="O9">
            <v>0</v>
          </cell>
        </row>
        <row r="10">
          <cell r="O10">
            <v>0</v>
          </cell>
        </row>
        <row r="11">
          <cell r="O11">
            <v>0</v>
          </cell>
        </row>
        <row r="12">
          <cell r="O12">
            <v>0</v>
          </cell>
        </row>
        <row r="15">
          <cell r="O15">
            <v>0</v>
          </cell>
        </row>
        <row r="16">
          <cell r="O16">
            <v>0</v>
          </cell>
        </row>
        <row r="17">
          <cell r="O17">
            <v>0</v>
          </cell>
        </row>
        <row r="18">
          <cell r="O18">
            <v>0</v>
          </cell>
        </row>
        <row r="19">
          <cell r="O19">
            <v>0</v>
          </cell>
        </row>
        <row r="20">
          <cell r="O20">
            <v>0</v>
          </cell>
        </row>
        <row r="23">
          <cell r="O23">
            <v>0</v>
          </cell>
        </row>
        <row r="24">
          <cell r="O24">
            <v>0</v>
          </cell>
        </row>
        <row r="25">
          <cell r="O25">
            <v>0</v>
          </cell>
        </row>
        <row r="26">
          <cell r="O26">
            <v>0</v>
          </cell>
        </row>
        <row r="27">
          <cell r="O27">
            <v>0</v>
          </cell>
        </row>
        <row r="28">
          <cell r="O28">
            <v>0</v>
          </cell>
        </row>
        <row r="29">
          <cell r="O29">
            <v>0</v>
          </cell>
        </row>
        <row r="30">
          <cell r="O30">
            <v>0</v>
          </cell>
        </row>
        <row r="31">
          <cell r="O31">
            <v>0</v>
          </cell>
        </row>
        <row r="33">
          <cell r="O33">
            <v>0</v>
          </cell>
        </row>
        <row r="34">
          <cell r="O34">
            <v>0</v>
          </cell>
        </row>
        <row r="35">
          <cell r="O35">
            <v>0</v>
          </cell>
        </row>
        <row r="36">
          <cell r="O36">
            <v>0</v>
          </cell>
        </row>
        <row r="37">
          <cell r="O37">
            <v>0</v>
          </cell>
        </row>
        <row r="38">
          <cell r="O38">
            <v>0</v>
          </cell>
        </row>
        <row r="39">
          <cell r="O39">
            <v>0</v>
          </cell>
        </row>
        <row r="40">
          <cell r="O40">
            <v>0</v>
          </cell>
        </row>
        <row r="41">
          <cell r="O41">
            <v>0</v>
          </cell>
        </row>
        <row r="42">
          <cell r="O42">
            <v>0</v>
          </cell>
        </row>
        <row r="43">
          <cell r="O43">
            <v>0</v>
          </cell>
        </row>
        <row r="46">
          <cell r="O46">
            <v>0</v>
          </cell>
        </row>
        <row r="47">
          <cell r="O47">
            <v>0</v>
          </cell>
        </row>
        <row r="48">
          <cell r="O48">
            <v>0</v>
          </cell>
        </row>
        <row r="49">
          <cell r="O49">
            <v>0</v>
          </cell>
        </row>
        <row r="50">
          <cell r="O50">
            <v>0</v>
          </cell>
        </row>
        <row r="51">
          <cell r="O51">
            <v>0</v>
          </cell>
        </row>
        <row r="52">
          <cell r="O52">
            <v>0</v>
          </cell>
        </row>
        <row r="53">
          <cell r="O53">
            <v>0</v>
          </cell>
        </row>
        <row r="56">
          <cell r="O56">
            <v>0</v>
          </cell>
        </row>
        <row r="57">
          <cell r="O57">
            <v>0</v>
          </cell>
        </row>
        <row r="58">
          <cell r="O58">
            <v>0</v>
          </cell>
        </row>
        <row r="59">
          <cell r="O59">
            <v>0</v>
          </cell>
        </row>
        <row r="60">
          <cell r="O60">
            <v>0</v>
          </cell>
        </row>
        <row r="61">
          <cell r="O61">
            <v>0</v>
          </cell>
        </row>
        <row r="62">
          <cell r="O62">
            <v>0</v>
          </cell>
        </row>
        <row r="63">
          <cell r="O63">
            <v>0</v>
          </cell>
        </row>
        <row r="64">
          <cell r="O64">
            <v>0</v>
          </cell>
        </row>
        <row r="67">
          <cell r="O67">
            <v>0</v>
          </cell>
        </row>
        <row r="68">
          <cell r="O68">
            <v>0</v>
          </cell>
        </row>
        <row r="69">
          <cell r="O69">
            <v>0</v>
          </cell>
        </row>
        <row r="70">
          <cell r="O70">
            <v>0</v>
          </cell>
        </row>
        <row r="71">
          <cell r="O71">
            <v>0</v>
          </cell>
        </row>
        <row r="72">
          <cell r="O72">
            <v>0</v>
          </cell>
        </row>
        <row r="73">
          <cell r="O73">
            <v>0</v>
          </cell>
        </row>
        <row r="74">
          <cell r="O74">
            <v>0</v>
          </cell>
        </row>
        <row r="77">
          <cell r="O77">
            <v>0</v>
          </cell>
        </row>
        <row r="78">
          <cell r="O78">
            <v>0</v>
          </cell>
        </row>
        <row r="79">
          <cell r="O79">
            <v>0</v>
          </cell>
        </row>
        <row r="80">
          <cell r="O80">
            <v>0</v>
          </cell>
        </row>
        <row r="81">
          <cell r="O81">
            <v>0</v>
          </cell>
        </row>
        <row r="82">
          <cell r="O82">
            <v>0</v>
          </cell>
        </row>
        <row r="83">
          <cell r="O83">
            <v>0</v>
          </cell>
        </row>
        <row r="84">
          <cell r="O84">
            <v>0</v>
          </cell>
        </row>
        <row r="85">
          <cell r="O85">
            <v>0</v>
          </cell>
        </row>
        <row r="88">
          <cell r="O88">
            <v>0</v>
          </cell>
        </row>
        <row r="89">
          <cell r="O89">
            <v>0</v>
          </cell>
        </row>
        <row r="90">
          <cell r="O90">
            <v>0</v>
          </cell>
        </row>
        <row r="91">
          <cell r="O91">
            <v>0</v>
          </cell>
        </row>
        <row r="92">
          <cell r="O92">
            <v>0</v>
          </cell>
        </row>
        <row r="93">
          <cell r="O93">
            <v>0</v>
          </cell>
        </row>
        <row r="94">
          <cell r="O94">
            <v>0</v>
          </cell>
        </row>
        <row r="95">
          <cell r="O95">
            <v>0</v>
          </cell>
        </row>
        <row r="100">
          <cell r="O100">
            <v>0</v>
          </cell>
        </row>
        <row r="101">
          <cell r="O101">
            <v>0</v>
          </cell>
        </row>
        <row r="102">
          <cell r="O102">
            <v>0</v>
          </cell>
        </row>
        <row r="103">
          <cell r="O103">
            <v>0</v>
          </cell>
        </row>
        <row r="106">
          <cell r="O106">
            <v>0</v>
          </cell>
        </row>
        <row r="107">
          <cell r="O107">
            <v>0</v>
          </cell>
        </row>
        <row r="108">
          <cell r="O108">
            <v>0</v>
          </cell>
        </row>
        <row r="109">
          <cell r="O109">
            <v>0</v>
          </cell>
        </row>
        <row r="110">
          <cell r="O110">
            <v>0</v>
          </cell>
        </row>
        <row r="111">
          <cell r="O111">
            <v>0</v>
          </cell>
        </row>
        <row r="112">
          <cell r="O112">
            <v>0</v>
          </cell>
        </row>
        <row r="115">
          <cell r="O115">
            <v>0</v>
          </cell>
        </row>
        <row r="116">
          <cell r="O116">
            <v>0</v>
          </cell>
        </row>
        <row r="117">
          <cell r="O117">
            <v>0</v>
          </cell>
        </row>
        <row r="118">
          <cell r="O118">
            <v>0</v>
          </cell>
        </row>
        <row r="119">
          <cell r="O119">
            <v>0</v>
          </cell>
        </row>
        <row r="120">
          <cell r="O120">
            <v>0</v>
          </cell>
        </row>
        <row r="121">
          <cell r="O121">
            <v>0</v>
          </cell>
        </row>
        <row r="124">
          <cell r="O124">
            <v>0</v>
          </cell>
        </row>
        <row r="125">
          <cell r="O125">
            <v>0</v>
          </cell>
        </row>
        <row r="126">
          <cell r="O126">
            <v>0</v>
          </cell>
        </row>
        <row r="127">
          <cell r="O127">
            <v>0</v>
          </cell>
        </row>
      </sheetData>
      <sheetData sheetId="10"/>
      <sheetData sheetId="11"/>
      <sheetData sheetId="12"/>
      <sheetData sheetId="13"/>
      <sheetData sheetId="14"/>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Críticas de Pedidos"/>
    </sheetNames>
    <sheetDataSet>
      <sheetData sheetId="0"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xo"/>
    </sheetNames>
    <definedNames>
      <definedName name="Refdiário"/>
    </definedNames>
    <sheetDataSet>
      <sheetData sheetId="0"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ercial"/>
      <sheetName val="Volume"/>
      <sheetName val="Base Cerv"/>
      <sheetName val="Base Premium"/>
      <sheetName val="Base Refr"/>
      <sheetName val="Base Resumo"/>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2"/>
  <sheetViews>
    <sheetView showGridLines="0" showRowColHeaders="0" zoomScale="60" zoomScaleNormal="60" workbookViewId="0">
      <selection activeCell="B7" sqref="B7"/>
    </sheetView>
  </sheetViews>
  <sheetFormatPr defaultColWidth="0" defaultRowHeight="14.5" customHeight="1" zeroHeight="1" outlineLevelRow="1"/>
  <cols>
    <col min="1" max="1" width="1.54296875" style="127" customWidth="1"/>
    <col min="2" max="2" width="5.54296875" style="29" customWidth="1"/>
    <col min="3" max="3" width="20.54296875" style="29" customWidth="1"/>
    <col min="4" max="5" width="75.54296875" style="29" customWidth="1"/>
    <col min="6" max="6" width="26.54296875" style="29" customWidth="1"/>
    <col min="7" max="7" width="12.54296875" style="62" customWidth="1"/>
    <col min="8" max="9" width="8.54296875" style="29" customWidth="1"/>
    <col min="10" max="10" width="1.54296875" style="29" customWidth="1"/>
    <col min="11" max="12" width="8.54296875" style="29" customWidth="1"/>
    <col min="13" max="13" width="10.26953125" style="61" bestFit="1" customWidth="1"/>
    <col min="14" max="14" width="1.453125" style="29" customWidth="1"/>
    <col min="15" max="17" width="9.1796875" style="29" customWidth="1"/>
    <col min="18" max="18" width="1.54296875" style="29" customWidth="1"/>
    <col min="19" max="21" width="0" style="29" hidden="1" customWidth="1"/>
    <col min="22" max="16384" width="9.1796875" style="29" hidden="1"/>
  </cols>
  <sheetData>
    <row r="1" spans="1:17" ht="14.5" customHeight="1">
      <c r="A1" s="153">
        <v>3</v>
      </c>
      <c r="B1" s="23"/>
      <c r="C1" s="24"/>
      <c r="D1" s="25"/>
      <c r="E1" s="26"/>
      <c r="F1" s="52"/>
      <c r="G1" s="53"/>
      <c r="H1" s="27"/>
      <c r="I1" s="26"/>
      <c r="J1" s="28"/>
      <c r="K1" s="28"/>
      <c r="L1" s="28"/>
      <c r="M1" s="28"/>
    </row>
    <row r="2" spans="1:17" ht="14.5" customHeight="1">
      <c r="A2" s="153">
        <v>1</v>
      </c>
      <c r="B2" s="30"/>
      <c r="C2" s="31"/>
      <c r="D2" s="32"/>
      <c r="E2" s="33"/>
      <c r="F2" s="54"/>
      <c r="G2" s="55"/>
      <c r="H2" s="34"/>
      <c r="I2" s="33"/>
      <c r="J2" s="28"/>
      <c r="K2" s="68"/>
      <c r="L2" s="68"/>
      <c r="M2" s="68"/>
      <c r="N2" s="6"/>
      <c r="O2" s="68"/>
      <c r="P2" s="68"/>
      <c r="Q2" s="68"/>
    </row>
    <row r="3" spans="1:17" ht="14.5" customHeight="1">
      <c r="A3" s="153">
        <v>0</v>
      </c>
      <c r="B3" s="35"/>
      <c r="C3" s="31"/>
      <c r="D3" s="36"/>
      <c r="E3" s="33"/>
      <c r="F3" s="54"/>
      <c r="G3" s="55"/>
      <c r="H3" s="34"/>
      <c r="I3" s="33"/>
      <c r="J3" s="28"/>
      <c r="K3" s="69"/>
      <c r="L3" s="68"/>
      <c r="M3" s="68"/>
      <c r="N3" s="6"/>
      <c r="O3" s="69"/>
      <c r="P3" s="69"/>
      <c r="Q3" s="69"/>
    </row>
    <row r="4" spans="1:17" ht="14.5" customHeight="1">
      <c r="A4" s="153" t="s">
        <v>29</v>
      </c>
      <c r="B4" s="35"/>
      <c r="C4" s="31"/>
      <c r="D4" s="37"/>
      <c r="E4" s="33"/>
      <c r="F4" s="54"/>
      <c r="G4" s="55"/>
      <c r="H4" s="34"/>
      <c r="I4" s="33"/>
      <c r="J4" s="28"/>
      <c r="K4" s="68"/>
      <c r="L4" s="68"/>
      <c r="M4" s="68"/>
      <c r="N4" s="6"/>
      <c r="O4" s="68"/>
      <c r="P4" s="68"/>
      <c r="Q4" s="68"/>
    </row>
    <row r="5" spans="1:17" ht="14.5" customHeight="1">
      <c r="A5" s="154"/>
      <c r="B5" s="31"/>
      <c r="C5" s="31"/>
      <c r="D5" s="38"/>
      <c r="E5" s="33"/>
      <c r="F5" s="54"/>
      <c r="G5" s="55"/>
      <c r="H5" s="39"/>
      <c r="I5" s="40"/>
      <c r="J5" s="41"/>
      <c r="K5" s="224" t="s">
        <v>0</v>
      </c>
      <c r="L5" s="224"/>
      <c r="M5" s="224"/>
      <c r="N5" s="128"/>
      <c r="O5" s="224" t="s">
        <v>16</v>
      </c>
      <c r="P5" s="224"/>
      <c r="Q5" s="224"/>
    </row>
    <row r="6" spans="1:17" ht="26">
      <c r="A6" s="121">
        <v>3</v>
      </c>
      <c r="B6" s="20" t="s">
        <v>1</v>
      </c>
      <c r="C6" s="20" t="s">
        <v>2</v>
      </c>
      <c r="D6" s="20" t="s">
        <v>3</v>
      </c>
      <c r="E6" s="20" t="s">
        <v>4</v>
      </c>
      <c r="F6" s="219" t="s">
        <v>12</v>
      </c>
      <c r="G6" s="216" t="s">
        <v>5</v>
      </c>
      <c r="H6" s="20" t="s">
        <v>6</v>
      </c>
      <c r="I6" s="42" t="s">
        <v>7</v>
      </c>
      <c r="J6" s="43"/>
      <c r="K6" s="20" t="s">
        <v>8</v>
      </c>
      <c r="L6" s="20" t="s">
        <v>9</v>
      </c>
      <c r="M6" s="216" t="s">
        <v>10</v>
      </c>
      <c r="N6" s="128"/>
      <c r="O6" s="20" t="s">
        <v>17</v>
      </c>
      <c r="P6" s="20" t="s">
        <v>18</v>
      </c>
      <c r="Q6" s="216" t="s">
        <v>10</v>
      </c>
    </row>
    <row r="7" spans="1:17" ht="14.5" customHeight="1">
      <c r="A7" s="122">
        <v>0</v>
      </c>
      <c r="B7" s="44" t="s">
        <v>97</v>
      </c>
      <c r="C7" s="44"/>
      <c r="D7" s="44"/>
      <c r="E7" s="44"/>
      <c r="F7" s="44"/>
      <c r="G7" s="44"/>
      <c r="H7" s="142">
        <f>SUM(H8,H11,H14,H19,H22,H43)</f>
        <v>1</v>
      </c>
      <c r="I7" s="143">
        <f>SUM(I8,I11,I14,I19,I22,I43,)</f>
        <v>40</v>
      </c>
      <c r="J7" s="46"/>
      <c r="K7" s="144">
        <f>SUM(M8,M11,M14,M19,M22,M43)/(I7-IF(M8="N/A",I8,0)-IF(M11="N/A",I11,0)-IF(M14="N/A",I14,0)-IF(M19="N/A",I19,0)-IF(M22="N/A",I22,0)-IF(M43="N/A",I43,0))</f>
        <v>1</v>
      </c>
      <c r="L7" s="144">
        <f>K7</f>
        <v>1</v>
      </c>
      <c r="M7" s="145">
        <f>K7*I7</f>
        <v>40</v>
      </c>
      <c r="N7" s="128"/>
      <c r="O7" s="142">
        <f>AVERAGE(O8,O11,O14,O19,O22,O26,O31,O34,O37,O40,O43)</f>
        <v>1</v>
      </c>
      <c r="P7" s="142">
        <f>AVERAGE(P8,P11,P14,P19,P22,P26,P31,P34,P37,P40,P43)</f>
        <v>1</v>
      </c>
      <c r="Q7" s="144">
        <f>AVERAGE(O7,P7)</f>
        <v>1</v>
      </c>
    </row>
    <row r="8" spans="1:17" ht="14.5" customHeight="1">
      <c r="A8" s="123" t="s">
        <v>29</v>
      </c>
      <c r="B8" s="1">
        <v>1</v>
      </c>
      <c r="C8" s="17" t="s">
        <v>34</v>
      </c>
      <c r="D8" s="47"/>
      <c r="E8" s="47"/>
      <c r="F8" s="47"/>
      <c r="G8" s="47"/>
      <c r="H8" s="48">
        <f t="shared" ref="H8:H21" si="0">I8/$I$7</f>
        <v>0.13750000000000001</v>
      </c>
      <c r="I8" s="146">
        <f>SUM(I9:I10)</f>
        <v>5.5</v>
      </c>
      <c r="J8" s="49"/>
      <c r="K8" s="64">
        <f>(IF(COUNTIF(K9:K10,"=N/A")=2,"N/A",IF(SUM(K9:K10)=0,0,(IF(K9=0,0,(N(K9)*$I9)+(N(K10)*$I10))/((IF(K9="N/A",0,(3*$I9))+IF(K10="N/A",0,(3*$I10))))))))</f>
        <v>1</v>
      </c>
      <c r="L8" s="64">
        <f>K8</f>
        <v>1</v>
      </c>
      <c r="M8" s="65">
        <f>IF(K8="N/A","N/A",K8*$I$7*H8)</f>
        <v>5.5</v>
      </c>
      <c r="N8" s="147"/>
      <c r="O8" s="140">
        <f>AVERAGE(O9:O10)/3</f>
        <v>1</v>
      </c>
      <c r="P8" s="140">
        <f>AVERAGE(P9:P10)/3</f>
        <v>1</v>
      </c>
      <c r="Q8" s="141">
        <f t="shared" ref="Q8:Q25" si="1">AVERAGE(O8:P8)</f>
        <v>1</v>
      </c>
    </row>
    <row r="9" spans="1:17" ht="124.5" customHeight="1" outlineLevel="1">
      <c r="A9" s="22">
        <v>3</v>
      </c>
      <c r="B9" s="97">
        <v>1.1000000000000001</v>
      </c>
      <c r="C9" s="98" t="s">
        <v>381</v>
      </c>
      <c r="D9" s="99" t="s">
        <v>426</v>
      </c>
      <c r="E9" s="100" t="s">
        <v>353</v>
      </c>
      <c r="F9" s="100" t="s">
        <v>228</v>
      </c>
      <c r="G9" s="119" t="s">
        <v>13</v>
      </c>
      <c r="H9" s="101">
        <f t="shared" si="0"/>
        <v>7.4999999999999997E-2</v>
      </c>
      <c r="I9" s="118">
        <v>3</v>
      </c>
      <c r="J9" s="60"/>
      <c r="K9" s="109">
        <f>IF(OR(L9=""),"",IF(AND(L9="N/A"),"N/A",AVERAGE(L9:L9)))</f>
        <v>3</v>
      </c>
      <c r="L9" s="96">
        <v>3</v>
      </c>
      <c r="M9" s="110">
        <f>IF(K9="N/A","N/A",K9/3*I9)</f>
        <v>3</v>
      </c>
      <c r="N9" s="94"/>
      <c r="O9" s="96">
        <v>3</v>
      </c>
      <c r="P9" s="96">
        <v>3</v>
      </c>
      <c r="Q9" s="111">
        <f t="shared" si="1"/>
        <v>3</v>
      </c>
    </row>
    <row r="10" spans="1:17" ht="80.5" customHeight="1" outlineLevel="1">
      <c r="A10" s="22">
        <v>1</v>
      </c>
      <c r="B10" s="97">
        <v>1.2</v>
      </c>
      <c r="C10" s="98" t="s">
        <v>382</v>
      </c>
      <c r="D10" s="99" t="s">
        <v>229</v>
      </c>
      <c r="E10" s="100" t="s">
        <v>395</v>
      </c>
      <c r="F10" s="4" t="s">
        <v>230</v>
      </c>
      <c r="G10" s="119" t="s">
        <v>13</v>
      </c>
      <c r="H10" s="101">
        <f t="shared" si="0"/>
        <v>6.25E-2</v>
      </c>
      <c r="I10" s="118">
        <v>2.5</v>
      </c>
      <c r="J10" s="60"/>
      <c r="K10" s="66">
        <f>IF(OR(L10=""),"",IF(AND(L10="N/A"),"N/A",AVERAGE(L10:L10)))</f>
        <v>3</v>
      </c>
      <c r="L10" s="96">
        <v>3</v>
      </c>
      <c r="M10" s="67">
        <f>IF(K10="N/A","N/A",K10/3*I10)</f>
        <v>2.5</v>
      </c>
      <c r="N10" s="94"/>
      <c r="O10" s="96">
        <v>3</v>
      </c>
      <c r="P10" s="96">
        <v>3</v>
      </c>
      <c r="Q10" s="111">
        <f t="shared" si="1"/>
        <v>3</v>
      </c>
    </row>
    <row r="11" spans="1:17">
      <c r="A11" s="123">
        <v>0</v>
      </c>
      <c r="B11" s="1">
        <v>2</v>
      </c>
      <c r="C11" s="17" t="s">
        <v>231</v>
      </c>
      <c r="D11" s="47"/>
      <c r="E11" s="47"/>
      <c r="F11" s="47"/>
      <c r="G11" s="155"/>
      <c r="H11" s="48">
        <f t="shared" si="0"/>
        <v>0.125</v>
      </c>
      <c r="I11" s="148">
        <f>SUM(I12:I13)</f>
        <v>5</v>
      </c>
      <c r="J11" s="49"/>
      <c r="K11" s="64">
        <f>(IF(COUNTIF(K12:K13,"=N/A")=2,"N/A",IF(SUM(K12:K13)=0,0,(IF(K12=0,0,(N(K12)*$I12)+(N(K13)*$I13))/((IF(K12="N/A",0,(3*$I12))+IF(K13="N/A",0,(3*$I13))))))))</f>
        <v>1</v>
      </c>
      <c r="L11" s="64">
        <f>K11</f>
        <v>1</v>
      </c>
      <c r="M11" s="65">
        <f>IF(K11="N/A","N/A",K11*$I$7*H11)</f>
        <v>5</v>
      </c>
      <c r="N11" s="147"/>
      <c r="O11" s="140">
        <f>AVERAGE(O12:O13)/3</f>
        <v>1</v>
      </c>
      <c r="P11" s="140">
        <f>AVERAGE(P12:P13)/3</f>
        <v>1</v>
      </c>
      <c r="Q11" s="141">
        <f t="shared" si="1"/>
        <v>1</v>
      </c>
    </row>
    <row r="12" spans="1:17" ht="92.5" customHeight="1" outlineLevel="1">
      <c r="A12" s="22" t="s">
        <v>29</v>
      </c>
      <c r="B12" s="97">
        <v>2.1</v>
      </c>
      <c r="C12" s="98" t="s">
        <v>380</v>
      </c>
      <c r="D12" s="99" t="s">
        <v>389</v>
      </c>
      <c r="E12" s="4" t="s">
        <v>422</v>
      </c>
      <c r="F12" s="100" t="s">
        <v>232</v>
      </c>
      <c r="G12" s="119" t="s">
        <v>137</v>
      </c>
      <c r="H12" s="101">
        <f t="shared" si="0"/>
        <v>6.25E-2</v>
      </c>
      <c r="I12" s="118">
        <v>2.5</v>
      </c>
      <c r="J12" s="60"/>
      <c r="K12" s="109">
        <f>IF(OR(L12=""),"",IF(AND(L12="N/A"),"N/A",AVERAGE(L12:L12)))</f>
        <v>3</v>
      </c>
      <c r="L12" s="96">
        <v>3</v>
      </c>
      <c r="M12" s="110">
        <f>IF(K12="N/A","N/A",K12/3*I12)</f>
        <v>2.5</v>
      </c>
      <c r="N12" s="95"/>
      <c r="O12" s="96">
        <v>3</v>
      </c>
      <c r="P12" s="96">
        <v>3</v>
      </c>
      <c r="Q12" s="111">
        <f t="shared" si="1"/>
        <v>3</v>
      </c>
    </row>
    <row r="13" spans="1:17" ht="92.15" customHeight="1" outlineLevel="1">
      <c r="A13" s="220">
        <v>3</v>
      </c>
      <c r="B13" s="108">
        <v>2.2000000000000002</v>
      </c>
      <c r="C13" s="98" t="s">
        <v>233</v>
      </c>
      <c r="D13" s="11" t="s">
        <v>388</v>
      </c>
      <c r="E13" s="4" t="s">
        <v>357</v>
      </c>
      <c r="F13" s="100" t="s">
        <v>81</v>
      </c>
      <c r="G13" s="119" t="s">
        <v>13</v>
      </c>
      <c r="H13" s="101">
        <f t="shared" si="0"/>
        <v>6.25E-2</v>
      </c>
      <c r="I13" s="118">
        <v>2.5</v>
      </c>
      <c r="K13" s="109">
        <f>IF(OR(L13=""),"",IF(AND(L13="N/A"),"N/A",AVERAGE(L13:L13)))</f>
        <v>3</v>
      </c>
      <c r="L13" s="96">
        <v>3</v>
      </c>
      <c r="M13" s="110">
        <f>IF(K13="N/A","N/A",K13/3*I13)</f>
        <v>2.5</v>
      </c>
      <c r="N13" s="94"/>
      <c r="O13" s="96">
        <v>3</v>
      </c>
      <c r="P13" s="96">
        <v>3</v>
      </c>
      <c r="Q13" s="111">
        <f t="shared" si="1"/>
        <v>3</v>
      </c>
    </row>
    <row r="14" spans="1:17">
      <c r="A14" s="221">
        <v>2</v>
      </c>
      <c r="B14" s="1">
        <v>3</v>
      </c>
      <c r="C14" s="17" t="s">
        <v>35</v>
      </c>
      <c r="D14" s="47"/>
      <c r="E14" s="47"/>
      <c r="F14" s="47"/>
      <c r="G14" s="155"/>
      <c r="H14" s="48">
        <f t="shared" si="0"/>
        <v>0.22500000000000001</v>
      </c>
      <c r="I14" s="148">
        <f>SUM(I15:I18)</f>
        <v>9</v>
      </c>
      <c r="J14" s="60"/>
      <c r="K14" s="64">
        <f>IF(COUNTIF(K15:K18,"=N/A")=4,"N/A",IF(SUM(K15:K18)=0,0,(IF(K15=0,0,(N(K15)*$I15)+(N(K16)*$I16)+(N(K17)*$I17)+(N(K18)*$I18))/((IF(K15="N/A",0,(3*$I15))+IF(K16="N/A",0,(3*$I16))+IF(K17="N/A",0,(3*$I17))+IF(K18="N/A",0,(3*$I18)))))))</f>
        <v>1</v>
      </c>
      <c r="L14" s="64">
        <f>K14</f>
        <v>1</v>
      </c>
      <c r="M14" s="65">
        <f>IF(K14="N/A","N/A",K14*$I$7*H14)</f>
        <v>9</v>
      </c>
      <c r="N14" s="147"/>
      <c r="O14" s="140">
        <f>AVERAGE(O15:O18)/3</f>
        <v>1</v>
      </c>
      <c r="P14" s="140">
        <f>AVERAGE(P15:P18)/3</f>
        <v>1</v>
      </c>
      <c r="Q14" s="141">
        <f t="shared" si="1"/>
        <v>1</v>
      </c>
    </row>
    <row r="15" spans="1:17" ht="147" customHeight="1" outlineLevel="1">
      <c r="A15" s="221">
        <v>0</v>
      </c>
      <c r="B15" s="97">
        <v>3.1</v>
      </c>
      <c r="C15" s="98" t="s">
        <v>379</v>
      </c>
      <c r="D15" s="100" t="s">
        <v>423</v>
      </c>
      <c r="E15" s="4" t="s">
        <v>358</v>
      </c>
      <c r="F15" s="100" t="s">
        <v>320</v>
      </c>
      <c r="G15" s="119" t="s">
        <v>13</v>
      </c>
      <c r="H15" s="101">
        <f t="shared" si="0"/>
        <v>7.4999999999999997E-2</v>
      </c>
      <c r="I15" s="118">
        <v>3</v>
      </c>
      <c r="J15" s="28"/>
      <c r="K15" s="66">
        <f>IF(OR(L15=""),"",IF(AND(L15="N/A"),"N/A",AVERAGE(L15:L15)))</f>
        <v>3</v>
      </c>
      <c r="L15" s="96">
        <v>3</v>
      </c>
      <c r="M15" s="67">
        <f>IF(K15="N/A","N/A",K15/3*I15)</f>
        <v>3</v>
      </c>
      <c r="N15" s="94"/>
      <c r="O15" s="96">
        <v>3</v>
      </c>
      <c r="P15" s="96">
        <v>3</v>
      </c>
      <c r="Q15" s="111">
        <f t="shared" si="1"/>
        <v>3</v>
      </c>
    </row>
    <row r="16" spans="1:17" ht="108" customHeight="1" outlineLevel="1">
      <c r="A16" s="123" t="s">
        <v>29</v>
      </c>
      <c r="B16" s="97">
        <v>3.2</v>
      </c>
      <c r="C16" s="98" t="s">
        <v>36</v>
      </c>
      <c r="D16" s="99" t="s">
        <v>234</v>
      </c>
      <c r="E16" s="100" t="s">
        <v>235</v>
      </c>
      <c r="F16" s="100" t="s">
        <v>287</v>
      </c>
      <c r="G16" s="119" t="s">
        <v>13</v>
      </c>
      <c r="H16" s="101">
        <f t="shared" si="0"/>
        <v>3.7499999999999999E-2</v>
      </c>
      <c r="I16" s="118">
        <v>1.5</v>
      </c>
      <c r="J16" s="49"/>
      <c r="K16" s="66">
        <f>IF(OR(L16=""),"",IF(AND(L16="N/A"),"N/A",AVERAGE(L16:L16)))</f>
        <v>3</v>
      </c>
      <c r="L16" s="96">
        <v>3</v>
      </c>
      <c r="M16" s="67">
        <f>IF(K16="N/A","N/A",K16/3*I16)</f>
        <v>1.5</v>
      </c>
      <c r="N16" s="94"/>
      <c r="O16" s="96">
        <v>3</v>
      </c>
      <c r="P16" s="96">
        <v>3</v>
      </c>
      <c r="Q16" s="111">
        <f t="shared" si="1"/>
        <v>3</v>
      </c>
    </row>
    <row r="17" spans="1:17" ht="99.65" customHeight="1" outlineLevel="1">
      <c r="A17" s="126"/>
      <c r="B17" s="97">
        <v>3.3</v>
      </c>
      <c r="C17" s="98" t="s">
        <v>378</v>
      </c>
      <c r="D17" s="99" t="s">
        <v>321</v>
      </c>
      <c r="E17" s="100" t="s">
        <v>396</v>
      </c>
      <c r="F17" s="100" t="s">
        <v>236</v>
      </c>
      <c r="G17" s="119" t="s">
        <v>13</v>
      </c>
      <c r="H17" s="101">
        <f t="shared" si="0"/>
        <v>7.4999999999999997E-2</v>
      </c>
      <c r="I17" s="118">
        <v>3</v>
      </c>
      <c r="J17" s="50"/>
      <c r="K17" s="66">
        <f>IF(OR(L17=""),"",IF(AND(L17="N/A"),"N/A",AVERAGE(L17:L17)))</f>
        <v>3</v>
      </c>
      <c r="L17" s="96">
        <v>3</v>
      </c>
      <c r="M17" s="67">
        <f>IF(K17="N/A","N/A",K17/3*I17)</f>
        <v>3</v>
      </c>
      <c r="N17" s="94"/>
      <c r="O17" s="96">
        <v>3</v>
      </c>
      <c r="P17" s="96">
        <v>3</v>
      </c>
      <c r="Q17" s="111">
        <f t="shared" si="1"/>
        <v>3</v>
      </c>
    </row>
    <row r="18" spans="1:17" ht="117.75" customHeight="1" outlineLevel="1">
      <c r="A18" s="126"/>
      <c r="B18" s="97">
        <v>3.4</v>
      </c>
      <c r="C18" s="98" t="s">
        <v>377</v>
      </c>
      <c r="D18" s="99" t="s">
        <v>322</v>
      </c>
      <c r="E18" s="4" t="s">
        <v>359</v>
      </c>
      <c r="F18" s="100" t="s">
        <v>77</v>
      </c>
      <c r="G18" s="119" t="s">
        <v>13</v>
      </c>
      <c r="H18" s="101">
        <f t="shared" si="0"/>
        <v>3.7499999999999999E-2</v>
      </c>
      <c r="I18" s="118">
        <v>1.5</v>
      </c>
      <c r="J18" s="51"/>
      <c r="K18" s="66">
        <f>IF(OR(L18=""),"",IF(AND(L18="N/A"),"N/A",AVERAGE(L18:L18)))</f>
        <v>3</v>
      </c>
      <c r="L18" s="96">
        <v>3</v>
      </c>
      <c r="M18" s="67">
        <f>IF(K18="N/A","N/A",K18/3*I18)</f>
        <v>1.5</v>
      </c>
      <c r="N18" s="94"/>
      <c r="O18" s="96">
        <v>3</v>
      </c>
      <c r="P18" s="96">
        <v>3</v>
      </c>
      <c r="Q18" s="111">
        <f t="shared" si="1"/>
        <v>3</v>
      </c>
    </row>
    <row r="19" spans="1:17">
      <c r="A19" s="126"/>
      <c r="B19" s="1">
        <v>4</v>
      </c>
      <c r="C19" s="17" t="s">
        <v>37</v>
      </c>
      <c r="D19" s="47"/>
      <c r="E19" s="47"/>
      <c r="F19" s="47"/>
      <c r="G19" s="155"/>
      <c r="H19" s="48">
        <f>I19/$I$7</f>
        <v>0.1125</v>
      </c>
      <c r="I19" s="148">
        <f>SUM(I20:I21)</f>
        <v>4.5</v>
      </c>
      <c r="J19" s="51"/>
      <c r="K19" s="64">
        <f>(IF(COUNTIF(K20:K21,"=N/A")=2,"N/A",IF(SUM(K20:K21)=0,0,(IF(K20=0,0,(N(K20)*$I20)+(N(K21)*$I21))/((IF(K20="N/A",0,(3*$I20))+IF(K21="N/A",0,(3*$I21))))))))</f>
        <v>1</v>
      </c>
      <c r="L19" s="64">
        <f>K19</f>
        <v>1</v>
      </c>
      <c r="M19" s="65">
        <f>IF(K19="N/A","N/A",K19*$I$7*H19)</f>
        <v>4.5</v>
      </c>
      <c r="N19" s="147"/>
      <c r="O19" s="140">
        <f>AVERAGE(O20:O21)/3</f>
        <v>1</v>
      </c>
      <c r="P19" s="140">
        <f>AVERAGE(P20:P21)/3</f>
        <v>1</v>
      </c>
      <c r="Q19" s="141">
        <f t="shared" si="1"/>
        <v>1</v>
      </c>
    </row>
    <row r="20" spans="1:17" ht="120.65" customHeight="1" outlineLevel="1">
      <c r="A20" s="126"/>
      <c r="B20" s="102">
        <v>4.0999999999999996</v>
      </c>
      <c r="C20" s="103" t="s">
        <v>376</v>
      </c>
      <c r="D20" s="99" t="s">
        <v>237</v>
      </c>
      <c r="E20" s="100" t="s">
        <v>238</v>
      </c>
      <c r="F20" s="100" t="s">
        <v>239</v>
      </c>
      <c r="G20" s="119" t="s">
        <v>13</v>
      </c>
      <c r="H20" s="101">
        <f t="shared" si="0"/>
        <v>0.05</v>
      </c>
      <c r="I20" s="118">
        <v>2</v>
      </c>
      <c r="J20" s="51"/>
      <c r="K20" s="109">
        <f>IF(OR(L20=""),"",IF(AND(L20="N/A"),"N/A",AVERAGE(L20:L20)))</f>
        <v>3</v>
      </c>
      <c r="L20" s="96">
        <v>3</v>
      </c>
      <c r="M20" s="110">
        <f>IF(K20="N/A","N/A",K20/3*I20)</f>
        <v>2</v>
      </c>
      <c r="N20" s="94"/>
      <c r="O20" s="96">
        <v>3</v>
      </c>
      <c r="P20" s="96">
        <v>3</v>
      </c>
      <c r="Q20" s="111">
        <f t="shared" si="1"/>
        <v>3</v>
      </c>
    </row>
    <row r="21" spans="1:17" ht="132" customHeight="1" outlineLevel="1">
      <c r="A21" s="126"/>
      <c r="B21" s="102">
        <v>4.2</v>
      </c>
      <c r="C21" s="10" t="s">
        <v>375</v>
      </c>
      <c r="D21" s="99" t="s">
        <v>240</v>
      </c>
      <c r="E21" s="100" t="s">
        <v>241</v>
      </c>
      <c r="F21" s="100" t="s">
        <v>242</v>
      </c>
      <c r="G21" s="119" t="s">
        <v>13</v>
      </c>
      <c r="H21" s="101">
        <f t="shared" si="0"/>
        <v>6.25E-2</v>
      </c>
      <c r="I21" s="118">
        <v>2.5</v>
      </c>
      <c r="J21" s="51"/>
      <c r="K21" s="66">
        <f>IF(OR(L21=""),"",IF(AND(L21="N/A"),"N/A",AVERAGE(L21:L21)))</f>
        <v>3</v>
      </c>
      <c r="L21" s="96">
        <v>3</v>
      </c>
      <c r="M21" s="67">
        <f>IF(K21="N/A","N/A",K21/3*I21)</f>
        <v>2.5</v>
      </c>
      <c r="N21" s="94"/>
      <c r="O21" s="96">
        <v>3</v>
      </c>
      <c r="P21" s="96">
        <v>3</v>
      </c>
      <c r="Q21" s="111">
        <f t="shared" si="1"/>
        <v>3</v>
      </c>
    </row>
    <row r="22" spans="1:17">
      <c r="A22" s="125"/>
      <c r="B22" s="1">
        <v>5</v>
      </c>
      <c r="C22" s="17" t="s">
        <v>243</v>
      </c>
      <c r="D22" s="47"/>
      <c r="E22" s="47"/>
      <c r="F22" s="47"/>
      <c r="G22" s="155"/>
      <c r="H22" s="48">
        <f>I22/$I$7</f>
        <v>0.1875</v>
      </c>
      <c r="I22" s="148">
        <f>SUM(I23:I25)</f>
        <v>7.5</v>
      </c>
      <c r="J22" s="49"/>
      <c r="K22" s="64">
        <f>IF(COUNTIF(K23:K25,"=N/A")=3,"N/A",IF(SUM(K23:K25)=0,0,((N(K23)*$I23)+(N(K24)*$I24)+(N(K25)*$I25))/(IF(K23="N/A",0,(3*$I23))+IF(K24="N/A",0,(3*$I24))+IF(K25="N/A",0,(3*$I25)))))</f>
        <v>1</v>
      </c>
      <c r="L22" s="64">
        <f>K22</f>
        <v>1</v>
      </c>
      <c r="M22" s="65">
        <f>IF(K22="N/A","N/A",K22*$I$7*H22)</f>
        <v>7.5</v>
      </c>
      <c r="N22" s="147"/>
      <c r="O22" s="140">
        <f>AVERAGE(O23:O25)/3</f>
        <v>1</v>
      </c>
      <c r="P22" s="140">
        <f>AVERAGE(P23:P25)/3</f>
        <v>1</v>
      </c>
      <c r="Q22" s="141">
        <f t="shared" si="1"/>
        <v>1</v>
      </c>
    </row>
    <row r="23" spans="1:17" ht="93" customHeight="1" outlineLevel="1">
      <c r="A23" s="126"/>
      <c r="B23" s="102">
        <v>5.0999999999999996</v>
      </c>
      <c r="C23" s="98" t="s">
        <v>244</v>
      </c>
      <c r="D23" s="16" t="s">
        <v>354</v>
      </c>
      <c r="E23" s="16" t="s">
        <v>355</v>
      </c>
      <c r="F23" s="4" t="s">
        <v>63</v>
      </c>
      <c r="G23" s="119" t="s">
        <v>13</v>
      </c>
      <c r="H23" s="101">
        <f>I23/$I$7</f>
        <v>8.7499999999999994E-2</v>
      </c>
      <c r="I23" s="118">
        <v>3.5</v>
      </c>
      <c r="J23" s="50"/>
      <c r="K23" s="109">
        <f>IF(OR(L23=""),"",IF(AND(L23="N/A"),"N/A",AVERAGE(L23:L23)))</f>
        <v>3</v>
      </c>
      <c r="L23" s="96">
        <v>3</v>
      </c>
      <c r="M23" s="110">
        <f>IF(K23="N/A","N/A",K23/3*I23)</f>
        <v>3.5</v>
      </c>
      <c r="N23" s="95"/>
      <c r="O23" s="96">
        <v>3</v>
      </c>
      <c r="P23" s="96">
        <v>3</v>
      </c>
      <c r="Q23" s="111">
        <f t="shared" si="1"/>
        <v>3</v>
      </c>
    </row>
    <row r="24" spans="1:17" ht="94.5" customHeight="1" outlineLevel="1">
      <c r="A24" s="126"/>
      <c r="B24" s="102">
        <v>5.2</v>
      </c>
      <c r="C24" s="98" t="s">
        <v>374</v>
      </c>
      <c r="D24" s="99" t="s">
        <v>245</v>
      </c>
      <c r="E24" s="100" t="s">
        <v>292</v>
      </c>
      <c r="F24" s="100" t="s">
        <v>246</v>
      </c>
      <c r="G24" s="119" t="s">
        <v>13</v>
      </c>
      <c r="H24" s="101">
        <f>I24/$I$7</f>
        <v>0.05</v>
      </c>
      <c r="I24" s="118">
        <v>2</v>
      </c>
      <c r="J24" s="50"/>
      <c r="K24" s="109">
        <f>IF(OR(L24=""),"",IF(AND(L24="N/A"),"N/A",AVERAGE(L24:L24)))</f>
        <v>3</v>
      </c>
      <c r="L24" s="96">
        <v>3</v>
      </c>
      <c r="M24" s="110">
        <f>IF(K24="N/A","N/A",K24/3*I24)</f>
        <v>2</v>
      </c>
      <c r="N24" s="95"/>
      <c r="O24" s="96">
        <v>3</v>
      </c>
      <c r="P24" s="96">
        <v>3</v>
      </c>
      <c r="Q24" s="111">
        <f t="shared" si="1"/>
        <v>3</v>
      </c>
    </row>
    <row r="25" spans="1:17" ht="104.15" customHeight="1" outlineLevel="1">
      <c r="A25" s="126"/>
      <c r="B25" s="102">
        <v>5.3</v>
      </c>
      <c r="C25" s="98" t="s">
        <v>373</v>
      </c>
      <c r="D25" s="99" t="s">
        <v>323</v>
      </c>
      <c r="E25" s="4" t="s">
        <v>424</v>
      </c>
      <c r="F25" s="100" t="s">
        <v>77</v>
      </c>
      <c r="G25" s="119" t="s">
        <v>13</v>
      </c>
      <c r="H25" s="101">
        <f>I25/$I$7</f>
        <v>0.05</v>
      </c>
      <c r="I25" s="118">
        <v>2</v>
      </c>
      <c r="J25" s="50"/>
      <c r="K25" s="66">
        <f>IF(OR(L25=""),"",IF(AND(L25="N/A"),"N/A",AVERAGE(L25:L25)))</f>
        <v>3</v>
      </c>
      <c r="L25" s="96">
        <v>3</v>
      </c>
      <c r="M25" s="67">
        <f>IF(K25="N/A","N/A",K25/3*I25)</f>
        <v>2</v>
      </c>
      <c r="N25" s="94"/>
      <c r="O25" s="96">
        <v>3</v>
      </c>
      <c r="P25" s="96">
        <v>3</v>
      </c>
      <c r="Q25" s="111">
        <f t="shared" si="1"/>
        <v>3</v>
      </c>
    </row>
    <row r="26" spans="1:17">
      <c r="A26" s="126"/>
      <c r="B26" s="149">
        <v>6</v>
      </c>
      <c r="C26" s="17" t="s">
        <v>38</v>
      </c>
      <c r="D26" s="47"/>
      <c r="E26" s="47"/>
      <c r="F26" s="47"/>
      <c r="G26" s="155"/>
      <c r="H26" s="48">
        <v>0</v>
      </c>
      <c r="I26" s="148">
        <f>SUM(I27:I30)</f>
        <v>0</v>
      </c>
      <c r="J26" s="50"/>
      <c r="K26" s="64" t="str">
        <f>IF(COUNTIF(K27:K30,"=N/A")=4,"N/A",IF(SUM(K27:K30)=0,0,((N(K27)*$I27)+(N(K28)*$I28)+(N(K29)*$I29)+(N(K30)*$I30))/(IF(K27="N/A",0,(3*$I27))+IF(K28="N/A",0,(3*$I28))+IF(K29="N/A",0,(3*$I29)+IF(K30="N/A",0,(3*$I30))))))</f>
        <v>N/A</v>
      </c>
      <c r="L26" s="64" t="str">
        <f>K26</f>
        <v>N/A</v>
      </c>
      <c r="M26" s="65" t="str">
        <f>IF(K26="N/A","N/A",K26*$I$7*H26)</f>
        <v>N/A</v>
      </c>
      <c r="N26" s="147"/>
      <c r="O26" s="140">
        <f>AVERAGE(O27:O30)/3</f>
        <v>1</v>
      </c>
      <c r="P26" s="140">
        <f>AVERAGE(P27:P30)/3</f>
        <v>1</v>
      </c>
      <c r="Q26" s="141">
        <f>AVERAGE(O26:P26)</f>
        <v>1</v>
      </c>
    </row>
    <row r="27" spans="1:17" ht="100.5" customHeight="1" outlineLevel="1">
      <c r="A27" s="126"/>
      <c r="B27" s="97">
        <v>6.1</v>
      </c>
      <c r="C27" s="104" t="s">
        <v>372</v>
      </c>
      <c r="D27" s="99" t="s">
        <v>390</v>
      </c>
      <c r="E27" s="100" t="s">
        <v>247</v>
      </c>
      <c r="F27" s="100" t="s">
        <v>78</v>
      </c>
      <c r="G27" s="119" t="s">
        <v>13</v>
      </c>
      <c r="H27" s="120">
        <v>0</v>
      </c>
      <c r="I27" s="119" t="s">
        <v>29</v>
      </c>
      <c r="J27" s="51"/>
      <c r="K27" s="66" t="str">
        <f>IF(OR(L27=""),"",IF(AND(L27="N/A"),"N/A",AVERAGE(L27:L27)))</f>
        <v>N/A</v>
      </c>
      <c r="L27" s="13" t="s">
        <v>29</v>
      </c>
      <c r="M27" s="67" t="str">
        <f>IF(K27="N/A","N/A",K27/3*I27)</f>
        <v>N/A</v>
      </c>
      <c r="N27" s="6"/>
      <c r="O27" s="96">
        <v>3</v>
      </c>
      <c r="P27" s="96">
        <v>3</v>
      </c>
      <c r="Q27" s="111">
        <f>AVERAGE(O27:P27)</f>
        <v>3</v>
      </c>
    </row>
    <row r="28" spans="1:17" ht="115.5" customHeight="1" outlineLevel="1">
      <c r="A28" s="126"/>
      <c r="B28" s="97">
        <v>6.2</v>
      </c>
      <c r="C28" s="104" t="s">
        <v>371</v>
      </c>
      <c r="D28" s="99" t="s">
        <v>391</v>
      </c>
      <c r="E28" s="100" t="s">
        <v>293</v>
      </c>
      <c r="F28" s="100" t="s">
        <v>78</v>
      </c>
      <c r="G28" s="119" t="s">
        <v>13</v>
      </c>
      <c r="H28" s="120">
        <v>0</v>
      </c>
      <c r="I28" s="119" t="s">
        <v>29</v>
      </c>
      <c r="J28" s="51"/>
      <c r="K28" s="66" t="str">
        <f>IF(OR(L28=""),"",IF(AND(L28="N/A"),"N/A",AVERAGE(L28:L28)))</f>
        <v>N/A</v>
      </c>
      <c r="L28" s="13" t="s">
        <v>29</v>
      </c>
      <c r="M28" s="67" t="str">
        <f>IF(K28="N/A","N/A",K28/3*I28)</f>
        <v>N/A</v>
      </c>
      <c r="N28" s="6"/>
      <c r="O28" s="96">
        <v>3</v>
      </c>
      <c r="P28" s="96">
        <v>3</v>
      </c>
      <c r="Q28" s="111">
        <f t="shared" ref="Q28:Q30" si="2">AVERAGE(O28:P28)</f>
        <v>3</v>
      </c>
    </row>
    <row r="29" spans="1:17" ht="88.5" customHeight="1" outlineLevel="1">
      <c r="A29" s="126"/>
      <c r="B29" s="97">
        <v>6.3</v>
      </c>
      <c r="C29" s="104" t="s">
        <v>370</v>
      </c>
      <c r="D29" s="99" t="s">
        <v>352</v>
      </c>
      <c r="E29" s="100" t="s">
        <v>397</v>
      </c>
      <c r="F29" s="100" t="s">
        <v>79</v>
      </c>
      <c r="G29" s="119" t="s">
        <v>13</v>
      </c>
      <c r="H29" s="120">
        <v>0</v>
      </c>
      <c r="I29" s="119" t="s">
        <v>29</v>
      </c>
      <c r="J29" s="51"/>
      <c r="K29" s="66" t="s">
        <v>29</v>
      </c>
      <c r="L29" s="13" t="s">
        <v>29</v>
      </c>
      <c r="M29" s="67" t="s">
        <v>29</v>
      </c>
      <c r="N29" s="6"/>
      <c r="O29" s="96">
        <v>3</v>
      </c>
      <c r="P29" s="96">
        <v>3</v>
      </c>
      <c r="Q29" s="111">
        <f t="shared" si="2"/>
        <v>3</v>
      </c>
    </row>
    <row r="30" spans="1:17" ht="92.15" customHeight="1" outlineLevel="1">
      <c r="A30" s="125"/>
      <c r="B30" s="97">
        <v>6.4</v>
      </c>
      <c r="C30" s="104" t="s">
        <v>369</v>
      </c>
      <c r="D30" s="99" t="s">
        <v>248</v>
      </c>
      <c r="E30" s="100" t="s">
        <v>398</v>
      </c>
      <c r="F30" s="100" t="s">
        <v>80</v>
      </c>
      <c r="G30" s="119" t="s">
        <v>13</v>
      </c>
      <c r="H30" s="120">
        <v>0</v>
      </c>
      <c r="I30" s="119" t="s">
        <v>29</v>
      </c>
      <c r="J30" s="49"/>
      <c r="K30" s="66" t="str">
        <f>IF(OR(L30=""),"",IF(AND(L30="N/A"),"N/A",AVERAGE(L30:L30)))</f>
        <v>N/A</v>
      </c>
      <c r="L30" s="13" t="s">
        <v>29</v>
      </c>
      <c r="M30" s="67" t="str">
        <f>IF(K30="N/A","N/A",K30/3*I30)</f>
        <v>N/A</v>
      </c>
      <c r="N30" s="6"/>
      <c r="O30" s="96">
        <v>3</v>
      </c>
      <c r="P30" s="96">
        <v>3</v>
      </c>
      <c r="Q30" s="111">
        <f t="shared" si="2"/>
        <v>3</v>
      </c>
    </row>
    <row r="31" spans="1:17">
      <c r="A31" s="126"/>
      <c r="B31" s="149">
        <v>7</v>
      </c>
      <c r="C31" s="17" t="s">
        <v>249</v>
      </c>
      <c r="D31" s="47"/>
      <c r="E31" s="47"/>
      <c r="F31" s="47"/>
      <c r="G31" s="155"/>
      <c r="H31" s="48">
        <v>0</v>
      </c>
      <c r="I31" s="148">
        <f>SUM(I32:I33)</f>
        <v>0</v>
      </c>
      <c r="J31" s="50"/>
      <c r="K31" s="64" t="str">
        <f>(IF(COUNTIF(K32:K33,"=N/A")=2,"N/A",IF(SUM(K32:K33)=0,0,(IF(K32=0,0,(N(K32)*$I32)+(N(K33)*$I33))/((IF(K32="N/A",0,(3*$I32))+IF(K33="N/A",0,(3*$I33))))))))</f>
        <v>N/A</v>
      </c>
      <c r="L31" s="64" t="str">
        <f>K31</f>
        <v>N/A</v>
      </c>
      <c r="M31" s="65" t="str">
        <f>IF(K31="N/A","N/A",K31*$I$7*H31)</f>
        <v>N/A</v>
      </c>
      <c r="N31" s="147"/>
      <c r="O31" s="140">
        <f>AVERAGE(O32:O33)/3</f>
        <v>1</v>
      </c>
      <c r="P31" s="140">
        <f>AVERAGE(P32:P33)/3</f>
        <v>1</v>
      </c>
      <c r="Q31" s="141">
        <f>AVERAGE(O31:P31)</f>
        <v>1</v>
      </c>
    </row>
    <row r="32" spans="1:17" ht="93" customHeight="1" outlineLevel="1">
      <c r="A32" s="126"/>
      <c r="B32" s="97">
        <v>7.1</v>
      </c>
      <c r="C32" s="104" t="s">
        <v>39</v>
      </c>
      <c r="D32" s="99" t="s">
        <v>250</v>
      </c>
      <c r="E32" s="100" t="s">
        <v>285</v>
      </c>
      <c r="F32" s="100" t="s">
        <v>81</v>
      </c>
      <c r="G32" s="119" t="s">
        <v>13</v>
      </c>
      <c r="H32" s="120">
        <v>0</v>
      </c>
      <c r="I32" s="119" t="s">
        <v>29</v>
      </c>
      <c r="J32" s="50"/>
      <c r="K32" s="109" t="str">
        <f>IF(OR(L32=""),"",IF(AND(L32="N/A"),"N/A",AVERAGE(L32:L32)))</f>
        <v>N/A</v>
      </c>
      <c r="L32" s="96" t="s">
        <v>29</v>
      </c>
      <c r="M32" s="110" t="str">
        <f>IF(K32="N/A","N/A",K32/3*I32)</f>
        <v>N/A</v>
      </c>
      <c r="N32" s="6"/>
      <c r="O32" s="96">
        <v>3</v>
      </c>
      <c r="P32" s="96">
        <v>3</v>
      </c>
      <c r="Q32" s="111">
        <f t="shared" ref="Q32:Q33" si="3">AVERAGE(O32:P32)</f>
        <v>3</v>
      </c>
    </row>
    <row r="33" spans="1:17" ht="102.65" customHeight="1" outlineLevel="1">
      <c r="A33" s="126"/>
      <c r="B33" s="97">
        <v>7.2</v>
      </c>
      <c r="C33" s="104" t="s">
        <v>368</v>
      </c>
      <c r="D33" s="99" t="s">
        <v>392</v>
      </c>
      <c r="E33" s="100" t="s">
        <v>251</v>
      </c>
      <c r="F33" s="100" t="s">
        <v>81</v>
      </c>
      <c r="G33" s="119" t="s">
        <v>13</v>
      </c>
      <c r="H33" s="120">
        <v>0</v>
      </c>
      <c r="I33" s="119" t="s">
        <v>29</v>
      </c>
      <c r="J33" s="51"/>
      <c r="K33" s="66" t="str">
        <f>IF(OR(L33=""),"",IF(AND(L33="N/A"),"N/A",AVERAGE(L33:L33)))</f>
        <v>N/A</v>
      </c>
      <c r="L33" s="13" t="s">
        <v>29</v>
      </c>
      <c r="M33" s="67" t="str">
        <f>IF(K33="N/A","N/A",K33/3*I33)</f>
        <v>N/A</v>
      </c>
      <c r="N33" s="6"/>
      <c r="O33" s="96">
        <v>3</v>
      </c>
      <c r="P33" s="96">
        <v>3</v>
      </c>
      <c r="Q33" s="111">
        <f t="shared" si="3"/>
        <v>3</v>
      </c>
    </row>
    <row r="34" spans="1:17">
      <c r="A34" s="126"/>
      <c r="B34" s="149">
        <v>8</v>
      </c>
      <c r="C34" s="17" t="s">
        <v>40</v>
      </c>
      <c r="D34" s="47"/>
      <c r="E34" s="47"/>
      <c r="F34" s="47"/>
      <c r="G34" s="155"/>
      <c r="H34" s="48">
        <v>0</v>
      </c>
      <c r="I34" s="148">
        <f>SUM(I35:I36)</f>
        <v>0</v>
      </c>
      <c r="J34" s="51"/>
      <c r="K34" s="64" t="str">
        <f>(IF(COUNTIF(K35:K36,"=N/A")=2,"N/A",IF(SUM(K35:K36)=0,0,(IF(K35=0,0,(N(K35)*$I35)+(N(K36)*$I36))/((IF(K35="N/A",0,(3*$I35))+IF(K36="N/A",0,(3*$I36))))))))</f>
        <v>N/A</v>
      </c>
      <c r="L34" s="64" t="str">
        <f>K34</f>
        <v>N/A</v>
      </c>
      <c r="M34" s="65" t="str">
        <f>IF(K34="N/A","N/A",K34*$I$7*H34)</f>
        <v>N/A</v>
      </c>
      <c r="N34" s="147"/>
      <c r="O34" s="140">
        <f>AVERAGE(O35:O36)/3</f>
        <v>1</v>
      </c>
      <c r="P34" s="140">
        <f>AVERAGE(P35:P36)/3</f>
        <v>1</v>
      </c>
      <c r="Q34" s="141">
        <f>AVERAGE(O34:P34)</f>
        <v>1</v>
      </c>
    </row>
    <row r="35" spans="1:17" ht="100" customHeight="1" outlineLevel="1">
      <c r="B35" s="97">
        <v>8.1</v>
      </c>
      <c r="C35" s="104" t="s">
        <v>252</v>
      </c>
      <c r="D35" s="99" t="s">
        <v>286</v>
      </c>
      <c r="E35" s="100" t="s">
        <v>288</v>
      </c>
      <c r="F35" s="100" t="s">
        <v>81</v>
      </c>
      <c r="G35" s="119" t="s">
        <v>13</v>
      </c>
      <c r="H35" s="120">
        <v>0</v>
      </c>
      <c r="I35" s="119" t="s">
        <v>29</v>
      </c>
      <c r="K35" s="109" t="str">
        <f>IF(OR(L35=""),"",IF(AND(L35="N/A"),"N/A",AVERAGE(L35:L35)))</f>
        <v>N/A</v>
      </c>
      <c r="L35" s="96" t="s">
        <v>29</v>
      </c>
      <c r="M35" s="110" t="str">
        <f>IF(K35="N/A","N/A",K35/3*I35)</f>
        <v>N/A</v>
      </c>
      <c r="N35" s="6"/>
      <c r="O35" s="96">
        <v>3</v>
      </c>
      <c r="P35" s="96">
        <v>3</v>
      </c>
      <c r="Q35" s="111">
        <f t="shared" ref="Q35:Q36" si="4">AVERAGE(O35:P35)</f>
        <v>3</v>
      </c>
    </row>
    <row r="36" spans="1:17" ht="80.5" customHeight="1" outlineLevel="1">
      <c r="B36" s="97">
        <v>8.1999999999999993</v>
      </c>
      <c r="C36" s="104" t="s">
        <v>367</v>
      </c>
      <c r="D36" s="99" t="s">
        <v>253</v>
      </c>
      <c r="E36" s="100" t="s">
        <v>254</v>
      </c>
      <c r="F36" s="100" t="s">
        <v>81</v>
      </c>
      <c r="G36" s="119" t="s">
        <v>13</v>
      </c>
      <c r="H36" s="120">
        <v>0</v>
      </c>
      <c r="I36" s="119" t="s">
        <v>29</v>
      </c>
      <c r="K36" s="66" t="str">
        <f>IF(OR(L36=""),"",IF(AND(L36="N/A"),"N/A",AVERAGE(L36:L36)))</f>
        <v>N/A</v>
      </c>
      <c r="L36" s="13" t="s">
        <v>29</v>
      </c>
      <c r="M36" s="67" t="str">
        <f>IF(K36="N/A","N/A",K36/3*I36)</f>
        <v>N/A</v>
      </c>
      <c r="N36" s="6"/>
      <c r="O36" s="96">
        <v>3</v>
      </c>
      <c r="P36" s="96">
        <v>3</v>
      </c>
      <c r="Q36" s="111">
        <f t="shared" si="4"/>
        <v>3</v>
      </c>
    </row>
    <row r="37" spans="1:17">
      <c r="B37" s="149">
        <v>9</v>
      </c>
      <c r="C37" s="17" t="s">
        <v>85</v>
      </c>
      <c r="D37" s="47"/>
      <c r="E37" s="47"/>
      <c r="F37" s="47"/>
      <c r="G37" s="155"/>
      <c r="H37" s="48">
        <v>0</v>
      </c>
      <c r="I37" s="148">
        <f>SUM(I38:I39)</f>
        <v>0</v>
      </c>
      <c r="K37" s="64" t="str">
        <f>(IF(COUNTIF(K38:K39,"=N/A")=2,"N/A",IF(SUM(K38:K39)=0,0,(IF(K38=0,0,(N(K38)*$I38)+(N(K39)*$I39))/((IF(K38="N/A",0,(3*$I38))+IF(K39="N/A",0,(3*$I39))))))))</f>
        <v>N/A</v>
      </c>
      <c r="L37" s="64" t="str">
        <f>K37</f>
        <v>N/A</v>
      </c>
      <c r="M37" s="65" t="str">
        <f>IF(K37="N/A","N/A",K37*$I$7*H37)</f>
        <v>N/A</v>
      </c>
      <c r="N37" s="147"/>
      <c r="O37" s="140">
        <f>AVERAGE(O38:O39)/3</f>
        <v>1</v>
      </c>
      <c r="P37" s="140">
        <f>AVERAGE(P38:P39)/3</f>
        <v>1</v>
      </c>
      <c r="Q37" s="141">
        <f>AVERAGE(O37:P37)</f>
        <v>1</v>
      </c>
    </row>
    <row r="38" spans="1:17" ht="133" customHeight="1" outlineLevel="1">
      <c r="B38" s="97">
        <v>9.1</v>
      </c>
      <c r="C38" s="104" t="s">
        <v>255</v>
      </c>
      <c r="D38" s="99" t="s">
        <v>289</v>
      </c>
      <c r="E38" s="100" t="s">
        <v>288</v>
      </c>
      <c r="F38" s="100" t="s">
        <v>80</v>
      </c>
      <c r="G38" s="119" t="s">
        <v>13</v>
      </c>
      <c r="H38" s="120">
        <v>0</v>
      </c>
      <c r="I38" s="119" t="s">
        <v>29</v>
      </c>
      <c r="K38" s="109" t="str">
        <f>IF(OR(L38=""),"",IF(AND(L38="N/A"),"N/A",AVERAGE(L38:L38)))</f>
        <v>N/A</v>
      </c>
      <c r="L38" s="96" t="s">
        <v>29</v>
      </c>
      <c r="M38" s="110" t="str">
        <f>IF(K38="N/A","N/A",K38/3*I38)</f>
        <v>N/A</v>
      </c>
      <c r="N38" s="6"/>
      <c r="O38" s="96">
        <v>3</v>
      </c>
      <c r="P38" s="96">
        <v>3</v>
      </c>
      <c r="Q38" s="111">
        <f t="shared" ref="Q38:Q39" si="5">AVERAGE(O38:P38)</f>
        <v>3</v>
      </c>
    </row>
    <row r="39" spans="1:17" ht="105.65" customHeight="1" outlineLevel="1">
      <c r="B39" s="97">
        <v>9.1999999999999993</v>
      </c>
      <c r="C39" s="104" t="s">
        <v>366</v>
      </c>
      <c r="D39" s="99" t="s">
        <v>393</v>
      </c>
      <c r="E39" s="100" t="s">
        <v>256</v>
      </c>
      <c r="F39" s="100" t="s">
        <v>83</v>
      </c>
      <c r="G39" s="119" t="s">
        <v>13</v>
      </c>
      <c r="H39" s="120">
        <v>0</v>
      </c>
      <c r="I39" s="119" t="s">
        <v>29</v>
      </c>
      <c r="K39" s="66" t="str">
        <f>IF(OR(L39=""),"",IF(AND(L39="N/A"),"N/A",AVERAGE(L39:L39)))</f>
        <v>N/A</v>
      </c>
      <c r="L39" s="13" t="s">
        <v>29</v>
      </c>
      <c r="M39" s="67" t="str">
        <f>IF(K39="N/A","N/A",K39/3*I39)</f>
        <v>N/A</v>
      </c>
      <c r="N39" s="6"/>
      <c r="O39" s="96">
        <v>3</v>
      </c>
      <c r="P39" s="96">
        <v>3</v>
      </c>
      <c r="Q39" s="111">
        <f t="shared" si="5"/>
        <v>3</v>
      </c>
    </row>
    <row r="40" spans="1:17">
      <c r="B40" s="149">
        <v>10</v>
      </c>
      <c r="C40" s="17" t="s">
        <v>41</v>
      </c>
      <c r="D40" s="47"/>
      <c r="E40" s="47"/>
      <c r="F40" s="47"/>
      <c r="G40" s="155"/>
      <c r="H40" s="48">
        <v>0</v>
      </c>
      <c r="I40" s="148">
        <f>SUM(I41:I42)</f>
        <v>0</v>
      </c>
      <c r="K40" s="64" t="str">
        <f>(IF(COUNTIF(K41:K42,"=N/A")=2,"N/A",IF(SUM(K41:K42)=0,0,(IF(K41=0,0,(N(K41)*$I41)+(N(K42)*$I42))/((IF(K41="N/A",0,(3*$I41))+IF(K42="N/A",0,(3*$I42))))))))</f>
        <v>N/A</v>
      </c>
      <c r="L40" s="64" t="str">
        <f>K40</f>
        <v>N/A</v>
      </c>
      <c r="M40" s="65" t="str">
        <f>IF(K40="N/A","N/A",K40*$I$7*H40)</f>
        <v>N/A</v>
      </c>
      <c r="N40" s="147"/>
      <c r="O40" s="140">
        <f>AVERAGE(O41:O42)/3</f>
        <v>1</v>
      </c>
      <c r="P40" s="140">
        <f>AVERAGE(P41:P42)/3</f>
        <v>1</v>
      </c>
      <c r="Q40" s="141">
        <f>AVERAGE(O40:P40)</f>
        <v>1</v>
      </c>
    </row>
    <row r="41" spans="1:17" ht="81" customHeight="1" outlineLevel="1">
      <c r="B41" s="97">
        <v>10.1</v>
      </c>
      <c r="C41" s="104" t="s">
        <v>42</v>
      </c>
      <c r="D41" s="99" t="s">
        <v>257</v>
      </c>
      <c r="E41" s="100" t="s">
        <v>290</v>
      </c>
      <c r="F41" s="100" t="s">
        <v>82</v>
      </c>
      <c r="G41" s="119" t="s">
        <v>13</v>
      </c>
      <c r="H41" s="120">
        <v>0</v>
      </c>
      <c r="I41" s="119" t="s">
        <v>29</v>
      </c>
      <c r="K41" s="109" t="str">
        <f>IF(OR(L41=""),"",IF(AND(L41="N/A"),"N/A",AVERAGE(L41:L41)))</f>
        <v>N/A</v>
      </c>
      <c r="L41" s="96" t="s">
        <v>29</v>
      </c>
      <c r="M41" s="110" t="str">
        <f>IF(K41="N/A","N/A",K41/3*I41)</f>
        <v>N/A</v>
      </c>
      <c r="N41" s="6"/>
      <c r="O41" s="96">
        <v>3</v>
      </c>
      <c r="P41" s="96">
        <v>3</v>
      </c>
      <c r="Q41" s="111">
        <f t="shared" ref="Q41:Q46" si="6">AVERAGE(O41:P41)</f>
        <v>3</v>
      </c>
    </row>
    <row r="42" spans="1:17" ht="107.5" customHeight="1" outlineLevel="1">
      <c r="B42" s="106">
        <v>10.199999999999999</v>
      </c>
      <c r="C42" s="104" t="s">
        <v>365</v>
      </c>
      <c r="D42" s="99" t="s">
        <v>258</v>
      </c>
      <c r="E42" s="107" t="s">
        <v>259</v>
      </c>
      <c r="F42" s="100" t="s">
        <v>82</v>
      </c>
      <c r="G42" s="119" t="s">
        <v>13</v>
      </c>
      <c r="H42" s="120">
        <v>0</v>
      </c>
      <c r="I42" s="119" t="s">
        <v>29</v>
      </c>
      <c r="K42" s="66" t="str">
        <f>IF(OR(L42=""),"",IF(AND(L42="N/A"),"N/A",AVERAGE(L42:L42)))</f>
        <v>N/A</v>
      </c>
      <c r="L42" s="13" t="s">
        <v>29</v>
      </c>
      <c r="M42" s="67" t="str">
        <f>IF(K42="N/A","N/A",K42/3*I42)</f>
        <v>N/A</v>
      </c>
      <c r="N42" s="6"/>
      <c r="O42" s="96">
        <v>3</v>
      </c>
      <c r="P42" s="96">
        <v>3</v>
      </c>
      <c r="Q42" s="111">
        <f t="shared" si="6"/>
        <v>3</v>
      </c>
    </row>
    <row r="43" spans="1:17">
      <c r="B43" s="1">
        <v>11</v>
      </c>
      <c r="C43" s="17" t="s">
        <v>356</v>
      </c>
      <c r="D43" s="47"/>
      <c r="E43" s="47"/>
      <c r="F43" s="47"/>
      <c r="G43" s="155"/>
      <c r="H43" s="48">
        <f t="shared" ref="H43:H46" si="7">I43/$I$7</f>
        <v>0.21249999999999999</v>
      </c>
      <c r="I43" s="148">
        <f>SUM(I44:I46)</f>
        <v>8.5</v>
      </c>
      <c r="K43" s="64">
        <f>IF(COUNTIF(K44:K46,"=N/A")=3,"N/A",IF(SUM(K44:K46)=0,0,(IF(K44=0,0,(N(K44)*$I44)+(N(K45)*$I45)+(N(K46)*$I46))/((IF(K44="N/A",0,(3*$I44))+IF(K45="N/A",0,(3*$I45))+IF(K46="N/A",0,(3*$I46)))))))</f>
        <v>1</v>
      </c>
      <c r="L43" s="64">
        <f>K43</f>
        <v>1</v>
      </c>
      <c r="M43" s="65">
        <f>IF(K43="N/A","N/A",K43*$I$7*H43)</f>
        <v>8.5</v>
      </c>
      <c r="N43" s="147"/>
      <c r="O43" s="140">
        <f>AVERAGE(O44:O46)/3</f>
        <v>1</v>
      </c>
      <c r="P43" s="140">
        <f>AVERAGE(P44:P46)/3</f>
        <v>1</v>
      </c>
      <c r="Q43" s="141">
        <f t="shared" si="6"/>
        <v>1</v>
      </c>
    </row>
    <row r="44" spans="1:17" ht="78" customHeight="1" outlineLevel="1">
      <c r="B44" s="108">
        <v>11.1</v>
      </c>
      <c r="C44" s="98" t="s">
        <v>364</v>
      </c>
      <c r="D44" s="11" t="s">
        <v>92</v>
      </c>
      <c r="E44" s="4" t="s">
        <v>360</v>
      </c>
      <c r="F44" s="100" t="s">
        <v>93</v>
      </c>
      <c r="G44" s="119" t="s">
        <v>13</v>
      </c>
      <c r="H44" s="101">
        <f>I44/$I$7</f>
        <v>0.05</v>
      </c>
      <c r="I44" s="118">
        <v>2</v>
      </c>
      <c r="K44" s="109">
        <f>IF(OR(L44=""),"",IF(AND(L44="N/A"),"N/A",AVERAGE(L44:L44)))</f>
        <v>3</v>
      </c>
      <c r="L44" s="96">
        <v>3</v>
      </c>
      <c r="M44" s="110">
        <f>IF(K44="N/A","N/A",K44/3*I44)</f>
        <v>2</v>
      </c>
      <c r="N44" s="94"/>
      <c r="O44" s="96">
        <v>3</v>
      </c>
      <c r="P44" s="96">
        <v>3</v>
      </c>
      <c r="Q44" s="111">
        <f>AVERAGE(O44:P44)</f>
        <v>3</v>
      </c>
    </row>
    <row r="45" spans="1:17" ht="167.5" customHeight="1" outlineLevel="1">
      <c r="B45" s="108">
        <v>11.2</v>
      </c>
      <c r="C45" s="98" t="s">
        <v>363</v>
      </c>
      <c r="D45" s="99" t="s">
        <v>291</v>
      </c>
      <c r="E45" s="4" t="s">
        <v>361</v>
      </c>
      <c r="F45" s="4" t="s">
        <v>91</v>
      </c>
      <c r="G45" s="119" t="s">
        <v>13</v>
      </c>
      <c r="H45" s="101">
        <f>I45/$I$7</f>
        <v>8.7499999999999994E-2</v>
      </c>
      <c r="I45" s="76">
        <v>3.5</v>
      </c>
      <c r="K45" s="109">
        <f>IF(OR(L45=""),"",IF(AND(L45="N/A"),"N/A",AVERAGE(L45:L45)))</f>
        <v>3</v>
      </c>
      <c r="L45" s="96">
        <v>3</v>
      </c>
      <c r="M45" s="110">
        <f>IF(K45="N/A","N/A",K45/3*I45)</f>
        <v>3.5</v>
      </c>
      <c r="N45" s="95"/>
      <c r="O45" s="96">
        <v>3</v>
      </c>
      <c r="P45" s="96">
        <v>3</v>
      </c>
      <c r="Q45" s="111">
        <f>AVERAGE(O45:P45)</f>
        <v>3</v>
      </c>
    </row>
    <row r="46" spans="1:17" ht="106.5" customHeight="1" outlineLevel="1">
      <c r="B46" s="108">
        <v>11.3</v>
      </c>
      <c r="C46" s="98" t="s">
        <v>362</v>
      </c>
      <c r="D46" s="99" t="s">
        <v>383</v>
      </c>
      <c r="E46" s="4" t="s">
        <v>394</v>
      </c>
      <c r="F46" s="100" t="s">
        <v>236</v>
      </c>
      <c r="G46" s="119" t="s">
        <v>13</v>
      </c>
      <c r="H46" s="101">
        <f t="shared" si="7"/>
        <v>7.4999999999999997E-2</v>
      </c>
      <c r="I46" s="118">
        <v>3</v>
      </c>
      <c r="K46" s="66">
        <f>IF(OR(L46=""),"",IF(AND(L46="N/A"),"N/A",AVERAGE(L46:L46)))</f>
        <v>3</v>
      </c>
      <c r="L46" s="96">
        <v>3</v>
      </c>
      <c r="M46" s="67">
        <f>IF(K46="N/A","N/A",K46/3*I46)</f>
        <v>3</v>
      </c>
      <c r="N46" s="95"/>
      <c r="O46" s="96">
        <v>3</v>
      </c>
      <c r="P46" s="96">
        <v>3</v>
      </c>
      <c r="Q46" s="111">
        <f t="shared" si="6"/>
        <v>3</v>
      </c>
    </row>
    <row r="47" spans="1:17"/>
    <row r="48" spans="1:17"/>
    <row r="49" ht="14.5" hidden="1" customHeight="1"/>
    <row r="50" ht="14.5" hidden="1" customHeight="1"/>
    <row r="51" ht="14.5" hidden="1" customHeight="1"/>
    <row r="52" ht="14.5" hidden="1" customHeight="1"/>
  </sheetData>
  <mergeCells count="2">
    <mergeCell ref="K5:M5"/>
    <mergeCell ref="O5:Q5"/>
  </mergeCells>
  <dataValidations count="4">
    <dataValidation type="list" allowBlank="1" showInputMessage="1" showErrorMessage="1" sqref="L44 O36:P36 O13:P13 L13 O9:P9 L9 O44:P44" xr:uid="{00000000-0002-0000-0000-000000000000}">
      <formula1>$A$6:$A$8</formula1>
    </dataValidation>
    <dataValidation type="list" allowBlank="1" showInputMessage="1" showErrorMessage="1" sqref="L38" xr:uid="{00000000-0002-0000-0000-000001000000}">
      <formula1>$B$5</formula1>
    </dataValidation>
    <dataValidation type="list" allowBlank="1" showInputMessage="1" showErrorMessage="1" sqref="L41:L42 L39 L32:L33 L35:L36 L27:L30" xr:uid="{00000000-0002-0000-0000-000002000000}">
      <formula1>#REF!</formula1>
    </dataValidation>
    <dataValidation type="list" allowBlank="1" showInputMessage="1" showErrorMessage="1" sqref="O32:P33 O35:P35 O41:P42 O38:P39 L23:L25 L15:L18 L20:L21 O20:P21 O27:P30 O15:P18 L10 O10:P10 L12 O12:P12 L45:L46 O45:P46 O23:P25" xr:uid="{00000000-0002-0000-0000-000003000000}">
      <formula1>$A$1:$A$5</formula1>
    </dataValidation>
  </dataValidations>
  <pageMargins left="0" right="0" top="0" bottom="0" header="0" footer="0"/>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8"/>
  <sheetViews>
    <sheetView showGridLines="0" showRowColHeaders="0" zoomScale="60" zoomScaleNormal="60" workbookViewId="0">
      <selection activeCell="B7" sqref="B7"/>
    </sheetView>
  </sheetViews>
  <sheetFormatPr defaultColWidth="0" defaultRowHeight="14.5" customHeight="1" zeroHeight="1" outlineLevelRow="1"/>
  <cols>
    <col min="1" max="1" width="1.54296875" style="127" customWidth="1"/>
    <col min="2" max="2" width="5.54296875" style="29" customWidth="1"/>
    <col min="3" max="3" width="20.54296875" style="29" customWidth="1"/>
    <col min="4" max="5" width="75.54296875" style="29" customWidth="1"/>
    <col min="6" max="6" width="26.54296875" style="29" customWidth="1"/>
    <col min="7" max="7" width="12.54296875" style="62" customWidth="1"/>
    <col min="8" max="9" width="8.54296875" style="29" customWidth="1"/>
    <col min="10" max="10" width="1.54296875" style="29" customWidth="1"/>
    <col min="11" max="12" width="8.54296875" style="29" customWidth="1"/>
    <col min="13" max="13" width="9.81640625" style="61" bestFit="1" customWidth="1"/>
    <col min="14" max="14" width="1.453125" style="29" customWidth="1"/>
    <col min="15" max="16" width="9.1796875" style="29" customWidth="1"/>
    <col min="17" max="17" width="9.81640625" style="29" bestFit="1" customWidth="1"/>
    <col min="18" max="18" width="1.54296875" style="29" customWidth="1"/>
    <col min="19" max="21" width="0" style="29" hidden="1" customWidth="1"/>
    <col min="22" max="16384" width="9.1796875" style="29" hidden="1"/>
  </cols>
  <sheetData>
    <row r="1" spans="1:17" ht="14.5" customHeight="1">
      <c r="A1" s="153">
        <v>3</v>
      </c>
      <c r="B1" s="23"/>
      <c r="C1" s="24"/>
      <c r="D1" s="25"/>
      <c r="E1" s="26"/>
      <c r="F1" s="52"/>
      <c r="G1" s="53"/>
      <c r="H1" s="27"/>
      <c r="I1" s="26"/>
      <c r="J1" s="28"/>
      <c r="K1" s="28"/>
      <c r="L1" s="28"/>
      <c r="M1" s="28"/>
    </row>
    <row r="2" spans="1:17" ht="14.5" customHeight="1">
      <c r="A2" s="153">
        <v>1</v>
      </c>
      <c r="B2" s="30"/>
      <c r="C2" s="31"/>
      <c r="D2" s="32"/>
      <c r="E2" s="33"/>
      <c r="F2" s="54"/>
      <c r="G2" s="55"/>
      <c r="H2" s="34"/>
      <c r="I2" s="33"/>
      <c r="J2" s="28"/>
      <c r="K2" s="68"/>
      <c r="L2" s="68"/>
      <c r="M2" s="68"/>
      <c r="N2" s="6"/>
      <c r="O2" s="68"/>
      <c r="P2" s="68"/>
      <c r="Q2" s="68"/>
    </row>
    <row r="3" spans="1:17" ht="14.5" customHeight="1">
      <c r="A3" s="153">
        <v>0</v>
      </c>
      <c r="B3" s="35"/>
      <c r="C3" s="31"/>
      <c r="D3" s="36"/>
      <c r="E3" s="33"/>
      <c r="F3" s="54"/>
      <c r="G3" s="55"/>
      <c r="H3" s="34"/>
      <c r="I3" s="33"/>
      <c r="J3" s="28"/>
      <c r="K3" s="69"/>
      <c r="L3" s="68"/>
      <c r="M3" s="68"/>
      <c r="N3" s="6"/>
      <c r="O3" s="69"/>
      <c r="P3" s="69"/>
      <c r="Q3" s="69"/>
    </row>
    <row r="4" spans="1:17" ht="14.5" customHeight="1">
      <c r="A4" s="153" t="s">
        <v>29</v>
      </c>
      <c r="B4" s="35"/>
      <c r="C4" s="31"/>
      <c r="D4" s="37"/>
      <c r="E4" s="33"/>
      <c r="F4" s="54"/>
      <c r="G4" s="55"/>
      <c r="H4" s="34"/>
      <c r="I4" s="33"/>
      <c r="J4" s="28"/>
      <c r="K4" s="68"/>
      <c r="L4" s="68"/>
      <c r="M4" s="68"/>
      <c r="N4" s="6"/>
      <c r="O4" s="68"/>
      <c r="P4" s="68"/>
      <c r="Q4" s="68"/>
    </row>
    <row r="5" spans="1:17" ht="14.5" customHeight="1">
      <c r="A5" s="154"/>
      <c r="B5" s="31"/>
      <c r="C5" s="31"/>
      <c r="D5" s="38"/>
      <c r="E5" s="33"/>
      <c r="F5" s="54"/>
      <c r="G5" s="55"/>
      <c r="H5" s="39"/>
      <c r="I5" s="40"/>
      <c r="J5" s="41"/>
      <c r="K5" s="224" t="s">
        <v>0</v>
      </c>
      <c r="L5" s="224"/>
      <c r="M5" s="224"/>
      <c r="N5" s="128"/>
      <c r="O5" s="224" t="s">
        <v>16</v>
      </c>
      <c r="P5" s="224"/>
      <c r="Q5" s="224"/>
    </row>
    <row r="6" spans="1:17" ht="26">
      <c r="A6" s="121">
        <v>3</v>
      </c>
      <c r="B6" s="20" t="s">
        <v>1</v>
      </c>
      <c r="C6" s="20" t="s">
        <v>2</v>
      </c>
      <c r="D6" s="20" t="s">
        <v>3</v>
      </c>
      <c r="E6" s="20" t="s">
        <v>4</v>
      </c>
      <c r="F6" s="219" t="s">
        <v>12</v>
      </c>
      <c r="G6" s="216" t="s">
        <v>5</v>
      </c>
      <c r="H6" s="20" t="s">
        <v>6</v>
      </c>
      <c r="I6" s="42" t="s">
        <v>7</v>
      </c>
      <c r="J6" s="43"/>
      <c r="K6" s="20" t="s">
        <v>8</v>
      </c>
      <c r="L6" s="20" t="s">
        <v>9</v>
      </c>
      <c r="M6" s="216" t="s">
        <v>10</v>
      </c>
      <c r="N6" s="128"/>
      <c r="O6" s="20" t="s">
        <v>17</v>
      </c>
      <c r="P6" s="20" t="s">
        <v>18</v>
      </c>
      <c r="Q6" s="216" t="s">
        <v>10</v>
      </c>
    </row>
    <row r="7" spans="1:17" ht="14.5" customHeight="1">
      <c r="A7" s="122">
        <v>0</v>
      </c>
      <c r="B7" s="129" t="s">
        <v>98</v>
      </c>
      <c r="C7" s="129"/>
      <c r="D7" s="129"/>
      <c r="E7" s="129"/>
      <c r="F7" s="129"/>
      <c r="G7" s="129"/>
      <c r="H7" s="130">
        <f>SUM(H8,H11,H16,H21,H25)</f>
        <v>0.99999999999999989</v>
      </c>
      <c r="I7" s="131">
        <f>SUM(I8,I11,I16,I21,I25)</f>
        <v>25</v>
      </c>
      <c r="J7" s="132"/>
      <c r="K7" s="144">
        <f>SUM(M8,M11,M16,M21,M25)/(I7-IF(M8="N/A",I8,0)-IF(M11="N/A",I11,0)-IF(M16="N/A",I16,0)-IF(M21="N/A",I21,0)-IF(M25="N/A",I25,0))</f>
        <v>1</v>
      </c>
      <c r="L7" s="144">
        <f>K7</f>
        <v>1</v>
      </c>
      <c r="M7" s="145">
        <f>K7*I7</f>
        <v>25</v>
      </c>
      <c r="N7" s="133"/>
      <c r="O7" s="142">
        <f>AVERAGE(O8,O11,O16,O21,O25)</f>
        <v>1</v>
      </c>
      <c r="P7" s="142">
        <f>AVERAGE(P8,P11,P16,P21,P25)</f>
        <v>1</v>
      </c>
      <c r="Q7" s="134">
        <f>AVERAGE(O7:P7)</f>
        <v>1</v>
      </c>
    </row>
    <row r="8" spans="1:17" ht="14.5" customHeight="1">
      <c r="A8" s="153" t="s">
        <v>29</v>
      </c>
      <c r="B8" s="135">
        <v>1</v>
      </c>
      <c r="C8" s="136" t="s">
        <v>19</v>
      </c>
      <c r="D8" s="9"/>
      <c r="E8" s="9"/>
      <c r="F8" s="9"/>
      <c r="G8" s="9"/>
      <c r="H8" s="137">
        <f>I8/$I$7</f>
        <v>0.16</v>
      </c>
      <c r="I8" s="138">
        <f>SUM(I9:I10)</f>
        <v>4</v>
      </c>
      <c r="J8" s="139"/>
      <c r="K8" s="64">
        <f>(IF(COUNTIF(K9:K10,"=N/A")=2,"N/A",IF(SUM(K9:K10)=0,0,(IF(K9=0,0,(N(K9)*$I9)+(N(K10)*$I10))/((IF(K9="N/A",0,(3*$I9))+IF(K10="N/A",0,(3*$I10))))))))</f>
        <v>1</v>
      </c>
      <c r="L8" s="64">
        <f>K8</f>
        <v>1</v>
      </c>
      <c r="M8" s="65">
        <f>IF(K8="N/A","N/A",K8*$I$7*H8)</f>
        <v>4</v>
      </c>
      <c r="N8" s="133"/>
      <c r="O8" s="140">
        <f>AVERAGE(O9:O10)/3</f>
        <v>1</v>
      </c>
      <c r="P8" s="140">
        <f>AVERAGE(P9:P10)/3</f>
        <v>1</v>
      </c>
      <c r="Q8" s="141">
        <f>AVERAGE(O8:P8)</f>
        <v>1</v>
      </c>
    </row>
    <row r="9" spans="1:17" ht="106" customHeight="1" outlineLevel="1">
      <c r="A9" s="22"/>
      <c r="B9" s="3">
        <v>1.1000000000000001</v>
      </c>
      <c r="C9" s="71" t="s">
        <v>14</v>
      </c>
      <c r="D9" s="21" t="s">
        <v>399</v>
      </c>
      <c r="E9" s="4" t="s">
        <v>86</v>
      </c>
      <c r="F9" s="4" t="s">
        <v>87</v>
      </c>
      <c r="G9" s="5" t="s">
        <v>11</v>
      </c>
      <c r="H9" s="73">
        <f>I9/$I$7</f>
        <v>0.08</v>
      </c>
      <c r="I9" s="74">
        <v>2</v>
      </c>
      <c r="J9" s="75"/>
      <c r="K9" s="66">
        <f>IF(OR(L9=""),"",IF(AND(L9="N/A"),"N/A",AVERAGE(L9:L9)))</f>
        <v>3</v>
      </c>
      <c r="L9" s="13">
        <v>3</v>
      </c>
      <c r="M9" s="67">
        <f>IF(K9="N/A","N/A",K9/3*I9)</f>
        <v>2</v>
      </c>
      <c r="N9" s="70"/>
      <c r="O9" s="13">
        <v>3</v>
      </c>
      <c r="P9" s="13">
        <v>3</v>
      </c>
      <c r="Q9" s="76">
        <f>AVERAGE(O9:P9)</f>
        <v>3</v>
      </c>
    </row>
    <row r="10" spans="1:17" ht="103" customHeight="1" outlineLevel="1">
      <c r="A10" s="222" t="s">
        <v>29</v>
      </c>
      <c r="B10" s="15">
        <v>1.2</v>
      </c>
      <c r="C10" s="77" t="s">
        <v>15</v>
      </c>
      <c r="D10" s="21" t="s">
        <v>384</v>
      </c>
      <c r="E10" s="4" t="s">
        <v>89</v>
      </c>
      <c r="F10" s="4" t="s">
        <v>88</v>
      </c>
      <c r="G10" s="5" t="s">
        <v>11</v>
      </c>
      <c r="H10" s="73">
        <f>I10/$I$7</f>
        <v>0.08</v>
      </c>
      <c r="I10" s="79">
        <v>2</v>
      </c>
      <c r="J10" s="75"/>
      <c r="K10" s="66">
        <f>IF(OR(L10=""),"",IF(AND(L10="N/A"),"N/A",AVERAGE(L10:L10)))</f>
        <v>3</v>
      </c>
      <c r="L10" s="13">
        <v>3</v>
      </c>
      <c r="M10" s="67">
        <f>IF(K10="N/A","N/A",K10/3*I10)</f>
        <v>2</v>
      </c>
      <c r="N10" s="70"/>
      <c r="O10" s="13">
        <v>3</v>
      </c>
      <c r="P10" s="13">
        <v>3</v>
      </c>
      <c r="Q10" s="76">
        <f>AVERAGE(O10:P10)</f>
        <v>3</v>
      </c>
    </row>
    <row r="11" spans="1:17">
      <c r="A11" s="124"/>
      <c r="B11" s="135">
        <v>2</v>
      </c>
      <c r="C11" s="225" t="s">
        <v>20</v>
      </c>
      <c r="D11" s="225"/>
      <c r="E11" s="225"/>
      <c r="F11" s="226"/>
      <c r="G11" s="218"/>
      <c r="H11" s="137">
        <f>I11/$I$7</f>
        <v>0.32</v>
      </c>
      <c r="I11" s="138">
        <f>SUM(I12:I15)</f>
        <v>8</v>
      </c>
      <c r="J11" s="139"/>
      <c r="K11" s="64">
        <f>IF(COUNTIF(K12:K15,"=N/A")=4,"N/A",IF(SUM(K12:K15)=0,0,((N(K12)*$I12)+(N(K13)*$I13)+(N(K14)*$I14)+(N(K15)*$I15))/(IF(K12="N/A",0,(3*$I12))+IF(K13="N/A",0,(3*$I13))+IF(K14="N/A",0,(3*$I14)+IF(K15="N/A",0,(3*$I15))))))</f>
        <v>1</v>
      </c>
      <c r="L11" s="64">
        <f>K11</f>
        <v>1</v>
      </c>
      <c r="M11" s="65">
        <f>IF(K11="N/A","N/A",K11*$I$7*H11)</f>
        <v>8</v>
      </c>
      <c r="N11" s="133"/>
      <c r="O11" s="140">
        <f>AVERAGE(O12:O15)/3</f>
        <v>1</v>
      </c>
      <c r="P11" s="140">
        <f>AVERAGE(P12:P15)/3</f>
        <v>1</v>
      </c>
      <c r="Q11" s="141">
        <f>AVERAGE(O11:P11)</f>
        <v>1</v>
      </c>
    </row>
    <row r="12" spans="1:17" ht="73" customHeight="1" outlineLevel="1">
      <c r="A12" s="124"/>
      <c r="B12" s="3">
        <v>2.1</v>
      </c>
      <c r="C12" s="71" t="s">
        <v>260</v>
      </c>
      <c r="D12" s="21" t="s">
        <v>329</v>
      </c>
      <c r="E12" s="21" t="s">
        <v>346</v>
      </c>
      <c r="F12" s="11" t="s">
        <v>261</v>
      </c>
      <c r="G12" s="72" t="s">
        <v>137</v>
      </c>
      <c r="H12" s="73">
        <f>I12/$I$7</f>
        <v>0.08</v>
      </c>
      <c r="I12" s="74">
        <v>2</v>
      </c>
      <c r="J12" s="75"/>
      <c r="K12" s="66">
        <f>IF(OR(L12=""),"",IF(AND(L12="N/A"),"N/A",AVERAGE(L12:L12)))</f>
        <v>3</v>
      </c>
      <c r="L12" s="13">
        <v>3</v>
      </c>
      <c r="M12" s="67">
        <f>IF(K12="N/A","N/A",K12/3*I12)</f>
        <v>2</v>
      </c>
      <c r="N12" s="70"/>
      <c r="O12" s="13">
        <v>3</v>
      </c>
      <c r="P12" s="13">
        <v>3</v>
      </c>
      <c r="Q12" s="76">
        <f t="shared" ref="Q12:Q26" si="0">AVERAGE(O12:P12)</f>
        <v>3</v>
      </c>
    </row>
    <row r="13" spans="1:17" ht="96.65" customHeight="1" outlineLevel="1">
      <c r="A13" s="125"/>
      <c r="B13" s="7">
        <v>2.2000000000000002</v>
      </c>
      <c r="C13" s="82" t="s">
        <v>21</v>
      </c>
      <c r="D13" s="16" t="s">
        <v>57</v>
      </c>
      <c r="E13" s="21" t="s">
        <v>22</v>
      </c>
      <c r="F13" s="4" t="s">
        <v>64</v>
      </c>
      <c r="G13" s="72" t="s">
        <v>137</v>
      </c>
      <c r="H13" s="73">
        <f t="shared" ref="H13:H14" si="1">I13/$I$7</f>
        <v>0.08</v>
      </c>
      <c r="I13" s="76">
        <v>2</v>
      </c>
      <c r="J13" s="75"/>
      <c r="K13" s="66">
        <f t="shared" ref="K13:K15" si="2">IF(OR(L13=""),"",IF(AND(L13="N/A"),"N/A",AVERAGE(L13:L13)))</f>
        <v>3</v>
      </c>
      <c r="L13" s="13">
        <v>3</v>
      </c>
      <c r="M13" s="67">
        <f t="shared" ref="M13:M15" si="3">IF(K13="N/A","N/A",K13/3*I13)</f>
        <v>2</v>
      </c>
      <c r="N13" s="70"/>
      <c r="O13" s="13">
        <v>3</v>
      </c>
      <c r="P13" s="13">
        <v>3</v>
      </c>
      <c r="Q13" s="76">
        <f t="shared" si="0"/>
        <v>3</v>
      </c>
    </row>
    <row r="14" spans="1:17" ht="83.15" customHeight="1" outlineLevel="1">
      <c r="A14" s="126"/>
      <c r="B14" s="7">
        <v>2.2999999999999998</v>
      </c>
      <c r="C14" s="83" t="s">
        <v>23</v>
      </c>
      <c r="D14" s="16" t="s">
        <v>58</v>
      </c>
      <c r="E14" s="21" t="s">
        <v>22</v>
      </c>
      <c r="F14" s="4" t="s">
        <v>64</v>
      </c>
      <c r="G14" s="72" t="s">
        <v>137</v>
      </c>
      <c r="H14" s="73">
        <f t="shared" si="1"/>
        <v>0.08</v>
      </c>
      <c r="I14" s="76">
        <v>2</v>
      </c>
      <c r="J14" s="75"/>
      <c r="K14" s="66">
        <f t="shared" si="2"/>
        <v>3</v>
      </c>
      <c r="L14" s="13">
        <v>3</v>
      </c>
      <c r="M14" s="67">
        <f t="shared" si="3"/>
        <v>2</v>
      </c>
      <c r="N14" s="70"/>
      <c r="O14" s="13">
        <v>3</v>
      </c>
      <c r="P14" s="13">
        <v>3</v>
      </c>
      <c r="Q14" s="76">
        <f t="shared" si="0"/>
        <v>3</v>
      </c>
    </row>
    <row r="15" spans="1:17" ht="102" customHeight="1" outlineLevel="1">
      <c r="A15" s="126"/>
      <c r="B15" s="15">
        <v>2.4</v>
      </c>
      <c r="C15" s="84" t="s">
        <v>24</v>
      </c>
      <c r="D15" s="81" t="s">
        <v>425</v>
      </c>
      <c r="E15" s="81" t="s">
        <v>386</v>
      </c>
      <c r="F15" s="11" t="s">
        <v>65</v>
      </c>
      <c r="G15" s="72" t="s">
        <v>137</v>
      </c>
      <c r="H15" s="78">
        <f>I15/$I$7</f>
        <v>0.08</v>
      </c>
      <c r="I15" s="79">
        <v>2</v>
      </c>
      <c r="J15" s="75"/>
      <c r="K15" s="66">
        <f t="shared" si="2"/>
        <v>3</v>
      </c>
      <c r="L15" s="13">
        <v>3</v>
      </c>
      <c r="M15" s="67">
        <f t="shared" si="3"/>
        <v>2</v>
      </c>
      <c r="N15" s="70"/>
      <c r="O15" s="13">
        <v>3</v>
      </c>
      <c r="P15" s="13">
        <v>3</v>
      </c>
      <c r="Q15" s="76">
        <f t="shared" si="0"/>
        <v>3</v>
      </c>
    </row>
    <row r="16" spans="1:17">
      <c r="A16" s="126"/>
      <c r="B16" s="135">
        <v>3</v>
      </c>
      <c r="C16" s="226" t="s">
        <v>25</v>
      </c>
      <c r="D16" s="227"/>
      <c r="E16" s="227"/>
      <c r="F16" s="218"/>
      <c r="G16" s="218"/>
      <c r="H16" s="203">
        <f>I16/$I$7</f>
        <v>0.2</v>
      </c>
      <c r="I16" s="138">
        <f>SUM(I17:I19)</f>
        <v>5</v>
      </c>
      <c r="J16" s="139"/>
      <c r="K16" s="64">
        <f>IF(COUNTIF(K17:K20,"=N/A")=4,"N/A",IF(SUM(K17:K20)=0,0,((N(K17)*$I17)+(N(K18)*$I18)+(N(K19)*$I19)+(N(K20)*$I20))/(IF(K17="N/A",0,(3*$I17))+IF(K18="N/A",0,(3*$I18))+IF(K19="N/A",0,(3*$I19)+IF(K20="N/A",0,(3*$I20))))))</f>
        <v>1</v>
      </c>
      <c r="L16" s="64">
        <f>K16</f>
        <v>1</v>
      </c>
      <c r="M16" s="65">
        <f>IF(K16="N/A","N/A",K16*$I$7*H16)</f>
        <v>5</v>
      </c>
      <c r="N16" s="133"/>
      <c r="O16" s="140">
        <f>AVERAGE(O17:O20)/3</f>
        <v>1</v>
      </c>
      <c r="P16" s="140">
        <f>AVERAGE(P17:P20)/3</f>
        <v>1</v>
      </c>
      <c r="Q16" s="141">
        <f>AVERAGE(O16:P16)</f>
        <v>1</v>
      </c>
    </row>
    <row r="17" spans="1:17" ht="139.5" customHeight="1" outlineLevel="1">
      <c r="A17" s="126"/>
      <c r="B17" s="3">
        <v>3.1</v>
      </c>
      <c r="C17" s="152" t="s">
        <v>100</v>
      </c>
      <c r="D17" s="80" t="s">
        <v>294</v>
      </c>
      <c r="E17" s="11" t="s">
        <v>347</v>
      </c>
      <c r="F17" s="11" t="s">
        <v>262</v>
      </c>
      <c r="G17" s="72" t="s">
        <v>137</v>
      </c>
      <c r="H17" s="73">
        <f>I17/$I$7</f>
        <v>0.12</v>
      </c>
      <c r="I17" s="74">
        <v>3</v>
      </c>
      <c r="J17" s="75"/>
      <c r="K17" s="66">
        <f>IF(OR(L17=""),"",IF(AND(L17="N/A"),"N/A",AVERAGE(L17:L17)))</f>
        <v>3</v>
      </c>
      <c r="L17" s="13">
        <v>3</v>
      </c>
      <c r="M17" s="67">
        <f>IF(K17="N/A","N/A",K17/3*I17)</f>
        <v>3</v>
      </c>
      <c r="N17" s="70"/>
      <c r="O17" s="13">
        <v>3</v>
      </c>
      <c r="P17" s="13">
        <v>3</v>
      </c>
      <c r="Q17" s="76">
        <f t="shared" si="0"/>
        <v>3</v>
      </c>
    </row>
    <row r="18" spans="1:17" ht="97" customHeight="1" outlineLevel="1">
      <c r="A18" s="126"/>
      <c r="B18" s="7">
        <v>3.2</v>
      </c>
      <c r="C18" s="83" t="s">
        <v>26</v>
      </c>
      <c r="D18" s="16" t="s">
        <v>296</v>
      </c>
      <c r="E18" s="4" t="s">
        <v>263</v>
      </c>
      <c r="F18" s="11" t="s">
        <v>264</v>
      </c>
      <c r="G18" s="72" t="s">
        <v>13</v>
      </c>
      <c r="H18" s="73">
        <f>I18/$I$7</f>
        <v>0.08</v>
      </c>
      <c r="I18" s="76">
        <v>2</v>
      </c>
      <c r="J18" s="75"/>
      <c r="K18" s="66">
        <f t="shared" ref="K18" si="4">IF(OR(L18=""),"",IF(AND(L18="N/A"),"N/A",AVERAGE(L18:L18)))</f>
        <v>3</v>
      </c>
      <c r="L18" s="13">
        <v>3</v>
      </c>
      <c r="M18" s="67">
        <f t="shared" ref="M18:M19" si="5">IF(K18="N/A","N/A",K18/3*I18)</f>
        <v>2</v>
      </c>
      <c r="N18" s="70"/>
      <c r="O18" s="13">
        <v>3</v>
      </c>
      <c r="P18" s="13">
        <v>3</v>
      </c>
      <c r="Q18" s="76">
        <f t="shared" si="0"/>
        <v>3</v>
      </c>
    </row>
    <row r="19" spans="1:17" ht="137.15" customHeight="1" outlineLevel="1">
      <c r="A19" s="125"/>
      <c r="B19" s="7">
        <v>3.3</v>
      </c>
      <c r="C19" s="86" t="s">
        <v>27</v>
      </c>
      <c r="D19" s="87" t="s">
        <v>400</v>
      </c>
      <c r="E19" s="14" t="s">
        <v>348</v>
      </c>
      <c r="F19" s="4" t="s">
        <v>63</v>
      </c>
      <c r="G19" s="72" t="s">
        <v>13</v>
      </c>
      <c r="H19" s="88">
        <v>0</v>
      </c>
      <c r="I19" s="88">
        <v>0</v>
      </c>
      <c r="J19" s="75"/>
      <c r="K19" s="66" t="s">
        <v>29</v>
      </c>
      <c r="L19" s="13" t="s">
        <v>29</v>
      </c>
      <c r="M19" s="67" t="str">
        <f t="shared" si="5"/>
        <v>N/A</v>
      </c>
      <c r="N19" s="70"/>
      <c r="O19" s="13">
        <v>3</v>
      </c>
      <c r="P19" s="13">
        <v>3</v>
      </c>
      <c r="Q19" s="76">
        <f t="shared" si="0"/>
        <v>3</v>
      </c>
    </row>
    <row r="20" spans="1:17" ht="144" customHeight="1" outlineLevel="1">
      <c r="A20" s="126"/>
      <c r="B20" s="15">
        <v>3.4</v>
      </c>
      <c r="C20" s="89" t="s">
        <v>28</v>
      </c>
      <c r="D20" s="81" t="s">
        <v>295</v>
      </c>
      <c r="E20" s="63" t="s">
        <v>90</v>
      </c>
      <c r="F20" s="4" t="s">
        <v>63</v>
      </c>
      <c r="G20" s="72" t="s">
        <v>56</v>
      </c>
      <c r="H20" s="90">
        <v>0</v>
      </c>
      <c r="I20" s="90">
        <v>0</v>
      </c>
      <c r="J20" s="75"/>
      <c r="K20" s="66" t="s">
        <v>29</v>
      </c>
      <c r="L20" s="13" t="s">
        <v>29</v>
      </c>
      <c r="M20" s="67" t="s">
        <v>29</v>
      </c>
      <c r="N20" s="70"/>
      <c r="O20" s="13">
        <v>3</v>
      </c>
      <c r="P20" s="13">
        <v>3</v>
      </c>
      <c r="Q20" s="76">
        <f t="shared" si="0"/>
        <v>3</v>
      </c>
    </row>
    <row r="21" spans="1:17">
      <c r="A21" s="126"/>
      <c r="B21" s="135">
        <v>4</v>
      </c>
      <c r="C21" s="226" t="s">
        <v>30</v>
      </c>
      <c r="D21" s="227"/>
      <c r="E21" s="227"/>
      <c r="F21" s="218"/>
      <c r="G21" s="218"/>
      <c r="H21" s="137">
        <f t="shared" ref="H21:H26" si="6">I21/$I$7</f>
        <v>0.24</v>
      </c>
      <c r="I21" s="138">
        <f>SUM(I22:I24)</f>
        <v>6</v>
      </c>
      <c r="J21" s="139"/>
      <c r="K21" s="64">
        <f>IF(COUNTIF(K22:K24,"=N/A")=3,"N/A",IF(SUM(K22:K24)=0,0,((N(K22)*$I22)+(N(K23)*$I23)+(N(K24)*$I24))/(IF(K22="N/A",0,(3*$I22))+IF(K23="N/A",0,(3*$I23))+IF(K24="N/A",0,(3*$I24)))))</f>
        <v>1</v>
      </c>
      <c r="L21" s="64">
        <f>K21</f>
        <v>1</v>
      </c>
      <c r="M21" s="65">
        <f>IF(K21="N/A","N/A",K21*$I$7*H21)</f>
        <v>6</v>
      </c>
      <c r="N21" s="133"/>
      <c r="O21" s="140">
        <f>AVERAGE(O22:O24)/3</f>
        <v>1</v>
      </c>
      <c r="P21" s="140">
        <f>AVERAGE(P22:P24)/3</f>
        <v>1</v>
      </c>
      <c r="Q21" s="141">
        <f>AVERAGE(O21:P21)</f>
        <v>1</v>
      </c>
    </row>
    <row r="22" spans="1:17" ht="122.5" customHeight="1" outlineLevel="1">
      <c r="A22" s="126"/>
      <c r="B22" s="3">
        <v>4.0999999999999996</v>
      </c>
      <c r="C22" s="85" t="s">
        <v>31</v>
      </c>
      <c r="D22" s="21" t="s">
        <v>349</v>
      </c>
      <c r="E22" s="21" t="s">
        <v>401</v>
      </c>
      <c r="F22" s="11" t="s">
        <v>265</v>
      </c>
      <c r="G22" s="91" t="s">
        <v>13</v>
      </c>
      <c r="H22" s="92">
        <f t="shared" si="6"/>
        <v>0.1</v>
      </c>
      <c r="I22" s="93">
        <v>2.5</v>
      </c>
      <c r="J22" s="75"/>
      <c r="K22" s="66">
        <f>IF(OR(L22=""),"",IF(AND(L22="N/A"),"N/A",AVERAGE(L22:L22)))</f>
        <v>3</v>
      </c>
      <c r="L22" s="13">
        <v>3</v>
      </c>
      <c r="M22" s="67">
        <f>IF(K22="N/A","N/A",K22/3*I22)</f>
        <v>2.5</v>
      </c>
      <c r="N22" s="70"/>
      <c r="O22" s="13">
        <v>3</v>
      </c>
      <c r="P22" s="13">
        <v>3</v>
      </c>
      <c r="Q22" s="76">
        <f t="shared" si="0"/>
        <v>3</v>
      </c>
    </row>
    <row r="23" spans="1:17" ht="125.15" customHeight="1" outlineLevel="1">
      <c r="A23" s="126"/>
      <c r="B23" s="7">
        <v>4.2</v>
      </c>
      <c r="C23" s="83" t="s">
        <v>266</v>
      </c>
      <c r="D23" s="4" t="s">
        <v>351</v>
      </c>
      <c r="E23" s="4" t="s">
        <v>420</v>
      </c>
      <c r="F23" s="11" t="s">
        <v>267</v>
      </c>
      <c r="G23" s="91" t="s">
        <v>11</v>
      </c>
      <c r="H23" s="92">
        <f t="shared" si="6"/>
        <v>0.06</v>
      </c>
      <c r="I23" s="88">
        <v>1.5</v>
      </c>
      <c r="J23" s="75"/>
      <c r="K23" s="66">
        <f t="shared" ref="K23:K24" si="7">IF(OR(L23=""),"",IF(AND(L23="N/A"),"N/A",AVERAGE(L23:L23)))</f>
        <v>3</v>
      </c>
      <c r="L23" s="13">
        <v>3</v>
      </c>
      <c r="M23" s="67">
        <f t="shared" ref="M23:M24" si="8">IF(K23="N/A","N/A",K23/3*I23)</f>
        <v>1.5</v>
      </c>
      <c r="N23" s="70"/>
      <c r="O23" s="13">
        <v>3</v>
      </c>
      <c r="P23" s="13">
        <v>3</v>
      </c>
      <c r="Q23" s="76">
        <f t="shared" si="0"/>
        <v>3</v>
      </c>
    </row>
    <row r="24" spans="1:17" ht="112.5" customHeight="1" outlineLevel="1">
      <c r="A24" s="126"/>
      <c r="B24" s="15">
        <v>4.3</v>
      </c>
      <c r="C24" s="150" t="s">
        <v>32</v>
      </c>
      <c r="D24" s="81" t="s">
        <v>297</v>
      </c>
      <c r="E24" s="63" t="s">
        <v>421</v>
      </c>
      <c r="F24" s="11" t="s">
        <v>67</v>
      </c>
      <c r="G24" s="91" t="s">
        <v>13</v>
      </c>
      <c r="H24" s="92">
        <f t="shared" si="6"/>
        <v>0.08</v>
      </c>
      <c r="I24" s="90">
        <v>2</v>
      </c>
      <c r="J24" s="75"/>
      <c r="K24" s="66">
        <f t="shared" si="7"/>
        <v>3</v>
      </c>
      <c r="L24" s="13">
        <v>3</v>
      </c>
      <c r="M24" s="67">
        <f t="shared" si="8"/>
        <v>2</v>
      </c>
      <c r="N24" s="70"/>
      <c r="O24" s="13">
        <v>3</v>
      </c>
      <c r="P24" s="13">
        <v>3</v>
      </c>
      <c r="Q24" s="76">
        <f t="shared" si="0"/>
        <v>3</v>
      </c>
    </row>
    <row r="25" spans="1:17">
      <c r="A25" s="126"/>
      <c r="B25" s="135">
        <v>5</v>
      </c>
      <c r="C25" s="217" t="s">
        <v>33</v>
      </c>
      <c r="D25" s="218"/>
      <c r="E25" s="218"/>
      <c r="F25" s="218"/>
      <c r="G25" s="218"/>
      <c r="H25" s="137">
        <f t="shared" si="6"/>
        <v>0.08</v>
      </c>
      <c r="I25" s="138">
        <f>I26</f>
        <v>2</v>
      </c>
      <c r="J25" s="139"/>
      <c r="K25" s="64">
        <f>IF(COUNTIF(K26:K26,"=N/A")=1,"N/A",IF(SUM(K26:K26)=0,0,((N(K26)*$I26))/(IF(K26="N/A",0,(3*$I26)))))</f>
        <v>1</v>
      </c>
      <c r="L25" s="64">
        <f>K25</f>
        <v>1</v>
      </c>
      <c r="M25" s="65">
        <f>IF(K25="N/A","N/A",K25*$I$7*H25)</f>
        <v>2</v>
      </c>
      <c r="N25" s="133"/>
      <c r="O25" s="140">
        <f>AVERAGE(O26:O26)/3</f>
        <v>1</v>
      </c>
      <c r="P25" s="140">
        <f>AVERAGE(P26:P26)/3</f>
        <v>1</v>
      </c>
      <c r="Q25" s="141">
        <f>AVERAGE(O25:P25)</f>
        <v>1</v>
      </c>
    </row>
    <row r="26" spans="1:17" ht="151.5" customHeight="1" outlineLevel="1">
      <c r="A26" s="125"/>
      <c r="B26" s="3">
        <v>5.0999999999999996</v>
      </c>
      <c r="C26" s="71" t="s">
        <v>268</v>
      </c>
      <c r="D26" s="80" t="s">
        <v>350</v>
      </c>
      <c r="E26" s="63" t="s">
        <v>99</v>
      </c>
      <c r="F26" s="11" t="s">
        <v>66</v>
      </c>
      <c r="G26" s="91" t="s">
        <v>13</v>
      </c>
      <c r="H26" s="92">
        <f t="shared" si="6"/>
        <v>0.08</v>
      </c>
      <c r="I26" s="93">
        <v>2</v>
      </c>
      <c r="J26" s="75"/>
      <c r="K26" s="66">
        <f>IF(OR(L26=""),"",IF(AND(L26="N/A"),"N/A",AVERAGE(L26:L26)))</f>
        <v>3</v>
      </c>
      <c r="L26" s="13">
        <v>3</v>
      </c>
      <c r="M26" s="67">
        <f>IF(K26="N/A","N/A",K26/3*I26)</f>
        <v>2</v>
      </c>
      <c r="N26" s="70"/>
      <c r="O26" s="13">
        <v>3</v>
      </c>
      <c r="P26" s="13">
        <v>3</v>
      </c>
      <c r="Q26" s="76">
        <f t="shared" si="0"/>
        <v>3</v>
      </c>
    </row>
    <row r="27" spans="1:17"/>
    <row r="28" spans="1:17"/>
  </sheetData>
  <mergeCells count="5">
    <mergeCell ref="K5:M5"/>
    <mergeCell ref="O5:Q5"/>
    <mergeCell ref="C11:F11"/>
    <mergeCell ref="C16:E16"/>
    <mergeCell ref="C21:E21"/>
  </mergeCells>
  <conditionalFormatting sqref="D18">
    <cfRule type="cellIs" dxfId="1" priority="1" operator="equal">
      <formula>0.1</formula>
    </cfRule>
    <cfRule type="cellIs" dxfId="0" priority="2" operator="between">
      <formula>"0.4"</formula>
      <formula>"0.6"</formula>
    </cfRule>
  </conditionalFormatting>
  <dataValidations count="3">
    <dataValidation type="list" allowBlank="1" showInputMessage="1" showErrorMessage="1" sqref="L12:L15 O12:P15 L26 O17:P20 O22:P24 O26:P26 L22:L24 L17:L18" xr:uid="{00000000-0002-0000-0100-000000000000}">
      <formula1>$A$1:$A$5</formula1>
    </dataValidation>
    <dataValidation type="list" allowBlank="1" showInputMessage="1" showErrorMessage="1" sqref="L9:L10 O9:P10" xr:uid="{00000000-0002-0000-0100-000001000000}">
      <formula1>$A$6:$A$8</formula1>
    </dataValidation>
    <dataValidation type="list" allowBlank="1" showInputMessage="1" showErrorMessage="1" sqref="L19:L20" xr:uid="{00000000-0002-0000-0100-000002000000}">
      <formula1>$A$10</formula1>
    </dataValidation>
  </dataValidations>
  <pageMargins left="0" right="0" top="0" bottom="0" header="0" footer="0"/>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0"/>
  <sheetViews>
    <sheetView showGridLines="0" showRowColHeaders="0" zoomScale="60" zoomScaleNormal="60" workbookViewId="0">
      <selection activeCell="B7" sqref="B7"/>
    </sheetView>
  </sheetViews>
  <sheetFormatPr defaultColWidth="0" defaultRowHeight="14.5" customHeight="1" zeroHeight="1" outlineLevelRow="1"/>
  <cols>
    <col min="1" max="1" width="1.54296875" style="127" customWidth="1"/>
    <col min="2" max="2" width="5.54296875" style="29" customWidth="1"/>
    <col min="3" max="3" width="20.54296875" style="29" customWidth="1"/>
    <col min="4" max="5" width="74.54296875" style="29" customWidth="1"/>
    <col min="6" max="6" width="26.54296875" style="29" customWidth="1"/>
    <col min="7" max="7" width="12.54296875" style="62" customWidth="1"/>
    <col min="8" max="8" width="10.453125" style="29" bestFit="1" customWidth="1"/>
    <col min="9" max="9" width="8.54296875" style="29" customWidth="1"/>
    <col min="10" max="10" width="1.54296875" style="29" customWidth="1"/>
    <col min="11" max="12" width="8.54296875" style="29" customWidth="1"/>
    <col min="13" max="13" width="9.81640625" style="61" bestFit="1" customWidth="1"/>
    <col min="14" max="14" width="1.453125" style="29" customWidth="1"/>
    <col min="15" max="19" width="9.1796875" style="29" hidden="1" customWidth="1"/>
    <col min="20" max="20" width="0" style="29" hidden="1" customWidth="1"/>
    <col min="21" max="21" width="9.1796875" style="29" hidden="1" customWidth="1"/>
    <col min="22" max="23" width="0" style="29" hidden="1" customWidth="1"/>
    <col min="24" max="16384" width="9.1796875" style="29" hidden="1"/>
  </cols>
  <sheetData>
    <row r="1" spans="1:14" ht="14.5" customHeight="1">
      <c r="A1" s="153">
        <v>3</v>
      </c>
      <c r="B1" s="23"/>
      <c r="C1" s="24"/>
      <c r="D1" s="25"/>
      <c r="E1" s="26"/>
      <c r="F1" s="52"/>
      <c r="G1" s="53"/>
      <c r="H1" s="27"/>
      <c r="I1" s="26"/>
      <c r="J1" s="28"/>
      <c r="K1" s="28"/>
      <c r="L1" s="28"/>
      <c r="M1" s="28"/>
    </row>
    <row r="2" spans="1:14" ht="14.5" customHeight="1">
      <c r="A2" s="153">
        <v>1</v>
      </c>
      <c r="B2" s="30"/>
      <c r="C2" s="31"/>
      <c r="D2" s="32"/>
      <c r="E2" s="33"/>
      <c r="F2" s="54"/>
      <c r="G2" s="55"/>
      <c r="H2" s="34"/>
      <c r="I2" s="33"/>
      <c r="J2" s="28"/>
      <c r="K2" s="18"/>
      <c r="L2" s="18"/>
      <c r="M2" s="18"/>
    </row>
    <row r="3" spans="1:14" ht="14.5" customHeight="1">
      <c r="A3" s="153">
        <v>0</v>
      </c>
      <c r="B3" s="35"/>
      <c r="C3" s="31"/>
      <c r="D3" s="36"/>
      <c r="E3" s="33"/>
      <c r="F3" s="54"/>
      <c r="G3" s="55"/>
      <c r="H3" s="34"/>
      <c r="I3" s="33"/>
      <c r="J3" s="28"/>
      <c r="K3" s="19"/>
      <c r="L3" s="18"/>
      <c r="M3" s="18"/>
    </row>
    <row r="4" spans="1:14" ht="14.5" customHeight="1">
      <c r="A4" s="153" t="s">
        <v>29</v>
      </c>
      <c r="B4" s="35"/>
      <c r="C4" s="31"/>
      <c r="D4" s="37"/>
      <c r="E4" s="33"/>
      <c r="F4" s="54"/>
      <c r="G4" s="55"/>
      <c r="H4" s="34"/>
      <c r="I4" s="33"/>
      <c r="J4" s="28"/>
      <c r="K4" s="18"/>
      <c r="L4" s="18"/>
      <c r="M4" s="18"/>
    </row>
    <row r="5" spans="1:14" ht="14.5" customHeight="1">
      <c r="A5" s="154"/>
      <c r="B5" s="31"/>
      <c r="C5" s="31"/>
      <c r="D5" s="38"/>
      <c r="E5" s="33"/>
      <c r="F5" s="54"/>
      <c r="G5" s="55"/>
      <c r="H5" s="39"/>
      <c r="I5" s="40"/>
      <c r="J5" s="41"/>
      <c r="K5" s="224" t="s">
        <v>0</v>
      </c>
      <c r="L5" s="224"/>
      <c r="M5" s="224"/>
    </row>
    <row r="6" spans="1:14" ht="26">
      <c r="A6" s="121">
        <v>3</v>
      </c>
      <c r="B6" s="20" t="s">
        <v>1</v>
      </c>
      <c r="C6" s="20" t="s">
        <v>2</v>
      </c>
      <c r="D6" s="20" t="s">
        <v>3</v>
      </c>
      <c r="E6" s="20" t="s">
        <v>4</v>
      </c>
      <c r="F6" s="202" t="s">
        <v>12</v>
      </c>
      <c r="G6" s="201" t="s">
        <v>5</v>
      </c>
      <c r="H6" s="20" t="s">
        <v>6</v>
      </c>
      <c r="I6" s="42" t="s">
        <v>7</v>
      </c>
      <c r="J6" s="43"/>
      <c r="K6" s="20" t="s">
        <v>8</v>
      </c>
      <c r="L6" s="20" t="s">
        <v>9</v>
      </c>
      <c r="M6" s="201" t="s">
        <v>10</v>
      </c>
    </row>
    <row r="7" spans="1:14" ht="14.5" customHeight="1">
      <c r="A7" s="122">
        <v>0</v>
      </c>
      <c r="B7" s="44" t="s">
        <v>96</v>
      </c>
      <c r="C7" s="44"/>
      <c r="D7" s="44"/>
      <c r="E7" s="44"/>
      <c r="F7" s="56"/>
      <c r="G7" s="57"/>
      <c r="H7" s="45">
        <v>1</v>
      </c>
      <c r="I7" s="58">
        <f>I8+I11+I14+I18+I24</f>
        <v>35</v>
      </c>
      <c r="J7" s="46"/>
      <c r="K7" s="116">
        <f>SUM(M8,M11,M14,M18,M24)/(I7-IF(K8="N/A",I8,0)-IF(K11="N/A",I11,0)-IF(K14="N/A",I14,0)-IF(K18="N/A",I18,0)-IF(K24="N/A",I24,0))</f>
        <v>1</v>
      </c>
      <c r="L7" s="116">
        <f>K7</f>
        <v>1</v>
      </c>
      <c r="M7" s="117">
        <f>K7*I7</f>
        <v>35</v>
      </c>
    </row>
    <row r="8" spans="1:14" ht="14.5" customHeight="1">
      <c r="A8" s="123" t="s">
        <v>29</v>
      </c>
      <c r="B8" s="1">
        <v>1</v>
      </c>
      <c r="C8" s="17" t="s">
        <v>19</v>
      </c>
      <c r="D8" s="47"/>
      <c r="E8" s="47"/>
      <c r="F8" s="9"/>
      <c r="G8" s="9"/>
      <c r="H8" s="48">
        <f>I8/$I$7</f>
        <v>2.8571428571428571E-2</v>
      </c>
      <c r="I8" s="59">
        <f>SUM(I9:I10)</f>
        <v>1</v>
      </c>
      <c r="J8" s="49"/>
      <c r="K8" s="64">
        <f>IF(COUNTIF(K9:K10,"=N/A")=2,"N/A",IF(SUM(K9:K10)=0,0,((N(K9)*$H9)+(N(K10)*$H10))/(IF(K9="N/A",0,(3*$H9))+IF(K10="N/A",0,(3*$H10)))))</f>
        <v>1</v>
      </c>
      <c r="L8" s="64">
        <f>K8</f>
        <v>1</v>
      </c>
      <c r="M8" s="65">
        <f>IF(K8="N/A","N/A",K8*$I$7*H8)</f>
        <v>1</v>
      </c>
      <c r="N8"/>
    </row>
    <row r="9" spans="1:14" ht="106.5" customHeight="1" outlineLevel="1">
      <c r="A9" s="22"/>
      <c r="B9" s="97">
        <v>1.1000000000000001</v>
      </c>
      <c r="C9" s="71" t="s">
        <v>14</v>
      </c>
      <c r="D9" s="21" t="s">
        <v>402</v>
      </c>
      <c r="E9" s="4" t="s">
        <v>94</v>
      </c>
      <c r="F9" s="4" t="s">
        <v>87</v>
      </c>
      <c r="G9" s="5" t="s">
        <v>11</v>
      </c>
      <c r="H9" s="101">
        <f>I9/$I$7</f>
        <v>1.4285714285714285E-2</v>
      </c>
      <c r="I9" s="112">
        <v>0.5</v>
      </c>
      <c r="J9" s="60"/>
      <c r="K9" s="66">
        <f>IF(OR(L9=""),"",IF(AND(L9="N/A"),"N/A",AVERAGE(L9:L9)))</f>
        <v>3</v>
      </c>
      <c r="L9" s="13">
        <v>3</v>
      </c>
      <c r="M9" s="67">
        <f>IF(K9="N/A","N/A",K9/3*I9)</f>
        <v>0.5</v>
      </c>
    </row>
    <row r="10" spans="1:14" ht="80.150000000000006" customHeight="1" outlineLevel="1">
      <c r="A10" s="124"/>
      <c r="B10" s="97">
        <v>1.2</v>
      </c>
      <c r="C10" s="77" t="s">
        <v>15</v>
      </c>
      <c r="D10" s="21" t="s">
        <v>227</v>
      </c>
      <c r="E10" s="4" t="s">
        <v>95</v>
      </c>
      <c r="F10" s="4" t="s">
        <v>88</v>
      </c>
      <c r="G10" s="5" t="s">
        <v>11</v>
      </c>
      <c r="H10" s="101">
        <f>I10/$I$7</f>
        <v>1.4285714285714285E-2</v>
      </c>
      <c r="I10" s="112">
        <v>0.5</v>
      </c>
      <c r="J10" s="60"/>
      <c r="K10" s="66">
        <f>IF(OR(L10=""),"",IF(AND(L10="N/A"),"N/A",AVERAGE(L10:L10)))</f>
        <v>3</v>
      </c>
      <c r="L10" s="13">
        <v>3</v>
      </c>
      <c r="M10" s="67">
        <f>IF(K10="N/A","N/A",K10/3*I10)</f>
        <v>0.5</v>
      </c>
    </row>
    <row r="11" spans="1:14">
      <c r="A11" s="123"/>
      <c r="B11" s="1">
        <v>2</v>
      </c>
      <c r="C11" s="17" t="s">
        <v>43</v>
      </c>
      <c r="D11" s="47"/>
      <c r="E11" s="47"/>
      <c r="F11" s="9"/>
      <c r="G11" s="9"/>
      <c r="H11" s="48">
        <f>I11/$I$7</f>
        <v>0.11428571428571428</v>
      </c>
      <c r="I11" s="59">
        <f>SUM(I12:I13)</f>
        <v>4</v>
      </c>
      <c r="J11" s="49"/>
      <c r="K11" s="64">
        <f>IF(COUNTIF(K12:K13,"=N/A")=2,"N/A",IF(SUM(K12:K13)=0,0,((N(K12)*$H12)+(N(K13)*$H13)))/(IF(K12="N/A",0,(3*$H12))+IF(K13="N/A",0,(3*$H13))))</f>
        <v>1</v>
      </c>
      <c r="L11" s="64">
        <f>K11</f>
        <v>1</v>
      </c>
      <c r="M11" s="65">
        <f>IF(K11="N/A","N/A",K11*$I$7*H11)</f>
        <v>4</v>
      </c>
      <c r="N11"/>
    </row>
    <row r="12" spans="1:14" ht="170.5" customHeight="1" outlineLevel="1">
      <c r="A12" s="22"/>
      <c r="B12" s="97">
        <v>2.1</v>
      </c>
      <c r="C12" s="104" t="s">
        <v>269</v>
      </c>
      <c r="D12" s="99" t="s">
        <v>403</v>
      </c>
      <c r="E12" s="21" t="s">
        <v>270</v>
      </c>
      <c r="F12" s="21" t="s">
        <v>68</v>
      </c>
      <c r="G12" s="5" t="s">
        <v>11</v>
      </c>
      <c r="H12" s="101">
        <f t="shared" ref="H12:H28" si="0">I12/$I$7</f>
        <v>5.7142857142857141E-2</v>
      </c>
      <c r="I12" s="112">
        <v>2</v>
      </c>
      <c r="J12" s="60"/>
      <c r="K12" s="66">
        <f>IF(OR(L12=""),"",IF(AND(L12="N/A"),"N/A",AVERAGE(L12:L12)))</f>
        <v>3</v>
      </c>
      <c r="L12" s="13">
        <v>3</v>
      </c>
      <c r="M12" s="67">
        <f>IF(K12="N/A","N/A",K12/3*I12)</f>
        <v>2</v>
      </c>
    </row>
    <row r="13" spans="1:14" ht="122.15" customHeight="1" outlineLevel="1">
      <c r="A13" s="124"/>
      <c r="B13" s="97">
        <v>2.2000000000000002</v>
      </c>
      <c r="C13" s="104" t="s">
        <v>44</v>
      </c>
      <c r="D13" s="113" t="s">
        <v>342</v>
      </c>
      <c r="E13" s="99" t="s">
        <v>343</v>
      </c>
      <c r="F13" s="8" t="s">
        <v>69</v>
      </c>
      <c r="G13" s="5" t="s">
        <v>271</v>
      </c>
      <c r="H13" s="101">
        <f t="shared" si="0"/>
        <v>5.7142857142857141E-2</v>
      </c>
      <c r="I13" s="112">
        <v>2</v>
      </c>
      <c r="J13" s="60"/>
      <c r="K13" s="66">
        <f>IF(OR(L13=""),"",IF(AND(L13="N/A"),"N/A",AVERAGE(L13:L13)))</f>
        <v>3</v>
      </c>
      <c r="L13" s="13">
        <v>3</v>
      </c>
      <c r="M13" s="67">
        <f>IF(K13="N/A","N/A",K13/3*I13)</f>
        <v>2</v>
      </c>
    </row>
    <row r="14" spans="1:14">
      <c r="A14" s="125"/>
      <c r="B14" s="1">
        <v>3</v>
      </c>
      <c r="C14" s="17" t="s">
        <v>45</v>
      </c>
      <c r="D14" s="47"/>
      <c r="E14" s="47"/>
      <c r="F14" s="9"/>
      <c r="G14" s="2"/>
      <c r="H14" s="48">
        <f>SUM(H15:H17)</f>
        <v>0.2857142857142857</v>
      </c>
      <c r="I14" s="59">
        <f>SUM(I15:I17)</f>
        <v>10</v>
      </c>
      <c r="J14" s="49"/>
      <c r="K14" s="64">
        <f>IF(COUNTIF(K15:K17,"=N/A")=3,"N/A",IF(SUM(K15:K17)=0,0,((N(K15)*$H15)+(N(K16)*$H16)+(N(K17)*$H17)))/(IF(K15="N/A",0,(3*$H15))+IF(K16="N/A",0,(3*$H16))+IF(K17="N/A",0,(3*$H17))))</f>
        <v>1</v>
      </c>
      <c r="L14" s="64">
        <f>K14</f>
        <v>1</v>
      </c>
      <c r="M14" s="65">
        <f>IF(K14="N/A","N/A",K14*$I$7*H14)</f>
        <v>10</v>
      </c>
      <c r="N14"/>
    </row>
    <row r="15" spans="1:14" ht="117.65" customHeight="1" outlineLevel="1">
      <c r="A15" s="126"/>
      <c r="B15" s="97">
        <v>3.1</v>
      </c>
      <c r="C15" s="104" t="s">
        <v>46</v>
      </c>
      <c r="D15" s="99" t="s">
        <v>404</v>
      </c>
      <c r="E15" s="100" t="s">
        <v>61</v>
      </c>
      <c r="F15" s="8" t="s">
        <v>272</v>
      </c>
      <c r="G15" s="5" t="s">
        <v>11</v>
      </c>
      <c r="H15" s="101">
        <f t="shared" si="0"/>
        <v>5.7142857142857141E-2</v>
      </c>
      <c r="I15" s="112">
        <v>2</v>
      </c>
      <c r="J15" s="50"/>
      <c r="K15" s="66">
        <f>IF(OR(L15=""),"",IF(AND(L15="N/A"),"N/A",AVERAGE(L15:L15)))</f>
        <v>3</v>
      </c>
      <c r="L15" s="13">
        <v>3</v>
      </c>
      <c r="M15" s="67">
        <f>IF(K15="N/A","N/A",K15/3*I15)</f>
        <v>2</v>
      </c>
      <c r="N15" s="61"/>
    </row>
    <row r="16" spans="1:14" ht="80.150000000000006" customHeight="1" outlineLevel="1">
      <c r="A16" s="126"/>
      <c r="B16" s="102">
        <v>3.2</v>
      </c>
      <c r="C16" s="152" t="s">
        <v>273</v>
      </c>
      <c r="D16" s="21" t="s">
        <v>387</v>
      </c>
      <c r="E16" s="21" t="s">
        <v>274</v>
      </c>
      <c r="F16" s="8" t="s">
        <v>275</v>
      </c>
      <c r="G16" s="5" t="s">
        <v>271</v>
      </c>
      <c r="H16" s="101">
        <f t="shared" si="0"/>
        <v>8.5714285714285715E-2</v>
      </c>
      <c r="I16" s="112">
        <v>3</v>
      </c>
      <c r="J16" s="51"/>
      <c r="K16" s="66">
        <f>IF(OR(L16=""),"",IF(AND(L16="N/A"),"N/A",AVERAGE(L16:L16)))</f>
        <v>3</v>
      </c>
      <c r="L16" s="13">
        <v>3</v>
      </c>
      <c r="M16" s="67">
        <f>IF(K16="N/A","N/A",K16/3*I16)</f>
        <v>3</v>
      </c>
      <c r="N16" s="61"/>
    </row>
    <row r="17" spans="1:14" ht="69" customHeight="1" outlineLevel="1">
      <c r="A17" s="126"/>
      <c r="B17" s="102">
        <v>3.3</v>
      </c>
      <c r="C17" s="152" t="s">
        <v>47</v>
      </c>
      <c r="D17" s="21" t="s">
        <v>427</v>
      </c>
      <c r="E17" s="21" t="s">
        <v>344</v>
      </c>
      <c r="F17" s="8" t="s">
        <v>275</v>
      </c>
      <c r="G17" s="5" t="s">
        <v>271</v>
      </c>
      <c r="H17" s="101">
        <f t="shared" si="0"/>
        <v>0.14285714285714285</v>
      </c>
      <c r="I17" s="112">
        <v>5</v>
      </c>
      <c r="J17" s="51"/>
      <c r="K17" s="66">
        <f>IF(OR(L17=""),"",IF(AND(L17="N/A"),"N/A",AVERAGE(L17:L17)))</f>
        <v>3</v>
      </c>
      <c r="L17" s="13">
        <v>3</v>
      </c>
      <c r="M17" s="67">
        <f>IF(K17="N/A","N/A",K17/3*I17)</f>
        <v>5</v>
      </c>
      <c r="N17" s="61"/>
    </row>
    <row r="18" spans="1:14">
      <c r="A18" s="125"/>
      <c r="B18" s="1">
        <v>4</v>
      </c>
      <c r="C18" s="17" t="s">
        <v>48</v>
      </c>
      <c r="D18" s="47"/>
      <c r="E18" s="47"/>
      <c r="F18" s="9"/>
      <c r="G18" s="2"/>
      <c r="H18" s="48">
        <f>SUM(H19:H23)</f>
        <v>0.2857142857142857</v>
      </c>
      <c r="I18" s="59">
        <f>SUM(I19:I23)</f>
        <v>10</v>
      </c>
      <c r="J18" s="49"/>
      <c r="K18" s="64">
        <f>IF(COUNTIF(K19:K23,"=N/A")=5,"N/A",IF(SUM(K19:K23)=0,0,((N(K19)*$H19)+(N(K20)*$H20)+(N(K21)*$H21)+(N(K22)*$H22))+(N(K23)*$H23))/(IF(K19="N/A",0,(3*$H19))+IF(K20="N/A",0,(3*$H20))+IF(K21="N/A",0,(3*$H21))+IF(K22="N/A",0,(3*$H22))+IF(K23="N/A",0,(3*$H23))))</f>
        <v>1</v>
      </c>
      <c r="L18" s="64">
        <f>K18</f>
        <v>1</v>
      </c>
      <c r="M18" s="65">
        <f>IF(K18="N/A","N/A",K18*$I$7*H18)</f>
        <v>10</v>
      </c>
      <c r="N18"/>
    </row>
    <row r="19" spans="1:14" ht="136" customHeight="1" outlineLevel="1">
      <c r="A19" s="126"/>
      <c r="B19" s="97">
        <v>4.0999999999999996</v>
      </c>
      <c r="C19" s="104" t="s">
        <v>49</v>
      </c>
      <c r="D19" s="99" t="s">
        <v>405</v>
      </c>
      <c r="E19" s="100" t="s">
        <v>345</v>
      </c>
      <c r="F19" s="8" t="s">
        <v>276</v>
      </c>
      <c r="G19" s="5" t="s">
        <v>11</v>
      </c>
      <c r="H19" s="101">
        <f t="shared" si="0"/>
        <v>5.7142857142857141E-2</v>
      </c>
      <c r="I19" s="67">
        <v>2</v>
      </c>
      <c r="J19" s="50"/>
      <c r="K19" s="66">
        <f t="shared" ref="K19:K23" si="1">IF(OR(L19=""),"",IF(AND(L19="N/A"),"N/A",AVERAGE(L19:L19)))</f>
        <v>3</v>
      </c>
      <c r="L19" s="13">
        <v>3</v>
      </c>
      <c r="M19" s="67">
        <f t="shared" ref="M19:M23" si="2">IF(K19="N/A","N/A",K19/3*I19)</f>
        <v>2</v>
      </c>
      <c r="N19" s="61"/>
    </row>
    <row r="20" spans="1:14" ht="80.150000000000006" customHeight="1" outlineLevel="1">
      <c r="A20" s="126"/>
      <c r="B20" s="97">
        <v>4.2</v>
      </c>
      <c r="C20" s="152" t="s">
        <v>277</v>
      </c>
      <c r="D20" s="21" t="s">
        <v>385</v>
      </c>
      <c r="E20" s="21" t="s">
        <v>278</v>
      </c>
      <c r="F20" s="8" t="s">
        <v>70</v>
      </c>
      <c r="G20" s="5" t="s">
        <v>271</v>
      </c>
      <c r="H20" s="101">
        <f t="shared" si="0"/>
        <v>5.7142857142857141E-2</v>
      </c>
      <c r="I20" s="67">
        <v>2</v>
      </c>
      <c r="J20" s="50"/>
      <c r="K20" s="66">
        <f t="shared" si="1"/>
        <v>3</v>
      </c>
      <c r="L20" s="13">
        <v>3</v>
      </c>
      <c r="M20" s="67">
        <f t="shared" si="2"/>
        <v>2</v>
      </c>
    </row>
    <row r="21" spans="1:14" ht="80.150000000000006" customHeight="1" outlineLevel="1">
      <c r="A21" s="126"/>
      <c r="B21" s="97">
        <v>4.3</v>
      </c>
      <c r="C21" s="104" t="s">
        <v>50</v>
      </c>
      <c r="D21" s="21" t="s">
        <v>385</v>
      </c>
      <c r="E21" s="21" t="s">
        <v>279</v>
      </c>
      <c r="F21" s="8" t="s">
        <v>70</v>
      </c>
      <c r="G21" s="5" t="s">
        <v>271</v>
      </c>
      <c r="H21" s="101">
        <f t="shared" si="0"/>
        <v>5.7142857142857141E-2</v>
      </c>
      <c r="I21" s="67">
        <v>2</v>
      </c>
      <c r="J21" s="50"/>
      <c r="K21" s="66">
        <f t="shared" si="1"/>
        <v>3</v>
      </c>
      <c r="L21" s="13">
        <v>3</v>
      </c>
      <c r="M21" s="67">
        <f t="shared" si="2"/>
        <v>2</v>
      </c>
    </row>
    <row r="22" spans="1:14" s="215" customFormat="1" ht="117.65" customHeight="1" outlineLevel="1">
      <c r="A22" s="204"/>
      <c r="B22" s="205" t="s">
        <v>280</v>
      </c>
      <c r="C22" s="104" t="s">
        <v>51</v>
      </c>
      <c r="D22" s="206" t="s">
        <v>298</v>
      </c>
      <c r="E22" s="207" t="s">
        <v>408</v>
      </c>
      <c r="F22" s="208" t="s">
        <v>71</v>
      </c>
      <c r="G22" s="209" t="s">
        <v>11</v>
      </c>
      <c r="H22" s="210">
        <f t="shared" si="0"/>
        <v>5.7142857142857141E-2</v>
      </c>
      <c r="I22" s="211">
        <v>2</v>
      </c>
      <c r="J22" s="51"/>
      <c r="K22" s="212">
        <f t="shared" si="1"/>
        <v>3</v>
      </c>
      <c r="L22" s="213">
        <v>3</v>
      </c>
      <c r="M22" s="214">
        <f t="shared" si="2"/>
        <v>2</v>
      </c>
    </row>
    <row r="23" spans="1:14" ht="142" customHeight="1" outlineLevel="1">
      <c r="A23" s="126"/>
      <c r="B23" s="102">
        <v>4.5</v>
      </c>
      <c r="C23" s="104" t="s">
        <v>281</v>
      </c>
      <c r="D23" s="99" t="s">
        <v>407</v>
      </c>
      <c r="E23" s="100" t="s">
        <v>282</v>
      </c>
      <c r="F23" s="8" t="s">
        <v>72</v>
      </c>
      <c r="G23" s="5" t="s">
        <v>11</v>
      </c>
      <c r="H23" s="101">
        <f t="shared" si="0"/>
        <v>5.7142857142857141E-2</v>
      </c>
      <c r="I23" s="114">
        <v>2</v>
      </c>
      <c r="J23" s="51"/>
      <c r="K23" s="66">
        <f t="shared" si="1"/>
        <v>3</v>
      </c>
      <c r="L23" s="13">
        <v>3</v>
      </c>
      <c r="M23" s="67">
        <f t="shared" si="2"/>
        <v>2</v>
      </c>
    </row>
    <row r="24" spans="1:14">
      <c r="A24" s="125"/>
      <c r="B24" s="1">
        <v>5</v>
      </c>
      <c r="C24" s="17" t="s">
        <v>76</v>
      </c>
      <c r="D24" s="47"/>
      <c r="E24" s="47"/>
      <c r="F24" s="9"/>
      <c r="G24" s="2"/>
      <c r="H24" s="48">
        <f>SUM(H25:H28)</f>
        <v>0.2857142857142857</v>
      </c>
      <c r="I24" s="59">
        <f>SUM(I25:I28)</f>
        <v>10</v>
      </c>
      <c r="J24" s="49"/>
      <c r="K24" s="64">
        <f>IF(COUNTIF(K25:K28,"=N/A")=4,"N/A",IF(SUM(K25:K28)=0,0,((N(K25)*$H25)+(N(K26)*$H26)+(N(K27)*$H27)+(N(K28)*$H28))/(IF(K25="N/A",0,(3*$H25))+IF(K26="N/A",0,(3*$H26))+IF(K27="N/A",0,(3*$H27))+IF(K28="N/A",0,(3*$H28)))))</f>
        <v>1</v>
      </c>
      <c r="L24" s="64">
        <f>K24</f>
        <v>1</v>
      </c>
      <c r="M24" s="65">
        <f>IF(K24="N/A","N/A",K24*$I$7*H24)</f>
        <v>10</v>
      </c>
      <c r="N24"/>
    </row>
    <row r="25" spans="1:14" ht="176.5" customHeight="1" outlineLevel="1">
      <c r="A25" s="126"/>
      <c r="B25" s="102">
        <v>5.0999999999999996</v>
      </c>
      <c r="C25" s="115" t="s">
        <v>52</v>
      </c>
      <c r="D25" s="206" t="s">
        <v>406</v>
      </c>
      <c r="E25" s="100" t="s">
        <v>283</v>
      </c>
      <c r="F25" s="4" t="s">
        <v>284</v>
      </c>
      <c r="G25" s="5" t="s">
        <v>271</v>
      </c>
      <c r="H25" s="101">
        <f t="shared" si="0"/>
        <v>0.11428571428571428</v>
      </c>
      <c r="I25" s="67">
        <v>4</v>
      </c>
      <c r="J25" s="50"/>
      <c r="K25" s="66">
        <f>IF(OR(L25=""),"",IF(AND(L25="N/A"),"N/A",AVERAGE(L25:L25)))</f>
        <v>3</v>
      </c>
      <c r="L25" s="13">
        <v>3</v>
      </c>
      <c r="M25" s="67">
        <f>IF(K25="N/A","N/A",K25/3*I25)</f>
        <v>4</v>
      </c>
    </row>
    <row r="26" spans="1:14" ht="130.5" customHeight="1" outlineLevel="1">
      <c r="A26" s="126"/>
      <c r="B26" s="102">
        <v>5.2</v>
      </c>
      <c r="C26" s="104" t="s">
        <v>53</v>
      </c>
      <c r="D26" s="99" t="s">
        <v>59</v>
      </c>
      <c r="E26" s="100" t="s">
        <v>62</v>
      </c>
      <c r="F26" s="4" t="s">
        <v>73</v>
      </c>
      <c r="G26" s="5" t="s">
        <v>271</v>
      </c>
      <c r="H26" s="101">
        <f t="shared" si="0"/>
        <v>5.7142857142857141E-2</v>
      </c>
      <c r="I26" s="67">
        <v>2</v>
      </c>
      <c r="J26" s="50"/>
      <c r="K26" s="66">
        <f>IF(OR(L26=""),"",IF(AND(L26="N/A"),"N/A",AVERAGE(L26:L26)))</f>
        <v>3</v>
      </c>
      <c r="L26" s="13">
        <v>3</v>
      </c>
      <c r="M26" s="67">
        <f>IF(K26="N/A","N/A",K26/3*I26)</f>
        <v>2</v>
      </c>
    </row>
    <row r="27" spans="1:14" ht="106" customHeight="1" outlineLevel="1">
      <c r="A27" s="126"/>
      <c r="B27" s="102">
        <v>5.3</v>
      </c>
      <c r="C27" s="104" t="s">
        <v>54</v>
      </c>
      <c r="D27" s="99" t="s">
        <v>60</v>
      </c>
      <c r="E27" s="105" t="s">
        <v>409</v>
      </c>
      <c r="F27" s="4" t="s">
        <v>74</v>
      </c>
      <c r="G27" s="5" t="s">
        <v>11</v>
      </c>
      <c r="H27" s="101">
        <f t="shared" si="0"/>
        <v>5.7142857142857141E-2</v>
      </c>
      <c r="I27" s="114">
        <v>2</v>
      </c>
      <c r="J27" s="51"/>
      <c r="K27" s="66">
        <f>IF(OR(L27=""),"",IF(AND(L27="N/A"),"N/A",AVERAGE(L27:L27)))</f>
        <v>3</v>
      </c>
      <c r="L27" s="13">
        <v>3</v>
      </c>
      <c r="M27" s="67">
        <f>IF(K27="N/A","N/A",K27/3*I27)</f>
        <v>2</v>
      </c>
    </row>
    <row r="28" spans="1:14" ht="106" customHeight="1" outlineLevel="1">
      <c r="A28" s="126"/>
      <c r="B28" s="102">
        <v>5.4</v>
      </c>
      <c r="C28" s="104" t="s">
        <v>55</v>
      </c>
      <c r="D28" s="99" t="s">
        <v>84</v>
      </c>
      <c r="E28" s="105" t="s">
        <v>410</v>
      </c>
      <c r="F28" s="4" t="s">
        <v>75</v>
      </c>
      <c r="G28" s="5" t="s">
        <v>271</v>
      </c>
      <c r="H28" s="101">
        <f t="shared" si="0"/>
        <v>5.7142857142857141E-2</v>
      </c>
      <c r="I28" s="114">
        <v>2</v>
      </c>
      <c r="J28" s="51"/>
      <c r="K28" s="66">
        <f>IF(OR(L28=""),"",IF(AND(L28="N/A"),"N/A",AVERAGE(L28:L28)))</f>
        <v>3</v>
      </c>
      <c r="L28" s="13">
        <v>3</v>
      </c>
      <c r="M28" s="67">
        <f>IF(K28="N/A","N/A",K28/3*I28)</f>
        <v>2</v>
      </c>
    </row>
    <row r="29" spans="1:14" ht="14.5" customHeight="1"/>
    <row r="30" spans="1:14" ht="14.5" customHeight="1"/>
  </sheetData>
  <mergeCells count="1">
    <mergeCell ref="K5:M5"/>
  </mergeCells>
  <dataValidations count="2">
    <dataValidation type="list" allowBlank="1" showInputMessage="1" showErrorMessage="1" sqref="L12:L13 L25:L28 L19:L23 L15:L17" xr:uid="{00000000-0002-0000-0200-000000000000}">
      <formula1>$A$1:$A$4</formula1>
    </dataValidation>
    <dataValidation type="list" allowBlank="1" showInputMessage="1" showErrorMessage="1" sqref="L9:L10" xr:uid="{00000000-0002-0000-0200-000001000000}">
      <formula1>$A$6:$A$8</formula1>
    </dataValidation>
  </dataValidations>
  <pageMargins left="0" right="0" top="0" bottom="0" header="0" footer="0"/>
  <pageSetup paperSize="9" scale="5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4"/>
  <sheetViews>
    <sheetView showGridLines="0" showRowColHeaders="0" zoomScale="60" zoomScaleNormal="60" workbookViewId="0">
      <selection activeCell="B8" sqref="B8"/>
    </sheetView>
  </sheetViews>
  <sheetFormatPr defaultColWidth="0" defaultRowHeight="12" customHeight="1" zeroHeight="1" outlineLevelRow="1"/>
  <cols>
    <col min="1" max="1" width="1.26953125" style="6" customWidth="1"/>
    <col min="2" max="2" width="5.54296875" style="70" customWidth="1"/>
    <col min="3" max="3" width="20.54296875" style="6" customWidth="1"/>
    <col min="4" max="5" width="75.54296875" style="6" customWidth="1"/>
    <col min="6" max="6" width="27.453125" style="159" customWidth="1"/>
    <col min="7" max="7" width="12.54296875" style="6" customWidth="1"/>
    <col min="8" max="9" width="8.7265625" style="6" customWidth="1"/>
    <col min="10" max="10" width="1.54296875" style="6" customWidth="1"/>
    <col min="11" max="12" width="8.7265625" style="6" customWidth="1"/>
    <col min="13" max="13" width="9.81640625" style="6" bestFit="1" customWidth="1"/>
    <col min="14" max="14" width="1.54296875" style="6" customWidth="1"/>
    <col min="15" max="15" width="0" style="6" hidden="1" customWidth="1"/>
    <col min="16" max="16384" width="8.7265625" style="6" hidden="1"/>
  </cols>
  <sheetData>
    <row r="1" spans="1:13">
      <c r="A1" s="158">
        <v>3</v>
      </c>
      <c r="M1" s="6" t="s">
        <v>101</v>
      </c>
    </row>
    <row r="2" spans="1:13">
      <c r="A2" s="158"/>
      <c r="B2" s="160"/>
      <c r="C2" s="161"/>
      <c r="D2" s="161"/>
      <c r="E2" s="161"/>
      <c r="F2" s="162"/>
      <c r="G2" s="161"/>
      <c r="H2" s="161"/>
      <c r="I2" s="161"/>
      <c r="K2" s="161"/>
      <c r="L2" s="161"/>
      <c r="M2" s="161"/>
    </row>
    <row r="3" spans="1:13">
      <c r="A3" s="158"/>
      <c r="B3" s="160"/>
      <c r="C3" s="161"/>
      <c r="D3" s="161"/>
      <c r="E3" s="161"/>
      <c r="F3" s="162"/>
      <c r="G3" s="161"/>
      <c r="H3" s="161"/>
      <c r="I3" s="161"/>
      <c r="K3" s="161"/>
      <c r="L3" s="161"/>
      <c r="M3" s="161"/>
    </row>
    <row r="4" spans="1:13">
      <c r="A4" s="158"/>
      <c r="B4" s="160"/>
      <c r="C4" s="161"/>
      <c r="D4" s="161"/>
      <c r="E4" s="161"/>
      <c r="F4" s="162"/>
      <c r="G4" s="161"/>
      <c r="H4" s="161"/>
      <c r="I4" s="161"/>
      <c r="K4" s="161"/>
      <c r="L4" s="161"/>
      <c r="M4" s="161"/>
    </row>
    <row r="5" spans="1:13">
      <c r="A5" s="154"/>
      <c r="B5" s="160"/>
      <c r="C5" s="161"/>
      <c r="D5" s="161"/>
      <c r="E5" s="161"/>
      <c r="F5" s="162"/>
      <c r="G5" s="161"/>
      <c r="H5" s="161"/>
      <c r="I5" s="161"/>
      <c r="K5" s="161"/>
      <c r="L5" s="161"/>
      <c r="M5" s="161"/>
    </row>
    <row r="6" spans="1:13" ht="13">
      <c r="A6" s="158"/>
      <c r="B6" s="160"/>
      <c r="C6" s="161"/>
      <c r="D6" s="161"/>
      <c r="E6" s="161"/>
      <c r="F6" s="162"/>
      <c r="G6" s="161"/>
      <c r="H6" s="161"/>
      <c r="I6" s="161"/>
      <c r="K6" s="228" t="s">
        <v>102</v>
      </c>
      <c r="L6" s="228"/>
      <c r="M6" s="228"/>
    </row>
    <row r="7" spans="1:13" ht="26">
      <c r="A7" s="158"/>
      <c r="B7" s="151" t="s">
        <v>1</v>
      </c>
      <c r="C7" s="151" t="s">
        <v>2</v>
      </c>
      <c r="D7" s="151" t="s">
        <v>3</v>
      </c>
      <c r="E7" s="151" t="s">
        <v>4</v>
      </c>
      <c r="F7" s="151" t="s">
        <v>12</v>
      </c>
      <c r="G7" s="163" t="s">
        <v>5</v>
      </c>
      <c r="H7" s="151" t="s">
        <v>6</v>
      </c>
      <c r="I7" s="164" t="s">
        <v>7</v>
      </c>
      <c r="J7" s="165"/>
      <c r="K7" s="166" t="s">
        <v>8</v>
      </c>
      <c r="L7" s="166" t="s">
        <v>9</v>
      </c>
      <c r="M7" s="151" t="s">
        <v>10</v>
      </c>
    </row>
    <row r="8" spans="1:13" ht="13">
      <c r="A8" s="158">
        <v>3</v>
      </c>
      <c r="B8" s="129" t="s">
        <v>226</v>
      </c>
      <c r="C8" s="129"/>
      <c r="D8" s="129"/>
      <c r="E8" s="129"/>
      <c r="F8" s="129"/>
      <c r="G8" s="129"/>
      <c r="H8" s="130">
        <f>SUM(H9,H19,H22,H25,H30,H34,H38)</f>
        <v>1</v>
      </c>
      <c r="I8" s="167">
        <f>SUM(I9,I19,I22,I25,I30,I34,I38)</f>
        <v>180</v>
      </c>
      <c r="J8" s="128"/>
      <c r="K8" s="130">
        <f>SUM(M9,M19,M22,M25,M30,M34,M38)/((I8-IF(K9="N/A",I9,0)-IF(K19="N/A",I19,0)-IF(K22="N/A",I22,0)-IF(K25="N/A",I25,0)-IF(K30="N/A",I30,0)-IF(K34="N/A",I34,0)-IF(K38="N/A",I38,0)))</f>
        <v>1</v>
      </c>
      <c r="L8" s="130">
        <f>K8</f>
        <v>1</v>
      </c>
      <c r="M8" s="131">
        <f>K8*I8</f>
        <v>180</v>
      </c>
    </row>
    <row r="9" spans="1:13" ht="13">
      <c r="A9" s="158">
        <v>1</v>
      </c>
      <c r="B9" s="135">
        <v>1</v>
      </c>
      <c r="C9" s="226" t="s">
        <v>103</v>
      </c>
      <c r="D9" s="227"/>
      <c r="E9" s="227"/>
      <c r="F9" s="9"/>
      <c r="G9" s="9"/>
      <c r="H9" s="168">
        <f>I9/$I$8</f>
        <v>0.32222222222222224</v>
      </c>
      <c r="I9" s="138">
        <f>SUM(I10:I18)</f>
        <v>58</v>
      </c>
      <c r="J9" s="128"/>
      <c r="K9" s="169">
        <f>IF(COUNTIF(K10:K18,"=N/A")=9,"N/A",IF(SUM(K10:K18)=0,0,((N(K10)*$H10)+(N(K11)*$H11)+(N(K12)*$H12)+(N(K13)*$H13))+(N(K14)*$H14)+(N(K15)*$H15)+(N(K16)*$H16)+(N(K17)*$H17)+(N(K18)*$H18))/(IF(K10="N/A",0,(3*$H10))+IF(K11="N/A",0,(3*$H11))+IF(K12="N/A",0,(3*$H12))+IF(K13="N/A",0,(3*$H13))+IF(K14="N/A",0,(3*$H14))+IF(K15="N/A",0,(3*$H15))+IF(K16="N/A",0,(3*$H16))+IF(K17="N/A",0,(3*$H17))+IF(K18="N/A",0,(3*$H18))))</f>
        <v>1</v>
      </c>
      <c r="L9" s="169">
        <f>K9</f>
        <v>1</v>
      </c>
      <c r="M9" s="170">
        <f>IF(K9="N/A","N/A",K9*$I$8*H9)</f>
        <v>58.000000000000007</v>
      </c>
    </row>
    <row r="10" spans="1:13" ht="107.15" customHeight="1" outlineLevel="1">
      <c r="A10" s="158">
        <v>0</v>
      </c>
      <c r="B10" s="7">
        <v>1.1000000000000001</v>
      </c>
      <c r="C10" s="10" t="s">
        <v>104</v>
      </c>
      <c r="D10" s="11" t="s">
        <v>312</v>
      </c>
      <c r="E10" s="4" t="s">
        <v>299</v>
      </c>
      <c r="F10" s="4" t="s">
        <v>87</v>
      </c>
      <c r="G10" s="5" t="s">
        <v>13</v>
      </c>
      <c r="H10" s="12">
        <f>I10/$I$8</f>
        <v>3.888888888888889E-2</v>
      </c>
      <c r="I10" s="5">
        <v>7</v>
      </c>
      <c r="K10" s="5">
        <f>IF(OR(L10=""),"",IF(AND(L10="N/A"),"N/A",AVERAGE(L10:L10)))</f>
        <v>3</v>
      </c>
      <c r="L10" s="13">
        <v>3</v>
      </c>
      <c r="M10" s="76">
        <f>IF(K10="N/A","N/A",K10/3*I10)</f>
        <v>7</v>
      </c>
    </row>
    <row r="11" spans="1:13" ht="103" customHeight="1" outlineLevel="1">
      <c r="A11" s="158" t="s">
        <v>29</v>
      </c>
      <c r="B11" s="7">
        <v>1.2</v>
      </c>
      <c r="C11" s="10" t="s">
        <v>14</v>
      </c>
      <c r="D11" s="4" t="s">
        <v>411</v>
      </c>
      <c r="E11" s="4" t="s">
        <v>300</v>
      </c>
      <c r="F11" s="4" t="s">
        <v>87</v>
      </c>
      <c r="G11" s="5" t="s">
        <v>13</v>
      </c>
      <c r="H11" s="12">
        <f>I11/$I$8</f>
        <v>3.3333333333333333E-2</v>
      </c>
      <c r="I11" s="5">
        <v>6</v>
      </c>
      <c r="K11" s="5">
        <f>IF(OR(L11=""),"",IF(AND(L11="N/A"),"N/A",AVERAGE(L11:L11)))</f>
        <v>3</v>
      </c>
      <c r="L11" s="13">
        <v>3</v>
      </c>
      <c r="M11" s="76">
        <f>IF(K11="N/A","N/A",K11/3*I11)</f>
        <v>6</v>
      </c>
    </row>
    <row r="12" spans="1:13" ht="73.5" customHeight="1" outlineLevel="1">
      <c r="A12" s="154"/>
      <c r="B12" s="7">
        <v>1.3</v>
      </c>
      <c r="C12" s="10" t="s">
        <v>15</v>
      </c>
      <c r="D12" s="181" t="s">
        <v>301</v>
      </c>
      <c r="E12" s="4" t="s">
        <v>302</v>
      </c>
      <c r="F12" s="4" t="s">
        <v>88</v>
      </c>
      <c r="G12" s="5" t="s">
        <v>13</v>
      </c>
      <c r="H12" s="12">
        <f>I12/$I$8</f>
        <v>3.3333333333333333E-2</v>
      </c>
      <c r="I12" s="5">
        <v>6</v>
      </c>
      <c r="K12" s="5">
        <f>IF(OR(L12=""),"",IF(AND(L12="N/A"),"N/A",AVERAGE(L12:L12)))</f>
        <v>3</v>
      </c>
      <c r="L12" s="13">
        <v>3</v>
      </c>
      <c r="M12" s="76">
        <f>IF(K12="N/A","N/A",K12/3*I12)</f>
        <v>6</v>
      </c>
    </row>
    <row r="13" spans="1:13" ht="81.650000000000006" customHeight="1" outlineLevel="1">
      <c r="A13" s="158">
        <v>3</v>
      </c>
      <c r="B13" s="7">
        <v>1.4</v>
      </c>
      <c r="C13" s="10" t="s">
        <v>105</v>
      </c>
      <c r="D13" s="4" t="s">
        <v>106</v>
      </c>
      <c r="E13" s="4" t="s">
        <v>107</v>
      </c>
      <c r="F13" s="4" t="s">
        <v>108</v>
      </c>
      <c r="G13" s="5" t="s">
        <v>13</v>
      </c>
      <c r="H13" s="12">
        <f t="shared" ref="H13:H17" si="0">I13/$I$8</f>
        <v>3.3333333333333333E-2</v>
      </c>
      <c r="I13" s="5">
        <v>6</v>
      </c>
      <c r="K13" s="5">
        <f t="shared" ref="K13:K21" si="1">IF(OR(L13=""),"",IF(AND(L13="N/A"),"N/A",AVERAGE(L13:L13)))</f>
        <v>3</v>
      </c>
      <c r="L13" s="13">
        <v>3</v>
      </c>
      <c r="M13" s="76">
        <f t="shared" ref="M13:M18" si="2">IF(K13="N/A","N/A",K13/3*I13)</f>
        <v>6</v>
      </c>
    </row>
    <row r="14" spans="1:13" ht="98.5" customHeight="1" outlineLevel="1">
      <c r="A14" s="6">
        <v>0</v>
      </c>
      <c r="B14" s="15">
        <v>1.5</v>
      </c>
      <c r="C14" s="10" t="s">
        <v>109</v>
      </c>
      <c r="D14" s="4" t="s">
        <v>303</v>
      </c>
      <c r="E14" s="4" t="s">
        <v>110</v>
      </c>
      <c r="F14" s="4" t="s">
        <v>108</v>
      </c>
      <c r="G14" s="5" t="s">
        <v>13</v>
      </c>
      <c r="H14" s="12">
        <f t="shared" si="0"/>
        <v>3.3333333333333333E-2</v>
      </c>
      <c r="I14" s="5">
        <v>6</v>
      </c>
      <c r="K14" s="5">
        <f t="shared" si="1"/>
        <v>3</v>
      </c>
      <c r="L14" s="13">
        <v>3</v>
      </c>
      <c r="M14" s="76">
        <f t="shared" si="2"/>
        <v>6</v>
      </c>
    </row>
    <row r="15" spans="1:13" ht="96.65" customHeight="1" outlineLevel="1">
      <c r="A15" s="223" t="s">
        <v>29</v>
      </c>
      <c r="B15" s="7">
        <v>1.6</v>
      </c>
      <c r="C15" s="10" t="s">
        <v>111</v>
      </c>
      <c r="D15" s="4" t="s">
        <v>412</v>
      </c>
      <c r="E15" s="4" t="s">
        <v>333</v>
      </c>
      <c r="F15" s="4" t="s">
        <v>112</v>
      </c>
      <c r="G15" s="5" t="s">
        <v>13</v>
      </c>
      <c r="H15" s="12">
        <f t="shared" si="0"/>
        <v>4.4444444444444446E-2</v>
      </c>
      <c r="I15" s="5">
        <v>8</v>
      </c>
      <c r="K15" s="5">
        <f t="shared" si="1"/>
        <v>3</v>
      </c>
      <c r="L15" s="13">
        <v>3</v>
      </c>
      <c r="M15" s="76">
        <f t="shared" si="2"/>
        <v>8</v>
      </c>
    </row>
    <row r="16" spans="1:13" ht="77.150000000000006" customHeight="1" outlineLevel="1">
      <c r="A16" s="223"/>
      <c r="B16" s="7">
        <v>1.7</v>
      </c>
      <c r="C16" s="10" t="s">
        <v>113</v>
      </c>
      <c r="D16" s="4" t="s">
        <v>304</v>
      </c>
      <c r="E16" s="4" t="s">
        <v>305</v>
      </c>
      <c r="F16" s="4" t="s">
        <v>114</v>
      </c>
      <c r="G16" s="5" t="s">
        <v>13</v>
      </c>
      <c r="H16" s="12">
        <f t="shared" si="0"/>
        <v>3.3333333333333333E-2</v>
      </c>
      <c r="I16" s="5">
        <v>6</v>
      </c>
      <c r="K16" s="5">
        <f t="shared" si="1"/>
        <v>3</v>
      </c>
      <c r="L16" s="13">
        <v>3</v>
      </c>
      <c r="M16" s="76">
        <f t="shared" si="2"/>
        <v>6</v>
      </c>
    </row>
    <row r="17" spans="2:13" ht="71.150000000000006" customHeight="1" outlineLevel="1">
      <c r="B17" s="7">
        <v>1.8</v>
      </c>
      <c r="C17" s="172" t="s">
        <v>115</v>
      </c>
      <c r="D17" s="4" t="s">
        <v>116</v>
      </c>
      <c r="E17" s="173" t="s">
        <v>334</v>
      </c>
      <c r="F17" s="4" t="s">
        <v>117</v>
      </c>
      <c r="G17" s="5" t="s">
        <v>118</v>
      </c>
      <c r="H17" s="12">
        <f t="shared" si="0"/>
        <v>3.3333333333333333E-2</v>
      </c>
      <c r="I17" s="5">
        <v>6</v>
      </c>
      <c r="K17" s="5">
        <f t="shared" si="1"/>
        <v>3</v>
      </c>
      <c r="L17" s="13">
        <v>3</v>
      </c>
      <c r="M17" s="76">
        <f t="shared" si="2"/>
        <v>6</v>
      </c>
    </row>
    <row r="18" spans="2:13" ht="81.650000000000006" customHeight="1" outlineLevel="1">
      <c r="B18" s="7">
        <v>1.9</v>
      </c>
      <c r="C18" s="172" t="s">
        <v>119</v>
      </c>
      <c r="D18" s="4" t="s">
        <v>306</v>
      </c>
      <c r="E18" s="173" t="s">
        <v>307</v>
      </c>
      <c r="F18" s="4" t="s">
        <v>120</v>
      </c>
      <c r="G18" s="5" t="s">
        <v>13</v>
      </c>
      <c r="H18" s="174">
        <f>I18/$I$8</f>
        <v>3.888888888888889E-2</v>
      </c>
      <c r="I18" s="5">
        <v>7</v>
      </c>
      <c r="K18" s="5">
        <f t="shared" si="1"/>
        <v>3</v>
      </c>
      <c r="L18" s="13">
        <v>3</v>
      </c>
      <c r="M18" s="76">
        <f t="shared" si="2"/>
        <v>7</v>
      </c>
    </row>
    <row r="19" spans="2:13" ht="13">
      <c r="B19" s="135">
        <v>2</v>
      </c>
      <c r="C19" s="226" t="s">
        <v>121</v>
      </c>
      <c r="D19" s="227"/>
      <c r="E19" s="227"/>
      <c r="F19" s="227"/>
      <c r="G19" s="175"/>
      <c r="H19" s="176">
        <f>SUM(H20:H21)</f>
        <v>5.5555555555555552E-2</v>
      </c>
      <c r="I19" s="177">
        <f>SUM(I20:I21)</f>
        <v>10</v>
      </c>
      <c r="J19" s="128"/>
      <c r="K19" s="178">
        <f>IF(COUNTIF(K20:K21,"=N/A")=2,"N/A",IF(SUM(K20:K21)=0,0,(N(K20)*$H20)+(N(K21)*$H21))/(IF(K20="N/A",0,(3*$H20))+IF(K21="N/A",0,(3*$H21))))</f>
        <v>1</v>
      </c>
      <c r="L19" s="178">
        <f>K19</f>
        <v>1</v>
      </c>
      <c r="M19" s="179">
        <f>IF(K19="N/A","N/A",K19*$I$8*H19)</f>
        <v>10</v>
      </c>
    </row>
    <row r="20" spans="2:13" ht="89.15" customHeight="1" outlineLevel="1">
      <c r="B20" s="7">
        <v>2.1</v>
      </c>
      <c r="C20" s="172" t="s">
        <v>122</v>
      </c>
      <c r="D20" s="4" t="s">
        <v>123</v>
      </c>
      <c r="E20" s="173" t="s">
        <v>124</v>
      </c>
      <c r="F20" s="14" t="s">
        <v>125</v>
      </c>
      <c r="G20" s="5" t="s">
        <v>13</v>
      </c>
      <c r="H20" s="174">
        <f>I20/$I$8</f>
        <v>2.2222222222222223E-2</v>
      </c>
      <c r="I20" s="5">
        <v>4</v>
      </c>
      <c r="K20" s="72">
        <f t="shared" si="1"/>
        <v>3</v>
      </c>
      <c r="L20" s="13">
        <v>3</v>
      </c>
      <c r="M20" s="74">
        <f t="shared" ref="M20:M21" si="3">IF(K20="N/A","N/A",K20/3*I20)</f>
        <v>4</v>
      </c>
    </row>
    <row r="21" spans="2:13" ht="94" customHeight="1" outlineLevel="1">
      <c r="B21" s="7">
        <v>2.2000000000000002</v>
      </c>
      <c r="C21" s="180" t="s">
        <v>126</v>
      </c>
      <c r="D21" s="4" t="s">
        <v>127</v>
      </c>
      <c r="E21" s="181" t="s">
        <v>415</v>
      </c>
      <c r="F21" s="171" t="s">
        <v>128</v>
      </c>
      <c r="G21" s="5" t="s">
        <v>13</v>
      </c>
      <c r="H21" s="174">
        <f>I21/$I$8</f>
        <v>3.3333333333333333E-2</v>
      </c>
      <c r="I21" s="5">
        <v>6</v>
      </c>
      <c r="K21" s="5">
        <f t="shared" si="1"/>
        <v>3</v>
      </c>
      <c r="L21" s="13">
        <v>3</v>
      </c>
      <c r="M21" s="76">
        <f t="shared" si="3"/>
        <v>6</v>
      </c>
    </row>
    <row r="22" spans="2:13" ht="13">
      <c r="B22" s="135">
        <v>3</v>
      </c>
      <c r="C22" s="156" t="s">
        <v>129</v>
      </c>
      <c r="D22" s="182"/>
      <c r="E22" s="182"/>
      <c r="F22" s="182"/>
      <c r="G22" s="9"/>
      <c r="H22" s="168">
        <f>I22/$I$8</f>
        <v>7.2222222222222215E-2</v>
      </c>
      <c r="I22" s="138">
        <f>SUM(I23:I24)</f>
        <v>13</v>
      </c>
      <c r="J22" s="128"/>
      <c r="K22" s="178">
        <f>IF(COUNTIF(K23:K24,"=N/A")=3,"N/A",IF(SUM(K23:K24)=0,0,(N(K23)*$H23)+(N(K24)*$H24))/(IF(K23="N/A",0,(3*$H23))+IF(K24="N/A",0,(3*$H24))))</f>
        <v>1</v>
      </c>
      <c r="L22" s="178">
        <f>K22</f>
        <v>1</v>
      </c>
      <c r="M22" s="179">
        <f>IF(K22="N/A","N/A",K22*$I$8*H22)</f>
        <v>12.999999999999998</v>
      </c>
    </row>
    <row r="23" spans="2:13" ht="90.65" customHeight="1" outlineLevel="1">
      <c r="B23" s="7">
        <v>3.1</v>
      </c>
      <c r="C23" s="10" t="s">
        <v>130</v>
      </c>
      <c r="D23" s="173" t="s">
        <v>308</v>
      </c>
      <c r="E23" s="173" t="s">
        <v>335</v>
      </c>
      <c r="F23" s="16" t="s">
        <v>131</v>
      </c>
      <c r="G23" s="5" t="s">
        <v>118</v>
      </c>
      <c r="H23" s="12">
        <f t="shared" ref="H23:H24" si="4">I23/$I$8</f>
        <v>3.3333333333333333E-2</v>
      </c>
      <c r="I23" s="5">
        <v>6</v>
      </c>
      <c r="K23" s="72">
        <f t="shared" ref="K23:K24" si="5">IF(OR(L23=""),"",IF(AND(L23="N/A"),"N/A",AVERAGE(L23:L23)))</f>
        <v>3</v>
      </c>
      <c r="L23" s="13">
        <v>3</v>
      </c>
      <c r="M23" s="74">
        <f t="shared" ref="M23:M24" si="6">IF(K23="N/A","N/A",K23/3*I23)</f>
        <v>6</v>
      </c>
    </row>
    <row r="24" spans="2:13" ht="100.5" customHeight="1" outlineLevel="1">
      <c r="B24" s="7">
        <v>3.2</v>
      </c>
      <c r="C24" s="10" t="s">
        <v>132</v>
      </c>
      <c r="D24" s="181" t="s">
        <v>309</v>
      </c>
      <c r="E24" s="4" t="s">
        <v>336</v>
      </c>
      <c r="F24" s="16" t="s">
        <v>131</v>
      </c>
      <c r="G24" s="5" t="s">
        <v>118</v>
      </c>
      <c r="H24" s="12">
        <f t="shared" si="4"/>
        <v>3.888888888888889E-2</v>
      </c>
      <c r="I24" s="5">
        <v>7</v>
      </c>
      <c r="K24" s="5">
        <f t="shared" si="5"/>
        <v>3</v>
      </c>
      <c r="L24" s="13">
        <v>3</v>
      </c>
      <c r="M24" s="76">
        <f t="shared" si="6"/>
        <v>7</v>
      </c>
    </row>
    <row r="25" spans="2:13" ht="13">
      <c r="B25" s="135">
        <v>4</v>
      </c>
      <c r="C25" s="17" t="s">
        <v>133</v>
      </c>
      <c r="D25" s="9"/>
      <c r="E25" s="9"/>
      <c r="F25" s="9"/>
      <c r="G25" s="9"/>
      <c r="H25" s="168">
        <f>I25/$I$8</f>
        <v>0.15555555555555556</v>
      </c>
      <c r="I25" s="138">
        <f>SUM(I26:I29)</f>
        <v>28</v>
      </c>
      <c r="J25" s="128"/>
      <c r="K25" s="168">
        <f>IF(COUNTIF(K26:K29,"=N/A")=4,"N/A",IF(SUM(K26:K29)=0,0,((N(K26)*$H26)+(N(K27)*$H27)+(N(K28)*$H28)+(N(K29)*$H29))/(IF(K26="N/A",0,(3*$H26))+IF(K27="N/A",0,(3*$H27))+IF(K28="N/A",0,(3*$H28))+IF(K29="N/A",0,(3*H29)))))</f>
        <v>1</v>
      </c>
      <c r="L25" s="168">
        <f>K25</f>
        <v>1</v>
      </c>
      <c r="M25" s="138">
        <f>IF(K25="N/A","N/A",K25*$I$8*H25)</f>
        <v>28</v>
      </c>
    </row>
    <row r="26" spans="2:13" ht="61.5" customHeight="1" outlineLevel="1">
      <c r="B26" s="7">
        <v>4.0999999999999996</v>
      </c>
      <c r="C26" s="183" t="s">
        <v>134</v>
      </c>
      <c r="D26" s="181" t="s">
        <v>135</v>
      </c>
      <c r="E26" s="4" t="s">
        <v>337</v>
      </c>
      <c r="F26" s="4" t="s">
        <v>136</v>
      </c>
      <c r="G26" s="5" t="s">
        <v>137</v>
      </c>
      <c r="H26" s="12">
        <f t="shared" ref="H26:H29" si="7">I26/$I$8</f>
        <v>3.888888888888889E-2</v>
      </c>
      <c r="I26" s="5">
        <v>7</v>
      </c>
      <c r="K26" s="72">
        <f t="shared" ref="K26:K29" si="8">IF(OR(L26=""),"",IF(AND(L26="N/A"),"N/A",AVERAGE(L26:L26)))</f>
        <v>3</v>
      </c>
      <c r="L26" s="13">
        <v>3</v>
      </c>
      <c r="M26" s="74">
        <f t="shared" ref="M26:M29" si="9">IF(K26="N/A","N/A",K26/3*I26)</f>
        <v>7</v>
      </c>
    </row>
    <row r="27" spans="2:13" ht="62.5" customHeight="1" outlineLevel="1">
      <c r="B27" s="7">
        <v>4.2</v>
      </c>
      <c r="C27" s="183" t="s">
        <v>138</v>
      </c>
      <c r="D27" s="181" t="s">
        <v>135</v>
      </c>
      <c r="E27" s="4" t="s">
        <v>337</v>
      </c>
      <c r="F27" s="4" t="s">
        <v>136</v>
      </c>
      <c r="G27" s="5" t="s">
        <v>137</v>
      </c>
      <c r="H27" s="12">
        <f t="shared" si="7"/>
        <v>3.888888888888889E-2</v>
      </c>
      <c r="I27" s="5">
        <v>7</v>
      </c>
      <c r="K27" s="5">
        <f t="shared" si="8"/>
        <v>3</v>
      </c>
      <c r="L27" s="13">
        <v>3</v>
      </c>
      <c r="M27" s="76">
        <f t="shared" si="9"/>
        <v>7</v>
      </c>
    </row>
    <row r="28" spans="2:13" ht="62.5" customHeight="1" outlineLevel="1">
      <c r="B28" s="7">
        <v>4.3</v>
      </c>
      <c r="C28" s="184" t="s">
        <v>338</v>
      </c>
      <c r="D28" s="181" t="s">
        <v>135</v>
      </c>
      <c r="E28" s="4" t="s">
        <v>337</v>
      </c>
      <c r="F28" s="4" t="s">
        <v>136</v>
      </c>
      <c r="G28" s="5" t="s">
        <v>137</v>
      </c>
      <c r="H28" s="12">
        <f t="shared" si="7"/>
        <v>3.888888888888889E-2</v>
      </c>
      <c r="I28" s="5">
        <v>7</v>
      </c>
      <c r="K28" s="5">
        <f t="shared" si="8"/>
        <v>3</v>
      </c>
      <c r="L28" s="13">
        <v>3</v>
      </c>
      <c r="M28" s="76">
        <f t="shared" si="9"/>
        <v>7</v>
      </c>
    </row>
    <row r="29" spans="2:13" ht="62.5" customHeight="1" outlineLevel="1">
      <c r="B29" s="7">
        <v>4.4000000000000004</v>
      </c>
      <c r="C29" s="183" t="s">
        <v>328</v>
      </c>
      <c r="D29" s="181" t="s">
        <v>135</v>
      </c>
      <c r="E29" s="4" t="s">
        <v>337</v>
      </c>
      <c r="F29" s="4" t="s">
        <v>136</v>
      </c>
      <c r="G29" s="5" t="s">
        <v>137</v>
      </c>
      <c r="H29" s="12">
        <f t="shared" si="7"/>
        <v>3.888888888888889E-2</v>
      </c>
      <c r="I29" s="5">
        <v>7</v>
      </c>
      <c r="K29" s="5">
        <f t="shared" si="8"/>
        <v>3</v>
      </c>
      <c r="L29" s="13">
        <v>3</v>
      </c>
      <c r="M29" s="76">
        <f t="shared" si="9"/>
        <v>7</v>
      </c>
    </row>
    <row r="30" spans="2:13" ht="13">
      <c r="B30" s="135">
        <v>5</v>
      </c>
      <c r="C30" s="136" t="s">
        <v>139</v>
      </c>
      <c r="D30" s="9"/>
      <c r="E30" s="9"/>
      <c r="F30" s="9"/>
      <c r="G30" s="9"/>
      <c r="H30" s="168">
        <f>I30/$I$8</f>
        <v>0.12222222222222222</v>
      </c>
      <c r="I30" s="138">
        <f>SUM(I31:I33)</f>
        <v>22</v>
      </c>
      <c r="J30" s="128"/>
      <c r="K30" s="168">
        <f>IF(COUNTIF(K31:K33,"=N/A")=3,"N/A",IF(SUM(K31:K33)=0,0,((N(K31)*$H31)+(N(K32)*$H32)+(N(K33)*$H33))/(IF(K31="N/A",0,(3*$H31))+IF(K32="N/A",0,(3*$H32))+IF(K33="N/A",0,(3*$H33)))))</f>
        <v>1</v>
      </c>
      <c r="L30" s="168">
        <f>K30</f>
        <v>1</v>
      </c>
      <c r="M30" s="138">
        <f>IF(K30="N/A","N/A",K30*$I$8*H30)</f>
        <v>22</v>
      </c>
    </row>
    <row r="31" spans="2:13" ht="133.5" customHeight="1" outlineLevel="1">
      <c r="B31" s="7">
        <v>5.0999999999999996</v>
      </c>
      <c r="C31" s="172" t="s">
        <v>140</v>
      </c>
      <c r="D31" s="181" t="s">
        <v>310</v>
      </c>
      <c r="E31" s="4" t="s">
        <v>414</v>
      </c>
      <c r="F31" s="4" t="s">
        <v>141</v>
      </c>
      <c r="G31" s="5" t="s">
        <v>13</v>
      </c>
      <c r="H31" s="12">
        <f t="shared" ref="H31:H33" si="10">I31/$I$8</f>
        <v>4.4444444444444446E-2</v>
      </c>
      <c r="I31" s="5">
        <v>8</v>
      </c>
      <c r="K31" s="5">
        <f t="shared" ref="K31:K33" si="11">IF(OR(L31=""),"",IF(AND(L31="N/A"),"N/A",AVERAGE(L31:L31)))</f>
        <v>3</v>
      </c>
      <c r="L31" s="13">
        <v>3</v>
      </c>
      <c r="M31" s="76">
        <f t="shared" ref="M31:M33" si="12">IF(K31="N/A","N/A",K31/3*I31)</f>
        <v>8</v>
      </c>
    </row>
    <row r="32" spans="2:13" ht="106.5" customHeight="1" outlineLevel="1">
      <c r="B32" s="7">
        <v>5.2</v>
      </c>
      <c r="C32" s="185" t="s">
        <v>142</v>
      </c>
      <c r="D32" s="171" t="s">
        <v>413</v>
      </c>
      <c r="E32" s="14" t="s">
        <v>143</v>
      </c>
      <c r="F32" s="4" t="s">
        <v>144</v>
      </c>
      <c r="G32" s="5" t="s">
        <v>118</v>
      </c>
      <c r="H32" s="12">
        <f t="shared" si="10"/>
        <v>3.888888888888889E-2</v>
      </c>
      <c r="I32" s="5">
        <v>7</v>
      </c>
      <c r="K32" s="5">
        <f t="shared" si="11"/>
        <v>3</v>
      </c>
      <c r="L32" s="13">
        <v>3</v>
      </c>
      <c r="M32" s="76">
        <f t="shared" si="12"/>
        <v>7</v>
      </c>
    </row>
    <row r="33" spans="2:13" ht="57" customHeight="1" outlineLevel="1">
      <c r="B33" s="7">
        <v>5.3</v>
      </c>
      <c r="C33" s="185" t="s">
        <v>145</v>
      </c>
      <c r="D33" s="181" t="s">
        <v>135</v>
      </c>
      <c r="E33" s="14" t="s">
        <v>339</v>
      </c>
      <c r="F33" s="186" t="s">
        <v>136</v>
      </c>
      <c r="G33" s="5" t="s">
        <v>137</v>
      </c>
      <c r="H33" s="12">
        <f t="shared" si="10"/>
        <v>3.888888888888889E-2</v>
      </c>
      <c r="I33" s="5">
        <v>7</v>
      </c>
      <c r="K33" s="5">
        <f t="shared" si="11"/>
        <v>3</v>
      </c>
      <c r="L33" s="13">
        <v>3</v>
      </c>
      <c r="M33" s="76">
        <f t="shared" si="12"/>
        <v>7</v>
      </c>
    </row>
    <row r="34" spans="2:13" ht="13">
      <c r="B34" s="135">
        <v>6</v>
      </c>
      <c r="C34" s="136" t="s">
        <v>146</v>
      </c>
      <c r="D34" s="9"/>
      <c r="E34" s="9"/>
      <c r="F34" s="157"/>
      <c r="G34" s="157"/>
      <c r="H34" s="168">
        <f>I34/$I$8</f>
        <v>9.4444444444444442E-2</v>
      </c>
      <c r="I34" s="138">
        <f>SUM(I35:I37)</f>
        <v>17</v>
      </c>
      <c r="J34" s="128"/>
      <c r="K34" s="169">
        <f>IF(COUNTIF(K35:K37,"=N/A")=3,"N/A",IF(SUM(K35:K37)=0,0,((N(K35)*$H35)+(N(K36)*$H36)+(N(K37)*$H37)))/(IF(K35="N/A",0,(3*$H35))+IF(K36="N/A",0,(3*$H36))+IF(K37="N/A",0,(3*$H37))))</f>
        <v>1</v>
      </c>
      <c r="L34" s="169">
        <f>K34</f>
        <v>1</v>
      </c>
      <c r="M34" s="170">
        <f>IF(K34="N/A","N/A",K34*$I$8*H34)</f>
        <v>17</v>
      </c>
    </row>
    <row r="35" spans="2:13" ht="98.15" customHeight="1" outlineLevel="1">
      <c r="B35" s="7">
        <v>6.1</v>
      </c>
      <c r="C35" s="10" t="s">
        <v>147</v>
      </c>
      <c r="D35" s="181" t="s">
        <v>148</v>
      </c>
      <c r="E35" s="4" t="s">
        <v>340</v>
      </c>
      <c r="F35" s="187" t="s">
        <v>149</v>
      </c>
      <c r="G35" s="5" t="s">
        <v>137</v>
      </c>
      <c r="H35" s="12">
        <f t="shared" ref="H35:H37" si="13">I35/$I$8</f>
        <v>3.3333333333333333E-2</v>
      </c>
      <c r="I35" s="5">
        <v>6</v>
      </c>
      <c r="K35" s="5">
        <f t="shared" ref="K35:K37" si="14">IF(OR(L35=""),"",IF(AND(L35="N/A"),"N/A",AVERAGE(L35:L35)))</f>
        <v>3</v>
      </c>
      <c r="L35" s="13">
        <v>3</v>
      </c>
      <c r="M35" s="76">
        <f t="shared" ref="M35:M37" si="15">IF(K35="N/A","N/A",K35/3*I35)</f>
        <v>6</v>
      </c>
    </row>
    <row r="36" spans="2:13" ht="79" customHeight="1" outlineLevel="1">
      <c r="B36" s="7">
        <v>6.2</v>
      </c>
      <c r="C36" s="183" t="s">
        <v>150</v>
      </c>
      <c r="D36" s="181" t="s">
        <v>311</v>
      </c>
      <c r="E36" s="4" t="s">
        <v>151</v>
      </c>
      <c r="F36" s="187" t="s">
        <v>141</v>
      </c>
      <c r="G36" s="5" t="s">
        <v>118</v>
      </c>
      <c r="H36" s="12">
        <f t="shared" si="13"/>
        <v>2.7777777777777776E-2</v>
      </c>
      <c r="I36" s="5">
        <v>5</v>
      </c>
      <c r="K36" s="5">
        <f t="shared" si="14"/>
        <v>3</v>
      </c>
      <c r="L36" s="13">
        <v>3</v>
      </c>
      <c r="M36" s="76">
        <f t="shared" si="15"/>
        <v>5</v>
      </c>
    </row>
    <row r="37" spans="2:13" ht="52.5" customHeight="1" outlineLevel="1">
      <c r="B37" s="7">
        <v>6.3</v>
      </c>
      <c r="C37" s="10" t="s">
        <v>152</v>
      </c>
      <c r="D37" s="181" t="s">
        <v>153</v>
      </c>
      <c r="E37" s="4" t="s">
        <v>341</v>
      </c>
      <c r="F37" s="187" t="s">
        <v>136</v>
      </c>
      <c r="G37" s="5" t="s">
        <v>137</v>
      </c>
      <c r="H37" s="12">
        <f t="shared" si="13"/>
        <v>3.3333333333333333E-2</v>
      </c>
      <c r="I37" s="5">
        <v>6</v>
      </c>
      <c r="K37" s="5">
        <f t="shared" si="14"/>
        <v>3</v>
      </c>
      <c r="L37" s="13">
        <v>3</v>
      </c>
      <c r="M37" s="76">
        <f t="shared" si="15"/>
        <v>6</v>
      </c>
    </row>
    <row r="38" spans="2:13" ht="13">
      <c r="B38" s="135">
        <v>7</v>
      </c>
      <c r="C38" s="136" t="s">
        <v>154</v>
      </c>
      <c r="D38" s="9"/>
      <c r="E38" s="9"/>
      <c r="F38" s="157"/>
      <c r="G38" s="157"/>
      <c r="H38" s="168">
        <f>I38/$I$8</f>
        <v>0.17777777777777778</v>
      </c>
      <c r="I38" s="138">
        <f>SUM(I39:I42)</f>
        <v>32</v>
      </c>
      <c r="J38" s="128"/>
      <c r="K38" s="168">
        <f>IF(COUNTIF(K39:K42,"=N/A")=4,"N/A",IF(SUM(K39:K42)=0,0,((N(K39)*$H39)+(N(K40)*$H40)+(N(K41)*$H41)+(N(K42)*$H42))/(IF(K39="N/A",0,(3*$H39))+IF(K40="N/A",0,(3*$H40))+IF(K41="N/A",0,(3*$H41))+IF(K42="N/A",0,(3*H42)))))</f>
        <v>1</v>
      </c>
      <c r="L38" s="168">
        <f>K38</f>
        <v>1</v>
      </c>
      <c r="M38" s="138">
        <f>IF(K38="N/A","N/A",K38*$I$8*H38)</f>
        <v>32</v>
      </c>
    </row>
    <row r="39" spans="2:13" ht="53.15" customHeight="1" outlineLevel="1">
      <c r="B39" s="7">
        <v>7.1</v>
      </c>
      <c r="C39" s="10" t="s">
        <v>155</v>
      </c>
      <c r="D39" s="181" t="s">
        <v>153</v>
      </c>
      <c r="E39" s="4" t="s">
        <v>156</v>
      </c>
      <c r="F39" s="4" t="s">
        <v>117</v>
      </c>
      <c r="G39" s="5" t="s">
        <v>137</v>
      </c>
      <c r="H39" s="12">
        <f t="shared" ref="H39:H42" si="16">I39/$I$8</f>
        <v>4.4444444444444446E-2</v>
      </c>
      <c r="I39" s="5">
        <v>8</v>
      </c>
      <c r="K39" s="5">
        <f t="shared" ref="K39:K42" si="17">IF(OR(L39=""),"",IF(AND(L39="N/A"),"N/A",AVERAGE(L39:L39)))</f>
        <v>3</v>
      </c>
      <c r="L39" s="13">
        <v>3</v>
      </c>
      <c r="M39" s="5">
        <f t="shared" ref="M39:M42" si="18">IF(K39="N/A","N/A",K39/3*I39)</f>
        <v>8</v>
      </c>
    </row>
    <row r="40" spans="2:13" ht="53.15" customHeight="1" outlineLevel="1">
      <c r="B40" s="7">
        <v>7.2</v>
      </c>
      <c r="C40" s="184" t="s">
        <v>157</v>
      </c>
      <c r="D40" s="181" t="s">
        <v>153</v>
      </c>
      <c r="E40" s="4" t="s">
        <v>156</v>
      </c>
      <c r="F40" s="4" t="s">
        <v>117</v>
      </c>
      <c r="G40" s="5" t="s">
        <v>137</v>
      </c>
      <c r="H40" s="12">
        <f t="shared" si="16"/>
        <v>4.4444444444444446E-2</v>
      </c>
      <c r="I40" s="5">
        <v>8</v>
      </c>
      <c r="K40" s="5">
        <f t="shared" si="17"/>
        <v>3</v>
      </c>
      <c r="L40" s="13">
        <v>3</v>
      </c>
      <c r="M40" s="5">
        <f t="shared" si="18"/>
        <v>8</v>
      </c>
    </row>
    <row r="41" spans="2:13" ht="53.15" customHeight="1" outlineLevel="1">
      <c r="B41" s="7">
        <v>7.3</v>
      </c>
      <c r="C41" s="188" t="s">
        <v>158</v>
      </c>
      <c r="D41" s="181" t="s">
        <v>153</v>
      </c>
      <c r="E41" s="4" t="s">
        <v>156</v>
      </c>
      <c r="F41" s="4" t="s">
        <v>117</v>
      </c>
      <c r="G41" s="5" t="s">
        <v>137</v>
      </c>
      <c r="H41" s="12">
        <f t="shared" si="16"/>
        <v>4.4444444444444446E-2</v>
      </c>
      <c r="I41" s="5">
        <v>8</v>
      </c>
      <c r="K41" s="5">
        <f t="shared" si="17"/>
        <v>3</v>
      </c>
      <c r="L41" s="13">
        <v>3</v>
      </c>
      <c r="M41" s="5">
        <f t="shared" si="18"/>
        <v>8</v>
      </c>
    </row>
    <row r="42" spans="2:13" ht="53.15" customHeight="1" outlineLevel="1">
      <c r="B42" s="7">
        <v>7.4</v>
      </c>
      <c r="C42" s="10" t="s">
        <v>159</v>
      </c>
      <c r="D42" s="181" t="s">
        <v>153</v>
      </c>
      <c r="E42" s="4" t="s">
        <v>339</v>
      </c>
      <c r="F42" s="4" t="s">
        <v>117</v>
      </c>
      <c r="G42" s="5" t="s">
        <v>137</v>
      </c>
      <c r="H42" s="12">
        <f t="shared" si="16"/>
        <v>4.4444444444444446E-2</v>
      </c>
      <c r="I42" s="5">
        <v>8</v>
      </c>
      <c r="K42" s="5">
        <f t="shared" si="17"/>
        <v>3</v>
      </c>
      <c r="L42" s="13">
        <v>3</v>
      </c>
      <c r="M42" s="5">
        <f t="shared" si="18"/>
        <v>8</v>
      </c>
    </row>
    <row r="43" spans="2:13"/>
    <row r="44" spans="2:13"/>
  </sheetData>
  <mergeCells count="3">
    <mergeCell ref="K6:M6"/>
    <mergeCell ref="C9:E9"/>
    <mergeCell ref="C19:F19"/>
  </mergeCells>
  <dataValidations count="2">
    <dataValidation type="list" allowBlank="1" showInputMessage="1" showErrorMessage="1" sqref="L10:L12 L18" xr:uid="{00000000-0002-0000-0300-000000000000}">
      <formula1>$A$13:$A$15</formula1>
    </dataValidation>
    <dataValidation type="list" allowBlank="1" showInputMessage="1" showErrorMessage="1" sqref="L13:L17 L20:L21 L23:L24 L26:L29 L31:L33 L35:L37 L39:L42" xr:uid="{00000000-0002-0000-0300-000001000000}">
      <formula1>$A$8:$A$11</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8"/>
  <sheetViews>
    <sheetView showGridLines="0" showRowColHeaders="0" tabSelected="1" zoomScale="60" zoomScaleNormal="60" workbookViewId="0">
      <selection activeCell="B8" sqref="B8:E8"/>
    </sheetView>
  </sheetViews>
  <sheetFormatPr defaultColWidth="0" defaultRowHeight="0" customHeight="1" zeroHeight="1" outlineLevelRow="1"/>
  <cols>
    <col min="1" max="1" width="1.1796875" style="6" customWidth="1"/>
    <col min="2" max="2" width="5.453125" style="70" bestFit="1" customWidth="1"/>
    <col min="3" max="3" width="20.54296875" style="6" customWidth="1"/>
    <col min="4" max="5" width="75.54296875" style="6" customWidth="1"/>
    <col min="6" max="6" width="28.54296875" style="6" customWidth="1"/>
    <col min="7" max="7" width="12.54296875" style="70" customWidth="1"/>
    <col min="8" max="8" width="12.81640625" style="6" customWidth="1"/>
    <col min="9" max="9" width="8.54296875" style="70" customWidth="1"/>
    <col min="10" max="10" width="1.54296875" style="6" customWidth="1"/>
    <col min="11" max="12" width="8.54296875" style="6" customWidth="1"/>
    <col min="13" max="13" width="9.81640625" style="6" bestFit="1" customWidth="1"/>
    <col min="14" max="14" width="1.54296875" style="6" customWidth="1"/>
    <col min="15" max="15" width="0" style="6" hidden="1" customWidth="1"/>
    <col min="16" max="16384" width="8.7265625" style="6" hidden="1"/>
  </cols>
  <sheetData>
    <row r="1" spans="1:13" ht="12">
      <c r="A1" s="158"/>
    </row>
    <row r="2" spans="1:13" ht="12">
      <c r="A2" s="158"/>
      <c r="B2" s="160"/>
      <c r="C2" s="161"/>
      <c r="D2" s="161"/>
      <c r="E2" s="161"/>
      <c r="F2" s="161"/>
      <c r="G2" s="160"/>
      <c r="H2" s="161"/>
      <c r="I2" s="160"/>
      <c r="K2" s="161"/>
      <c r="L2" s="161"/>
      <c r="M2" s="161"/>
    </row>
    <row r="3" spans="1:13" ht="12">
      <c r="A3" s="158"/>
      <c r="B3" s="160"/>
      <c r="C3" s="161"/>
      <c r="D3" s="161"/>
      <c r="E3" s="161"/>
      <c r="F3" s="161"/>
      <c r="G3" s="160"/>
      <c r="H3" s="161"/>
      <c r="I3" s="160"/>
      <c r="K3" s="161"/>
      <c r="L3" s="161"/>
      <c r="M3" s="161"/>
    </row>
    <row r="4" spans="1:13" ht="12">
      <c r="A4" s="158"/>
      <c r="B4" s="160"/>
      <c r="C4" s="161"/>
      <c r="D4" s="161"/>
      <c r="E4" s="161"/>
      <c r="F4" s="161"/>
      <c r="G4" s="160"/>
      <c r="H4" s="161"/>
      <c r="I4" s="160"/>
      <c r="K4" s="161"/>
      <c r="L4" s="161"/>
      <c r="M4" s="161"/>
    </row>
    <row r="5" spans="1:13" ht="12">
      <c r="A5" s="154"/>
      <c r="B5" s="160"/>
      <c r="C5" s="161"/>
      <c r="D5" s="161"/>
      <c r="E5" s="161"/>
      <c r="F5" s="161"/>
      <c r="G5" s="160"/>
      <c r="H5" s="161"/>
      <c r="I5" s="160"/>
      <c r="K5" s="161"/>
      <c r="L5" s="161"/>
      <c r="M5" s="161"/>
    </row>
    <row r="6" spans="1:13" ht="13">
      <c r="B6" s="160"/>
      <c r="C6" s="161"/>
      <c r="D6" s="161"/>
      <c r="E6" s="161"/>
      <c r="F6" s="161"/>
      <c r="G6" s="160"/>
      <c r="H6" s="161"/>
      <c r="I6" s="160"/>
      <c r="K6" s="228" t="s">
        <v>0</v>
      </c>
      <c r="L6" s="228"/>
      <c r="M6" s="228"/>
    </row>
    <row r="7" spans="1:13" ht="26">
      <c r="B7" s="151" t="s">
        <v>1</v>
      </c>
      <c r="C7" s="151" t="s">
        <v>2</v>
      </c>
      <c r="D7" s="151" t="s">
        <v>3</v>
      </c>
      <c r="E7" s="151" t="s">
        <v>4</v>
      </c>
      <c r="F7" s="151" t="s">
        <v>12</v>
      </c>
      <c r="G7" s="163" t="s">
        <v>5</v>
      </c>
      <c r="H7" s="151" t="s">
        <v>6</v>
      </c>
      <c r="I7" s="164" t="s">
        <v>7</v>
      </c>
      <c r="J7" s="128"/>
      <c r="K7" s="151" t="s">
        <v>8</v>
      </c>
      <c r="L7" s="163" t="s">
        <v>9</v>
      </c>
      <c r="M7" s="151" t="s">
        <v>10</v>
      </c>
    </row>
    <row r="8" spans="1:13" ht="13">
      <c r="A8" s="158">
        <v>3</v>
      </c>
      <c r="B8" s="229" t="s">
        <v>225</v>
      </c>
      <c r="C8" s="229"/>
      <c r="D8" s="229"/>
      <c r="E8" s="229"/>
      <c r="F8" s="189"/>
      <c r="G8" s="190"/>
      <c r="H8" s="191">
        <f>I8/I8</f>
        <v>1</v>
      </c>
      <c r="I8" s="192">
        <f>SUM(I9,I11,I19,I25,I28)</f>
        <v>120</v>
      </c>
      <c r="J8" s="128"/>
      <c r="K8" s="130">
        <f>SUM(M9,M11,M19,M25,M28)/((I8-IF(K9="N/A",I9,0)-IF(K11="N/A",I11,0)-IF(K19="N/A",I19,0)-IF(K25="N/A",I25,0)-IF(K28="N/A",I28,0)))</f>
        <v>1</v>
      </c>
      <c r="L8" s="193">
        <f>SUM(M9,M11,M19,M25,M28)/((I8-IF(K9="N/A",I9,0)-IF(K11="N/A",I11,0)-IF(K19="N/A",I19,0)-IF(K25="N/A",I25,0)-IF(K28="N/A",I28,0)))</f>
        <v>1</v>
      </c>
      <c r="M8" s="131">
        <f>K8*I8</f>
        <v>120</v>
      </c>
    </row>
    <row r="9" spans="1:13" ht="13">
      <c r="A9" s="158">
        <v>1</v>
      </c>
      <c r="B9" s="1">
        <v>1</v>
      </c>
      <c r="C9" s="226" t="s">
        <v>160</v>
      </c>
      <c r="D9" s="227"/>
      <c r="E9" s="227"/>
      <c r="F9" s="227"/>
      <c r="G9" s="2"/>
      <c r="H9" s="137">
        <f t="shared" ref="H9:H34" si="0">I9/$I$8</f>
        <v>8.3333333333333329E-2</v>
      </c>
      <c r="I9" s="194">
        <f>SUM(I10:I10)</f>
        <v>10</v>
      </c>
      <c r="J9" s="128"/>
      <c r="K9" s="195">
        <f>IF(COUNTIF(K10:K10,"=N/A")=1,"N/A",IF(SUM(K10:K10)=0,0,(N(K10)*$I10))/(IF(K10="N/A",0,(3*$I10))))</f>
        <v>1</v>
      </c>
      <c r="L9" s="195">
        <f>K9</f>
        <v>1</v>
      </c>
      <c r="M9" s="196">
        <f>IF(K9="N/A","N/A",K9*$I$8*H9)</f>
        <v>10</v>
      </c>
    </row>
    <row r="10" spans="1:13" ht="116.5" customHeight="1" outlineLevel="1">
      <c r="A10" s="158">
        <v>0</v>
      </c>
      <c r="B10" s="7">
        <v>1.1000000000000001</v>
      </c>
      <c r="C10" s="152" t="s">
        <v>161</v>
      </c>
      <c r="D10" s="4" t="s">
        <v>313</v>
      </c>
      <c r="E10" s="4" t="s">
        <v>314</v>
      </c>
      <c r="F10" s="4" t="s">
        <v>162</v>
      </c>
      <c r="G10" s="5" t="s">
        <v>11</v>
      </c>
      <c r="H10" s="174">
        <f t="shared" si="0"/>
        <v>8.3333333333333329E-2</v>
      </c>
      <c r="I10" s="5">
        <v>10</v>
      </c>
      <c r="K10" s="197">
        <f>IF(OR(L10=""),"",IF(AND(L10="N/A"),"N/A",AVERAGE(L10:L10)))</f>
        <v>3</v>
      </c>
      <c r="L10" s="13">
        <v>3</v>
      </c>
      <c r="M10" s="198">
        <f>IF(K10="N/A","N/A",K10/3*I10)</f>
        <v>10</v>
      </c>
    </row>
    <row r="11" spans="1:13" ht="13">
      <c r="A11" s="158" t="s">
        <v>29</v>
      </c>
      <c r="B11" s="1">
        <v>2</v>
      </c>
      <c r="C11" s="226" t="s">
        <v>163</v>
      </c>
      <c r="D11" s="227"/>
      <c r="E11" s="227"/>
      <c r="F11" s="227"/>
      <c r="G11" s="199"/>
      <c r="H11" s="137">
        <f t="shared" si="0"/>
        <v>0.38333333333333336</v>
      </c>
      <c r="I11" s="194">
        <f>SUM(I12:I18)</f>
        <v>46</v>
      </c>
      <c r="J11" s="128"/>
      <c r="K11" s="169">
        <f>IF(COUNTIF(K12:K18,"=N/A")=7,"N/A",IF(SUM(K12:K18)=0,0,((N(K12)*$H12)+(N(K13)*$H13)+(N(K14)*$H14)+(N(K15)*$H15))+(N(K16)*$H16))+(N(K17)*$H17)+(N(K18)*$H18))/(IF(K12="N/A",0,(3*$H12))+IF(K13="N/A",0,(3*$H13))+IF(K14="N/A",0,(3*$H14))+IF(K15="N/A",0,(3*$H15))+IF(K16="N/A",0,(3*$H16))+IF(K17="N/A",0,(3*$H17))+IF(K18="N/A",0,(3*$H18)))</f>
        <v>1</v>
      </c>
      <c r="L11" s="169">
        <f>K11</f>
        <v>1</v>
      </c>
      <c r="M11" s="170">
        <f>IF(K11="N/A","N/A",K11*$I$8*H11)</f>
        <v>46</v>
      </c>
    </row>
    <row r="12" spans="1:13" ht="146.15" customHeight="1" outlineLevel="1">
      <c r="A12" s="154"/>
      <c r="B12" s="7">
        <v>2.1</v>
      </c>
      <c r="C12" s="200" t="s">
        <v>164</v>
      </c>
      <c r="D12" s="4" t="s">
        <v>331</v>
      </c>
      <c r="E12" s="4" t="s">
        <v>315</v>
      </c>
      <c r="F12" s="4" t="s">
        <v>165</v>
      </c>
      <c r="G12" s="5" t="s">
        <v>166</v>
      </c>
      <c r="H12" s="174">
        <f t="shared" si="0"/>
        <v>0.05</v>
      </c>
      <c r="I12" s="5">
        <v>6</v>
      </c>
      <c r="K12" s="197">
        <f>IF(OR(L12=""),"",IF(AND(L12="N/A"),"N/A",AVERAGE(L12:L12)))</f>
        <v>3</v>
      </c>
      <c r="L12" s="13">
        <v>3</v>
      </c>
      <c r="M12" s="198">
        <f>IF(K12="N/A","N/A",K12/3*I12)</f>
        <v>6</v>
      </c>
    </row>
    <row r="13" spans="1:13" ht="152.5" customHeight="1" outlineLevel="1">
      <c r="A13" s="6">
        <v>3</v>
      </c>
      <c r="B13" s="7">
        <v>2.2000000000000002</v>
      </c>
      <c r="C13" s="200" t="s">
        <v>167</v>
      </c>
      <c r="D13" s="8" t="s">
        <v>416</v>
      </c>
      <c r="E13" s="8" t="s">
        <v>417</v>
      </c>
      <c r="F13" s="4" t="s">
        <v>168</v>
      </c>
      <c r="G13" s="5" t="s">
        <v>11</v>
      </c>
      <c r="H13" s="174">
        <f t="shared" si="0"/>
        <v>4.1666666666666664E-2</v>
      </c>
      <c r="I13" s="5">
        <v>5</v>
      </c>
      <c r="K13" s="197">
        <f>IF(OR(L13=""),"",IF(AND(L13="N/A"),"N/A",AVERAGE(L13:L13)))</f>
        <v>3</v>
      </c>
      <c r="L13" s="13">
        <v>3</v>
      </c>
      <c r="M13" s="198">
        <f>IF(K13="N/A","N/A",K13/3*I13)</f>
        <v>5</v>
      </c>
    </row>
    <row r="14" spans="1:13" ht="117.65" customHeight="1" outlineLevel="1">
      <c r="A14" s="6">
        <v>0</v>
      </c>
      <c r="B14" s="7">
        <v>2.2999999999999998</v>
      </c>
      <c r="C14" s="200" t="s">
        <v>169</v>
      </c>
      <c r="D14" s="4" t="s">
        <v>418</v>
      </c>
      <c r="E14" s="4" t="s">
        <v>316</v>
      </c>
      <c r="F14" s="4" t="s">
        <v>165</v>
      </c>
      <c r="G14" s="5" t="s">
        <v>11</v>
      </c>
      <c r="H14" s="174">
        <f t="shared" si="0"/>
        <v>0.05</v>
      </c>
      <c r="I14" s="5">
        <v>6</v>
      </c>
      <c r="K14" s="197">
        <f>IF(OR(L14=""),"",IF(AND(L14="N/A"),"N/A",AVERAGE(L14:L14)))</f>
        <v>3</v>
      </c>
      <c r="L14" s="13">
        <v>3</v>
      </c>
      <c r="M14" s="198">
        <f>IF(K14="N/A","N/A",K14/3*I14)</f>
        <v>6</v>
      </c>
    </row>
    <row r="15" spans="1:13" ht="63" customHeight="1" outlineLevel="1">
      <c r="A15" s="158" t="s">
        <v>29</v>
      </c>
      <c r="B15" s="7">
        <v>2.4</v>
      </c>
      <c r="C15" s="172" t="s">
        <v>170</v>
      </c>
      <c r="D15" s="4" t="s">
        <v>171</v>
      </c>
      <c r="E15" s="4" t="s">
        <v>172</v>
      </c>
      <c r="F15" s="4" t="s">
        <v>173</v>
      </c>
      <c r="G15" s="5" t="s">
        <v>137</v>
      </c>
      <c r="H15" s="174">
        <f t="shared" si="0"/>
        <v>7.4999999999999997E-2</v>
      </c>
      <c r="I15" s="5">
        <v>9</v>
      </c>
      <c r="K15" s="197">
        <f>IF(OR(L15=""),"",IF(AND(L15="N/A"),"N/A",AVERAGE(L15:L15)))</f>
        <v>3</v>
      </c>
      <c r="L15" s="13">
        <v>3</v>
      </c>
      <c r="M15" s="198">
        <f>IF(K15="N/A","N/A",K15/3*I15)</f>
        <v>9</v>
      </c>
    </row>
    <row r="16" spans="1:13" ht="63" customHeight="1" outlineLevel="1">
      <c r="B16" s="7">
        <v>2.5</v>
      </c>
      <c r="C16" s="172" t="s">
        <v>174</v>
      </c>
      <c r="D16" s="4" t="s">
        <v>175</v>
      </c>
      <c r="E16" s="4" t="s">
        <v>176</v>
      </c>
      <c r="F16" s="4" t="s">
        <v>173</v>
      </c>
      <c r="G16" s="5" t="s">
        <v>137</v>
      </c>
      <c r="H16" s="174">
        <f t="shared" si="0"/>
        <v>6.6666666666666666E-2</v>
      </c>
      <c r="I16" s="5">
        <v>8</v>
      </c>
      <c r="K16" s="197">
        <f>IF(OR(L16=""),"",IF(AND(L16="N/A"),"N/A",AVERAGE(L16:L16)))</f>
        <v>3</v>
      </c>
      <c r="L16" s="13">
        <v>3</v>
      </c>
      <c r="M16" s="198">
        <f>IF(K16="N/A","N/A",K16/3*I16)</f>
        <v>8</v>
      </c>
    </row>
    <row r="17" spans="2:13" ht="66.650000000000006" customHeight="1" outlineLevel="1">
      <c r="B17" s="7">
        <v>2.6</v>
      </c>
      <c r="C17" s="200" t="s">
        <v>177</v>
      </c>
      <c r="D17" s="8" t="s">
        <v>317</v>
      </c>
      <c r="E17" s="4" t="s">
        <v>178</v>
      </c>
      <c r="F17" s="4" t="s">
        <v>173</v>
      </c>
      <c r="G17" s="5" t="s">
        <v>137</v>
      </c>
      <c r="H17" s="174">
        <f t="shared" si="0"/>
        <v>0.05</v>
      </c>
      <c r="I17" s="5">
        <v>6</v>
      </c>
      <c r="K17" s="5">
        <f t="shared" ref="K17" si="1">IF(OR(L17=""),"",IF(AND(L17="N/A"),"N/A",AVERAGE(L17:L17)))</f>
        <v>3</v>
      </c>
      <c r="L17" s="13">
        <v>3</v>
      </c>
      <c r="M17" s="76">
        <f t="shared" ref="M17" si="2">IF(K17="N/A","N/A",K17/3*I17)</f>
        <v>6</v>
      </c>
    </row>
    <row r="18" spans="2:13" ht="68.5" customHeight="1" outlineLevel="1">
      <c r="B18" s="7">
        <v>2.7</v>
      </c>
      <c r="C18" s="200" t="s">
        <v>179</v>
      </c>
      <c r="D18" s="8" t="s">
        <v>318</v>
      </c>
      <c r="E18" s="4" t="s">
        <v>180</v>
      </c>
      <c r="F18" s="4" t="s">
        <v>181</v>
      </c>
      <c r="G18" s="5" t="s">
        <v>137</v>
      </c>
      <c r="H18" s="174">
        <f t="shared" si="0"/>
        <v>0.05</v>
      </c>
      <c r="I18" s="5">
        <v>6</v>
      </c>
      <c r="K18" s="197">
        <f>IF(OR(L18=""),"",IF(AND(L18="N/A"),"N/A",AVERAGE(L18:L18)))</f>
        <v>3</v>
      </c>
      <c r="L18" s="13">
        <v>3</v>
      </c>
      <c r="M18" s="198">
        <f>IF(K18="N/A","N/A",K18/3*I18)</f>
        <v>6</v>
      </c>
    </row>
    <row r="19" spans="2:13" ht="13">
      <c r="B19" s="1">
        <v>3</v>
      </c>
      <c r="C19" s="226" t="s">
        <v>182</v>
      </c>
      <c r="D19" s="227"/>
      <c r="E19" s="227"/>
      <c r="F19" s="227"/>
      <c r="G19" s="2"/>
      <c r="H19" s="137">
        <f t="shared" si="0"/>
        <v>0.13333333333333333</v>
      </c>
      <c r="I19" s="194">
        <f>SUM(I20:I24)</f>
        <v>16</v>
      </c>
      <c r="J19" s="128"/>
      <c r="K19" s="169">
        <f>IF(COUNTIF(K20:K24,"=N/A")=5,"N/A",IF(SUM(K20:K24)=0,0,((N(K20)*$H20)+(N(K21)*$H21)+(N(K22)*$H22)+(N(K23)*$H23))+(N(K24)*$H24))/(IF(K20="N/A",0,(3*$H20))+IF(K21="N/A",0,(3*$H21))+IF(K22="N/A",0,(3*$H22))+IF(K23="N/A",0,(3*$H23))+IF(K24="N/A",0,(3*$H24))))</f>
        <v>1</v>
      </c>
      <c r="L19" s="169">
        <f>K19</f>
        <v>1</v>
      </c>
      <c r="M19" s="170">
        <f>IF(K19="N/A","N/A",K19*$I$8*H19)</f>
        <v>16</v>
      </c>
    </row>
    <row r="20" spans="2:13" ht="59.5" customHeight="1" outlineLevel="1">
      <c r="B20" s="7">
        <v>3.1</v>
      </c>
      <c r="C20" s="172" t="s">
        <v>183</v>
      </c>
      <c r="D20" s="4" t="s">
        <v>184</v>
      </c>
      <c r="E20" s="4" t="s">
        <v>185</v>
      </c>
      <c r="F20" s="4" t="s">
        <v>186</v>
      </c>
      <c r="G20" s="5" t="s">
        <v>166</v>
      </c>
      <c r="H20" s="174">
        <f t="shared" si="0"/>
        <v>3.3333333333333333E-2</v>
      </c>
      <c r="I20" s="5">
        <v>4</v>
      </c>
      <c r="K20" s="5">
        <f>IF(OR(L20=""),"",IF(AND(L20="N/A"),"N/A",AVERAGE(L20:L20)))</f>
        <v>3</v>
      </c>
      <c r="L20" s="13">
        <v>3</v>
      </c>
      <c r="M20" s="76">
        <f t="shared" ref="M20:M24" si="3">IF(K20="N/A","N/A",K20/3*I20)</f>
        <v>4</v>
      </c>
    </row>
    <row r="21" spans="2:13" ht="59.5" customHeight="1" outlineLevel="1">
      <c r="B21" s="7">
        <v>3.2</v>
      </c>
      <c r="C21" s="172" t="s">
        <v>187</v>
      </c>
      <c r="D21" s="4" t="s">
        <v>188</v>
      </c>
      <c r="E21" s="4" t="s">
        <v>189</v>
      </c>
      <c r="F21" s="4" t="s">
        <v>186</v>
      </c>
      <c r="G21" s="5" t="s">
        <v>137</v>
      </c>
      <c r="H21" s="174">
        <f t="shared" si="0"/>
        <v>1.6666666666666666E-2</v>
      </c>
      <c r="I21" s="5">
        <v>2</v>
      </c>
      <c r="K21" s="5">
        <f t="shared" ref="K21:K24" si="4">IF(OR(L21=""),"",IF(AND(L21="N/A"),"N/A",AVERAGE(L21:L21)))</f>
        <v>3</v>
      </c>
      <c r="L21" s="13">
        <v>3</v>
      </c>
      <c r="M21" s="76">
        <f t="shared" si="3"/>
        <v>2</v>
      </c>
    </row>
    <row r="22" spans="2:13" ht="59.5" customHeight="1" outlineLevel="1">
      <c r="B22" s="7">
        <v>3.3</v>
      </c>
      <c r="C22" s="200" t="s">
        <v>190</v>
      </c>
      <c r="D22" s="4" t="s">
        <v>191</v>
      </c>
      <c r="E22" s="4" t="s">
        <v>192</v>
      </c>
      <c r="F22" s="4" t="s">
        <v>186</v>
      </c>
      <c r="G22" s="5" t="s">
        <v>137</v>
      </c>
      <c r="H22" s="174">
        <f t="shared" si="0"/>
        <v>3.3333333333333333E-2</v>
      </c>
      <c r="I22" s="5">
        <v>4</v>
      </c>
      <c r="K22" s="5">
        <f t="shared" si="4"/>
        <v>3</v>
      </c>
      <c r="L22" s="13">
        <v>3</v>
      </c>
      <c r="M22" s="76">
        <f t="shared" si="3"/>
        <v>4</v>
      </c>
    </row>
    <row r="23" spans="2:13" ht="59.5" customHeight="1" outlineLevel="1">
      <c r="B23" s="7">
        <v>3.4</v>
      </c>
      <c r="C23" s="200" t="s">
        <v>193</v>
      </c>
      <c r="D23" s="4" t="s">
        <v>194</v>
      </c>
      <c r="E23" s="4" t="s">
        <v>195</v>
      </c>
      <c r="F23" s="4" t="s">
        <v>196</v>
      </c>
      <c r="G23" s="5" t="s">
        <v>166</v>
      </c>
      <c r="H23" s="174">
        <f t="shared" si="0"/>
        <v>1.6666666666666666E-2</v>
      </c>
      <c r="I23" s="5">
        <v>2</v>
      </c>
      <c r="K23" s="5">
        <f t="shared" si="4"/>
        <v>3</v>
      </c>
      <c r="L23" s="13">
        <v>3</v>
      </c>
      <c r="M23" s="76">
        <f t="shared" si="3"/>
        <v>2</v>
      </c>
    </row>
    <row r="24" spans="2:13" ht="83.5" customHeight="1" outlineLevel="1">
      <c r="B24" s="7">
        <v>3.5</v>
      </c>
      <c r="C24" s="200" t="s">
        <v>319</v>
      </c>
      <c r="D24" s="4" t="s">
        <v>332</v>
      </c>
      <c r="E24" s="4" t="s">
        <v>197</v>
      </c>
      <c r="F24" s="4" t="s">
        <v>198</v>
      </c>
      <c r="G24" s="5" t="s">
        <v>166</v>
      </c>
      <c r="H24" s="174">
        <f t="shared" si="0"/>
        <v>3.3333333333333333E-2</v>
      </c>
      <c r="I24" s="5">
        <v>4</v>
      </c>
      <c r="K24" s="5">
        <f t="shared" si="4"/>
        <v>3</v>
      </c>
      <c r="L24" s="13">
        <v>3</v>
      </c>
      <c r="M24" s="76">
        <f t="shared" si="3"/>
        <v>4</v>
      </c>
    </row>
    <row r="25" spans="2:13" ht="13">
      <c r="B25" s="1">
        <v>4</v>
      </c>
      <c r="C25" s="226" t="s">
        <v>199</v>
      </c>
      <c r="D25" s="227"/>
      <c r="E25" s="227"/>
      <c r="F25" s="227"/>
      <c r="G25" s="2"/>
      <c r="H25" s="137">
        <f t="shared" si="0"/>
        <v>0.125</v>
      </c>
      <c r="I25" s="194">
        <f>SUM(I26:I27)</f>
        <v>15</v>
      </c>
      <c r="J25" s="128"/>
      <c r="K25" s="169">
        <f>IF(COUNTIF(K26:K27,"=N/A")=2,"N/A",IF(SUM(K26:K27)=0,0,((N(K26)*$H26)+(N(K27)*$H27))/(IF(K26="N/A",0,(3*$H26))+IF(K27="N/A",0,(3*$H27)))))</f>
        <v>1</v>
      </c>
      <c r="L25" s="169">
        <f>K25</f>
        <v>1</v>
      </c>
      <c r="M25" s="170">
        <f>IF(K25="N/A","N/A",K25*$I$8*H25)</f>
        <v>15</v>
      </c>
    </row>
    <row r="26" spans="2:13" ht="56.15" customHeight="1" outlineLevel="1">
      <c r="B26" s="7">
        <v>4.0999999999999996</v>
      </c>
      <c r="C26" s="172" t="s">
        <v>200</v>
      </c>
      <c r="D26" s="4" t="s">
        <v>201</v>
      </c>
      <c r="E26" s="4" t="s">
        <v>202</v>
      </c>
      <c r="F26" s="4" t="s">
        <v>203</v>
      </c>
      <c r="G26" s="5" t="s">
        <v>166</v>
      </c>
      <c r="H26" s="174">
        <f t="shared" si="0"/>
        <v>6.6666666666666666E-2</v>
      </c>
      <c r="I26" s="5">
        <v>8</v>
      </c>
      <c r="K26" s="5">
        <f t="shared" ref="K26:K27" si="5">IF(OR(L26=""),"",IF(AND(L26="N/A"),"N/A",AVERAGE(L26:L26)))</f>
        <v>3</v>
      </c>
      <c r="L26" s="13">
        <v>3</v>
      </c>
      <c r="M26" s="76">
        <f t="shared" ref="M26:M27" si="6">IF(K26="N/A","N/A",K26/3*I26)</f>
        <v>8</v>
      </c>
    </row>
    <row r="27" spans="2:13" ht="56.15" customHeight="1" outlineLevel="1">
      <c r="B27" s="7">
        <v>4.2</v>
      </c>
      <c r="C27" s="172" t="s">
        <v>204</v>
      </c>
      <c r="D27" s="4" t="s">
        <v>205</v>
      </c>
      <c r="E27" s="4" t="s">
        <v>206</v>
      </c>
      <c r="F27" s="4" t="s">
        <v>207</v>
      </c>
      <c r="G27" s="5" t="s">
        <v>137</v>
      </c>
      <c r="H27" s="174">
        <f t="shared" si="0"/>
        <v>5.8333333333333334E-2</v>
      </c>
      <c r="I27" s="5">
        <v>7</v>
      </c>
      <c r="K27" s="5">
        <f t="shared" si="5"/>
        <v>3</v>
      </c>
      <c r="L27" s="13">
        <v>3</v>
      </c>
      <c r="M27" s="76">
        <f t="shared" si="6"/>
        <v>7</v>
      </c>
    </row>
    <row r="28" spans="2:13" ht="13">
      <c r="B28" s="1">
        <v>5</v>
      </c>
      <c r="C28" s="226" t="s">
        <v>208</v>
      </c>
      <c r="D28" s="227"/>
      <c r="E28" s="227"/>
      <c r="F28" s="227"/>
      <c r="G28" s="2"/>
      <c r="H28" s="137">
        <f t="shared" si="0"/>
        <v>0.27500000000000002</v>
      </c>
      <c r="I28" s="138">
        <f>SUM(I29:I34)</f>
        <v>33</v>
      </c>
      <c r="J28" s="128"/>
      <c r="K28" s="169">
        <f>IF(COUNTIF(K29:K34,"=N/A")=6,"N/A",IF(SUM(K29:K34)=0,0,((N(K29)*$H29)+(N(K31)*$H31)+(N(K30)*$H30)+(N(K32)*$H32)+(N(K33)*$H33))+(N(K34)*$H34))/(IF(K29="N/A",0,(3*$H29))+IF(K30="N/A",0,(3*$H30))+IF(K31="N/A",0,(3*$H31))+IF(K32="N/A",0,(3*$H32))+IF(K33="N/A",0,(3*$H33))+IF(K34="N/A",0,(3*$H34))))</f>
        <v>1</v>
      </c>
      <c r="L28" s="169">
        <f>K28</f>
        <v>1</v>
      </c>
      <c r="M28" s="170">
        <f>IF(K28="N/A","N/A",K28*$I$8*H28)</f>
        <v>33</v>
      </c>
    </row>
    <row r="29" spans="2:13" ht="71.5" customHeight="1" outlineLevel="1">
      <c r="B29" s="7">
        <v>5.0999999999999996</v>
      </c>
      <c r="C29" s="172" t="s">
        <v>209</v>
      </c>
      <c r="D29" s="4" t="s">
        <v>210</v>
      </c>
      <c r="E29" s="4" t="s">
        <v>211</v>
      </c>
      <c r="F29" s="4" t="s">
        <v>212</v>
      </c>
      <c r="G29" s="5" t="s">
        <v>166</v>
      </c>
      <c r="H29" s="174">
        <f t="shared" si="0"/>
        <v>5.8333333333333334E-2</v>
      </c>
      <c r="I29" s="5">
        <v>7</v>
      </c>
      <c r="K29" s="5">
        <f t="shared" ref="K29:K34" si="7">IF(OR(L29=""),"",IF(AND(L29="N/A"),"N/A",AVERAGE(L29:L29)))</f>
        <v>3</v>
      </c>
      <c r="L29" s="13">
        <v>3</v>
      </c>
      <c r="M29" s="76">
        <f t="shared" ref="M29:M34" si="8">IF(K29="N/A","N/A",K29/3*I29)</f>
        <v>7</v>
      </c>
    </row>
    <row r="30" spans="2:13" ht="80.5" customHeight="1" outlineLevel="1">
      <c r="B30" s="7">
        <v>5.2</v>
      </c>
      <c r="C30" s="172" t="s">
        <v>213</v>
      </c>
      <c r="D30" s="4" t="s">
        <v>325</v>
      </c>
      <c r="E30" s="4" t="s">
        <v>326</v>
      </c>
      <c r="F30" s="4" t="s">
        <v>212</v>
      </c>
      <c r="G30" s="5" t="s">
        <v>166</v>
      </c>
      <c r="H30" s="174">
        <f t="shared" si="0"/>
        <v>4.1666666666666664E-2</v>
      </c>
      <c r="I30" s="5">
        <v>5</v>
      </c>
      <c r="K30" s="5">
        <f t="shared" si="7"/>
        <v>3</v>
      </c>
      <c r="L30" s="13">
        <v>3</v>
      </c>
      <c r="M30" s="76">
        <f t="shared" si="8"/>
        <v>5</v>
      </c>
    </row>
    <row r="31" spans="2:13" ht="71.5" customHeight="1" outlineLevel="1">
      <c r="B31" s="7">
        <v>5.3</v>
      </c>
      <c r="C31" s="172" t="s">
        <v>214</v>
      </c>
      <c r="D31" s="4" t="s">
        <v>419</v>
      </c>
      <c r="E31" s="4" t="s">
        <v>215</v>
      </c>
      <c r="F31" s="4" t="s">
        <v>216</v>
      </c>
      <c r="G31" s="5" t="s">
        <v>137</v>
      </c>
      <c r="H31" s="174">
        <f t="shared" si="0"/>
        <v>2.5000000000000001E-2</v>
      </c>
      <c r="I31" s="5">
        <v>3</v>
      </c>
      <c r="K31" s="5">
        <f t="shared" si="7"/>
        <v>3</v>
      </c>
      <c r="L31" s="13">
        <v>3</v>
      </c>
      <c r="M31" s="76">
        <f t="shared" si="8"/>
        <v>3</v>
      </c>
    </row>
    <row r="32" spans="2:13" ht="66.650000000000006" customHeight="1" outlineLevel="1">
      <c r="B32" s="7">
        <v>5.4</v>
      </c>
      <c r="C32" s="172" t="s">
        <v>217</v>
      </c>
      <c r="D32" s="4" t="s">
        <v>324</v>
      </c>
      <c r="E32" s="4" t="s">
        <v>218</v>
      </c>
      <c r="F32" s="4" t="s">
        <v>219</v>
      </c>
      <c r="G32" s="5" t="s">
        <v>166</v>
      </c>
      <c r="H32" s="174">
        <f t="shared" si="0"/>
        <v>0.05</v>
      </c>
      <c r="I32" s="5">
        <v>6</v>
      </c>
      <c r="K32" s="5">
        <f t="shared" si="7"/>
        <v>3</v>
      </c>
      <c r="L32" s="13">
        <v>3</v>
      </c>
      <c r="M32" s="5">
        <f t="shared" si="8"/>
        <v>6</v>
      </c>
    </row>
    <row r="33" spans="2:13" ht="66.650000000000006" customHeight="1" outlineLevel="1">
      <c r="B33" s="7">
        <v>5.5</v>
      </c>
      <c r="C33" s="172" t="s">
        <v>220</v>
      </c>
      <c r="D33" s="4" t="s">
        <v>221</v>
      </c>
      <c r="E33" s="4" t="s">
        <v>327</v>
      </c>
      <c r="F33" s="4" t="s">
        <v>219</v>
      </c>
      <c r="G33" s="5" t="s">
        <v>166</v>
      </c>
      <c r="H33" s="174">
        <f t="shared" si="0"/>
        <v>0.05</v>
      </c>
      <c r="I33" s="5">
        <v>6</v>
      </c>
      <c r="K33" s="5">
        <f t="shared" si="7"/>
        <v>3</v>
      </c>
      <c r="L33" s="13">
        <v>3</v>
      </c>
      <c r="M33" s="5">
        <f t="shared" si="8"/>
        <v>6</v>
      </c>
    </row>
    <row r="34" spans="2:13" ht="65.150000000000006" customHeight="1" outlineLevel="1">
      <c r="B34" s="7">
        <v>5.6</v>
      </c>
      <c r="C34" s="172" t="s">
        <v>222</v>
      </c>
      <c r="D34" s="4" t="s">
        <v>330</v>
      </c>
      <c r="E34" s="4" t="s">
        <v>223</v>
      </c>
      <c r="F34" s="4" t="s">
        <v>224</v>
      </c>
      <c r="G34" s="5" t="s">
        <v>166</v>
      </c>
      <c r="H34" s="174">
        <f t="shared" si="0"/>
        <v>0.05</v>
      </c>
      <c r="I34" s="5">
        <v>6</v>
      </c>
      <c r="K34" s="5">
        <f t="shared" si="7"/>
        <v>3</v>
      </c>
      <c r="L34" s="13">
        <v>3</v>
      </c>
      <c r="M34" s="5">
        <f t="shared" si="8"/>
        <v>6</v>
      </c>
    </row>
    <row r="35" spans="2:13" ht="12"/>
    <row r="36" spans="2:13" ht="12"/>
    <row r="37" spans="2:13" ht="12"/>
    <row r="38" spans="2:13" ht="12" customHeight="1"/>
  </sheetData>
  <mergeCells count="7">
    <mergeCell ref="C28:F28"/>
    <mergeCell ref="K6:M6"/>
    <mergeCell ref="B8:E8"/>
    <mergeCell ref="C9:F9"/>
    <mergeCell ref="C11:F11"/>
    <mergeCell ref="C19:F19"/>
    <mergeCell ref="C25:F25"/>
  </mergeCells>
  <dataValidations disablePrompts="1" count="2">
    <dataValidation type="list" allowBlank="1" showInputMessage="1" showErrorMessage="1" sqref="L10" xr:uid="{00000000-0002-0000-0400-000000000000}">
      <formula1>$A$13:$A$15</formula1>
    </dataValidation>
    <dataValidation type="list" allowBlank="1" showInputMessage="1" showErrorMessage="1" sqref="L12:L18 L20:L24 L26:L27 L29:L34" xr:uid="{00000000-0002-0000-0400-000001000000}">
      <formula1>$A$8:$A$11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Segurança</vt:lpstr>
      <vt:lpstr>Gente</vt:lpstr>
      <vt:lpstr>Financeiro</vt:lpstr>
      <vt:lpstr>Comercial</vt:lpstr>
      <vt:lpstr>Nível de Serviço</vt:lpstr>
      <vt:lpstr>Financeiro!LinkFile</vt:lpstr>
      <vt:lpstr>Segurança!LinkFile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Bandeira De Oliveira Carvalho Ruela (ES)</dc:creator>
  <cp:lastModifiedBy>Thais Regina Soares (AC)</cp:lastModifiedBy>
  <dcterms:created xsi:type="dcterms:W3CDTF">2020-12-30T20:39:40Z</dcterms:created>
  <dcterms:modified xsi:type="dcterms:W3CDTF">2021-02-09T14:18:06Z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rc" linkTarget="Prop_Terc">
    <vt:lpwstr>#REF!</vt:lpwstr>
  </property>
</Properties>
</file>