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omer\Desktop\"/>
    </mc:Choice>
  </mc:AlternateContent>
  <xr:revisionPtr revIDLastSave="0" documentId="13_ncr:1_{DABB4809-A12C-4333-A904-DE3D0B2E9721}" xr6:coauthVersionLast="47" xr6:coauthVersionMax="47" xr10:uidLastSave="{00000000-0000-0000-0000-000000000000}"/>
  <bookViews>
    <workbookView xWindow="-108" yWindow="-108" windowWidth="23256" windowHeight="13896" activeTab="1" xr2:uid="{A0F98C56-06EB-43B7-AAD5-DFDA816D2791}"/>
  </bookViews>
  <sheets>
    <sheet name="Title_page" sheetId="5" r:id="rId1"/>
    <sheet name="Data_Input" sheetId="1" r:id="rId2"/>
    <sheet name="Model_Output" sheetId="4" r:id="rId3"/>
    <sheet name="Data_Backup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1" i="7" l="1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4" i="4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4" i="1"/>
  <c r="F4" i="1"/>
  <c r="F4" i="7" l="1"/>
  <c r="E131" i="4" l="1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F3" i="4" l="1"/>
  <c r="F80" i="4" l="1"/>
  <c r="F63" i="4"/>
  <c r="F121" i="4"/>
  <c r="F105" i="4"/>
  <c r="F89" i="4"/>
  <c r="F21" i="4"/>
  <c r="F5" i="4"/>
  <c r="F106" i="4"/>
  <c r="F22" i="4"/>
  <c r="F124" i="4"/>
  <c r="F120" i="4"/>
  <c r="F108" i="4"/>
  <c r="F104" i="4"/>
  <c r="F92" i="4"/>
  <c r="F88" i="4"/>
  <c r="F131" i="4"/>
  <c r="F75" i="4"/>
  <c r="F51" i="4"/>
  <c r="F35" i="4"/>
  <c r="G3" i="4"/>
  <c r="F1" i="4"/>
  <c r="F70" i="4" s="1"/>
  <c r="F6" i="4"/>
  <c r="F30" i="4"/>
  <c r="F86" i="4"/>
  <c r="F98" i="4"/>
  <c r="F110" i="4"/>
  <c r="F122" i="4"/>
  <c r="F7" i="4"/>
  <c r="F19" i="4"/>
  <c r="F23" i="4"/>
  <c r="F27" i="4"/>
  <c r="F31" i="4"/>
  <c r="F71" i="4"/>
  <c r="F83" i="4"/>
  <c r="F87" i="4"/>
  <c r="F91" i="4"/>
  <c r="F95" i="4"/>
  <c r="F99" i="4"/>
  <c r="F103" i="4"/>
  <c r="F107" i="4"/>
  <c r="F111" i="4"/>
  <c r="F115" i="4"/>
  <c r="F119" i="4"/>
  <c r="F123" i="4"/>
  <c r="F127" i="4"/>
  <c r="F18" i="4"/>
  <c r="F90" i="4"/>
  <c r="F102" i="4"/>
  <c r="F114" i="4"/>
  <c r="F15" i="4"/>
  <c r="F4" i="4"/>
  <c r="F8" i="4"/>
  <c r="F12" i="4"/>
  <c r="F16" i="4"/>
  <c r="F20" i="4"/>
  <c r="F24" i="4"/>
  <c r="F28" i="4"/>
  <c r="F32" i="4"/>
  <c r="F74" i="4"/>
  <c r="F78" i="4"/>
  <c r="F129" i="4"/>
  <c r="F69" i="4"/>
  <c r="F65" i="4"/>
  <c r="F61" i="4"/>
  <c r="F57" i="4"/>
  <c r="F53" i="4"/>
  <c r="F49" i="4"/>
  <c r="F45" i="4"/>
  <c r="F41" i="4"/>
  <c r="F37" i="4"/>
  <c r="F33" i="4"/>
  <c r="F62" i="4"/>
  <c r="F50" i="4"/>
  <c r="F42" i="4"/>
  <c r="F34" i="4"/>
  <c r="F76" i="4"/>
  <c r="F72" i="4"/>
  <c r="F68" i="4"/>
  <c r="F64" i="4"/>
  <c r="F60" i="4"/>
  <c r="F56" i="4"/>
  <c r="F52" i="4"/>
  <c r="F48" i="4"/>
  <c r="F44" i="4"/>
  <c r="F54" i="4"/>
  <c r="F55" i="4"/>
  <c r="F39" i="4"/>
  <c r="F58" i="4"/>
  <c r="G1" i="4" l="1"/>
  <c r="G35" i="4" s="1"/>
  <c r="G110" i="4"/>
  <c r="G39" i="4"/>
  <c r="G43" i="4"/>
  <c r="G47" i="4"/>
  <c r="G51" i="4"/>
  <c r="G55" i="4"/>
  <c r="G59" i="4"/>
  <c r="G63" i="4"/>
  <c r="G114" i="4"/>
  <c r="G103" i="4"/>
  <c r="G107" i="4"/>
  <c r="G111" i="4"/>
  <c r="G115" i="4"/>
  <c r="G119" i="4"/>
  <c r="G123" i="4"/>
  <c r="G38" i="4"/>
  <c r="G46" i="4"/>
  <c r="G58" i="4"/>
  <c r="G74" i="4"/>
  <c r="G122" i="4"/>
  <c r="G79" i="4"/>
  <c r="G54" i="4"/>
  <c r="G66" i="4"/>
  <c r="G102" i="4"/>
  <c r="G6" i="4"/>
  <c r="G23" i="4"/>
  <c r="G71" i="4"/>
  <c r="G87" i="4"/>
  <c r="G78" i="4"/>
  <c r="G4" i="4"/>
  <c r="G12" i="4"/>
  <c r="G20" i="4"/>
  <c r="G28" i="4"/>
  <c r="G36" i="4"/>
  <c r="G84" i="4"/>
  <c r="G88" i="4"/>
  <c r="G92" i="4"/>
  <c r="G96" i="4"/>
  <c r="G100" i="4"/>
  <c r="G104" i="4"/>
  <c r="G108" i="4"/>
  <c r="G112" i="4"/>
  <c r="G116" i="4"/>
  <c r="G120" i="4"/>
  <c r="G124" i="4"/>
  <c r="G10" i="4"/>
  <c r="G14" i="4"/>
  <c r="G22" i="4"/>
  <c r="G26" i="4"/>
  <c r="G82" i="4"/>
  <c r="G94" i="4"/>
  <c r="G11" i="4"/>
  <c r="G5" i="4"/>
  <c r="G9" i="4"/>
  <c r="G13" i="4"/>
  <c r="G17" i="4"/>
  <c r="G21" i="4"/>
  <c r="G25" i="4"/>
  <c r="G29" i="4"/>
  <c r="G65" i="4"/>
  <c r="G85" i="4"/>
  <c r="G89" i="4"/>
  <c r="G93" i="4"/>
  <c r="G97" i="4"/>
  <c r="G105" i="4"/>
  <c r="G69" i="4"/>
  <c r="G73" i="4"/>
  <c r="G27" i="4"/>
  <c r="G75" i="4"/>
  <c r="G91" i="4"/>
  <c r="G60" i="4"/>
  <c r="G98" i="4"/>
  <c r="G19" i="4"/>
  <c r="G83" i="4"/>
  <c r="G99" i="4"/>
  <c r="G127" i="4"/>
  <c r="G32" i="4"/>
  <c r="G40" i="4"/>
  <c r="G68" i="4"/>
  <c r="G76" i="4"/>
  <c r="G80" i="4"/>
  <c r="G106" i="4"/>
  <c r="G118" i="4"/>
  <c r="G33" i="4"/>
  <c r="G37" i="4"/>
  <c r="G41" i="4"/>
  <c r="G45" i="4"/>
  <c r="G49" i="4"/>
  <c r="G53" i="4"/>
  <c r="G57" i="4"/>
  <c r="G61" i="4"/>
  <c r="G77" i="4"/>
  <c r="G121" i="4"/>
  <c r="G81" i="4"/>
  <c r="G101" i="4"/>
  <c r="G113" i="4"/>
  <c r="G129" i="4"/>
  <c r="G131" i="4"/>
  <c r="G126" i="4"/>
  <c r="G44" i="4"/>
  <c r="G52" i="4"/>
  <c r="G56" i="4"/>
  <c r="G64" i="4"/>
  <c r="G86" i="4"/>
  <c r="G7" i="4"/>
  <c r="G31" i="4"/>
  <c r="G67" i="4"/>
  <c r="G95" i="4"/>
  <c r="G18" i="4"/>
  <c r="G90" i="4"/>
  <c r="G15" i="4"/>
  <c r="G8" i="4"/>
  <c r="G16" i="4"/>
  <c r="G24" i="4"/>
  <c r="G128" i="4"/>
  <c r="G70" i="4"/>
  <c r="G130" i="4"/>
  <c r="G109" i="4"/>
  <c r="G125" i="4"/>
  <c r="G30" i="4"/>
  <c r="G48" i="4"/>
  <c r="G72" i="4"/>
  <c r="G34" i="4"/>
  <c r="G117" i="4"/>
  <c r="G42" i="4"/>
  <c r="G62" i="4"/>
  <c r="G50" i="4"/>
  <c r="F26" i="4"/>
  <c r="F118" i="4"/>
  <c r="F9" i="4"/>
  <c r="F25" i="4"/>
  <c r="F93" i="4"/>
  <c r="F109" i="4"/>
  <c r="F125" i="4"/>
  <c r="F79" i="4"/>
  <c r="F128" i="4"/>
  <c r="F126" i="4"/>
  <c r="F96" i="4"/>
  <c r="F112" i="4"/>
  <c r="F10" i="4"/>
  <c r="F82" i="4"/>
  <c r="F130" i="4"/>
  <c r="F13" i="4"/>
  <c r="F29" i="4"/>
  <c r="F97" i="4"/>
  <c r="F113" i="4"/>
  <c r="F38" i="4"/>
  <c r="F66" i="4"/>
  <c r="H3" i="4"/>
  <c r="F77" i="4"/>
  <c r="F40" i="4"/>
  <c r="F43" i="4"/>
  <c r="F59" i="4"/>
  <c r="F73" i="4"/>
  <c r="F81" i="4"/>
  <c r="F67" i="4"/>
  <c r="F84" i="4"/>
  <c r="F100" i="4"/>
  <c r="F116" i="4"/>
  <c r="F14" i="4"/>
  <c r="F94" i="4"/>
  <c r="F11" i="4"/>
  <c r="F17" i="4"/>
  <c r="F85" i="4"/>
  <c r="F101" i="4"/>
  <c r="F117" i="4"/>
  <c r="F47" i="4"/>
  <c r="F36" i="4"/>
  <c r="F46" i="4"/>
  <c r="I3" i="4"/>
  <c r="I1" i="4" l="1"/>
  <c r="I46" i="4" s="1"/>
  <c r="I38" i="4"/>
  <c r="I58" i="4"/>
  <c r="I74" i="4"/>
  <c r="I35" i="4"/>
  <c r="I39" i="4"/>
  <c r="I43" i="4"/>
  <c r="I47" i="4"/>
  <c r="I51" i="4"/>
  <c r="I55" i="4"/>
  <c r="I59" i="4"/>
  <c r="I63" i="4"/>
  <c r="I67" i="4"/>
  <c r="I71" i="4"/>
  <c r="I75" i="4"/>
  <c r="I79" i="4"/>
  <c r="I83" i="4"/>
  <c r="I87" i="4"/>
  <c r="I91" i="4"/>
  <c r="I119" i="4"/>
  <c r="I54" i="4"/>
  <c r="I66" i="4"/>
  <c r="I78" i="4"/>
  <c r="I36" i="4"/>
  <c r="I40" i="4"/>
  <c r="I44" i="4"/>
  <c r="I7" i="4"/>
  <c r="I19" i="4"/>
  <c r="I23" i="4"/>
  <c r="I27" i="4"/>
  <c r="I31" i="4"/>
  <c r="I95" i="4"/>
  <c r="I99" i="4"/>
  <c r="I107" i="4"/>
  <c r="I111" i="4"/>
  <c r="I123" i="4"/>
  <c r="I6" i="4"/>
  <c r="I30" i="4"/>
  <c r="I86" i="4"/>
  <c r="I98" i="4"/>
  <c r="I18" i="4"/>
  <c r="I90" i="4"/>
  <c r="I110" i="4"/>
  <c r="I127" i="4"/>
  <c r="I131" i="4"/>
  <c r="I102" i="4"/>
  <c r="I126" i="4"/>
  <c r="I108" i="4"/>
  <c r="I120" i="4"/>
  <c r="I124" i="4"/>
  <c r="I128" i="4"/>
  <c r="I106" i="4"/>
  <c r="I118" i="4"/>
  <c r="I130" i="4"/>
  <c r="I5" i="4"/>
  <c r="I9" i="4"/>
  <c r="I13" i="4"/>
  <c r="I17" i="4"/>
  <c r="I21" i="4"/>
  <c r="I25" i="4"/>
  <c r="I29" i="4"/>
  <c r="I129" i="4"/>
  <c r="I4" i="4"/>
  <c r="I103" i="4"/>
  <c r="I15" i="4"/>
  <c r="I8" i="4"/>
  <c r="I16" i="4"/>
  <c r="I24" i="4"/>
  <c r="I48" i="4"/>
  <c r="I52" i="4"/>
  <c r="I56" i="4"/>
  <c r="I60" i="4"/>
  <c r="I64" i="4"/>
  <c r="I68" i="4"/>
  <c r="I72" i="4"/>
  <c r="I76" i="4"/>
  <c r="I80" i="4"/>
  <c r="I34" i="4"/>
  <c r="I42" i="4"/>
  <c r="I50" i="4"/>
  <c r="I62" i="4"/>
  <c r="I70" i="4"/>
  <c r="I33" i="4"/>
  <c r="I37" i="4"/>
  <c r="I41" i="4"/>
  <c r="I45" i="4"/>
  <c r="I49" i="4"/>
  <c r="I53" i="4"/>
  <c r="I57" i="4"/>
  <c r="I61" i="4"/>
  <c r="I65" i="4"/>
  <c r="I69" i="4"/>
  <c r="I73" i="4"/>
  <c r="I77" i="4"/>
  <c r="I81" i="4"/>
  <c r="I85" i="4"/>
  <c r="I97" i="4"/>
  <c r="I12" i="4"/>
  <c r="I20" i="4"/>
  <c r="I28" i="4"/>
  <c r="I115" i="4"/>
  <c r="I114" i="4"/>
  <c r="I32" i="4"/>
  <c r="I104" i="4"/>
  <c r="I112" i="4"/>
  <c r="I116" i="4"/>
  <c r="I11" i="4"/>
  <c r="I122" i="4"/>
  <c r="I88" i="4"/>
  <c r="I14" i="4"/>
  <c r="I82" i="4"/>
  <c r="I93" i="4"/>
  <c r="I109" i="4"/>
  <c r="I125" i="4"/>
  <c r="I89" i="4"/>
  <c r="I105" i="4"/>
  <c r="I121" i="4"/>
  <c r="I92" i="4"/>
  <c r="I84" i="4"/>
  <c r="I100" i="4"/>
  <c r="I10" i="4"/>
  <c r="I96" i="4"/>
  <c r="I26" i="4"/>
  <c r="I101" i="4"/>
  <c r="I117" i="4"/>
  <c r="I22" i="4"/>
  <c r="I94" i="4"/>
  <c r="I113" i="4"/>
  <c r="H1" i="4"/>
  <c r="H38" i="4"/>
  <c r="H46" i="4"/>
  <c r="H58" i="4"/>
  <c r="H79" i="4"/>
  <c r="H127" i="4"/>
  <c r="H131" i="4"/>
  <c r="H54" i="4"/>
  <c r="H126" i="4"/>
  <c r="H36" i="4"/>
  <c r="H40" i="4"/>
  <c r="H98" i="4"/>
  <c r="H67" i="4"/>
  <c r="H6" i="4"/>
  <c r="H30" i="4"/>
  <c r="H110" i="4"/>
  <c r="H122" i="4"/>
  <c r="H7" i="4"/>
  <c r="H19" i="4"/>
  <c r="H23" i="4"/>
  <c r="H27" i="4"/>
  <c r="H31" i="4"/>
  <c r="H35" i="4"/>
  <c r="H39" i="4"/>
  <c r="H43" i="4"/>
  <c r="H47" i="4"/>
  <c r="H51" i="4"/>
  <c r="H59" i="4"/>
  <c r="H71" i="4"/>
  <c r="H83" i="4"/>
  <c r="H87" i="4"/>
  <c r="H91" i="4"/>
  <c r="H95" i="4"/>
  <c r="H99" i="4"/>
  <c r="H18" i="4"/>
  <c r="H66" i="4"/>
  <c r="H102" i="4"/>
  <c r="H114" i="4"/>
  <c r="H15" i="4"/>
  <c r="H4" i="4"/>
  <c r="H8" i="4"/>
  <c r="H12" i="4"/>
  <c r="H16" i="4"/>
  <c r="H20" i="4"/>
  <c r="H24" i="4"/>
  <c r="H28" i="4"/>
  <c r="H32" i="4"/>
  <c r="H63" i="4"/>
  <c r="H75" i="4"/>
  <c r="H103" i="4"/>
  <c r="H119" i="4"/>
  <c r="H96" i="4"/>
  <c r="H100" i="4"/>
  <c r="H70" i="4"/>
  <c r="H33" i="4"/>
  <c r="H41" i="4"/>
  <c r="H49" i="4"/>
  <c r="H65" i="4"/>
  <c r="H73" i="4"/>
  <c r="H77" i="4"/>
  <c r="H101" i="4"/>
  <c r="H69" i="4"/>
  <c r="H107" i="4"/>
  <c r="H115" i="4"/>
  <c r="H78" i="4"/>
  <c r="H90" i="4"/>
  <c r="H44" i="4"/>
  <c r="H48" i="4"/>
  <c r="H52" i="4"/>
  <c r="H56" i="4"/>
  <c r="H60" i="4"/>
  <c r="H64" i="4"/>
  <c r="H92" i="4"/>
  <c r="H104" i="4"/>
  <c r="H116" i="4"/>
  <c r="H128" i="4"/>
  <c r="H34" i="4"/>
  <c r="H42" i="4"/>
  <c r="H50" i="4"/>
  <c r="H62" i="4"/>
  <c r="H130" i="4"/>
  <c r="H117" i="4"/>
  <c r="H129" i="4"/>
  <c r="H105" i="4"/>
  <c r="H109" i="4"/>
  <c r="H113" i="4"/>
  <c r="H123" i="4"/>
  <c r="H55" i="4"/>
  <c r="H111" i="4"/>
  <c r="H80" i="4"/>
  <c r="H84" i="4"/>
  <c r="H88" i="4"/>
  <c r="H120" i="4"/>
  <c r="H82" i="4"/>
  <c r="H94" i="4"/>
  <c r="H74" i="4"/>
  <c r="H86" i="4"/>
  <c r="H10" i="4"/>
  <c r="H9" i="4"/>
  <c r="H25" i="4"/>
  <c r="H45" i="4"/>
  <c r="H61" i="4"/>
  <c r="H89" i="4"/>
  <c r="H121" i="4"/>
  <c r="H81" i="4"/>
  <c r="H85" i="4"/>
  <c r="H14" i="4"/>
  <c r="H68" i="4"/>
  <c r="H112" i="4"/>
  <c r="H26" i="4"/>
  <c r="H118" i="4"/>
  <c r="H5" i="4"/>
  <c r="H21" i="4"/>
  <c r="H57" i="4"/>
  <c r="H76" i="4"/>
  <c r="H108" i="4"/>
  <c r="H124" i="4"/>
  <c r="H22" i="4"/>
  <c r="H106" i="4"/>
  <c r="H11" i="4"/>
  <c r="H17" i="4"/>
  <c r="H37" i="4"/>
  <c r="H53" i="4"/>
  <c r="H97" i="4"/>
  <c r="H72" i="4"/>
  <c r="H13" i="4"/>
  <c r="H29" i="4"/>
  <c r="H93" i="4"/>
  <c r="H125" i="4"/>
  <c r="J3" i="4"/>
  <c r="J1" i="4" l="1"/>
  <c r="J46" i="4" s="1"/>
  <c r="J38" i="4"/>
  <c r="J58" i="4"/>
  <c r="J74" i="4"/>
  <c r="J35" i="4"/>
  <c r="J39" i="4"/>
  <c r="J43" i="4"/>
  <c r="J47" i="4"/>
  <c r="J51" i="4"/>
  <c r="J55" i="4"/>
  <c r="J59" i="4"/>
  <c r="J63" i="4"/>
  <c r="J67" i="4"/>
  <c r="J54" i="4"/>
  <c r="J66" i="4"/>
  <c r="J36" i="4"/>
  <c r="J40" i="4"/>
  <c r="J6" i="4"/>
  <c r="J30" i="4"/>
  <c r="J86" i="4"/>
  <c r="J98" i="4"/>
  <c r="J110" i="4"/>
  <c r="J122" i="4"/>
  <c r="J7" i="4"/>
  <c r="J19" i="4"/>
  <c r="J23" i="4"/>
  <c r="J27" i="4"/>
  <c r="J31" i="4"/>
  <c r="J71" i="4"/>
  <c r="J75" i="4"/>
  <c r="J79" i="4"/>
  <c r="J83" i="4"/>
  <c r="J87" i="4"/>
  <c r="J91" i="4"/>
  <c r="J95" i="4"/>
  <c r="J99" i="4"/>
  <c r="J103" i="4"/>
  <c r="J107" i="4"/>
  <c r="J111" i="4"/>
  <c r="J115" i="4"/>
  <c r="J119" i="4"/>
  <c r="J123" i="4"/>
  <c r="J131" i="4"/>
  <c r="J126" i="4"/>
  <c r="J32" i="4"/>
  <c r="J72" i="4"/>
  <c r="J80" i="4"/>
  <c r="J69" i="4"/>
  <c r="J73" i="4"/>
  <c r="J77" i="4"/>
  <c r="J127" i="4"/>
  <c r="J12" i="4"/>
  <c r="J20" i="4"/>
  <c r="J28" i="4"/>
  <c r="J18" i="4"/>
  <c r="J90" i="4"/>
  <c r="J114" i="4"/>
  <c r="J15" i="4"/>
  <c r="J8" i="4"/>
  <c r="J16" i="4"/>
  <c r="J24" i="4"/>
  <c r="J44" i="4"/>
  <c r="J48" i="4"/>
  <c r="J52" i="4"/>
  <c r="J56" i="4"/>
  <c r="J60" i="4"/>
  <c r="J64" i="4"/>
  <c r="J34" i="4"/>
  <c r="J42" i="4"/>
  <c r="J50" i="4"/>
  <c r="J62" i="4"/>
  <c r="J33" i="4"/>
  <c r="J37" i="4"/>
  <c r="J41" i="4"/>
  <c r="J45" i="4"/>
  <c r="J49" i="4"/>
  <c r="J53" i="4"/>
  <c r="J57" i="4"/>
  <c r="J61" i="4"/>
  <c r="J65" i="4"/>
  <c r="J81" i="4"/>
  <c r="J85" i="4"/>
  <c r="J89" i="4"/>
  <c r="J93" i="4"/>
  <c r="J105" i="4"/>
  <c r="J109" i="4"/>
  <c r="J117" i="4"/>
  <c r="J121" i="4"/>
  <c r="J125" i="4"/>
  <c r="J129" i="4"/>
  <c r="J102" i="4"/>
  <c r="J4" i="4"/>
  <c r="J78" i="4"/>
  <c r="J68" i="4"/>
  <c r="J76" i="4"/>
  <c r="J84" i="4"/>
  <c r="J88" i="4"/>
  <c r="J92" i="4"/>
  <c r="J96" i="4"/>
  <c r="J100" i="4"/>
  <c r="J104" i="4"/>
  <c r="J108" i="4"/>
  <c r="J112" i="4"/>
  <c r="J116" i="4"/>
  <c r="J120" i="4"/>
  <c r="J124" i="4"/>
  <c r="J10" i="4"/>
  <c r="J14" i="4"/>
  <c r="J22" i="4"/>
  <c r="J26" i="4"/>
  <c r="J82" i="4"/>
  <c r="J94" i="4"/>
  <c r="J106" i="4"/>
  <c r="J118" i="4"/>
  <c r="J130" i="4"/>
  <c r="J11" i="4"/>
  <c r="J5" i="4"/>
  <c r="J9" i="4"/>
  <c r="J13" i="4"/>
  <c r="J17" i="4"/>
  <c r="J21" i="4"/>
  <c r="J25" i="4"/>
  <c r="J29" i="4"/>
  <c r="J97" i="4"/>
  <c r="J101" i="4"/>
  <c r="J113" i="4"/>
  <c r="J128" i="4"/>
  <c r="J70" i="4"/>
  <c r="K3" i="4"/>
  <c r="K1" i="4" l="1"/>
  <c r="K30" i="4" s="1"/>
  <c r="K6" i="4"/>
  <c r="K86" i="4"/>
  <c r="K98" i="4"/>
  <c r="K7" i="4"/>
  <c r="K23" i="4"/>
  <c r="K27" i="4"/>
  <c r="K31" i="4"/>
  <c r="K79" i="4"/>
  <c r="K83" i="4"/>
  <c r="K87" i="4"/>
  <c r="K95" i="4"/>
  <c r="K99" i="4"/>
  <c r="K103" i="4"/>
  <c r="K18" i="4"/>
  <c r="K66" i="4"/>
  <c r="K90" i="4"/>
  <c r="K102" i="4"/>
  <c r="K15" i="4"/>
  <c r="K4" i="4"/>
  <c r="K8" i="4"/>
  <c r="K12" i="4"/>
  <c r="K16" i="4"/>
  <c r="K20" i="4"/>
  <c r="K24" i="4"/>
  <c r="K28" i="4"/>
  <c r="K122" i="4"/>
  <c r="K38" i="4"/>
  <c r="K46" i="4"/>
  <c r="K58" i="4"/>
  <c r="K74" i="4"/>
  <c r="K35" i="4"/>
  <c r="K39" i="4"/>
  <c r="K43" i="4"/>
  <c r="K47" i="4"/>
  <c r="K51" i="4"/>
  <c r="K55" i="4"/>
  <c r="K59" i="4"/>
  <c r="K63" i="4"/>
  <c r="K67" i="4"/>
  <c r="K107" i="4"/>
  <c r="K111" i="4"/>
  <c r="K119" i="4"/>
  <c r="K123" i="4"/>
  <c r="K127" i="4"/>
  <c r="K131" i="4"/>
  <c r="K54" i="4"/>
  <c r="K126" i="4"/>
  <c r="K114" i="4"/>
  <c r="K40" i="4"/>
  <c r="K73" i="4"/>
  <c r="K101" i="4"/>
  <c r="K105" i="4"/>
  <c r="K109" i="4"/>
  <c r="K113" i="4"/>
  <c r="K117" i="4"/>
  <c r="K121" i="4"/>
  <c r="K125" i="4"/>
  <c r="K110" i="4"/>
  <c r="K68" i="4"/>
  <c r="K72" i="4"/>
  <c r="K76" i="4"/>
  <c r="K84" i="4"/>
  <c r="K88" i="4"/>
  <c r="K92" i="4"/>
  <c r="K96" i="4"/>
  <c r="K100" i="4"/>
  <c r="K10" i="4"/>
  <c r="K14" i="4"/>
  <c r="K22" i="4"/>
  <c r="K26" i="4"/>
  <c r="K82" i="4"/>
  <c r="K94" i="4"/>
  <c r="K11" i="4"/>
  <c r="K5" i="4"/>
  <c r="K9" i="4"/>
  <c r="K13" i="4"/>
  <c r="K17" i="4"/>
  <c r="K21" i="4"/>
  <c r="K25" i="4"/>
  <c r="K29" i="4"/>
  <c r="K81" i="4"/>
  <c r="K85" i="4"/>
  <c r="K89" i="4"/>
  <c r="K93" i="4"/>
  <c r="K97" i="4"/>
  <c r="K77" i="4"/>
  <c r="K78" i="4"/>
  <c r="K36" i="4"/>
  <c r="K44" i="4"/>
  <c r="K48" i="4"/>
  <c r="K52" i="4"/>
  <c r="K56" i="4"/>
  <c r="K60" i="4"/>
  <c r="K71" i="4"/>
  <c r="K32" i="4"/>
  <c r="K64" i="4"/>
  <c r="K106" i="4"/>
  <c r="K118" i="4"/>
  <c r="K104" i="4"/>
  <c r="K120" i="4"/>
  <c r="K42" i="4"/>
  <c r="K70" i="4"/>
  <c r="K130" i="4"/>
  <c r="K41" i="4"/>
  <c r="K57" i="4"/>
  <c r="K124" i="4"/>
  <c r="K45" i="4"/>
  <c r="K61" i="4"/>
  <c r="K80" i="4"/>
  <c r="K116" i="4"/>
  <c r="K34" i="4"/>
  <c r="K37" i="4"/>
  <c r="K53" i="4"/>
  <c r="K129" i="4"/>
  <c r="K112" i="4"/>
  <c r="K128" i="4"/>
  <c r="K62" i="4"/>
  <c r="K33" i="4"/>
  <c r="K49" i="4"/>
  <c r="K65" i="4"/>
  <c r="K69" i="4"/>
  <c r="K108" i="4"/>
  <c r="K50" i="4"/>
  <c r="L3" i="4"/>
  <c r="K115" i="4" l="1"/>
  <c r="K91" i="4"/>
  <c r="K75" i="4"/>
  <c r="K19" i="4"/>
  <c r="L1" i="4"/>
  <c r="L75" i="4" s="1"/>
  <c r="L71" i="4"/>
  <c r="L78" i="4"/>
  <c r="L74" i="4"/>
  <c r="L83" i="4"/>
  <c r="L87" i="4"/>
  <c r="L127" i="4"/>
  <c r="L86" i="4"/>
  <c r="L98" i="4"/>
  <c r="L110" i="4"/>
  <c r="L67" i="4"/>
  <c r="L91" i="4"/>
  <c r="L95" i="4"/>
  <c r="L99" i="4"/>
  <c r="L103" i="4"/>
  <c r="L107" i="4"/>
  <c r="L111" i="4"/>
  <c r="L115" i="4"/>
  <c r="L119" i="4"/>
  <c r="L123" i="4"/>
  <c r="L90" i="4"/>
  <c r="L30" i="4"/>
  <c r="L38" i="4"/>
  <c r="L122" i="4"/>
  <c r="L27" i="4"/>
  <c r="L43" i="4"/>
  <c r="L59" i="4"/>
  <c r="L18" i="4"/>
  <c r="L54" i="4"/>
  <c r="L15" i="4"/>
  <c r="L8" i="4"/>
  <c r="L16" i="4"/>
  <c r="L24" i="4"/>
  <c r="L36" i="4"/>
  <c r="L44" i="4"/>
  <c r="L48" i="4"/>
  <c r="L52" i="4"/>
  <c r="L56" i="4"/>
  <c r="L60" i="4"/>
  <c r="L10" i="4"/>
  <c r="L14" i="4"/>
  <c r="L22" i="4"/>
  <c r="L26" i="4"/>
  <c r="L34" i="4"/>
  <c r="L42" i="4"/>
  <c r="L50" i="4"/>
  <c r="L62" i="4"/>
  <c r="L70" i="4"/>
  <c r="L11" i="4"/>
  <c r="L5" i="4"/>
  <c r="L9" i="4"/>
  <c r="L13" i="4"/>
  <c r="L17" i="4"/>
  <c r="L21" i="4"/>
  <c r="L25" i="4"/>
  <c r="L29" i="4"/>
  <c r="L33" i="4"/>
  <c r="L37" i="4"/>
  <c r="L41" i="4"/>
  <c r="L45" i="4"/>
  <c r="L49" i="4"/>
  <c r="L53" i="4"/>
  <c r="L57" i="4"/>
  <c r="L61" i="4"/>
  <c r="L81" i="4"/>
  <c r="L63" i="4"/>
  <c r="L79" i="4"/>
  <c r="L131" i="4"/>
  <c r="L102" i="4"/>
  <c r="L126" i="4"/>
  <c r="L64" i="4"/>
  <c r="L68" i="4"/>
  <c r="L6" i="4"/>
  <c r="L23" i="4"/>
  <c r="L39" i="4"/>
  <c r="L55" i="4"/>
  <c r="L114" i="4"/>
  <c r="L40" i="4"/>
  <c r="L72" i="4"/>
  <c r="L104" i="4"/>
  <c r="L108" i="4"/>
  <c r="L112" i="4"/>
  <c r="L116" i="4"/>
  <c r="L120" i="4"/>
  <c r="L124" i="4"/>
  <c r="L101" i="4"/>
  <c r="L109" i="4"/>
  <c r="L113" i="4"/>
  <c r="L125" i="4"/>
  <c r="L93" i="4"/>
  <c r="L97" i="4"/>
  <c r="L7" i="4"/>
  <c r="L31" i="4"/>
  <c r="L32" i="4"/>
  <c r="L58" i="4"/>
  <c r="L19" i="4"/>
  <c r="L35" i="4"/>
  <c r="L51" i="4"/>
  <c r="L66" i="4"/>
  <c r="L4" i="4"/>
  <c r="L12" i="4"/>
  <c r="L20" i="4"/>
  <c r="L28" i="4"/>
  <c r="L100" i="4"/>
  <c r="L128" i="4"/>
  <c r="L130" i="4"/>
  <c r="L65" i="4"/>
  <c r="L89" i="4"/>
  <c r="L105" i="4"/>
  <c r="L117" i="4"/>
  <c r="L121" i="4"/>
  <c r="L129" i="4"/>
  <c r="L46" i="4"/>
  <c r="L47" i="4"/>
  <c r="L84" i="4"/>
  <c r="L118" i="4"/>
  <c r="L73" i="4"/>
  <c r="L77" i="4"/>
  <c r="L76" i="4"/>
  <c r="L82" i="4"/>
  <c r="L96" i="4"/>
  <c r="L106" i="4"/>
  <c r="L69" i="4"/>
  <c r="L80" i="4"/>
  <c r="L92" i="4"/>
  <c r="L94" i="4"/>
  <c r="L85" i="4"/>
  <c r="L88" i="4"/>
  <c r="M3" i="4"/>
  <c r="M1" i="4" l="1"/>
  <c r="M103" i="4" s="1"/>
  <c r="M86" i="4"/>
  <c r="M107" i="4"/>
  <c r="M111" i="4"/>
  <c r="M115" i="4"/>
  <c r="M123" i="4"/>
  <c r="M131" i="4"/>
  <c r="M90" i="4"/>
  <c r="M32" i="4"/>
  <c r="M38" i="4"/>
  <c r="M46" i="4"/>
  <c r="M74" i="4"/>
  <c r="M35" i="4"/>
  <c r="M39" i="4"/>
  <c r="M43" i="4"/>
  <c r="M47" i="4"/>
  <c r="M51" i="4"/>
  <c r="M55" i="4"/>
  <c r="M59" i="4"/>
  <c r="M63" i="4"/>
  <c r="M67" i="4"/>
  <c r="M71" i="4"/>
  <c r="M75" i="4"/>
  <c r="M79" i="4"/>
  <c r="M7" i="4"/>
  <c r="M19" i="4"/>
  <c r="M23" i="4"/>
  <c r="M27" i="4"/>
  <c r="M31" i="4"/>
  <c r="M15" i="4"/>
  <c r="M4" i="4"/>
  <c r="M8" i="4"/>
  <c r="M12" i="4"/>
  <c r="M16" i="4"/>
  <c r="M20" i="4"/>
  <c r="M24" i="4"/>
  <c r="M28" i="4"/>
  <c r="M95" i="4"/>
  <c r="M102" i="4"/>
  <c r="M36" i="4"/>
  <c r="M88" i="4"/>
  <c r="M92" i="4"/>
  <c r="M10" i="4"/>
  <c r="M14" i="4"/>
  <c r="M22" i="4"/>
  <c r="M26" i="4"/>
  <c r="M94" i="4"/>
  <c r="M106" i="4"/>
  <c r="M118" i="4"/>
  <c r="M130" i="4"/>
  <c r="M85" i="4"/>
  <c r="M89" i="4"/>
  <c r="M93" i="4"/>
  <c r="M97" i="4"/>
  <c r="M109" i="4"/>
  <c r="M113" i="4"/>
  <c r="M121" i="4"/>
  <c r="M125" i="4"/>
  <c r="M129" i="4"/>
  <c r="M45" i="4"/>
  <c r="M49" i="4"/>
  <c r="M53" i="4"/>
  <c r="M83" i="4"/>
  <c r="M78" i="4"/>
  <c r="M30" i="4"/>
  <c r="M122" i="4"/>
  <c r="M91" i="4"/>
  <c r="M66" i="4"/>
  <c r="M40" i="4"/>
  <c r="M84" i="4"/>
  <c r="M96" i="4"/>
  <c r="M100" i="4"/>
  <c r="M108" i="4"/>
  <c r="M112" i="4"/>
  <c r="M128" i="4"/>
  <c r="M82" i="4"/>
  <c r="M41" i="4"/>
  <c r="M61" i="4"/>
  <c r="M65" i="4"/>
  <c r="M69" i="4"/>
  <c r="M73" i="4"/>
  <c r="M81" i="4"/>
  <c r="M117" i="4"/>
  <c r="M99" i="4"/>
  <c r="M54" i="4"/>
  <c r="M6" i="4"/>
  <c r="M98" i="4"/>
  <c r="M110" i="4"/>
  <c r="M87" i="4"/>
  <c r="M127" i="4"/>
  <c r="M18" i="4"/>
  <c r="M114" i="4"/>
  <c r="M44" i="4"/>
  <c r="M48" i="4"/>
  <c r="M52" i="4"/>
  <c r="M56" i="4"/>
  <c r="M60" i="4"/>
  <c r="M64" i="4"/>
  <c r="M68" i="4"/>
  <c r="M72" i="4"/>
  <c r="M76" i="4"/>
  <c r="M80" i="4"/>
  <c r="M124" i="4"/>
  <c r="M34" i="4"/>
  <c r="M42" i="4"/>
  <c r="M50" i="4"/>
  <c r="M62" i="4"/>
  <c r="M70" i="4"/>
  <c r="M5" i="4"/>
  <c r="M9" i="4"/>
  <c r="M13" i="4"/>
  <c r="M17" i="4"/>
  <c r="M21" i="4"/>
  <c r="M25" i="4"/>
  <c r="M29" i="4"/>
  <c r="M33" i="4"/>
  <c r="M37" i="4"/>
  <c r="M57" i="4"/>
  <c r="M77" i="4"/>
  <c r="M101" i="4"/>
  <c r="M116" i="4"/>
  <c r="M105" i="4"/>
  <c r="M104" i="4"/>
  <c r="M11" i="4"/>
  <c r="M120" i="4"/>
  <c r="N3" i="4"/>
  <c r="M58" i="4" l="1"/>
  <c r="M126" i="4"/>
  <c r="M119" i="4"/>
  <c r="N1" i="4"/>
  <c r="N74" i="4" s="1"/>
  <c r="N58" i="4"/>
  <c r="N47" i="4"/>
  <c r="N63" i="4"/>
  <c r="N30" i="4"/>
  <c r="N122" i="4"/>
  <c r="N27" i="4"/>
  <c r="N87" i="4"/>
  <c r="N103" i="4"/>
  <c r="N119" i="4"/>
  <c r="N78" i="4"/>
  <c r="N15" i="4"/>
  <c r="N16" i="4"/>
  <c r="N32" i="4"/>
  <c r="N76" i="4"/>
  <c r="N81" i="4"/>
  <c r="N71" i="4"/>
  <c r="N49" i="4"/>
  <c r="N131" i="4"/>
  <c r="N52" i="4"/>
  <c r="N34" i="4"/>
  <c r="N33" i="4"/>
  <c r="N96" i="4"/>
  <c r="N5" i="4"/>
  <c r="N117" i="4"/>
  <c r="N116" i="4"/>
  <c r="N92" i="4"/>
  <c r="N94" i="4"/>
  <c r="N88" i="4"/>
  <c r="N82" i="4"/>
  <c r="N109" i="4"/>
  <c r="N10" i="4"/>
  <c r="N105" i="4"/>
  <c r="O3" i="4"/>
  <c r="N77" i="4" l="1"/>
  <c r="N93" i="4"/>
  <c r="N14" i="4"/>
  <c r="N89" i="4"/>
  <c r="N22" i="4"/>
  <c r="N121" i="4"/>
  <c r="N84" i="4"/>
  <c r="N101" i="4"/>
  <c r="N106" i="4"/>
  <c r="N45" i="4"/>
  <c r="N62" i="4"/>
  <c r="N64" i="4"/>
  <c r="N48" i="4"/>
  <c r="N66" i="4"/>
  <c r="N73" i="4"/>
  <c r="N36" i="4"/>
  <c r="N69" i="4"/>
  <c r="N72" i="4"/>
  <c r="N28" i="4"/>
  <c r="N12" i="4"/>
  <c r="N114" i="4"/>
  <c r="N18" i="4"/>
  <c r="N115" i="4"/>
  <c r="N99" i="4"/>
  <c r="N83" i="4"/>
  <c r="N23" i="4"/>
  <c r="N110" i="4"/>
  <c r="N6" i="4"/>
  <c r="N59" i="4"/>
  <c r="N43" i="4"/>
  <c r="N46" i="4"/>
  <c r="N100" i="4"/>
  <c r="N9" i="4"/>
  <c r="N129" i="4"/>
  <c r="N29" i="4"/>
  <c r="N120" i="4"/>
  <c r="N17" i="4"/>
  <c r="N124" i="4"/>
  <c r="N25" i="4"/>
  <c r="N113" i="4"/>
  <c r="N85" i="4"/>
  <c r="N26" i="4"/>
  <c r="N41" i="4"/>
  <c r="N50" i="4"/>
  <c r="N60" i="4"/>
  <c r="N44" i="4"/>
  <c r="N57" i="4"/>
  <c r="N70" i="4"/>
  <c r="N65" i="4"/>
  <c r="N128" i="4"/>
  <c r="N68" i="4"/>
  <c r="N24" i="4"/>
  <c r="N8" i="4"/>
  <c r="N102" i="4"/>
  <c r="N127" i="4"/>
  <c r="N111" i="4"/>
  <c r="N95" i="4"/>
  <c r="N79" i="4"/>
  <c r="N19" i="4"/>
  <c r="N98" i="4"/>
  <c r="N75" i="4"/>
  <c r="N55" i="4"/>
  <c r="N39" i="4"/>
  <c r="N38" i="4"/>
  <c r="O1" i="4"/>
  <c r="O122" i="4" s="1"/>
  <c r="O110" i="4"/>
  <c r="O67" i="4"/>
  <c r="O111" i="4"/>
  <c r="O123" i="4"/>
  <c r="O102" i="4"/>
  <c r="O114" i="4"/>
  <c r="O32" i="4"/>
  <c r="O30" i="4"/>
  <c r="O86" i="4"/>
  <c r="O98" i="4"/>
  <c r="O19" i="4"/>
  <c r="O23" i="4"/>
  <c r="O27" i="4"/>
  <c r="O31" i="4"/>
  <c r="O35" i="4"/>
  <c r="O39" i="4"/>
  <c r="O43" i="4"/>
  <c r="O47" i="4"/>
  <c r="O51" i="4"/>
  <c r="O55" i="4"/>
  <c r="O59" i="4"/>
  <c r="O63" i="4"/>
  <c r="O83" i="4"/>
  <c r="O87" i="4"/>
  <c r="O91" i="4"/>
  <c r="O95" i="4"/>
  <c r="O99" i="4"/>
  <c r="O103" i="4"/>
  <c r="O115" i="4"/>
  <c r="O119" i="4"/>
  <c r="O71" i="4"/>
  <c r="O75" i="4"/>
  <c r="O79" i="4"/>
  <c r="O107" i="4"/>
  <c r="O131" i="4"/>
  <c r="O66" i="4"/>
  <c r="O126" i="4"/>
  <c r="O44" i="4"/>
  <c r="O48" i="4"/>
  <c r="O52" i="4"/>
  <c r="O56" i="4"/>
  <c r="O60" i="4"/>
  <c r="O64" i="4"/>
  <c r="O68" i="4"/>
  <c r="O76" i="4"/>
  <c r="O104" i="4"/>
  <c r="O112" i="4"/>
  <c r="O116" i="4"/>
  <c r="O128" i="4"/>
  <c r="O34" i="4"/>
  <c r="O42" i="4"/>
  <c r="O50" i="4"/>
  <c r="O62" i="4"/>
  <c r="O130" i="4"/>
  <c r="O101" i="4"/>
  <c r="O105" i="4"/>
  <c r="O109" i="4"/>
  <c r="O113" i="4"/>
  <c r="O117" i="4"/>
  <c r="O121" i="4"/>
  <c r="O125" i="4"/>
  <c r="O129" i="4"/>
  <c r="O53" i="4"/>
  <c r="O57" i="4"/>
  <c r="O18" i="4"/>
  <c r="O90" i="4"/>
  <c r="O15" i="4"/>
  <c r="O16" i="4"/>
  <c r="O58" i="4"/>
  <c r="O74" i="4"/>
  <c r="O4" i="4"/>
  <c r="O12" i="4"/>
  <c r="O20" i="4"/>
  <c r="O28" i="4"/>
  <c r="O36" i="4"/>
  <c r="O80" i="4"/>
  <c r="O120" i="4"/>
  <c r="O124" i="4"/>
  <c r="O70" i="4"/>
  <c r="O106" i="4"/>
  <c r="O118" i="4"/>
  <c r="O65" i="4"/>
  <c r="O69" i="4"/>
  <c r="O73" i="4"/>
  <c r="O77" i="4"/>
  <c r="O45" i="4"/>
  <c r="O89" i="4"/>
  <c r="O93" i="4"/>
  <c r="O97" i="4"/>
  <c r="O38" i="4"/>
  <c r="O8" i="4"/>
  <c r="O24" i="4"/>
  <c r="O46" i="4"/>
  <c r="O127" i="4"/>
  <c r="O54" i="4"/>
  <c r="O40" i="4"/>
  <c r="O72" i="4"/>
  <c r="O84" i="4"/>
  <c r="O88" i="4"/>
  <c r="O92" i="4"/>
  <c r="O96" i="4"/>
  <c r="O100" i="4"/>
  <c r="O108" i="4"/>
  <c r="O10" i="4"/>
  <c r="O14" i="4"/>
  <c r="O22" i="4"/>
  <c r="O26" i="4"/>
  <c r="O82" i="4"/>
  <c r="O94" i="4"/>
  <c r="O11" i="4"/>
  <c r="O5" i="4"/>
  <c r="O9" i="4"/>
  <c r="O13" i="4"/>
  <c r="O17" i="4"/>
  <c r="O21" i="4"/>
  <c r="O25" i="4"/>
  <c r="O29" i="4"/>
  <c r="O33" i="4"/>
  <c r="O37" i="4"/>
  <c r="O41" i="4"/>
  <c r="O49" i="4"/>
  <c r="O61" i="4"/>
  <c r="O81" i="4"/>
  <c r="O85" i="4"/>
  <c r="N130" i="4"/>
  <c r="N125" i="4"/>
  <c r="N13" i="4"/>
  <c r="N104" i="4"/>
  <c r="N11" i="4"/>
  <c r="N108" i="4"/>
  <c r="N118" i="4"/>
  <c r="N97" i="4"/>
  <c r="N21" i="4"/>
  <c r="N112" i="4"/>
  <c r="N37" i="4"/>
  <c r="N42" i="4"/>
  <c r="N56" i="4"/>
  <c r="N126" i="4"/>
  <c r="N53" i="4"/>
  <c r="N54" i="4"/>
  <c r="N61" i="4"/>
  <c r="N80" i="4"/>
  <c r="N40" i="4"/>
  <c r="N20" i="4"/>
  <c r="N4" i="4"/>
  <c r="N90" i="4"/>
  <c r="N123" i="4"/>
  <c r="N107" i="4"/>
  <c r="N91" i="4"/>
  <c r="N31" i="4"/>
  <c r="N7" i="4"/>
  <c r="N86" i="4"/>
  <c r="N67" i="4"/>
  <c r="N51" i="4"/>
  <c r="N35" i="4"/>
  <c r="P3" i="4"/>
  <c r="O7" i="4" l="1"/>
  <c r="O6" i="4"/>
  <c r="O78" i="4"/>
  <c r="P1" i="4"/>
  <c r="P6" i="4" s="1"/>
  <c r="P7" i="4"/>
  <c r="P31" i="4"/>
  <c r="P4" i="4"/>
  <c r="P20" i="4"/>
  <c r="P46" i="4"/>
  <c r="P122" i="4"/>
  <c r="P63" i="4"/>
  <c r="P127" i="4"/>
  <c r="P47" i="4"/>
  <c r="P90" i="4"/>
  <c r="P100" i="4"/>
  <c r="P116" i="4"/>
  <c r="P82" i="4"/>
  <c r="P45" i="4"/>
  <c r="P77" i="4"/>
  <c r="P93" i="4"/>
  <c r="P54" i="4"/>
  <c r="P119" i="4"/>
  <c r="P88" i="4"/>
  <c r="P26" i="4"/>
  <c r="P9" i="4"/>
  <c r="P25" i="4"/>
  <c r="P105" i="4"/>
  <c r="P121" i="4"/>
  <c r="P114" i="4"/>
  <c r="P99" i="4"/>
  <c r="P52" i="4"/>
  <c r="P72" i="4"/>
  <c r="P34" i="4"/>
  <c r="P35" i="4"/>
  <c r="P33" i="4"/>
  <c r="P65" i="4"/>
  <c r="Q3" i="4"/>
  <c r="P129" i="4" l="1"/>
  <c r="P62" i="4"/>
  <c r="P96" i="4"/>
  <c r="P68" i="4"/>
  <c r="P48" i="4"/>
  <c r="P83" i="4"/>
  <c r="P111" i="4"/>
  <c r="P117" i="4"/>
  <c r="P101" i="4"/>
  <c r="P21" i="4"/>
  <c r="P5" i="4"/>
  <c r="P22" i="4"/>
  <c r="P32" i="4"/>
  <c r="P87" i="4"/>
  <c r="P95" i="4"/>
  <c r="P89" i="4"/>
  <c r="P61" i="4"/>
  <c r="P37" i="4"/>
  <c r="P70" i="4"/>
  <c r="P112" i="4"/>
  <c r="P84" i="4"/>
  <c r="P78" i="4"/>
  <c r="P74" i="4"/>
  <c r="P115" i="4"/>
  <c r="P55" i="4"/>
  <c r="P110" i="4"/>
  <c r="P38" i="4"/>
  <c r="P16" i="4"/>
  <c r="P15" i="4"/>
  <c r="P27" i="4"/>
  <c r="P98" i="4"/>
  <c r="P130" i="4"/>
  <c r="P128" i="4"/>
  <c r="P50" i="4"/>
  <c r="P92" i="4"/>
  <c r="P60" i="4"/>
  <c r="P44" i="4"/>
  <c r="P39" i="4"/>
  <c r="P73" i="4"/>
  <c r="P113" i="4"/>
  <c r="P69" i="4"/>
  <c r="P17" i="4"/>
  <c r="P11" i="4"/>
  <c r="P14" i="4"/>
  <c r="P102" i="4"/>
  <c r="P59" i="4"/>
  <c r="P67" i="4"/>
  <c r="P85" i="4"/>
  <c r="P57" i="4"/>
  <c r="P118" i="4"/>
  <c r="P124" i="4"/>
  <c r="P108" i="4"/>
  <c r="P80" i="4"/>
  <c r="P123" i="4"/>
  <c r="P126" i="4"/>
  <c r="P103" i="4"/>
  <c r="P79" i="4"/>
  <c r="P86" i="4"/>
  <c r="P28" i="4"/>
  <c r="P12" i="4"/>
  <c r="P18" i="4"/>
  <c r="P23" i="4"/>
  <c r="P30" i="4"/>
  <c r="P49" i="4"/>
  <c r="Q1" i="4"/>
  <c r="Q122" i="4"/>
  <c r="Q95" i="4"/>
  <c r="Q99" i="4"/>
  <c r="Q127" i="4"/>
  <c r="Q131" i="4"/>
  <c r="Q126" i="4"/>
  <c r="Q6" i="4"/>
  <c r="Q30" i="4"/>
  <c r="Q110" i="4"/>
  <c r="Q91" i="4"/>
  <c r="Q38" i="4"/>
  <c r="Q46" i="4"/>
  <c r="Q58" i="4"/>
  <c r="Q74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54" i="4"/>
  <c r="Q66" i="4"/>
  <c r="Q78" i="4"/>
  <c r="Q114" i="4"/>
  <c r="Q86" i="4"/>
  <c r="Q7" i="4"/>
  <c r="Q31" i="4"/>
  <c r="Q111" i="4"/>
  <c r="Q4" i="4"/>
  <c r="Q12" i="4"/>
  <c r="Q20" i="4"/>
  <c r="Q28" i="4"/>
  <c r="Q84" i="4"/>
  <c r="Q88" i="4"/>
  <c r="Q92" i="4"/>
  <c r="Q96" i="4"/>
  <c r="Q82" i="4"/>
  <c r="Q94" i="4"/>
  <c r="Q11" i="4"/>
  <c r="Q117" i="4"/>
  <c r="Q115" i="4"/>
  <c r="Q32" i="4"/>
  <c r="Q64" i="4"/>
  <c r="Q27" i="4"/>
  <c r="Q107" i="4"/>
  <c r="Q123" i="4"/>
  <c r="Q18" i="4"/>
  <c r="Q36" i="4"/>
  <c r="Q128" i="4"/>
  <c r="Q130" i="4"/>
  <c r="Q89" i="4"/>
  <c r="Q93" i="4"/>
  <c r="Q105" i="4"/>
  <c r="Q129" i="4"/>
  <c r="Q85" i="4"/>
  <c r="Q121" i="4"/>
  <c r="Q125" i="4"/>
  <c r="Q44" i="4"/>
  <c r="Q48" i="4"/>
  <c r="Q52" i="4"/>
  <c r="Q56" i="4"/>
  <c r="Q60" i="4"/>
  <c r="Q23" i="4"/>
  <c r="Q103" i="4"/>
  <c r="Q119" i="4"/>
  <c r="Q90" i="4"/>
  <c r="Q102" i="4"/>
  <c r="Q15" i="4"/>
  <c r="Q8" i="4"/>
  <c r="Q16" i="4"/>
  <c r="Q24" i="4"/>
  <c r="Q40" i="4"/>
  <c r="Q104" i="4"/>
  <c r="Q108" i="4"/>
  <c r="Q112" i="4"/>
  <c r="Q116" i="4"/>
  <c r="Q120" i="4"/>
  <c r="Q124" i="4"/>
  <c r="Q10" i="4"/>
  <c r="Q14" i="4"/>
  <c r="Q22" i="4"/>
  <c r="Q26" i="4"/>
  <c r="Q106" i="4"/>
  <c r="Q118" i="4"/>
  <c r="Q98" i="4"/>
  <c r="Q19" i="4"/>
  <c r="Q68" i="4"/>
  <c r="Q80" i="4"/>
  <c r="Q100" i="4"/>
  <c r="Q62" i="4"/>
  <c r="Q13" i="4"/>
  <c r="Q29" i="4"/>
  <c r="Q37" i="4"/>
  <c r="Q53" i="4"/>
  <c r="Q69" i="4"/>
  <c r="Q101" i="4"/>
  <c r="Q34" i="4"/>
  <c r="Q17" i="4"/>
  <c r="Q73" i="4"/>
  <c r="Q81" i="4"/>
  <c r="Q97" i="4"/>
  <c r="Q109" i="4"/>
  <c r="Q76" i="4"/>
  <c r="Q50" i="4"/>
  <c r="Q9" i="4"/>
  <c r="Q25" i="4"/>
  <c r="Q33" i="4"/>
  <c r="Q49" i="4"/>
  <c r="Q65" i="4"/>
  <c r="Q57" i="4"/>
  <c r="Q72" i="4"/>
  <c r="Q42" i="4"/>
  <c r="Q5" i="4"/>
  <c r="Q21" i="4"/>
  <c r="Q45" i="4"/>
  <c r="Q61" i="4"/>
  <c r="Q77" i="4"/>
  <c r="Q113" i="4"/>
  <c r="Q70" i="4"/>
  <c r="Q41" i="4"/>
  <c r="P41" i="4"/>
  <c r="P51" i="4"/>
  <c r="P42" i="4"/>
  <c r="P76" i="4"/>
  <c r="P56" i="4"/>
  <c r="P36" i="4"/>
  <c r="P40" i="4"/>
  <c r="P125" i="4"/>
  <c r="P109" i="4"/>
  <c r="P29" i="4"/>
  <c r="P13" i="4"/>
  <c r="P94" i="4"/>
  <c r="P10" i="4"/>
  <c r="P66" i="4"/>
  <c r="P43" i="4"/>
  <c r="P97" i="4"/>
  <c r="P81" i="4"/>
  <c r="P53" i="4"/>
  <c r="P106" i="4"/>
  <c r="P120" i="4"/>
  <c r="P104" i="4"/>
  <c r="P64" i="4"/>
  <c r="P91" i="4"/>
  <c r="P131" i="4"/>
  <c r="P75" i="4"/>
  <c r="P71" i="4"/>
  <c r="P58" i="4"/>
  <c r="P24" i="4"/>
  <c r="P8" i="4"/>
  <c r="P107" i="4"/>
  <c r="P19" i="4"/>
  <c r="R3" i="4"/>
  <c r="R1" i="4" s="1"/>
  <c r="R11" i="4" l="1"/>
  <c r="S3" i="4"/>
  <c r="S1" i="4" s="1"/>
  <c r="R126" i="4" l="1"/>
  <c r="R110" i="4"/>
  <c r="R94" i="4"/>
  <c r="R74" i="4"/>
  <c r="R58" i="4"/>
  <c r="R42" i="4"/>
  <c r="R129" i="4"/>
  <c r="R18" i="4"/>
  <c r="R121" i="4"/>
  <c r="R105" i="4"/>
  <c r="R89" i="4"/>
  <c r="R73" i="4"/>
  <c r="R53" i="4"/>
  <c r="R33" i="4"/>
  <c r="R17" i="4"/>
  <c r="R128" i="4"/>
  <c r="R14" i="4"/>
  <c r="R100" i="4"/>
  <c r="R127" i="4"/>
  <c r="R111" i="4"/>
  <c r="R16" i="4"/>
  <c r="R108" i="4"/>
  <c r="R88" i="4"/>
  <c r="R72" i="4"/>
  <c r="R56" i="4"/>
  <c r="R32" i="4"/>
  <c r="R4" i="4"/>
  <c r="R87" i="4"/>
  <c r="R71" i="4"/>
  <c r="R55" i="4"/>
  <c r="R35" i="4"/>
  <c r="R19" i="4"/>
  <c r="R122" i="4"/>
  <c r="R106" i="4"/>
  <c r="R90" i="4"/>
  <c r="R70" i="4"/>
  <c r="R54" i="4"/>
  <c r="R38" i="4"/>
  <c r="R34" i="4"/>
  <c r="R10" i="4"/>
  <c r="R117" i="4"/>
  <c r="R101" i="4"/>
  <c r="R85" i="4"/>
  <c r="R69" i="4"/>
  <c r="R45" i="4"/>
  <c r="R29" i="4"/>
  <c r="R9" i="4"/>
  <c r="R124" i="4"/>
  <c r="R49" i="4"/>
  <c r="R57" i="4"/>
  <c r="R123" i="4"/>
  <c r="R107" i="4"/>
  <c r="R12" i="4"/>
  <c r="R104" i="4"/>
  <c r="R84" i="4"/>
  <c r="R68" i="4"/>
  <c r="R52" i="4"/>
  <c r="R28" i="4"/>
  <c r="R99" i="4"/>
  <c r="R83" i="4"/>
  <c r="R67" i="4"/>
  <c r="R51" i="4"/>
  <c r="R31" i="4"/>
  <c r="R15" i="4"/>
  <c r="R118" i="4"/>
  <c r="R102" i="4"/>
  <c r="R86" i="4"/>
  <c r="R66" i="4"/>
  <c r="R50" i="4"/>
  <c r="R130" i="4"/>
  <c r="R26" i="4"/>
  <c r="R6" i="4"/>
  <c r="R113" i="4"/>
  <c r="R97" i="4"/>
  <c r="R81" i="4"/>
  <c r="R65" i="4"/>
  <c r="R41" i="4"/>
  <c r="R25" i="4"/>
  <c r="R5" i="4"/>
  <c r="R116" i="4"/>
  <c r="R13" i="4"/>
  <c r="R44" i="4"/>
  <c r="R119" i="4"/>
  <c r="R103" i="4"/>
  <c r="R131" i="4"/>
  <c r="R96" i="4"/>
  <c r="R80" i="4"/>
  <c r="R64" i="4"/>
  <c r="R48" i="4"/>
  <c r="R24" i="4"/>
  <c r="R95" i="4"/>
  <c r="R79" i="4"/>
  <c r="R63" i="4"/>
  <c r="R47" i="4"/>
  <c r="R27" i="4"/>
  <c r="R39" i="4"/>
  <c r="R114" i="4"/>
  <c r="R98" i="4"/>
  <c r="R82" i="4"/>
  <c r="R62" i="4"/>
  <c r="R46" i="4"/>
  <c r="R78" i="4"/>
  <c r="R22" i="4"/>
  <c r="R125" i="4"/>
  <c r="R109" i="4"/>
  <c r="R93" i="4"/>
  <c r="R77" i="4"/>
  <c r="R61" i="4"/>
  <c r="R37" i="4"/>
  <c r="R21" i="4"/>
  <c r="R7" i="4"/>
  <c r="R30" i="4"/>
  <c r="R120" i="4"/>
  <c r="R40" i="4"/>
  <c r="R115" i="4"/>
  <c r="R20" i="4"/>
  <c r="R112" i="4"/>
  <c r="R92" i="4"/>
  <c r="R76" i="4"/>
  <c r="R60" i="4"/>
  <c r="R36" i="4"/>
  <c r="R8" i="4"/>
  <c r="R91" i="4"/>
  <c r="R75" i="4"/>
  <c r="R59" i="4"/>
  <c r="R43" i="4"/>
  <c r="R23" i="4"/>
  <c r="S11" i="4"/>
  <c r="T3" i="4"/>
  <c r="T1" i="4" s="1"/>
  <c r="S38" i="4" l="1"/>
  <c r="S114" i="4"/>
  <c r="S98" i="4"/>
  <c r="S82" i="4"/>
  <c r="S66" i="4"/>
  <c r="S50" i="4"/>
  <c r="S130" i="4"/>
  <c r="S46" i="4"/>
  <c r="S117" i="4"/>
  <c r="S101" i="4"/>
  <c r="S85" i="4"/>
  <c r="S69" i="4"/>
  <c r="S37" i="4"/>
  <c r="S22" i="4"/>
  <c r="S5" i="4"/>
  <c r="S49" i="4"/>
  <c r="S25" i="4"/>
  <c r="S60" i="4"/>
  <c r="S127" i="4"/>
  <c r="S107" i="4"/>
  <c r="S8" i="4"/>
  <c r="S103" i="4"/>
  <c r="S104" i="4"/>
  <c r="S84" i="4"/>
  <c r="S68" i="4"/>
  <c r="S36" i="4"/>
  <c r="S123" i="4"/>
  <c r="S87" i="4"/>
  <c r="S67" i="4"/>
  <c r="S51" i="4"/>
  <c r="S23" i="4"/>
  <c r="S27" i="4"/>
  <c r="S14" i="4"/>
  <c r="S110" i="4"/>
  <c r="S94" i="4"/>
  <c r="S78" i="4"/>
  <c r="S62" i="4"/>
  <c r="S42" i="4"/>
  <c r="S10" i="4"/>
  <c r="S34" i="4"/>
  <c r="S113" i="4"/>
  <c r="S97" i="4"/>
  <c r="S81" i="4"/>
  <c r="S65" i="4"/>
  <c r="S33" i="4"/>
  <c r="S129" i="4"/>
  <c r="S7" i="4"/>
  <c r="S45" i="4"/>
  <c r="S17" i="4"/>
  <c r="S44" i="4"/>
  <c r="S119" i="4"/>
  <c r="S128" i="4"/>
  <c r="S28" i="4"/>
  <c r="S116" i="4"/>
  <c r="S96" i="4"/>
  <c r="S80" i="4"/>
  <c r="S64" i="4"/>
  <c r="S32" i="4"/>
  <c r="S99" i="4"/>
  <c r="S83" i="4"/>
  <c r="S63" i="4"/>
  <c r="S43" i="4"/>
  <c r="S79" i="4"/>
  <c r="S19" i="4"/>
  <c r="S126" i="4"/>
  <c r="S106" i="4"/>
  <c r="S90" i="4"/>
  <c r="S74" i="4"/>
  <c r="S58" i="4"/>
  <c r="S26" i="4"/>
  <c r="S121" i="4"/>
  <c r="S6" i="4"/>
  <c r="S109" i="4"/>
  <c r="S93" i="4"/>
  <c r="S77" i="4"/>
  <c r="S61" i="4"/>
  <c r="S124" i="4"/>
  <c r="S21" i="4"/>
  <c r="S30" i="4"/>
  <c r="S41" i="4"/>
  <c r="S9" i="4"/>
  <c r="S40" i="4"/>
  <c r="S115" i="4"/>
  <c r="S48" i="4"/>
  <c r="S24" i="4"/>
  <c r="S112" i="4"/>
  <c r="S92" i="4"/>
  <c r="S76" i="4"/>
  <c r="S56" i="4"/>
  <c r="S16" i="4"/>
  <c r="S95" i="4"/>
  <c r="S75" i="4"/>
  <c r="S59" i="4"/>
  <c r="S35" i="4"/>
  <c r="S47" i="4"/>
  <c r="S15" i="4"/>
  <c r="S118" i="4"/>
  <c r="S102" i="4"/>
  <c r="S86" i="4"/>
  <c r="S70" i="4"/>
  <c r="S54" i="4"/>
  <c r="S18" i="4"/>
  <c r="S122" i="4"/>
  <c r="S125" i="4"/>
  <c r="S105" i="4"/>
  <c r="S89" i="4"/>
  <c r="S73" i="4"/>
  <c r="S53" i="4"/>
  <c r="S120" i="4"/>
  <c r="S13" i="4"/>
  <c r="S57" i="4"/>
  <c r="S29" i="4"/>
  <c r="S100" i="4"/>
  <c r="S131" i="4"/>
  <c r="S111" i="4"/>
  <c r="S12" i="4"/>
  <c r="S20" i="4"/>
  <c r="S108" i="4"/>
  <c r="S88" i="4"/>
  <c r="S72" i="4"/>
  <c r="S52" i="4"/>
  <c r="S4" i="4"/>
  <c r="S91" i="4"/>
  <c r="S71" i="4"/>
  <c r="S55" i="4"/>
  <c r="S31" i="4"/>
  <c r="S39" i="4"/>
  <c r="T15" i="4"/>
  <c r="U3" i="4"/>
  <c r="U1" i="4" s="1"/>
  <c r="T110" i="4" l="1"/>
  <c r="T10" i="4"/>
  <c r="T85" i="4"/>
  <c r="T5" i="4"/>
  <c r="T4" i="4"/>
  <c r="T76" i="4"/>
  <c r="T83" i="4"/>
  <c r="T39" i="4"/>
  <c r="T90" i="4"/>
  <c r="T50" i="4"/>
  <c r="T122" i="4"/>
  <c r="T30" i="4"/>
  <c r="T6" i="4"/>
  <c r="T113" i="4"/>
  <c r="T97" i="4"/>
  <c r="T81" i="4"/>
  <c r="T65" i="4"/>
  <c r="T33" i="4"/>
  <c r="T128" i="4"/>
  <c r="T21" i="4"/>
  <c r="T120" i="4"/>
  <c r="T41" i="4"/>
  <c r="T115" i="4"/>
  <c r="T48" i="4"/>
  <c r="T44" i="4"/>
  <c r="T131" i="4"/>
  <c r="T108" i="4"/>
  <c r="T92" i="4"/>
  <c r="T72" i="4"/>
  <c r="T52" i="4"/>
  <c r="T24" i="4"/>
  <c r="T95" i="4"/>
  <c r="T75" i="4"/>
  <c r="T55" i="4"/>
  <c r="T35" i="4"/>
  <c r="T11" i="4"/>
  <c r="T59" i="4"/>
  <c r="T130" i="4"/>
  <c r="T74" i="4"/>
  <c r="T78" i="4"/>
  <c r="T38" i="4"/>
  <c r="T101" i="4"/>
  <c r="T53" i="4"/>
  <c r="T14" i="4"/>
  <c r="T7" i="4"/>
  <c r="T60" i="4"/>
  <c r="T96" i="4"/>
  <c r="T56" i="4"/>
  <c r="T28" i="4"/>
  <c r="T63" i="4"/>
  <c r="T19" i="4"/>
  <c r="T126" i="4"/>
  <c r="T70" i="4"/>
  <c r="T118" i="4"/>
  <c r="T102" i="4"/>
  <c r="T86" i="4"/>
  <c r="T66" i="4"/>
  <c r="T42" i="4"/>
  <c r="T58" i="4"/>
  <c r="T26" i="4"/>
  <c r="T125" i="4"/>
  <c r="T109" i="4"/>
  <c r="T93" i="4"/>
  <c r="T77" i="4"/>
  <c r="T61" i="4"/>
  <c r="T29" i="4"/>
  <c r="T124" i="4"/>
  <c r="T13" i="4"/>
  <c r="T129" i="4"/>
  <c r="T37" i="4"/>
  <c r="T111" i="4"/>
  <c r="T123" i="4"/>
  <c r="T36" i="4"/>
  <c r="T103" i="4"/>
  <c r="T104" i="4"/>
  <c r="T88" i="4"/>
  <c r="T68" i="4"/>
  <c r="T40" i="4"/>
  <c r="T20" i="4"/>
  <c r="T91" i="4"/>
  <c r="T71" i="4"/>
  <c r="T51" i="4"/>
  <c r="T31" i="4"/>
  <c r="T23" i="4"/>
  <c r="T47" i="4"/>
  <c r="T94" i="4"/>
  <c r="T54" i="4"/>
  <c r="T117" i="4"/>
  <c r="T69" i="4"/>
  <c r="T17" i="4"/>
  <c r="T49" i="4"/>
  <c r="T119" i="4"/>
  <c r="T112" i="4"/>
  <c r="T8" i="4"/>
  <c r="T79" i="4"/>
  <c r="T106" i="4"/>
  <c r="T114" i="4"/>
  <c r="T98" i="4"/>
  <c r="T82" i="4"/>
  <c r="T62" i="4"/>
  <c r="T34" i="4"/>
  <c r="T46" i="4"/>
  <c r="T18" i="4"/>
  <c r="T121" i="4"/>
  <c r="T105" i="4"/>
  <c r="T89" i="4"/>
  <c r="T73" i="4"/>
  <c r="T57" i="4"/>
  <c r="T25" i="4"/>
  <c r="T22" i="4"/>
  <c r="T9" i="4"/>
  <c r="T45" i="4"/>
  <c r="T127" i="4"/>
  <c r="T107" i="4"/>
  <c r="T80" i="4"/>
  <c r="T16" i="4"/>
  <c r="T116" i="4"/>
  <c r="T100" i="4"/>
  <c r="T84" i="4"/>
  <c r="T64" i="4"/>
  <c r="T32" i="4"/>
  <c r="T12" i="4"/>
  <c r="T87" i="4"/>
  <c r="T67" i="4"/>
  <c r="T43" i="4"/>
  <c r="T27" i="4"/>
  <c r="T99" i="4"/>
  <c r="U31" i="4"/>
  <c r="V3" i="4"/>
  <c r="V1" i="4" s="1"/>
  <c r="U126" i="4" l="1"/>
  <c r="U110" i="4"/>
  <c r="U74" i="4"/>
  <c r="U78" i="4"/>
  <c r="U26" i="4"/>
  <c r="U93" i="4"/>
  <c r="U124" i="4"/>
  <c r="U4" i="4"/>
  <c r="U108" i="4"/>
  <c r="U72" i="4"/>
  <c r="U52" i="4"/>
  <c r="U24" i="4"/>
  <c r="U67" i="4"/>
  <c r="U122" i="4"/>
  <c r="U106" i="4"/>
  <c r="U90" i="4"/>
  <c r="U70" i="4"/>
  <c r="U50" i="4"/>
  <c r="U130" i="4"/>
  <c r="U58" i="4"/>
  <c r="U18" i="4"/>
  <c r="U121" i="4"/>
  <c r="U105" i="4"/>
  <c r="U89" i="4"/>
  <c r="U73" i="4"/>
  <c r="U53" i="4"/>
  <c r="U25" i="4"/>
  <c r="U116" i="4"/>
  <c r="U5" i="4"/>
  <c r="U33" i="4"/>
  <c r="U20" i="4"/>
  <c r="U131" i="4"/>
  <c r="U115" i="4"/>
  <c r="U7" i="4"/>
  <c r="U32" i="4"/>
  <c r="U104" i="4"/>
  <c r="U84" i="4"/>
  <c r="U68" i="4"/>
  <c r="U48" i="4"/>
  <c r="U95" i="4"/>
  <c r="U79" i="4"/>
  <c r="U63" i="4"/>
  <c r="U43" i="4"/>
  <c r="U15" i="4"/>
  <c r="U99" i="4"/>
  <c r="U94" i="4"/>
  <c r="U54" i="4"/>
  <c r="U125" i="4"/>
  <c r="U77" i="4"/>
  <c r="U9" i="4"/>
  <c r="U44" i="4"/>
  <c r="U103" i="4"/>
  <c r="U11" i="4"/>
  <c r="U118" i="4"/>
  <c r="U102" i="4"/>
  <c r="U86" i="4"/>
  <c r="U66" i="4"/>
  <c r="U46" i="4"/>
  <c r="U38" i="4"/>
  <c r="U34" i="4"/>
  <c r="U14" i="4"/>
  <c r="U117" i="4"/>
  <c r="U101" i="4"/>
  <c r="U85" i="4"/>
  <c r="U69" i="4"/>
  <c r="U49" i="4"/>
  <c r="U17" i="4"/>
  <c r="U129" i="4"/>
  <c r="U120" i="4"/>
  <c r="U21" i="4"/>
  <c r="U16" i="4"/>
  <c r="U127" i="4"/>
  <c r="U111" i="4"/>
  <c r="U128" i="4"/>
  <c r="U8" i="4"/>
  <c r="U96" i="4"/>
  <c r="U80" i="4"/>
  <c r="U64" i="4"/>
  <c r="U40" i="4"/>
  <c r="U91" i="4"/>
  <c r="U75" i="4"/>
  <c r="U55" i="4"/>
  <c r="U39" i="4"/>
  <c r="U35" i="4"/>
  <c r="U59" i="4"/>
  <c r="U6" i="4"/>
  <c r="U109" i="4"/>
  <c r="U61" i="4"/>
  <c r="U29" i="4"/>
  <c r="U37" i="4"/>
  <c r="U119" i="4"/>
  <c r="U36" i="4"/>
  <c r="U88" i="4"/>
  <c r="U83" i="4"/>
  <c r="U47" i="4"/>
  <c r="U19" i="4"/>
  <c r="U114" i="4"/>
  <c r="U98" i="4"/>
  <c r="U82" i="4"/>
  <c r="U62" i="4"/>
  <c r="U42" i="4"/>
  <c r="U22" i="4"/>
  <c r="U30" i="4"/>
  <c r="U10" i="4"/>
  <c r="U113" i="4"/>
  <c r="U97" i="4"/>
  <c r="U81" i="4"/>
  <c r="U65" i="4"/>
  <c r="U45" i="4"/>
  <c r="U13" i="4"/>
  <c r="U57" i="4"/>
  <c r="U41" i="4"/>
  <c r="U100" i="4"/>
  <c r="U12" i="4"/>
  <c r="U123" i="4"/>
  <c r="U107" i="4"/>
  <c r="U60" i="4"/>
  <c r="U112" i="4"/>
  <c r="U92" i="4"/>
  <c r="U76" i="4"/>
  <c r="U56" i="4"/>
  <c r="U28" i="4"/>
  <c r="U87" i="4"/>
  <c r="U71" i="4"/>
  <c r="U51" i="4"/>
  <c r="U27" i="4"/>
  <c r="U23" i="4"/>
  <c r="V15" i="4"/>
  <c r="W3" i="4"/>
  <c r="W1" i="4" s="1"/>
  <c r="V98" i="4" l="1"/>
  <c r="V118" i="4"/>
  <c r="V82" i="4"/>
  <c r="V78" i="4"/>
  <c r="V62" i="4"/>
  <c r="V18" i="4"/>
  <c r="V102" i="4"/>
  <c r="V46" i="4"/>
  <c r="V117" i="4"/>
  <c r="V114" i="4"/>
  <c r="V94" i="4"/>
  <c r="V74" i="4"/>
  <c r="V58" i="4"/>
  <c r="V42" i="4"/>
  <c r="V106" i="4"/>
  <c r="V34" i="4"/>
  <c r="V10" i="4"/>
  <c r="V113" i="4"/>
  <c r="V130" i="4"/>
  <c r="V49" i="4"/>
  <c r="V108" i="4"/>
  <c r="V97" i="4"/>
  <c r="V81" i="4"/>
  <c r="V65" i="4"/>
  <c r="V41" i="4"/>
  <c r="V25" i="4"/>
  <c r="V5" i="4"/>
  <c r="V116" i="4"/>
  <c r="V120" i="4"/>
  <c r="V80" i="4"/>
  <c r="V64" i="4"/>
  <c r="V48" i="4"/>
  <c r="V24" i="4"/>
  <c r="V4" i="4"/>
  <c r="V119" i="4"/>
  <c r="V103" i="4"/>
  <c r="V95" i="4"/>
  <c r="V79" i="4"/>
  <c r="V63" i="4"/>
  <c r="V47" i="4"/>
  <c r="V27" i="4"/>
  <c r="V110" i="4"/>
  <c r="V90" i="4"/>
  <c r="V70" i="4"/>
  <c r="V54" i="4"/>
  <c r="V38" i="4"/>
  <c r="V126" i="4"/>
  <c r="V26" i="4"/>
  <c r="V6" i="4"/>
  <c r="V109" i="4"/>
  <c r="V129" i="4"/>
  <c r="V13" i="4"/>
  <c r="V104" i="4"/>
  <c r="V93" i="4"/>
  <c r="V77" i="4"/>
  <c r="V61" i="4"/>
  <c r="V37" i="4"/>
  <c r="V21" i="4"/>
  <c r="V7" i="4"/>
  <c r="V40" i="4"/>
  <c r="V100" i="4"/>
  <c r="V76" i="4"/>
  <c r="V60" i="4"/>
  <c r="V36" i="4"/>
  <c r="V16" i="4"/>
  <c r="V44" i="4"/>
  <c r="V115" i="4"/>
  <c r="V99" i="4"/>
  <c r="V91" i="4"/>
  <c r="V75" i="4"/>
  <c r="V59" i="4"/>
  <c r="V43" i="4"/>
  <c r="V23" i="4"/>
  <c r="V86" i="4"/>
  <c r="V66" i="4"/>
  <c r="V50" i="4"/>
  <c r="V121" i="4"/>
  <c r="V122" i="4"/>
  <c r="V22" i="4"/>
  <c r="V125" i="4"/>
  <c r="V105" i="4"/>
  <c r="V30" i="4"/>
  <c r="V57" i="4"/>
  <c r="V96" i="4"/>
  <c r="V89" i="4"/>
  <c r="V73" i="4"/>
  <c r="V53" i="4"/>
  <c r="V33" i="4"/>
  <c r="V17" i="4"/>
  <c r="V128" i="4"/>
  <c r="V20" i="4"/>
  <c r="V88" i="4"/>
  <c r="V72" i="4"/>
  <c r="V56" i="4"/>
  <c r="V32" i="4"/>
  <c r="V12" i="4"/>
  <c r="V127" i="4"/>
  <c r="V111" i="4"/>
  <c r="V39" i="4"/>
  <c r="V87" i="4"/>
  <c r="V71" i="4"/>
  <c r="V55" i="4"/>
  <c r="V35" i="4"/>
  <c r="V19" i="4"/>
  <c r="V101" i="4"/>
  <c r="V14" i="4"/>
  <c r="V112" i="4"/>
  <c r="V92" i="4"/>
  <c r="V85" i="4"/>
  <c r="V69" i="4"/>
  <c r="V45" i="4"/>
  <c r="V29" i="4"/>
  <c r="V9" i="4"/>
  <c r="V124" i="4"/>
  <c r="V131" i="4"/>
  <c r="V84" i="4"/>
  <c r="V68" i="4"/>
  <c r="V52" i="4"/>
  <c r="V28" i="4"/>
  <c r="V8" i="4"/>
  <c r="V123" i="4"/>
  <c r="V107" i="4"/>
  <c r="V11" i="4"/>
  <c r="V83" i="4"/>
  <c r="V67" i="4"/>
  <c r="V51" i="4"/>
  <c r="V31" i="4"/>
  <c r="W11" i="4"/>
  <c r="X3" i="4"/>
  <c r="X1" i="4" s="1"/>
  <c r="W118" i="4" l="1"/>
  <c r="W98" i="4"/>
  <c r="W82" i="4"/>
  <c r="W66" i="4"/>
  <c r="W50" i="4"/>
  <c r="W114" i="4"/>
  <c r="W6" i="4"/>
  <c r="W109" i="4"/>
  <c r="W14" i="4"/>
  <c r="W13" i="4"/>
  <c r="W45" i="4"/>
  <c r="W26" i="4"/>
  <c r="W25" i="4"/>
  <c r="W108" i="4"/>
  <c r="W101" i="4"/>
  <c r="W85" i="4"/>
  <c r="W69" i="4"/>
  <c r="W37" i="4"/>
  <c r="W100" i="4"/>
  <c r="W8" i="4"/>
  <c r="W103" i="4"/>
  <c r="W76" i="4"/>
  <c r="W56" i="4"/>
  <c r="W16" i="4"/>
  <c r="W20" i="4"/>
  <c r="W127" i="4"/>
  <c r="W111" i="4"/>
  <c r="W39" i="4"/>
  <c r="W95" i="4"/>
  <c r="W75" i="4"/>
  <c r="W59" i="4"/>
  <c r="W35" i="4"/>
  <c r="W110" i="4"/>
  <c r="W94" i="4"/>
  <c r="W78" i="4"/>
  <c r="W62" i="4"/>
  <c r="W42" i="4"/>
  <c r="W122" i="4"/>
  <c r="W125" i="4"/>
  <c r="W105" i="4"/>
  <c r="W129" i="4"/>
  <c r="W5" i="4"/>
  <c r="W41" i="4"/>
  <c r="W18" i="4"/>
  <c r="W17" i="4"/>
  <c r="W104" i="4"/>
  <c r="W97" i="4"/>
  <c r="W81" i="4"/>
  <c r="W65" i="4"/>
  <c r="W33" i="4"/>
  <c r="W128" i="4"/>
  <c r="W7" i="4"/>
  <c r="W99" i="4"/>
  <c r="W72" i="4"/>
  <c r="W52" i="4"/>
  <c r="W60" i="4"/>
  <c r="W12" i="4"/>
  <c r="W123" i="4"/>
  <c r="W107" i="4"/>
  <c r="W27" i="4"/>
  <c r="W91" i="4"/>
  <c r="W71" i="4"/>
  <c r="W55" i="4"/>
  <c r="W31" i="4"/>
  <c r="W106" i="4"/>
  <c r="W90" i="4"/>
  <c r="W74" i="4"/>
  <c r="W58" i="4"/>
  <c r="W130" i="4"/>
  <c r="W46" i="4"/>
  <c r="W117" i="4"/>
  <c r="W38" i="4"/>
  <c r="W121" i="4"/>
  <c r="W10" i="4"/>
  <c r="W9" i="4"/>
  <c r="W49" i="4"/>
  <c r="W116" i="4"/>
  <c r="W96" i="4"/>
  <c r="W93" i="4"/>
  <c r="W77" i="4"/>
  <c r="W61" i="4"/>
  <c r="W124" i="4"/>
  <c r="W80" i="4"/>
  <c r="W28" i="4"/>
  <c r="W88" i="4"/>
  <c r="W68" i="4"/>
  <c r="W36" i="4"/>
  <c r="W44" i="4"/>
  <c r="W4" i="4"/>
  <c r="W119" i="4"/>
  <c r="W79" i="4"/>
  <c r="W23" i="4"/>
  <c r="W87" i="4"/>
  <c r="W67" i="4"/>
  <c r="W51" i="4"/>
  <c r="W15" i="4"/>
  <c r="W102" i="4"/>
  <c r="W86" i="4"/>
  <c r="W70" i="4"/>
  <c r="W54" i="4"/>
  <c r="W126" i="4"/>
  <c r="W34" i="4"/>
  <c r="W113" i="4"/>
  <c r="W22" i="4"/>
  <c r="W21" i="4"/>
  <c r="W57" i="4"/>
  <c r="W30" i="4"/>
  <c r="W29" i="4"/>
  <c r="W112" i="4"/>
  <c r="W92" i="4"/>
  <c r="W89" i="4"/>
  <c r="W73" i="4"/>
  <c r="W53" i="4"/>
  <c r="W120" i="4"/>
  <c r="W48" i="4"/>
  <c r="W24" i="4"/>
  <c r="W84" i="4"/>
  <c r="W64" i="4"/>
  <c r="W32" i="4"/>
  <c r="W40" i="4"/>
  <c r="W131" i="4"/>
  <c r="W115" i="4"/>
  <c r="W47" i="4"/>
  <c r="W19" i="4"/>
  <c r="W83" i="4"/>
  <c r="W63" i="4"/>
  <c r="W43" i="4"/>
  <c r="X11" i="4"/>
  <c r="Y3" i="4"/>
  <c r="Y1" i="4" s="1"/>
  <c r="X118" i="4" l="1"/>
  <c r="X102" i="4"/>
  <c r="X86" i="4"/>
  <c r="X66" i="4"/>
  <c r="X42" i="4"/>
  <c r="X14" i="4"/>
  <c r="X58" i="4"/>
  <c r="X18" i="4"/>
  <c r="X121" i="4"/>
  <c r="X105" i="4"/>
  <c r="X5" i="4"/>
  <c r="X129" i="4"/>
  <c r="X108" i="4"/>
  <c r="X92" i="4"/>
  <c r="X89" i="4"/>
  <c r="X73" i="4"/>
  <c r="X57" i="4"/>
  <c r="X25" i="4"/>
  <c r="X124" i="4"/>
  <c r="X123" i="4"/>
  <c r="X60" i="4"/>
  <c r="X131" i="4"/>
  <c r="X80" i="4"/>
  <c r="X64" i="4"/>
  <c r="X32" i="4"/>
  <c r="X12" i="4"/>
  <c r="X115" i="4"/>
  <c r="X59" i="4"/>
  <c r="X87" i="4"/>
  <c r="X67" i="4"/>
  <c r="X43" i="4"/>
  <c r="X27" i="4"/>
  <c r="X114" i="4"/>
  <c r="X98" i="4"/>
  <c r="X82" i="4"/>
  <c r="X62" i="4"/>
  <c r="X38" i="4"/>
  <c r="X126" i="4"/>
  <c r="X46" i="4"/>
  <c r="X10" i="4"/>
  <c r="X117" i="4"/>
  <c r="X22" i="4"/>
  <c r="X49" i="4"/>
  <c r="X41" i="4"/>
  <c r="X104" i="4"/>
  <c r="X101" i="4"/>
  <c r="X85" i="4"/>
  <c r="X69" i="4"/>
  <c r="X53" i="4"/>
  <c r="X17" i="4"/>
  <c r="X7" i="4"/>
  <c r="X99" i="4"/>
  <c r="X44" i="4"/>
  <c r="X103" i="4"/>
  <c r="X76" i="4"/>
  <c r="X56" i="4"/>
  <c r="X28" i="4"/>
  <c r="X8" i="4"/>
  <c r="X111" i="4"/>
  <c r="X47" i="4"/>
  <c r="X83" i="4"/>
  <c r="X63" i="4"/>
  <c r="X39" i="4"/>
  <c r="X23" i="4"/>
  <c r="X110" i="4"/>
  <c r="X94" i="4"/>
  <c r="X74" i="4"/>
  <c r="X54" i="4"/>
  <c r="X34" i="4"/>
  <c r="X130" i="4"/>
  <c r="X30" i="4"/>
  <c r="X6" i="4"/>
  <c r="X113" i="4"/>
  <c r="X21" i="4"/>
  <c r="X45" i="4"/>
  <c r="X116" i="4"/>
  <c r="X100" i="4"/>
  <c r="X97" i="4"/>
  <c r="X81" i="4"/>
  <c r="X65" i="4"/>
  <c r="X33" i="4"/>
  <c r="X13" i="4"/>
  <c r="X48" i="4"/>
  <c r="X95" i="4"/>
  <c r="X16" i="4"/>
  <c r="X88" i="4"/>
  <c r="X72" i="4"/>
  <c r="X52" i="4"/>
  <c r="X24" i="4"/>
  <c r="X127" i="4"/>
  <c r="X107" i="4"/>
  <c r="X15" i="4"/>
  <c r="X75" i="4"/>
  <c r="X55" i="4"/>
  <c r="X35" i="4"/>
  <c r="X19" i="4"/>
  <c r="X106" i="4"/>
  <c r="X90" i="4"/>
  <c r="X70" i="4"/>
  <c r="X50" i="4"/>
  <c r="X78" i="4"/>
  <c r="X122" i="4"/>
  <c r="X26" i="4"/>
  <c r="X125" i="4"/>
  <c r="X109" i="4"/>
  <c r="X9" i="4"/>
  <c r="X37" i="4"/>
  <c r="X112" i="4"/>
  <c r="X96" i="4"/>
  <c r="X93" i="4"/>
  <c r="X77" i="4"/>
  <c r="X61" i="4"/>
  <c r="X29" i="4"/>
  <c r="X128" i="4"/>
  <c r="X36" i="4"/>
  <c r="X120" i="4"/>
  <c r="X4" i="4"/>
  <c r="X84" i="4"/>
  <c r="X68" i="4"/>
  <c r="X40" i="4"/>
  <c r="X20" i="4"/>
  <c r="X119" i="4"/>
  <c r="X79" i="4"/>
  <c r="X91" i="4"/>
  <c r="X71" i="4"/>
  <c r="X51" i="4"/>
  <c r="X31" i="4"/>
  <c r="Y15" i="4"/>
  <c r="Z3" i="4"/>
  <c r="Z1" i="4" s="1"/>
  <c r="Y118" i="4" l="1"/>
  <c r="Y102" i="4"/>
  <c r="Y86" i="4"/>
  <c r="Y66" i="4"/>
  <c r="Y46" i="4"/>
  <c r="Y130" i="4"/>
  <c r="Y58" i="4"/>
  <c r="Y14" i="4"/>
  <c r="Y109" i="4"/>
  <c r="Y10" i="4"/>
  <c r="Y21" i="4"/>
  <c r="Y112" i="4"/>
  <c r="Y92" i="4"/>
  <c r="Y89" i="4"/>
  <c r="Y73" i="4"/>
  <c r="Y53" i="4"/>
  <c r="Y25" i="4"/>
  <c r="Y5" i="4"/>
  <c r="Y60" i="4"/>
  <c r="Y99" i="4"/>
  <c r="Y32" i="4"/>
  <c r="Y80" i="4"/>
  <c r="Y64" i="4"/>
  <c r="Y40" i="4"/>
  <c r="Y44" i="4"/>
  <c r="Y127" i="4"/>
  <c r="Y111" i="4"/>
  <c r="Y23" i="4"/>
  <c r="Y91" i="4"/>
  <c r="Y75" i="4"/>
  <c r="Y55" i="4"/>
  <c r="Y39" i="4"/>
  <c r="Y114" i="4"/>
  <c r="Y98" i="4"/>
  <c r="Y82" i="4"/>
  <c r="Y62" i="4"/>
  <c r="Y42" i="4"/>
  <c r="Y126" i="4"/>
  <c r="Y30" i="4"/>
  <c r="Y125" i="4"/>
  <c r="Y105" i="4"/>
  <c r="Y6" i="4"/>
  <c r="Y37" i="4"/>
  <c r="Y108" i="4"/>
  <c r="Y101" i="4"/>
  <c r="Y85" i="4"/>
  <c r="Y69" i="4"/>
  <c r="Y49" i="4"/>
  <c r="Y17" i="4"/>
  <c r="Y124" i="4"/>
  <c r="Y36" i="4"/>
  <c r="Y95" i="4"/>
  <c r="Y12" i="4"/>
  <c r="Y76" i="4"/>
  <c r="Y56" i="4"/>
  <c r="Y28" i="4"/>
  <c r="Y20" i="4"/>
  <c r="Y123" i="4"/>
  <c r="Y107" i="4"/>
  <c r="Y59" i="4"/>
  <c r="Y87" i="4"/>
  <c r="Y71" i="4"/>
  <c r="Y51" i="4"/>
  <c r="Y27" i="4"/>
  <c r="Y110" i="4"/>
  <c r="Y94" i="4"/>
  <c r="Y74" i="4"/>
  <c r="Y54" i="4"/>
  <c r="Y38" i="4"/>
  <c r="Y122" i="4"/>
  <c r="Y26" i="4"/>
  <c r="Y117" i="4"/>
  <c r="Y34" i="4"/>
  <c r="Y129" i="4"/>
  <c r="Y41" i="4"/>
  <c r="Y104" i="4"/>
  <c r="Y97" i="4"/>
  <c r="Y81" i="4"/>
  <c r="Y65" i="4"/>
  <c r="Y45" i="4"/>
  <c r="Y13" i="4"/>
  <c r="Y116" i="4"/>
  <c r="Y8" i="4"/>
  <c r="Y7" i="4"/>
  <c r="Y88" i="4"/>
  <c r="Y72" i="4"/>
  <c r="Y52" i="4"/>
  <c r="Y24" i="4"/>
  <c r="Y16" i="4"/>
  <c r="Y119" i="4"/>
  <c r="Y103" i="4"/>
  <c r="Y11" i="4"/>
  <c r="Y83" i="4"/>
  <c r="Y67" i="4"/>
  <c r="Y47" i="4"/>
  <c r="Y19" i="4"/>
  <c r="Y106" i="4"/>
  <c r="Y90" i="4"/>
  <c r="Y70" i="4"/>
  <c r="Y50" i="4"/>
  <c r="Y121" i="4"/>
  <c r="Y78" i="4"/>
  <c r="Y18" i="4"/>
  <c r="Y113" i="4"/>
  <c r="Y22" i="4"/>
  <c r="Y57" i="4"/>
  <c r="Y33" i="4"/>
  <c r="Y96" i="4"/>
  <c r="Y93" i="4"/>
  <c r="Y77" i="4"/>
  <c r="Y61" i="4"/>
  <c r="Y29" i="4"/>
  <c r="Y9" i="4"/>
  <c r="Y128" i="4"/>
  <c r="Y4" i="4"/>
  <c r="Y120" i="4"/>
  <c r="Y84" i="4"/>
  <c r="Y68" i="4"/>
  <c r="Y48" i="4"/>
  <c r="Y100" i="4"/>
  <c r="Y131" i="4"/>
  <c r="Y115" i="4"/>
  <c r="Y35" i="4"/>
  <c r="Y31" i="4"/>
  <c r="Y79" i="4"/>
  <c r="Y63" i="4"/>
  <c r="Y43" i="4"/>
  <c r="Z15" i="4"/>
  <c r="AA3" i="4"/>
  <c r="AA1" i="4" s="1"/>
  <c r="Z78" i="4" l="1"/>
  <c r="Z126" i="4"/>
  <c r="Z110" i="4"/>
  <c r="Z94" i="4"/>
  <c r="Z74" i="4"/>
  <c r="Z58" i="4"/>
  <c r="Z42" i="4"/>
  <c r="Z13" i="4"/>
  <c r="Z10" i="4"/>
  <c r="Z121" i="4"/>
  <c r="Z105" i="4"/>
  <c r="Z89" i="4"/>
  <c r="Z73" i="4"/>
  <c r="Z53" i="4"/>
  <c r="Z33" i="4"/>
  <c r="Z17" i="4"/>
  <c r="Z5" i="4"/>
  <c r="Z116" i="4"/>
  <c r="Z100" i="4"/>
  <c r="Z84" i="4"/>
  <c r="Z68" i="4"/>
  <c r="Z52" i="4"/>
  <c r="Z28" i="4"/>
  <c r="Z4" i="4"/>
  <c r="Z123" i="4"/>
  <c r="Z107" i="4"/>
  <c r="Z12" i="4"/>
  <c r="Z95" i="4"/>
  <c r="Z79" i="4"/>
  <c r="Z63" i="4"/>
  <c r="Z47" i="4"/>
  <c r="Z27" i="4"/>
  <c r="Z34" i="4"/>
  <c r="Z122" i="4"/>
  <c r="Z106" i="4"/>
  <c r="Z90" i="4"/>
  <c r="Z70" i="4"/>
  <c r="Z54" i="4"/>
  <c r="Z38" i="4"/>
  <c r="Z26" i="4"/>
  <c r="Z6" i="4"/>
  <c r="Z117" i="4"/>
  <c r="Z101" i="4"/>
  <c r="Z85" i="4"/>
  <c r="Z69" i="4"/>
  <c r="Z45" i="4"/>
  <c r="Z29" i="4"/>
  <c r="Z9" i="4"/>
  <c r="Z7" i="4"/>
  <c r="Z112" i="4"/>
  <c r="Z96" i="4"/>
  <c r="Z80" i="4"/>
  <c r="Z64" i="4"/>
  <c r="Z48" i="4"/>
  <c r="Z24" i="4"/>
  <c r="Z131" i="4"/>
  <c r="Z119" i="4"/>
  <c r="Z103" i="4"/>
  <c r="Z11" i="4"/>
  <c r="Z91" i="4"/>
  <c r="Z75" i="4"/>
  <c r="Z59" i="4"/>
  <c r="Z43" i="4"/>
  <c r="Z23" i="4"/>
  <c r="Z130" i="4"/>
  <c r="Z118" i="4"/>
  <c r="Z102" i="4"/>
  <c r="Z86" i="4"/>
  <c r="Z66" i="4"/>
  <c r="Z50" i="4"/>
  <c r="Z14" i="4"/>
  <c r="Z22" i="4"/>
  <c r="Z129" i="4"/>
  <c r="Z113" i="4"/>
  <c r="Z97" i="4"/>
  <c r="Z81" i="4"/>
  <c r="Z65" i="4"/>
  <c r="Z41" i="4"/>
  <c r="Z25" i="4"/>
  <c r="Z49" i="4"/>
  <c r="Z128" i="4"/>
  <c r="Z108" i="4"/>
  <c r="Z92" i="4"/>
  <c r="Z76" i="4"/>
  <c r="Z60" i="4"/>
  <c r="Z36" i="4"/>
  <c r="Z16" i="4"/>
  <c r="Z44" i="4"/>
  <c r="Z115" i="4"/>
  <c r="Z40" i="4"/>
  <c r="Z39" i="4"/>
  <c r="Z87" i="4"/>
  <c r="Z71" i="4"/>
  <c r="Z55" i="4"/>
  <c r="Z35" i="4"/>
  <c r="Z19" i="4"/>
  <c r="Z30" i="4"/>
  <c r="Z114" i="4"/>
  <c r="Z98" i="4"/>
  <c r="Z82" i="4"/>
  <c r="Z62" i="4"/>
  <c r="Z46" i="4"/>
  <c r="Z57" i="4"/>
  <c r="Z18" i="4"/>
  <c r="Z125" i="4"/>
  <c r="Z109" i="4"/>
  <c r="Z93" i="4"/>
  <c r="Z77" i="4"/>
  <c r="Z61" i="4"/>
  <c r="Z37" i="4"/>
  <c r="Z21" i="4"/>
  <c r="Z120" i="4"/>
  <c r="Z124" i="4"/>
  <c r="Z104" i="4"/>
  <c r="Z88" i="4"/>
  <c r="Z72" i="4"/>
  <c r="Z56" i="4"/>
  <c r="Z32" i="4"/>
  <c r="Z8" i="4"/>
  <c r="Z127" i="4"/>
  <c r="Z111" i="4"/>
  <c r="Z20" i="4"/>
  <c r="Z99" i="4"/>
  <c r="Z83" i="4"/>
  <c r="Z67" i="4"/>
  <c r="Z51" i="4"/>
  <c r="Z31" i="4"/>
  <c r="AA19" i="4"/>
  <c r="AB3" i="4"/>
  <c r="AB1" i="4" s="1"/>
  <c r="AA18" i="4" l="1"/>
  <c r="AA122" i="4"/>
  <c r="AA126" i="4"/>
  <c r="AA106" i="4"/>
  <c r="AA90" i="4"/>
  <c r="AA74" i="4"/>
  <c r="AA58" i="4"/>
  <c r="AA10" i="4"/>
  <c r="AA128" i="4"/>
  <c r="AA45" i="4"/>
  <c r="AA6" i="4"/>
  <c r="AA113" i="4"/>
  <c r="AA97" i="4"/>
  <c r="AA81" i="4"/>
  <c r="AA65" i="4"/>
  <c r="AA33" i="4"/>
  <c r="AA5" i="4"/>
  <c r="AA24" i="4"/>
  <c r="AA116" i="4"/>
  <c r="AA96" i="4"/>
  <c r="AA76" i="4"/>
  <c r="AA56" i="4"/>
  <c r="AA16" i="4"/>
  <c r="AA20" i="4"/>
  <c r="AA123" i="4"/>
  <c r="AA107" i="4"/>
  <c r="AA79" i="4"/>
  <c r="AA23" i="4"/>
  <c r="AA95" i="4"/>
  <c r="AA75" i="4"/>
  <c r="AA59" i="4"/>
  <c r="AA35" i="4"/>
  <c r="AA14" i="4"/>
  <c r="AA46" i="4"/>
  <c r="AA118" i="4"/>
  <c r="AA102" i="4"/>
  <c r="AA86" i="4"/>
  <c r="AA70" i="4"/>
  <c r="AA54" i="4"/>
  <c r="AA57" i="4"/>
  <c r="AA26" i="4"/>
  <c r="AA29" i="4"/>
  <c r="AA125" i="4"/>
  <c r="AA109" i="4"/>
  <c r="AA93" i="4"/>
  <c r="AA77" i="4"/>
  <c r="AA61" i="4"/>
  <c r="AA9" i="4"/>
  <c r="AA7" i="4"/>
  <c r="AA8" i="4"/>
  <c r="AA112" i="4"/>
  <c r="AA92" i="4"/>
  <c r="AA72" i="4"/>
  <c r="AA52" i="4"/>
  <c r="AA80" i="4"/>
  <c r="AA4" i="4"/>
  <c r="AA119" i="4"/>
  <c r="AA100" i="4"/>
  <c r="AA47" i="4"/>
  <c r="AA11" i="4"/>
  <c r="AA91" i="4"/>
  <c r="AA71" i="4"/>
  <c r="AA55" i="4"/>
  <c r="AA31" i="4"/>
  <c r="AA34" i="4"/>
  <c r="AA38" i="4"/>
  <c r="AA114" i="4"/>
  <c r="AA98" i="4"/>
  <c r="AA82" i="4"/>
  <c r="AA66" i="4"/>
  <c r="AA50" i="4"/>
  <c r="AA41" i="4"/>
  <c r="AA22" i="4"/>
  <c r="AA25" i="4"/>
  <c r="AA121" i="4"/>
  <c r="AA105" i="4"/>
  <c r="AA89" i="4"/>
  <c r="AA73" i="4"/>
  <c r="AA53" i="4"/>
  <c r="AA17" i="4"/>
  <c r="AA48" i="4"/>
  <c r="AA124" i="4"/>
  <c r="AA108" i="4"/>
  <c r="AA88" i="4"/>
  <c r="AA68" i="4"/>
  <c r="AA36" i="4"/>
  <c r="AA60" i="4"/>
  <c r="AA131" i="4"/>
  <c r="AA115" i="4"/>
  <c r="AA40" i="4"/>
  <c r="AA39" i="4"/>
  <c r="AA103" i="4"/>
  <c r="AA87" i="4"/>
  <c r="AA67" i="4"/>
  <c r="AA51" i="4"/>
  <c r="AA15" i="4"/>
  <c r="AA130" i="4"/>
  <c r="AA129" i="4"/>
  <c r="AA110" i="4"/>
  <c r="AA94" i="4"/>
  <c r="AA78" i="4"/>
  <c r="AA62" i="4"/>
  <c r="AA42" i="4"/>
  <c r="AA21" i="4"/>
  <c r="AA49" i="4"/>
  <c r="AA30" i="4"/>
  <c r="AA117" i="4"/>
  <c r="AA101" i="4"/>
  <c r="AA85" i="4"/>
  <c r="AA69" i="4"/>
  <c r="AA37" i="4"/>
  <c r="AA13" i="4"/>
  <c r="AA28" i="4"/>
  <c r="AA120" i="4"/>
  <c r="AA104" i="4"/>
  <c r="AA84" i="4"/>
  <c r="AA64" i="4"/>
  <c r="AA32" i="4"/>
  <c r="AA44" i="4"/>
  <c r="AA127" i="4"/>
  <c r="AA111" i="4"/>
  <c r="AA12" i="4"/>
  <c r="AA27" i="4"/>
  <c r="AA99" i="4"/>
  <c r="AA83" i="4"/>
  <c r="AA63" i="4"/>
  <c r="AA43" i="4"/>
  <c r="AB11" i="4"/>
  <c r="AC3" i="4"/>
  <c r="AC1" i="4" s="1"/>
  <c r="AB46" i="4" l="1"/>
  <c r="AB78" i="4"/>
  <c r="AB38" i="4"/>
  <c r="AB126" i="4"/>
  <c r="AB106" i="4"/>
  <c r="AB90" i="4"/>
  <c r="AB70" i="4"/>
  <c r="AB50" i="4"/>
  <c r="AB129" i="4"/>
  <c r="AB26" i="4"/>
  <c r="AB125" i="4"/>
  <c r="AB109" i="4"/>
  <c r="AB93" i="4"/>
  <c r="AB77" i="4"/>
  <c r="AB61" i="4"/>
  <c r="AB37" i="4"/>
  <c r="AB17" i="4"/>
  <c r="AB5" i="4"/>
  <c r="AB16" i="4"/>
  <c r="AB124" i="4"/>
  <c r="AB104" i="4"/>
  <c r="AB88" i="4"/>
  <c r="AB72" i="4"/>
  <c r="AB56" i="4"/>
  <c r="AB32" i="4"/>
  <c r="AB12" i="4"/>
  <c r="AB119" i="4"/>
  <c r="AB99" i="4"/>
  <c r="AB23" i="4"/>
  <c r="AB87" i="4"/>
  <c r="AB67" i="4"/>
  <c r="AB43" i="4"/>
  <c r="AB27" i="4"/>
  <c r="AB122" i="4"/>
  <c r="AB22" i="4"/>
  <c r="AB118" i="4"/>
  <c r="AB102" i="4"/>
  <c r="AB86" i="4"/>
  <c r="AB66" i="4"/>
  <c r="AB42" i="4"/>
  <c r="AB45" i="4"/>
  <c r="AB18" i="4"/>
  <c r="AB121" i="4"/>
  <c r="AB105" i="4"/>
  <c r="AB89" i="4"/>
  <c r="AB73" i="4"/>
  <c r="AB57" i="4"/>
  <c r="AB33" i="4"/>
  <c r="AB21" i="4"/>
  <c r="AB120" i="4"/>
  <c r="AB4" i="4"/>
  <c r="AB116" i="4"/>
  <c r="AB100" i="4"/>
  <c r="AB84" i="4"/>
  <c r="AB68" i="4"/>
  <c r="AB52" i="4"/>
  <c r="AB28" i="4"/>
  <c r="AB8" i="4"/>
  <c r="AB115" i="4"/>
  <c r="AB79" i="4"/>
  <c r="AB103" i="4"/>
  <c r="AB83" i="4"/>
  <c r="AB63" i="4"/>
  <c r="AB39" i="4"/>
  <c r="AB19" i="4"/>
  <c r="AB58" i="4"/>
  <c r="AB14" i="4"/>
  <c r="AB114" i="4"/>
  <c r="AB98" i="4"/>
  <c r="AB82" i="4"/>
  <c r="AB62" i="4"/>
  <c r="AB34" i="4"/>
  <c r="AB41" i="4"/>
  <c r="AB10" i="4"/>
  <c r="AB117" i="4"/>
  <c r="AB101" i="4"/>
  <c r="AB85" i="4"/>
  <c r="AB69" i="4"/>
  <c r="AB53" i="4"/>
  <c r="AB29" i="4"/>
  <c r="AB13" i="4"/>
  <c r="AB48" i="4"/>
  <c r="AB123" i="4"/>
  <c r="AB112" i="4"/>
  <c r="AB96" i="4"/>
  <c r="AB80" i="4"/>
  <c r="AB64" i="4"/>
  <c r="AB40" i="4"/>
  <c r="AB24" i="4"/>
  <c r="AB131" i="4"/>
  <c r="AB111" i="4"/>
  <c r="AB59" i="4"/>
  <c r="AB95" i="4"/>
  <c r="AB75" i="4"/>
  <c r="AB55" i="4"/>
  <c r="AB35" i="4"/>
  <c r="AB15" i="4"/>
  <c r="AB130" i="4"/>
  <c r="AB110" i="4"/>
  <c r="AB94" i="4"/>
  <c r="AB74" i="4"/>
  <c r="AB54" i="4"/>
  <c r="AB7" i="4"/>
  <c r="AB30" i="4"/>
  <c r="AB6" i="4"/>
  <c r="AB113" i="4"/>
  <c r="AB97" i="4"/>
  <c r="AB81" i="4"/>
  <c r="AB65" i="4"/>
  <c r="AB49" i="4"/>
  <c r="AB25" i="4"/>
  <c r="AB9" i="4"/>
  <c r="AB44" i="4"/>
  <c r="AB128" i="4"/>
  <c r="AB108" i="4"/>
  <c r="AB92" i="4"/>
  <c r="AB76" i="4"/>
  <c r="AB60" i="4"/>
  <c r="AB36" i="4"/>
  <c r="AB20" i="4"/>
  <c r="AB127" i="4"/>
  <c r="AB107" i="4"/>
  <c r="AB47" i="4"/>
  <c r="AB91" i="4"/>
  <c r="AB71" i="4"/>
  <c r="AB51" i="4"/>
  <c r="AB31" i="4"/>
  <c r="AC15" i="4"/>
  <c r="AD3" i="4"/>
  <c r="AD1" i="4" s="1"/>
  <c r="AC22" i="4" l="1"/>
  <c r="AC34" i="4"/>
  <c r="AC126" i="4"/>
  <c r="AC110" i="4"/>
  <c r="AC94" i="4"/>
  <c r="AC74" i="4"/>
  <c r="AC54" i="4"/>
  <c r="AC128" i="4"/>
  <c r="AC30" i="4"/>
  <c r="AC6" i="4"/>
  <c r="AC113" i="4"/>
  <c r="AC97" i="4"/>
  <c r="AC81" i="4"/>
  <c r="AC65" i="4"/>
  <c r="AC45" i="4"/>
  <c r="AC25" i="4"/>
  <c r="AC57" i="4"/>
  <c r="AC124" i="4"/>
  <c r="AC104" i="4"/>
  <c r="AC84" i="4"/>
  <c r="AC68" i="4"/>
  <c r="AC52" i="4"/>
  <c r="AC32" i="4"/>
  <c r="AC8" i="4"/>
  <c r="AC127" i="4"/>
  <c r="AC111" i="4"/>
  <c r="AC4" i="4"/>
  <c r="AC59" i="4"/>
  <c r="AC83" i="4"/>
  <c r="AC67" i="4"/>
  <c r="AC47" i="4"/>
  <c r="AC27" i="4"/>
  <c r="AC10" i="4"/>
  <c r="AC58" i="4"/>
  <c r="AC122" i="4"/>
  <c r="AC106" i="4"/>
  <c r="AC90" i="4"/>
  <c r="AC70" i="4"/>
  <c r="AC50" i="4"/>
  <c r="AC41" i="4"/>
  <c r="AC26" i="4"/>
  <c r="AC125" i="4"/>
  <c r="AC109" i="4"/>
  <c r="AC93" i="4"/>
  <c r="AC77" i="4"/>
  <c r="AC61" i="4"/>
  <c r="AC37" i="4"/>
  <c r="AC17" i="4"/>
  <c r="AC21" i="4"/>
  <c r="AC116" i="4"/>
  <c r="AC96" i="4"/>
  <c r="AC80" i="4"/>
  <c r="AC64" i="4"/>
  <c r="AC48" i="4"/>
  <c r="AC28" i="4"/>
  <c r="AC44" i="4"/>
  <c r="AC123" i="4"/>
  <c r="AC107" i="4"/>
  <c r="AC99" i="4"/>
  <c r="AC95" i="4"/>
  <c r="AC79" i="4"/>
  <c r="AC63" i="4"/>
  <c r="AC43" i="4"/>
  <c r="AC23" i="4"/>
  <c r="AC130" i="4"/>
  <c r="AC38" i="4"/>
  <c r="AC118" i="4"/>
  <c r="AC102" i="4"/>
  <c r="AC86" i="4"/>
  <c r="AC66" i="4"/>
  <c r="AC46" i="4"/>
  <c r="AC9" i="4"/>
  <c r="AC18" i="4"/>
  <c r="AC121" i="4"/>
  <c r="AC105" i="4"/>
  <c r="AC89" i="4"/>
  <c r="AC73" i="4"/>
  <c r="AC53" i="4"/>
  <c r="AC33" i="4"/>
  <c r="AC13" i="4"/>
  <c r="AC100" i="4"/>
  <c r="AC112" i="4"/>
  <c r="AC92" i="4"/>
  <c r="AC76" i="4"/>
  <c r="AC60" i="4"/>
  <c r="AC40" i="4"/>
  <c r="AC24" i="4"/>
  <c r="AC20" i="4"/>
  <c r="AC119" i="4"/>
  <c r="AC103" i="4"/>
  <c r="AC35" i="4"/>
  <c r="AC91" i="4"/>
  <c r="AC75" i="4"/>
  <c r="AC55" i="4"/>
  <c r="AC39" i="4"/>
  <c r="AC19" i="4"/>
  <c r="AC78" i="4"/>
  <c r="AC129" i="4"/>
  <c r="AC114" i="4"/>
  <c r="AC98" i="4"/>
  <c r="AC82" i="4"/>
  <c r="AC62" i="4"/>
  <c r="AC42" i="4"/>
  <c r="AC7" i="4"/>
  <c r="AC14" i="4"/>
  <c r="AC117" i="4"/>
  <c r="AC101" i="4"/>
  <c r="AC85" i="4"/>
  <c r="AC69" i="4"/>
  <c r="AC49" i="4"/>
  <c r="AC29" i="4"/>
  <c r="AC5" i="4"/>
  <c r="AC120" i="4"/>
  <c r="AC108" i="4"/>
  <c r="AC88" i="4"/>
  <c r="AC72" i="4"/>
  <c r="AC56" i="4"/>
  <c r="AC36" i="4"/>
  <c r="AC12" i="4"/>
  <c r="AC131" i="4"/>
  <c r="AC115" i="4"/>
  <c r="AC16" i="4"/>
  <c r="AC11" i="4"/>
  <c r="AC87" i="4"/>
  <c r="AC71" i="4"/>
  <c r="AC51" i="4"/>
  <c r="AC31" i="4"/>
  <c r="AD23" i="4"/>
  <c r="AE3" i="4"/>
  <c r="AE1" i="4" s="1"/>
  <c r="AD78" i="4" l="1"/>
  <c r="AD122" i="4"/>
  <c r="AD106" i="4"/>
  <c r="AD90" i="4"/>
  <c r="AD70" i="4"/>
  <c r="AD54" i="4"/>
  <c r="AD38" i="4"/>
  <c r="AD26" i="4"/>
  <c r="AD6" i="4"/>
  <c r="AD113" i="4"/>
  <c r="AD97" i="4"/>
  <c r="AD81" i="4"/>
  <c r="AD65" i="4"/>
  <c r="AD41" i="4"/>
  <c r="AD25" i="4"/>
  <c r="AD30" i="4"/>
  <c r="AD5" i="4"/>
  <c r="AD116" i="4"/>
  <c r="AD100" i="4"/>
  <c r="AD84" i="4"/>
  <c r="AD68" i="4"/>
  <c r="AD52" i="4"/>
  <c r="AD28" i="4"/>
  <c r="AD44" i="4"/>
  <c r="AD119" i="4"/>
  <c r="AD103" i="4"/>
  <c r="AD131" i="4"/>
  <c r="AD95" i="4"/>
  <c r="AD79" i="4"/>
  <c r="AD63" i="4"/>
  <c r="AD47" i="4"/>
  <c r="AD27" i="4"/>
  <c r="AD34" i="4"/>
  <c r="AD118" i="4"/>
  <c r="AD102" i="4"/>
  <c r="AD86" i="4"/>
  <c r="AD66" i="4"/>
  <c r="AD50" i="4"/>
  <c r="AD14" i="4"/>
  <c r="AD22" i="4"/>
  <c r="AD125" i="4"/>
  <c r="AD109" i="4"/>
  <c r="AD93" i="4"/>
  <c r="AD77" i="4"/>
  <c r="AD61" i="4"/>
  <c r="AD37" i="4"/>
  <c r="AD21" i="4"/>
  <c r="AD129" i="4"/>
  <c r="AD7" i="4"/>
  <c r="AD112" i="4"/>
  <c r="AD96" i="4"/>
  <c r="AD80" i="4"/>
  <c r="AD64" i="4"/>
  <c r="AD48" i="4"/>
  <c r="AD24" i="4"/>
  <c r="AD16" i="4"/>
  <c r="AD115" i="4"/>
  <c r="AD20" i="4"/>
  <c r="AD99" i="4"/>
  <c r="AD91" i="4"/>
  <c r="AD75" i="4"/>
  <c r="AD59" i="4"/>
  <c r="AD43" i="4"/>
  <c r="AD19" i="4"/>
  <c r="AD130" i="4"/>
  <c r="AD114" i="4"/>
  <c r="AD98" i="4"/>
  <c r="AD82" i="4"/>
  <c r="AD62" i="4"/>
  <c r="AD46" i="4"/>
  <c r="AD13" i="4"/>
  <c r="AD18" i="4"/>
  <c r="AD121" i="4"/>
  <c r="AD105" i="4"/>
  <c r="AD89" i="4"/>
  <c r="AD73" i="4"/>
  <c r="AD53" i="4"/>
  <c r="AD33" i="4"/>
  <c r="AD17" i="4"/>
  <c r="AD49" i="4"/>
  <c r="AD128" i="4"/>
  <c r="AD108" i="4"/>
  <c r="AD92" i="4"/>
  <c r="AD76" i="4"/>
  <c r="AD60" i="4"/>
  <c r="AD36" i="4"/>
  <c r="AD8" i="4"/>
  <c r="AD127" i="4"/>
  <c r="AD111" i="4"/>
  <c r="AD12" i="4"/>
  <c r="AD39" i="4"/>
  <c r="AD87" i="4"/>
  <c r="AD71" i="4"/>
  <c r="AD55" i="4"/>
  <c r="AD35" i="4"/>
  <c r="AD11" i="4"/>
  <c r="AD126" i="4"/>
  <c r="AD110" i="4"/>
  <c r="AD94" i="4"/>
  <c r="AD74" i="4"/>
  <c r="AD58" i="4"/>
  <c r="AD42" i="4"/>
  <c r="AD120" i="4"/>
  <c r="AD10" i="4"/>
  <c r="AD117" i="4"/>
  <c r="AD101" i="4"/>
  <c r="AD85" i="4"/>
  <c r="AD69" i="4"/>
  <c r="AD45" i="4"/>
  <c r="AD29" i="4"/>
  <c r="AD9" i="4"/>
  <c r="AD57" i="4"/>
  <c r="AD124" i="4"/>
  <c r="AD104" i="4"/>
  <c r="AD88" i="4"/>
  <c r="AD72" i="4"/>
  <c r="AD56" i="4"/>
  <c r="AD32" i="4"/>
  <c r="AD4" i="4"/>
  <c r="AD123" i="4"/>
  <c r="AD107" i="4"/>
  <c r="AD40" i="4"/>
  <c r="AD15" i="4"/>
  <c r="AD83" i="4"/>
  <c r="AD67" i="4"/>
  <c r="AD51" i="4"/>
  <c r="AD31" i="4"/>
  <c r="AE11" i="4"/>
  <c r="AF3" i="4"/>
  <c r="AF1" i="4" s="1"/>
  <c r="AE34" i="4" l="1"/>
  <c r="AE126" i="4"/>
  <c r="AE106" i="4"/>
  <c r="AE90" i="4"/>
  <c r="AE74" i="4"/>
  <c r="AE58" i="4"/>
  <c r="AE22" i="4"/>
  <c r="AE30" i="4"/>
  <c r="AE7" i="4"/>
  <c r="AE113" i="4"/>
  <c r="AE97" i="4"/>
  <c r="AE81" i="4"/>
  <c r="AE65" i="4"/>
  <c r="AE37" i="4"/>
  <c r="AE129" i="4"/>
  <c r="AE57" i="4"/>
  <c r="AE128" i="4"/>
  <c r="AE116" i="4"/>
  <c r="AE96" i="4"/>
  <c r="AE76" i="4"/>
  <c r="AE56" i="4"/>
  <c r="AE32" i="4"/>
  <c r="AE100" i="4"/>
  <c r="AE131" i="4"/>
  <c r="AE111" i="4"/>
  <c r="AE4" i="4"/>
  <c r="AE20" i="4"/>
  <c r="AE39" i="4"/>
  <c r="AE87" i="4"/>
  <c r="AE67" i="4"/>
  <c r="AE51" i="4"/>
  <c r="AE15" i="4"/>
  <c r="AE122" i="4"/>
  <c r="AE102" i="4"/>
  <c r="AE70" i="4"/>
  <c r="AE14" i="4"/>
  <c r="AE121" i="4"/>
  <c r="AE6" i="4"/>
  <c r="AE109" i="4"/>
  <c r="AE93" i="4"/>
  <c r="AE77" i="4"/>
  <c r="AE61" i="4"/>
  <c r="AE33" i="4"/>
  <c r="AE29" i="4"/>
  <c r="AE41" i="4"/>
  <c r="AE5" i="4"/>
  <c r="AE112" i="4"/>
  <c r="AE92" i="4"/>
  <c r="AE72" i="4"/>
  <c r="AE52" i="4"/>
  <c r="AE16" i="4"/>
  <c r="AE60" i="4"/>
  <c r="AE127" i="4"/>
  <c r="AE107" i="4"/>
  <c r="AE123" i="4"/>
  <c r="AE8" i="4"/>
  <c r="AE23" i="4"/>
  <c r="AE83" i="4"/>
  <c r="AE63" i="4"/>
  <c r="AE43" i="4"/>
  <c r="AE27" i="4"/>
  <c r="AE118" i="4"/>
  <c r="AE86" i="4"/>
  <c r="AE54" i="4"/>
  <c r="AE46" i="4"/>
  <c r="AE114" i="4"/>
  <c r="AE98" i="4"/>
  <c r="AE82" i="4"/>
  <c r="AE66" i="4"/>
  <c r="AE50" i="4"/>
  <c r="AE130" i="4"/>
  <c r="AE45" i="4"/>
  <c r="AE125" i="4"/>
  <c r="AE105" i="4"/>
  <c r="AE89" i="4"/>
  <c r="AE73" i="4"/>
  <c r="AE53" i="4"/>
  <c r="AE26" i="4"/>
  <c r="AE25" i="4"/>
  <c r="AE21" i="4"/>
  <c r="AE124" i="4"/>
  <c r="AE108" i="4"/>
  <c r="AE88" i="4"/>
  <c r="AE68" i="4"/>
  <c r="AE44" i="4"/>
  <c r="AE103" i="4"/>
  <c r="AE28" i="4"/>
  <c r="AE119" i="4"/>
  <c r="AE40" i="4"/>
  <c r="AE80" i="4"/>
  <c r="AE79" i="4"/>
  <c r="AE95" i="4"/>
  <c r="AE75" i="4"/>
  <c r="AE59" i="4"/>
  <c r="AE35" i="4"/>
  <c r="AE19" i="4"/>
  <c r="AE38" i="4"/>
  <c r="AE110" i="4"/>
  <c r="AE94" i="4"/>
  <c r="AE78" i="4"/>
  <c r="AE62" i="4"/>
  <c r="AE42" i="4"/>
  <c r="AE10" i="4"/>
  <c r="AE9" i="4"/>
  <c r="AE117" i="4"/>
  <c r="AE101" i="4"/>
  <c r="AE85" i="4"/>
  <c r="AE69" i="4"/>
  <c r="AE49" i="4"/>
  <c r="AE18" i="4"/>
  <c r="AE17" i="4"/>
  <c r="AE13" i="4"/>
  <c r="AE120" i="4"/>
  <c r="AE104" i="4"/>
  <c r="AE84" i="4"/>
  <c r="AE64" i="4"/>
  <c r="AE36" i="4"/>
  <c r="AE99" i="4"/>
  <c r="AE24" i="4"/>
  <c r="AE115" i="4"/>
  <c r="AE12" i="4"/>
  <c r="AE48" i="4"/>
  <c r="AE47" i="4"/>
  <c r="AE91" i="4"/>
  <c r="AE71" i="4"/>
  <c r="AE55" i="4"/>
  <c r="AE31" i="4"/>
  <c r="AF11" i="4"/>
  <c r="AG3" i="4"/>
  <c r="AG1" i="4" s="1"/>
  <c r="AF122" i="4" l="1"/>
  <c r="AF126" i="4"/>
  <c r="AF106" i="4"/>
  <c r="AF90" i="4"/>
  <c r="AF70" i="4"/>
  <c r="AF50" i="4"/>
  <c r="AF38" i="4"/>
  <c r="AF37" i="4"/>
  <c r="AF18" i="4"/>
  <c r="AF125" i="4"/>
  <c r="AF109" i="4"/>
  <c r="AF93" i="4"/>
  <c r="AF77" i="4"/>
  <c r="AF61" i="4"/>
  <c r="AF29" i="4"/>
  <c r="AF14" i="4"/>
  <c r="AF7" i="4"/>
  <c r="AF116" i="4"/>
  <c r="AF100" i="4"/>
  <c r="AF84" i="4"/>
  <c r="AF64" i="4"/>
  <c r="AF40" i="4"/>
  <c r="AF20" i="4"/>
  <c r="AF103" i="4"/>
  <c r="AF115" i="4"/>
  <c r="AF44" i="4"/>
  <c r="AF123" i="4"/>
  <c r="AF47" i="4"/>
  <c r="AF87" i="4"/>
  <c r="AF67" i="4"/>
  <c r="AF43" i="4"/>
  <c r="AF27" i="4"/>
  <c r="AF58" i="4"/>
  <c r="AF118" i="4"/>
  <c r="AF102" i="4"/>
  <c r="AF86" i="4"/>
  <c r="AF66" i="4"/>
  <c r="AF42" i="4"/>
  <c r="AF49" i="4"/>
  <c r="AF120" i="4"/>
  <c r="AF10" i="4"/>
  <c r="AF121" i="4"/>
  <c r="AF105" i="4"/>
  <c r="AF89" i="4"/>
  <c r="AF73" i="4"/>
  <c r="AF57" i="4"/>
  <c r="AF25" i="4"/>
  <c r="AF21" i="4"/>
  <c r="AF5" i="4"/>
  <c r="AF112" i="4"/>
  <c r="AF96" i="4"/>
  <c r="AF76" i="4"/>
  <c r="AF60" i="4"/>
  <c r="AF32" i="4"/>
  <c r="AF12" i="4"/>
  <c r="AF80" i="4"/>
  <c r="AF111" i="4"/>
  <c r="AF36" i="4"/>
  <c r="AF99" i="4"/>
  <c r="AF23" i="4"/>
  <c r="AF83" i="4"/>
  <c r="AF63" i="4"/>
  <c r="AF39" i="4"/>
  <c r="AF19" i="4"/>
  <c r="AF46" i="4"/>
  <c r="AF114" i="4"/>
  <c r="AF98" i="4"/>
  <c r="AF82" i="4"/>
  <c r="AF62" i="4"/>
  <c r="AF34" i="4"/>
  <c r="AF45" i="4"/>
  <c r="AF30" i="4"/>
  <c r="AF6" i="4"/>
  <c r="AF117" i="4"/>
  <c r="AF101" i="4"/>
  <c r="AF85" i="4"/>
  <c r="AF69" i="4"/>
  <c r="AF53" i="4"/>
  <c r="AF17" i="4"/>
  <c r="AF13" i="4"/>
  <c r="AF128" i="4"/>
  <c r="AF108" i="4"/>
  <c r="AF92" i="4"/>
  <c r="AF72" i="4"/>
  <c r="AF56" i="4"/>
  <c r="AF28" i="4"/>
  <c r="AF8" i="4"/>
  <c r="AF127" i="4"/>
  <c r="AF107" i="4"/>
  <c r="AF16" i="4"/>
  <c r="AF79" i="4"/>
  <c r="AF95" i="4"/>
  <c r="AF75" i="4"/>
  <c r="AF55" i="4"/>
  <c r="AF35" i="4"/>
  <c r="AF15" i="4"/>
  <c r="AF130" i="4"/>
  <c r="AF110" i="4"/>
  <c r="AF94" i="4"/>
  <c r="AF74" i="4"/>
  <c r="AF54" i="4"/>
  <c r="AF78" i="4"/>
  <c r="AF41" i="4"/>
  <c r="AF26" i="4"/>
  <c r="AF129" i="4"/>
  <c r="AF113" i="4"/>
  <c r="AF97" i="4"/>
  <c r="AF81" i="4"/>
  <c r="AF65" i="4"/>
  <c r="AF33" i="4"/>
  <c r="AF22" i="4"/>
  <c r="AF9" i="4"/>
  <c r="AF124" i="4"/>
  <c r="AF104" i="4"/>
  <c r="AF88" i="4"/>
  <c r="AF68" i="4"/>
  <c r="AF52" i="4"/>
  <c r="AF24" i="4"/>
  <c r="AF131" i="4"/>
  <c r="AF119" i="4"/>
  <c r="AF48" i="4"/>
  <c r="AF4" i="4"/>
  <c r="AF59" i="4"/>
  <c r="AF91" i="4"/>
  <c r="AF71" i="4"/>
  <c r="AF51" i="4"/>
  <c r="AF31" i="4"/>
  <c r="AG31" i="4"/>
  <c r="AH3" i="4"/>
  <c r="AH1" i="4" s="1"/>
  <c r="AG78" i="4" l="1"/>
  <c r="AG118" i="4"/>
  <c r="AG102" i="4"/>
  <c r="AG86" i="4"/>
  <c r="AG66" i="4"/>
  <c r="AG46" i="4"/>
  <c r="AG130" i="4"/>
  <c r="AG37" i="4"/>
  <c r="AG30" i="4"/>
  <c r="AG125" i="4"/>
  <c r="AG109" i="4"/>
  <c r="AG93" i="4"/>
  <c r="AG77" i="4"/>
  <c r="AG61" i="4"/>
  <c r="AG29" i="4"/>
  <c r="AG22" i="4"/>
  <c r="AG21" i="4"/>
  <c r="AG116" i="4"/>
  <c r="AG96" i="4"/>
  <c r="AG80" i="4"/>
  <c r="AG64" i="4"/>
  <c r="AG40" i="4"/>
  <c r="AG8" i="4"/>
  <c r="AG20" i="4"/>
  <c r="AG119" i="4"/>
  <c r="AG103" i="4"/>
  <c r="AG4" i="4"/>
  <c r="AG11" i="4"/>
  <c r="AG83" i="4"/>
  <c r="AG67" i="4"/>
  <c r="AG47" i="4"/>
  <c r="AG23" i="4"/>
  <c r="AG58" i="4"/>
  <c r="AG98" i="4"/>
  <c r="AG62" i="4"/>
  <c r="AG38" i="4"/>
  <c r="AG9" i="4"/>
  <c r="AG26" i="4"/>
  <c r="AG121" i="4"/>
  <c r="AG105" i="4"/>
  <c r="AG89" i="4"/>
  <c r="AG73" i="4"/>
  <c r="AG53" i="4"/>
  <c r="AG25" i="4"/>
  <c r="AG129" i="4"/>
  <c r="AG7" i="4"/>
  <c r="AG112" i="4"/>
  <c r="AG92" i="4"/>
  <c r="AG76" i="4"/>
  <c r="AG56" i="4"/>
  <c r="AG28" i="4"/>
  <c r="AG100" i="4"/>
  <c r="AG131" i="4"/>
  <c r="AG115" i="4"/>
  <c r="AG16" i="4"/>
  <c r="AG99" i="4"/>
  <c r="AG95" i="4"/>
  <c r="AG79" i="4"/>
  <c r="AG63" i="4"/>
  <c r="AG43" i="4"/>
  <c r="AG19" i="4"/>
  <c r="AG114" i="4"/>
  <c r="AG82" i="4"/>
  <c r="AG42" i="4"/>
  <c r="AG126" i="4"/>
  <c r="AG110" i="4"/>
  <c r="AG94" i="4"/>
  <c r="AG74" i="4"/>
  <c r="AG54" i="4"/>
  <c r="AG34" i="4"/>
  <c r="AG10" i="4"/>
  <c r="AG5" i="4"/>
  <c r="AG18" i="4"/>
  <c r="AG117" i="4"/>
  <c r="AG101" i="4"/>
  <c r="AG85" i="4"/>
  <c r="AG69" i="4"/>
  <c r="AG49" i="4"/>
  <c r="AG17" i="4"/>
  <c r="AG57" i="4"/>
  <c r="AG128" i="4"/>
  <c r="AG108" i="4"/>
  <c r="AG88" i="4"/>
  <c r="AG72" i="4"/>
  <c r="AG52" i="4"/>
  <c r="AG24" i="4"/>
  <c r="AG44" i="4"/>
  <c r="AG127" i="4"/>
  <c r="AG111" i="4"/>
  <c r="AG60" i="4"/>
  <c r="AG59" i="4"/>
  <c r="AG91" i="4"/>
  <c r="AG75" i="4"/>
  <c r="AG55" i="4"/>
  <c r="AG39" i="4"/>
  <c r="AG15" i="4"/>
  <c r="AG122" i="4"/>
  <c r="AG106" i="4"/>
  <c r="AG90" i="4"/>
  <c r="AG70" i="4"/>
  <c r="AG50" i="4"/>
  <c r="AG6" i="4"/>
  <c r="AG41" i="4"/>
  <c r="AG120" i="4"/>
  <c r="AG14" i="4"/>
  <c r="AG113" i="4"/>
  <c r="AG97" i="4"/>
  <c r="AG81" i="4"/>
  <c r="AG65" i="4"/>
  <c r="AG45" i="4"/>
  <c r="AG13" i="4"/>
  <c r="AG33" i="4"/>
  <c r="AG124" i="4"/>
  <c r="AG104" i="4"/>
  <c r="AG84" i="4"/>
  <c r="AG68" i="4"/>
  <c r="AG48" i="4"/>
  <c r="AG12" i="4"/>
  <c r="AG32" i="4"/>
  <c r="AG123" i="4"/>
  <c r="AG107" i="4"/>
  <c r="AG36" i="4"/>
  <c r="AG35" i="4"/>
  <c r="AG87" i="4"/>
  <c r="AG71" i="4"/>
  <c r="AG51" i="4"/>
  <c r="AG27" i="4"/>
  <c r="AH19" i="4"/>
  <c r="AI3" i="4"/>
  <c r="AI1" i="4" s="1"/>
  <c r="AH126" i="4" l="1"/>
  <c r="AH110" i="4"/>
  <c r="AH94" i="4"/>
  <c r="AH74" i="4"/>
  <c r="AH58" i="4"/>
  <c r="AH42" i="4"/>
  <c r="AH26" i="4"/>
  <c r="AH6" i="4"/>
  <c r="AH113" i="4"/>
  <c r="AH97" i="4"/>
  <c r="AH81" i="4"/>
  <c r="AH65" i="4"/>
  <c r="AH41" i="4"/>
  <c r="AH25" i="4"/>
  <c r="AH30" i="4"/>
  <c r="AH57" i="4"/>
  <c r="AH128" i="4"/>
  <c r="AH100" i="4"/>
  <c r="AH127" i="4"/>
  <c r="AH111" i="4"/>
  <c r="AH12" i="4"/>
  <c r="AH108" i="4"/>
  <c r="AH88" i="4"/>
  <c r="AH72" i="4"/>
  <c r="AH56" i="4"/>
  <c r="AH32" i="4"/>
  <c r="AH4" i="4"/>
  <c r="AH83" i="4"/>
  <c r="AH67" i="4"/>
  <c r="AH51" i="4"/>
  <c r="AH35" i="4"/>
  <c r="AH11" i="4"/>
  <c r="AH122" i="4"/>
  <c r="AH106" i="4"/>
  <c r="AH90" i="4"/>
  <c r="AH70" i="4"/>
  <c r="AH54" i="4"/>
  <c r="AH38" i="4"/>
  <c r="AH22" i="4"/>
  <c r="AH125" i="4"/>
  <c r="AH109" i="4"/>
  <c r="AH93" i="4"/>
  <c r="AH77" i="4"/>
  <c r="AH61" i="4"/>
  <c r="AH37" i="4"/>
  <c r="AH21" i="4"/>
  <c r="AH129" i="4"/>
  <c r="AH13" i="4"/>
  <c r="AH124" i="4"/>
  <c r="AH44" i="4"/>
  <c r="AH123" i="4"/>
  <c r="AH107" i="4"/>
  <c r="AH99" i="4"/>
  <c r="AH104" i="4"/>
  <c r="AH84" i="4"/>
  <c r="AH68" i="4"/>
  <c r="AH52" i="4"/>
  <c r="AH28" i="4"/>
  <c r="AH95" i="4"/>
  <c r="AH79" i="4"/>
  <c r="AH63" i="4"/>
  <c r="AH47" i="4"/>
  <c r="AH31" i="4"/>
  <c r="AH15" i="4"/>
  <c r="AH118" i="4"/>
  <c r="AH102" i="4"/>
  <c r="AH86" i="4"/>
  <c r="AH66" i="4"/>
  <c r="AH50" i="4"/>
  <c r="AH78" i="4"/>
  <c r="AH18" i="4"/>
  <c r="AH121" i="4"/>
  <c r="AH105" i="4"/>
  <c r="AH89" i="4"/>
  <c r="AH73" i="4"/>
  <c r="AH53" i="4"/>
  <c r="AH33" i="4"/>
  <c r="AH17" i="4"/>
  <c r="AH49" i="4"/>
  <c r="AH5" i="4"/>
  <c r="AH116" i="4"/>
  <c r="AH16" i="4"/>
  <c r="AH119" i="4"/>
  <c r="AH103" i="4"/>
  <c r="AH40" i="4"/>
  <c r="AH96" i="4"/>
  <c r="AH80" i="4"/>
  <c r="AH64" i="4"/>
  <c r="AH48" i="4"/>
  <c r="AH24" i="4"/>
  <c r="AH91" i="4"/>
  <c r="AH75" i="4"/>
  <c r="AH59" i="4"/>
  <c r="AH43" i="4"/>
  <c r="AH27" i="4"/>
  <c r="AH23" i="4"/>
  <c r="AH130" i="4"/>
  <c r="AH114" i="4"/>
  <c r="AH98" i="4"/>
  <c r="AH82" i="4"/>
  <c r="AH62" i="4"/>
  <c r="AH46" i="4"/>
  <c r="AH34" i="4"/>
  <c r="AH10" i="4"/>
  <c r="AH117" i="4"/>
  <c r="AH101" i="4"/>
  <c r="AH85" i="4"/>
  <c r="AH69" i="4"/>
  <c r="AH45" i="4"/>
  <c r="AH29" i="4"/>
  <c r="AH9" i="4"/>
  <c r="AH14" i="4"/>
  <c r="AH7" i="4"/>
  <c r="AH120" i="4"/>
  <c r="AH131" i="4"/>
  <c r="AH115" i="4"/>
  <c r="AH20" i="4"/>
  <c r="AH112" i="4"/>
  <c r="AH92" i="4"/>
  <c r="AH76" i="4"/>
  <c r="AH60" i="4"/>
  <c r="AH36" i="4"/>
  <c r="AH8" i="4"/>
  <c r="AH87" i="4"/>
  <c r="AH71" i="4"/>
  <c r="AH55" i="4"/>
  <c r="AH39" i="4"/>
  <c r="AI11" i="4"/>
  <c r="AJ3" i="4"/>
  <c r="AJ1" i="4" s="1"/>
  <c r="AI38" i="4" l="1"/>
  <c r="AI114" i="4"/>
  <c r="AI98" i="4"/>
  <c r="AI82" i="4"/>
  <c r="AI66" i="4"/>
  <c r="AI50" i="4"/>
  <c r="AI34" i="4"/>
  <c r="AI113" i="4"/>
  <c r="AI97" i="4"/>
  <c r="AI81" i="4"/>
  <c r="AI65" i="4"/>
  <c r="AI45" i="4"/>
  <c r="AI30" i="4"/>
  <c r="AI22" i="4"/>
  <c r="AI121" i="4"/>
  <c r="AI25" i="4"/>
  <c r="AI5" i="4"/>
  <c r="AI60" i="4"/>
  <c r="AI119" i="4"/>
  <c r="AI128" i="4"/>
  <c r="AI20" i="4"/>
  <c r="AI116" i="4"/>
  <c r="AI96" i="4"/>
  <c r="AI76" i="4"/>
  <c r="AI56" i="4"/>
  <c r="AI36" i="4"/>
  <c r="AI103" i="4"/>
  <c r="AI87" i="4"/>
  <c r="AI71" i="4"/>
  <c r="AI55" i="4"/>
  <c r="AI39" i="4"/>
  <c r="AI27" i="4"/>
  <c r="AI126" i="4"/>
  <c r="AI110" i="4"/>
  <c r="AI94" i="4"/>
  <c r="AI78" i="4"/>
  <c r="AI62" i="4"/>
  <c r="AI46" i="4"/>
  <c r="AI6" i="4"/>
  <c r="AI109" i="4"/>
  <c r="AI93" i="4"/>
  <c r="AI77" i="4"/>
  <c r="AI61" i="4"/>
  <c r="AI37" i="4"/>
  <c r="AI129" i="4"/>
  <c r="AI18" i="4"/>
  <c r="AI57" i="4"/>
  <c r="AI21" i="4"/>
  <c r="AI124" i="4"/>
  <c r="AI12" i="4"/>
  <c r="AI115" i="4"/>
  <c r="AI80" i="4"/>
  <c r="AI4" i="4"/>
  <c r="AI112" i="4"/>
  <c r="AI92" i="4"/>
  <c r="AI72" i="4"/>
  <c r="AI52" i="4"/>
  <c r="AI32" i="4"/>
  <c r="AI99" i="4"/>
  <c r="AI83" i="4"/>
  <c r="AI67" i="4"/>
  <c r="AI51" i="4"/>
  <c r="AI35" i="4"/>
  <c r="AI19" i="4"/>
  <c r="AI122" i="4"/>
  <c r="AI106" i="4"/>
  <c r="AI90" i="4"/>
  <c r="AI74" i="4"/>
  <c r="AI58" i="4"/>
  <c r="AI42" i="4"/>
  <c r="AI125" i="4"/>
  <c r="AI105" i="4"/>
  <c r="AI89" i="4"/>
  <c r="AI73" i="4"/>
  <c r="AI53" i="4"/>
  <c r="AI33" i="4"/>
  <c r="AI9" i="4"/>
  <c r="AI14" i="4"/>
  <c r="AI41" i="4"/>
  <c r="AI17" i="4"/>
  <c r="AI120" i="4"/>
  <c r="AI131" i="4"/>
  <c r="AI111" i="4"/>
  <c r="AI28" i="4"/>
  <c r="AI123" i="4"/>
  <c r="AI108" i="4"/>
  <c r="AI88" i="4"/>
  <c r="AI68" i="4"/>
  <c r="AI48" i="4"/>
  <c r="AI16" i="4"/>
  <c r="AI95" i="4"/>
  <c r="AI79" i="4"/>
  <c r="AI63" i="4"/>
  <c r="AI47" i="4"/>
  <c r="AI31" i="4"/>
  <c r="AI15" i="4"/>
  <c r="AI118" i="4"/>
  <c r="AI102" i="4"/>
  <c r="AI86" i="4"/>
  <c r="AI70" i="4"/>
  <c r="AI54" i="4"/>
  <c r="AI130" i="4"/>
  <c r="AI117" i="4"/>
  <c r="AI101" i="4"/>
  <c r="AI85" i="4"/>
  <c r="AI69" i="4"/>
  <c r="AI49" i="4"/>
  <c r="AI100" i="4"/>
  <c r="AI26" i="4"/>
  <c r="AI10" i="4"/>
  <c r="AI29" i="4"/>
  <c r="AI13" i="4"/>
  <c r="AI7" i="4"/>
  <c r="AI127" i="4"/>
  <c r="AI107" i="4"/>
  <c r="AI24" i="4"/>
  <c r="AI40" i="4"/>
  <c r="AI104" i="4"/>
  <c r="AI84" i="4"/>
  <c r="AI64" i="4"/>
  <c r="AI44" i="4"/>
  <c r="AI8" i="4"/>
  <c r="AI91" i="4"/>
  <c r="AI75" i="4"/>
  <c r="AI59" i="4"/>
  <c r="AI43" i="4"/>
  <c r="AI23" i="4"/>
  <c r="AJ23" i="4"/>
  <c r="AK3" i="4"/>
  <c r="AK1" i="4" s="1"/>
  <c r="AJ94" i="4" l="1"/>
  <c r="AJ30" i="4"/>
  <c r="AJ85" i="4"/>
  <c r="AJ22" i="4"/>
  <c r="AJ111" i="4"/>
  <c r="AJ76" i="4"/>
  <c r="AJ74" i="4"/>
  <c r="AJ6" i="4"/>
  <c r="AJ69" i="4"/>
  <c r="AJ13" i="4"/>
  <c r="AJ44" i="4"/>
  <c r="AJ56" i="4"/>
  <c r="AJ126" i="4"/>
  <c r="AJ58" i="4"/>
  <c r="AJ117" i="4"/>
  <c r="AJ53" i="4"/>
  <c r="AJ41" i="4"/>
  <c r="AJ112" i="4"/>
  <c r="AJ32" i="4"/>
  <c r="AJ110" i="4"/>
  <c r="AJ42" i="4"/>
  <c r="AJ101" i="4"/>
  <c r="AJ25" i="4"/>
  <c r="AJ131" i="4"/>
  <c r="AJ96" i="4"/>
  <c r="AJ12" i="4"/>
  <c r="AJ130" i="4"/>
  <c r="AJ114" i="4"/>
  <c r="AJ98" i="4"/>
  <c r="AJ82" i="4"/>
  <c r="AJ62" i="4"/>
  <c r="AJ46" i="4"/>
  <c r="AJ38" i="4"/>
  <c r="AJ10" i="4"/>
  <c r="AJ121" i="4"/>
  <c r="AJ105" i="4"/>
  <c r="AJ89" i="4"/>
  <c r="AJ73" i="4"/>
  <c r="AJ57" i="4"/>
  <c r="AJ29" i="4"/>
  <c r="AJ9" i="4"/>
  <c r="AJ21" i="4"/>
  <c r="AJ124" i="4"/>
  <c r="AJ60" i="4"/>
  <c r="AJ115" i="4"/>
  <c r="AJ36" i="4"/>
  <c r="AJ116" i="4"/>
  <c r="AJ100" i="4"/>
  <c r="AJ84" i="4"/>
  <c r="AJ64" i="4"/>
  <c r="AJ40" i="4"/>
  <c r="AJ20" i="4"/>
  <c r="AJ103" i="4"/>
  <c r="AJ83" i="4"/>
  <c r="AJ67" i="4"/>
  <c r="AJ51" i="4"/>
  <c r="AJ35" i="4"/>
  <c r="AJ15" i="4"/>
  <c r="AJ95" i="4"/>
  <c r="AJ79" i="4"/>
  <c r="AJ63" i="4"/>
  <c r="AJ47" i="4"/>
  <c r="AJ31" i="4"/>
  <c r="AJ11" i="4"/>
  <c r="AJ122" i="4"/>
  <c r="AJ106" i="4"/>
  <c r="AJ90" i="4"/>
  <c r="AJ70" i="4"/>
  <c r="AJ54" i="4"/>
  <c r="AJ34" i="4"/>
  <c r="AJ26" i="4"/>
  <c r="AJ129" i="4"/>
  <c r="AJ113" i="4"/>
  <c r="AJ97" i="4"/>
  <c r="AJ81" i="4"/>
  <c r="AJ65" i="4"/>
  <c r="AJ45" i="4"/>
  <c r="AJ17" i="4"/>
  <c r="AJ14" i="4"/>
  <c r="AJ5" i="4"/>
  <c r="AJ120" i="4"/>
  <c r="AJ127" i="4"/>
  <c r="AJ107" i="4"/>
  <c r="AJ16" i="4"/>
  <c r="AJ108" i="4"/>
  <c r="AJ92" i="4"/>
  <c r="AJ72" i="4"/>
  <c r="AJ52" i="4"/>
  <c r="AJ28" i="4"/>
  <c r="AJ8" i="4"/>
  <c r="AJ91" i="4"/>
  <c r="AJ75" i="4"/>
  <c r="AJ59" i="4"/>
  <c r="AJ43" i="4"/>
  <c r="AJ27" i="4"/>
  <c r="AJ99" i="4"/>
  <c r="AJ118" i="4"/>
  <c r="AJ102" i="4"/>
  <c r="AJ86" i="4"/>
  <c r="AJ66" i="4"/>
  <c r="AJ50" i="4"/>
  <c r="AJ78" i="4"/>
  <c r="AJ18" i="4"/>
  <c r="AJ125" i="4"/>
  <c r="AJ109" i="4"/>
  <c r="AJ93" i="4"/>
  <c r="AJ77" i="4"/>
  <c r="AJ61" i="4"/>
  <c r="AJ33" i="4"/>
  <c r="AJ49" i="4"/>
  <c r="AJ37" i="4"/>
  <c r="AJ128" i="4"/>
  <c r="AJ80" i="4"/>
  <c r="AJ119" i="4"/>
  <c r="AJ7" i="4"/>
  <c r="AJ4" i="4"/>
  <c r="AJ104" i="4"/>
  <c r="AJ88" i="4"/>
  <c r="AJ68" i="4"/>
  <c r="AJ48" i="4"/>
  <c r="AJ24" i="4"/>
  <c r="AJ123" i="4"/>
  <c r="AJ87" i="4"/>
  <c r="AJ71" i="4"/>
  <c r="AJ55" i="4"/>
  <c r="AJ39" i="4"/>
  <c r="AJ19" i="4"/>
  <c r="AK11" i="4"/>
  <c r="AL3" i="4"/>
  <c r="AL1" i="4" s="1"/>
  <c r="AK114" i="4" l="1"/>
  <c r="AK82" i="4"/>
  <c r="AK46" i="4"/>
  <c r="AK22" i="4"/>
  <c r="AK109" i="4"/>
  <c r="AK77" i="4"/>
  <c r="AK9" i="4"/>
  <c r="AK131" i="4"/>
  <c r="AK108" i="4"/>
  <c r="AK24" i="4"/>
  <c r="AK35" i="4"/>
  <c r="AK110" i="4"/>
  <c r="AK74" i="4"/>
  <c r="AK42" i="4"/>
  <c r="AK18" i="4"/>
  <c r="AK105" i="4"/>
  <c r="AK73" i="4"/>
  <c r="AK6" i="4"/>
  <c r="AK115" i="4"/>
  <c r="AK88" i="4"/>
  <c r="AK83" i="4"/>
  <c r="AK15" i="4"/>
  <c r="AK98" i="4"/>
  <c r="AK62" i="4"/>
  <c r="AK34" i="4"/>
  <c r="AK125" i="4"/>
  <c r="AK93" i="4"/>
  <c r="AK53" i="4"/>
  <c r="AK116" i="4"/>
  <c r="AK128" i="4"/>
  <c r="AK72" i="4"/>
  <c r="AK67" i="4"/>
  <c r="AK126" i="4"/>
  <c r="AK94" i="4"/>
  <c r="AK58" i="4"/>
  <c r="AK78" i="4"/>
  <c r="AK121" i="4"/>
  <c r="AK89" i="4"/>
  <c r="AK25" i="4"/>
  <c r="AK100" i="4"/>
  <c r="AK8" i="4"/>
  <c r="AK52" i="4"/>
  <c r="AK51" i="4"/>
  <c r="AK122" i="4"/>
  <c r="AK106" i="4"/>
  <c r="AK90" i="4"/>
  <c r="AK70" i="4"/>
  <c r="AK54" i="4"/>
  <c r="AK38" i="4"/>
  <c r="AK30" i="4"/>
  <c r="AK14" i="4"/>
  <c r="AK117" i="4"/>
  <c r="AK101" i="4"/>
  <c r="AK85" i="4"/>
  <c r="AK69" i="4"/>
  <c r="AK49" i="4"/>
  <c r="AK21" i="4"/>
  <c r="AK5" i="4"/>
  <c r="AK37" i="4"/>
  <c r="AK41" i="4"/>
  <c r="AK60" i="4"/>
  <c r="AK127" i="4"/>
  <c r="AK111" i="4"/>
  <c r="AK36" i="4"/>
  <c r="AK16" i="4"/>
  <c r="AK104" i="4"/>
  <c r="AK84" i="4"/>
  <c r="AK68" i="4"/>
  <c r="AK48" i="4"/>
  <c r="AK95" i="4"/>
  <c r="AK79" i="4"/>
  <c r="AK63" i="4"/>
  <c r="AK47" i="4"/>
  <c r="AK27" i="4"/>
  <c r="AK99" i="4"/>
  <c r="AK118" i="4"/>
  <c r="AK102" i="4"/>
  <c r="AK86" i="4"/>
  <c r="AK66" i="4"/>
  <c r="AK50" i="4"/>
  <c r="AK130" i="4"/>
  <c r="AK26" i="4"/>
  <c r="AK10" i="4"/>
  <c r="AK113" i="4"/>
  <c r="AK97" i="4"/>
  <c r="AK81" i="4"/>
  <c r="AK65" i="4"/>
  <c r="AK45" i="4"/>
  <c r="AK17" i="4"/>
  <c r="AK129" i="4"/>
  <c r="AK33" i="4"/>
  <c r="AK120" i="4"/>
  <c r="AK44" i="4"/>
  <c r="AK123" i="4"/>
  <c r="AK107" i="4"/>
  <c r="AK32" i="4"/>
  <c r="AK4" i="4"/>
  <c r="AK96" i="4"/>
  <c r="AK80" i="4"/>
  <c r="AK64" i="4"/>
  <c r="AK40" i="4"/>
  <c r="AK91" i="4"/>
  <c r="AK75" i="4"/>
  <c r="AK59" i="4"/>
  <c r="AK43" i="4"/>
  <c r="AK23" i="4"/>
  <c r="AK31" i="4"/>
  <c r="AK61" i="4"/>
  <c r="AK29" i="4"/>
  <c r="AK13" i="4"/>
  <c r="AK57" i="4"/>
  <c r="AK124" i="4"/>
  <c r="AK7" i="4"/>
  <c r="AK20" i="4"/>
  <c r="AK119" i="4"/>
  <c r="AK103" i="4"/>
  <c r="AK12" i="4"/>
  <c r="AK112" i="4"/>
  <c r="AK92" i="4"/>
  <c r="AK76" i="4"/>
  <c r="AK56" i="4"/>
  <c r="AK28" i="4"/>
  <c r="AK87" i="4"/>
  <c r="AK71" i="4"/>
  <c r="AK55" i="4"/>
  <c r="AK39" i="4"/>
  <c r="AK19" i="4"/>
  <c r="AL19" i="4"/>
  <c r="AM3" i="4"/>
  <c r="AM1" i="4" s="1"/>
  <c r="AL70" i="4" l="1"/>
  <c r="AL54" i="4"/>
  <c r="AL106" i="4"/>
  <c r="AL90" i="4"/>
  <c r="AL38" i="4"/>
  <c r="AL114" i="4"/>
  <c r="AL94" i="4"/>
  <c r="AL74" i="4"/>
  <c r="AL58" i="4"/>
  <c r="AL42" i="4"/>
  <c r="AL130" i="4"/>
  <c r="AL10" i="4"/>
  <c r="AL113" i="4"/>
  <c r="AL122" i="4"/>
  <c r="AL121" i="4"/>
  <c r="AL129" i="4"/>
  <c r="AL7" i="4"/>
  <c r="AL112" i="4"/>
  <c r="AL92" i="4"/>
  <c r="AL85" i="4"/>
  <c r="AL69" i="4"/>
  <c r="AL45" i="4"/>
  <c r="AL29" i="4"/>
  <c r="AL9" i="4"/>
  <c r="AL99" i="4"/>
  <c r="AL76" i="4"/>
  <c r="AL60" i="4"/>
  <c r="AL40" i="4"/>
  <c r="AL24" i="4"/>
  <c r="AL44" i="4"/>
  <c r="AL123" i="4"/>
  <c r="AL107" i="4"/>
  <c r="AL11" i="4"/>
  <c r="AL83" i="4"/>
  <c r="AL67" i="4"/>
  <c r="AL51" i="4"/>
  <c r="AL35" i="4"/>
  <c r="AL26" i="4"/>
  <c r="AL109" i="4"/>
  <c r="AL110" i="4"/>
  <c r="AL30" i="4"/>
  <c r="AL57" i="4"/>
  <c r="AL128" i="4"/>
  <c r="AL108" i="4"/>
  <c r="AL97" i="4"/>
  <c r="AL81" i="4"/>
  <c r="AL65" i="4"/>
  <c r="AL41" i="4"/>
  <c r="AL25" i="4"/>
  <c r="AL20" i="4"/>
  <c r="AL88" i="4"/>
  <c r="AL72" i="4"/>
  <c r="AL56" i="4"/>
  <c r="AL36" i="4"/>
  <c r="AL8" i="4"/>
  <c r="AL16" i="4"/>
  <c r="AL119" i="4"/>
  <c r="AL103" i="4"/>
  <c r="AL95" i="4"/>
  <c r="AL79" i="4"/>
  <c r="AL63" i="4"/>
  <c r="AL47" i="4"/>
  <c r="AL31" i="4"/>
  <c r="AL6" i="4"/>
  <c r="AL102" i="4"/>
  <c r="AL86" i="4"/>
  <c r="AL66" i="4"/>
  <c r="AL50" i="4"/>
  <c r="AL126" i="4"/>
  <c r="AL22" i="4"/>
  <c r="AL125" i="4"/>
  <c r="AL105" i="4"/>
  <c r="AL78" i="4"/>
  <c r="AL49" i="4"/>
  <c r="AL13" i="4"/>
  <c r="AL124" i="4"/>
  <c r="AL104" i="4"/>
  <c r="AL93" i="4"/>
  <c r="AL77" i="4"/>
  <c r="AL61" i="4"/>
  <c r="AL37" i="4"/>
  <c r="AL21" i="4"/>
  <c r="AL120" i="4"/>
  <c r="AL84" i="4"/>
  <c r="AL68" i="4"/>
  <c r="AL52" i="4"/>
  <c r="AL32" i="4"/>
  <c r="AL4" i="4"/>
  <c r="AL131" i="4"/>
  <c r="AL115" i="4"/>
  <c r="AL15" i="4"/>
  <c r="AL91" i="4"/>
  <c r="AL75" i="4"/>
  <c r="AL59" i="4"/>
  <c r="AL43" i="4"/>
  <c r="AL27" i="4"/>
  <c r="AL98" i="4"/>
  <c r="AL82" i="4"/>
  <c r="AL62" i="4"/>
  <c r="AL46" i="4"/>
  <c r="AL118" i="4"/>
  <c r="AL18" i="4"/>
  <c r="AL117" i="4"/>
  <c r="AL101" i="4"/>
  <c r="AL34" i="4"/>
  <c r="AL14" i="4"/>
  <c r="AL5" i="4"/>
  <c r="AL116" i="4"/>
  <c r="AL96" i="4"/>
  <c r="AL89" i="4"/>
  <c r="AL73" i="4"/>
  <c r="AL53" i="4"/>
  <c r="AL33" i="4"/>
  <c r="AL17" i="4"/>
  <c r="AL12" i="4"/>
  <c r="AL80" i="4"/>
  <c r="AL64" i="4"/>
  <c r="AL48" i="4"/>
  <c r="AL28" i="4"/>
  <c r="AL100" i="4"/>
  <c r="AL127" i="4"/>
  <c r="AL111" i="4"/>
  <c r="AL23" i="4"/>
  <c r="AL87" i="4"/>
  <c r="AL71" i="4"/>
  <c r="AL55" i="4"/>
  <c r="AL39" i="4"/>
  <c r="AM11" i="4"/>
  <c r="AN3" i="4"/>
  <c r="AN1" i="4" s="1"/>
  <c r="AM114" i="4" l="1"/>
  <c r="AM98" i="4"/>
  <c r="AM82" i="4"/>
  <c r="AM66" i="4"/>
  <c r="AM50" i="4"/>
  <c r="AM118" i="4"/>
  <c r="AM117" i="4"/>
  <c r="AM122" i="4"/>
  <c r="AM129" i="4"/>
  <c r="AM22" i="4"/>
  <c r="AM41" i="4"/>
  <c r="AM17" i="4"/>
  <c r="AM120" i="4"/>
  <c r="AM104" i="4"/>
  <c r="AM101" i="4"/>
  <c r="AM85" i="4"/>
  <c r="AM69" i="4"/>
  <c r="AM45" i="4"/>
  <c r="AM128" i="4"/>
  <c r="AM7" i="4"/>
  <c r="AM88" i="4"/>
  <c r="AM72" i="4"/>
  <c r="AM52" i="4"/>
  <c r="AM32" i="4"/>
  <c r="AM103" i="4"/>
  <c r="AM127" i="4"/>
  <c r="AM107" i="4"/>
  <c r="AM15" i="4"/>
  <c r="AM87" i="4"/>
  <c r="AM71" i="4"/>
  <c r="AM55" i="4"/>
  <c r="AM39" i="4"/>
  <c r="AM110" i="4"/>
  <c r="AM94" i="4"/>
  <c r="AM78" i="4"/>
  <c r="AM62" i="4"/>
  <c r="AM46" i="4"/>
  <c r="AM130" i="4"/>
  <c r="AM113" i="4"/>
  <c r="AM121" i="4"/>
  <c r="AM49" i="4"/>
  <c r="AM18" i="4"/>
  <c r="AM29" i="4"/>
  <c r="AM13" i="4"/>
  <c r="AM116" i="4"/>
  <c r="AM96" i="4"/>
  <c r="AM97" i="4"/>
  <c r="AM81" i="4"/>
  <c r="AM65" i="4"/>
  <c r="AM37" i="4"/>
  <c r="AM100" i="4"/>
  <c r="AM40" i="4"/>
  <c r="AM84" i="4"/>
  <c r="AM68" i="4"/>
  <c r="AM48" i="4"/>
  <c r="AM20" i="4"/>
  <c r="AM60" i="4"/>
  <c r="AM119" i="4"/>
  <c r="AM99" i="4"/>
  <c r="AM27" i="4"/>
  <c r="AM83" i="4"/>
  <c r="AM67" i="4"/>
  <c r="AM51" i="4"/>
  <c r="AM35" i="4"/>
  <c r="AM106" i="4"/>
  <c r="AM90" i="4"/>
  <c r="AM74" i="4"/>
  <c r="AM58" i="4"/>
  <c r="AM42" i="4"/>
  <c r="AM6" i="4"/>
  <c r="AM109" i="4"/>
  <c r="AM38" i="4"/>
  <c r="AM30" i="4"/>
  <c r="AM14" i="4"/>
  <c r="AM25" i="4"/>
  <c r="AM5" i="4"/>
  <c r="AM112" i="4"/>
  <c r="AM92" i="4"/>
  <c r="AM93" i="4"/>
  <c r="AM77" i="4"/>
  <c r="AM61" i="4"/>
  <c r="AM33" i="4"/>
  <c r="AM28" i="4"/>
  <c r="AM4" i="4"/>
  <c r="AM80" i="4"/>
  <c r="AM64" i="4"/>
  <c r="AM44" i="4"/>
  <c r="AM16" i="4"/>
  <c r="AM12" i="4"/>
  <c r="AM115" i="4"/>
  <c r="AM95" i="4"/>
  <c r="AM19" i="4"/>
  <c r="AM79" i="4"/>
  <c r="AM63" i="4"/>
  <c r="AM47" i="4"/>
  <c r="AM31" i="4"/>
  <c r="AM102" i="4"/>
  <c r="AM86" i="4"/>
  <c r="AM70" i="4"/>
  <c r="AM54" i="4"/>
  <c r="AM126" i="4"/>
  <c r="AM125" i="4"/>
  <c r="AM105" i="4"/>
  <c r="AM34" i="4"/>
  <c r="AM26" i="4"/>
  <c r="AM57" i="4"/>
  <c r="AM21" i="4"/>
  <c r="AM124" i="4"/>
  <c r="AM108" i="4"/>
  <c r="AM10" i="4"/>
  <c r="AM89" i="4"/>
  <c r="AM73" i="4"/>
  <c r="AM53" i="4"/>
  <c r="AM9" i="4"/>
  <c r="AM24" i="4"/>
  <c r="AM123" i="4"/>
  <c r="AM76" i="4"/>
  <c r="AM56" i="4"/>
  <c r="AM36" i="4"/>
  <c r="AM8" i="4"/>
  <c r="AM131" i="4"/>
  <c r="AM111" i="4"/>
  <c r="AM23" i="4"/>
  <c r="AM91" i="4"/>
  <c r="AM75" i="4"/>
  <c r="AM59" i="4"/>
  <c r="AM43" i="4"/>
  <c r="AN11" i="4"/>
  <c r="AO3" i="4"/>
  <c r="AO1" i="4" s="1"/>
  <c r="AN110" i="4" l="1"/>
  <c r="AN94" i="4"/>
  <c r="AN74" i="4"/>
  <c r="AN58" i="4"/>
  <c r="AN42" i="4"/>
  <c r="AN78" i="4"/>
  <c r="AN10" i="4"/>
  <c r="AN113" i="4"/>
  <c r="AN122" i="4"/>
  <c r="AN9" i="4"/>
  <c r="AN21" i="4"/>
  <c r="AN116" i="4"/>
  <c r="AN100" i="4"/>
  <c r="AN101" i="4"/>
  <c r="AN85" i="4"/>
  <c r="AN69" i="4"/>
  <c r="AN53" i="4"/>
  <c r="AN33" i="4"/>
  <c r="AN13" i="4"/>
  <c r="AN120" i="4"/>
  <c r="AN88" i="4"/>
  <c r="AN68" i="4"/>
  <c r="AN48" i="4"/>
  <c r="AN28" i="4"/>
  <c r="AN123" i="4"/>
  <c r="AN131" i="4"/>
  <c r="AN111" i="4"/>
  <c r="AN23" i="4"/>
  <c r="AN79" i="4"/>
  <c r="AN63" i="4"/>
  <c r="AN47" i="4"/>
  <c r="AN31" i="4"/>
  <c r="AN106" i="4"/>
  <c r="AN90" i="4"/>
  <c r="AN70" i="4"/>
  <c r="AN54" i="4"/>
  <c r="AN34" i="4"/>
  <c r="AN30" i="4"/>
  <c r="AN6" i="4"/>
  <c r="AN109" i="4"/>
  <c r="AN114" i="4"/>
  <c r="AN22" i="4"/>
  <c r="AN5" i="4"/>
  <c r="AN112" i="4"/>
  <c r="AN96" i="4"/>
  <c r="AN97" i="4"/>
  <c r="AN81" i="4"/>
  <c r="AN65" i="4"/>
  <c r="AN49" i="4"/>
  <c r="AN29" i="4"/>
  <c r="AN7" i="4"/>
  <c r="AN44" i="4"/>
  <c r="AN84" i="4"/>
  <c r="AN64" i="4"/>
  <c r="AN40" i="4"/>
  <c r="AN24" i="4"/>
  <c r="AN103" i="4"/>
  <c r="AN127" i="4"/>
  <c r="AN107" i="4"/>
  <c r="AN91" i="4"/>
  <c r="AN75" i="4"/>
  <c r="AN59" i="4"/>
  <c r="AN43" i="4"/>
  <c r="AN27" i="4"/>
  <c r="AN102" i="4"/>
  <c r="AN86" i="4"/>
  <c r="AN66" i="4"/>
  <c r="AN50" i="4"/>
  <c r="AN118" i="4"/>
  <c r="AN26" i="4"/>
  <c r="AN125" i="4"/>
  <c r="AN105" i="4"/>
  <c r="AN38" i="4"/>
  <c r="AN14" i="4"/>
  <c r="AN128" i="4"/>
  <c r="AN108" i="4"/>
  <c r="AN92" i="4"/>
  <c r="AN93" i="4"/>
  <c r="AN77" i="4"/>
  <c r="AN61" i="4"/>
  <c r="AN45" i="4"/>
  <c r="AN25" i="4"/>
  <c r="AN80" i="4"/>
  <c r="AN16" i="4"/>
  <c r="AN76" i="4"/>
  <c r="AN56" i="4"/>
  <c r="AN36" i="4"/>
  <c r="AN20" i="4"/>
  <c r="AN99" i="4"/>
  <c r="AN119" i="4"/>
  <c r="AN95" i="4"/>
  <c r="AN87" i="4"/>
  <c r="AN71" i="4"/>
  <c r="AN55" i="4"/>
  <c r="AN39" i="4"/>
  <c r="AN19" i="4"/>
  <c r="AN98" i="4"/>
  <c r="AN82" i="4"/>
  <c r="AN62" i="4"/>
  <c r="AN46" i="4"/>
  <c r="AN130" i="4"/>
  <c r="AN18" i="4"/>
  <c r="AN117" i="4"/>
  <c r="AN126" i="4"/>
  <c r="AN129" i="4"/>
  <c r="AN121" i="4"/>
  <c r="AN124" i="4"/>
  <c r="AN104" i="4"/>
  <c r="AN41" i="4"/>
  <c r="AN89" i="4"/>
  <c r="AN73" i="4"/>
  <c r="AN57" i="4"/>
  <c r="AN37" i="4"/>
  <c r="AN17" i="4"/>
  <c r="AN12" i="4"/>
  <c r="AN4" i="4"/>
  <c r="AN72" i="4"/>
  <c r="AN52" i="4"/>
  <c r="AN32" i="4"/>
  <c r="AN8" i="4"/>
  <c r="AN60" i="4"/>
  <c r="AN115" i="4"/>
  <c r="AN15" i="4"/>
  <c r="AN83" i="4"/>
  <c r="AN67" i="4"/>
  <c r="AN51" i="4"/>
  <c r="AN35" i="4"/>
  <c r="AO11" i="4"/>
  <c r="AP3" i="4"/>
  <c r="AP1" i="4" s="1"/>
  <c r="AO126" i="4" l="1"/>
  <c r="AO98" i="4"/>
  <c r="AO82" i="4"/>
  <c r="AO62" i="4"/>
  <c r="AO46" i="4"/>
  <c r="AO130" i="4"/>
  <c r="AO14" i="4"/>
  <c r="AO113" i="4"/>
  <c r="AO78" i="4"/>
  <c r="AO129" i="4"/>
  <c r="AO33" i="4"/>
  <c r="AO116" i="4"/>
  <c r="AO96" i="4"/>
  <c r="AO101" i="4"/>
  <c r="AO85" i="4"/>
  <c r="AO69" i="4"/>
  <c r="AO49" i="4"/>
  <c r="AO25" i="4"/>
  <c r="AO32" i="4"/>
  <c r="AO16" i="4"/>
  <c r="AO76" i="4"/>
  <c r="AO60" i="4"/>
  <c r="AO40" i="4"/>
  <c r="AO4" i="4"/>
  <c r="AO20" i="4"/>
  <c r="AO123" i="4"/>
  <c r="AO107" i="4"/>
  <c r="AO91" i="4"/>
  <c r="AO75" i="4"/>
  <c r="AO59" i="4"/>
  <c r="AO43" i="4"/>
  <c r="AO23" i="4"/>
  <c r="AO118" i="4"/>
  <c r="AO94" i="4"/>
  <c r="AO74" i="4"/>
  <c r="AO58" i="4"/>
  <c r="AO42" i="4"/>
  <c r="AO30" i="4"/>
  <c r="AO6" i="4"/>
  <c r="AO109" i="4"/>
  <c r="AO38" i="4"/>
  <c r="AO57" i="4"/>
  <c r="AO21" i="4"/>
  <c r="AO112" i="4"/>
  <c r="AO92" i="4"/>
  <c r="AO97" i="4"/>
  <c r="AO81" i="4"/>
  <c r="AO65" i="4"/>
  <c r="AO45" i="4"/>
  <c r="AO17" i="4"/>
  <c r="AO12" i="4"/>
  <c r="AO88" i="4"/>
  <c r="AO72" i="4"/>
  <c r="AO56" i="4"/>
  <c r="AO36" i="4"/>
  <c r="AO99" i="4"/>
  <c r="AO8" i="4"/>
  <c r="AO119" i="4"/>
  <c r="AO103" i="4"/>
  <c r="AO87" i="4"/>
  <c r="AO71" i="4"/>
  <c r="AO55" i="4"/>
  <c r="AO39" i="4"/>
  <c r="AO19" i="4"/>
  <c r="AO106" i="4"/>
  <c r="AO90" i="4"/>
  <c r="AO70" i="4"/>
  <c r="AO54" i="4"/>
  <c r="AO122" i="4"/>
  <c r="AO26" i="4"/>
  <c r="AO125" i="4"/>
  <c r="AO105" i="4"/>
  <c r="AO34" i="4"/>
  <c r="AO9" i="4"/>
  <c r="AO5" i="4"/>
  <c r="AO108" i="4"/>
  <c r="AO10" i="4"/>
  <c r="AO93" i="4"/>
  <c r="AO77" i="4"/>
  <c r="AO61" i="4"/>
  <c r="AO37" i="4"/>
  <c r="AO13" i="4"/>
  <c r="AO7" i="4"/>
  <c r="AO84" i="4"/>
  <c r="AO68" i="4"/>
  <c r="AO52" i="4"/>
  <c r="AO28" i="4"/>
  <c r="AO100" i="4"/>
  <c r="AO131" i="4"/>
  <c r="AO115" i="4"/>
  <c r="AO95" i="4"/>
  <c r="AO83" i="4"/>
  <c r="AO67" i="4"/>
  <c r="AO51" i="4"/>
  <c r="AO35" i="4"/>
  <c r="AO15" i="4"/>
  <c r="AO102" i="4"/>
  <c r="AO86" i="4"/>
  <c r="AO66" i="4"/>
  <c r="AO50" i="4"/>
  <c r="AO110" i="4"/>
  <c r="AO18" i="4"/>
  <c r="AO117" i="4"/>
  <c r="AO114" i="4"/>
  <c r="AO121" i="4"/>
  <c r="AO22" i="4"/>
  <c r="AO124" i="4"/>
  <c r="AO104" i="4"/>
  <c r="AO41" i="4"/>
  <c r="AO89" i="4"/>
  <c r="AO73" i="4"/>
  <c r="AO53" i="4"/>
  <c r="AO29" i="4"/>
  <c r="AO128" i="4"/>
  <c r="AO120" i="4"/>
  <c r="AO80" i="4"/>
  <c r="AO64" i="4"/>
  <c r="AO48" i="4"/>
  <c r="AO24" i="4"/>
  <c r="AO44" i="4"/>
  <c r="AO127" i="4"/>
  <c r="AO111" i="4"/>
  <c r="AO31" i="4"/>
  <c r="AO79" i="4"/>
  <c r="AO63" i="4"/>
  <c r="AO47" i="4"/>
  <c r="AO27" i="4"/>
  <c r="AP15" i="4"/>
  <c r="AQ3" i="4"/>
  <c r="AQ1" i="4" s="1"/>
  <c r="AP130" i="4" l="1"/>
  <c r="AP34" i="4"/>
  <c r="AP78" i="4"/>
  <c r="AP126" i="4"/>
  <c r="AP110" i="4"/>
  <c r="AP94" i="4"/>
  <c r="AP74" i="4"/>
  <c r="AP58" i="4"/>
  <c r="AP42" i="4"/>
  <c r="AP5" i="4"/>
  <c r="AP22" i="4"/>
  <c r="AP125" i="4"/>
  <c r="AP109" i="4"/>
  <c r="AP93" i="4"/>
  <c r="AP77" i="4"/>
  <c r="AP61" i="4"/>
  <c r="AP37" i="4"/>
  <c r="AP21" i="4"/>
  <c r="AP120" i="4"/>
  <c r="AP116" i="4"/>
  <c r="AP96" i="4"/>
  <c r="AP80" i="4"/>
  <c r="AP64" i="4"/>
  <c r="AP48" i="4"/>
  <c r="AP28" i="4"/>
  <c r="AP44" i="4"/>
  <c r="AP119" i="4"/>
  <c r="AP103" i="4"/>
  <c r="AP16" i="4"/>
  <c r="AP95" i="4"/>
  <c r="AP79" i="4"/>
  <c r="AP63" i="4"/>
  <c r="AP47" i="4"/>
  <c r="AP27" i="4"/>
  <c r="AP30" i="4"/>
  <c r="AP122" i="4"/>
  <c r="AP106" i="4"/>
  <c r="AP90" i="4"/>
  <c r="AP70" i="4"/>
  <c r="AP54" i="4"/>
  <c r="AP38" i="4"/>
  <c r="AP14" i="4"/>
  <c r="AP18" i="4"/>
  <c r="AP121" i="4"/>
  <c r="AP105" i="4"/>
  <c r="AP89" i="4"/>
  <c r="AP73" i="4"/>
  <c r="AP53" i="4"/>
  <c r="AP33" i="4"/>
  <c r="AP17" i="4"/>
  <c r="AP7" i="4"/>
  <c r="AP112" i="4"/>
  <c r="AP92" i="4"/>
  <c r="AP76" i="4"/>
  <c r="AP60" i="4"/>
  <c r="AP40" i="4"/>
  <c r="AP24" i="4"/>
  <c r="AP131" i="4"/>
  <c r="AP115" i="4"/>
  <c r="AP99" i="4"/>
  <c r="AP12" i="4"/>
  <c r="AP91" i="4"/>
  <c r="AP75" i="4"/>
  <c r="AP59" i="4"/>
  <c r="AP43" i="4"/>
  <c r="AP19" i="4"/>
  <c r="AP118" i="4"/>
  <c r="AP102" i="4"/>
  <c r="AP86" i="4"/>
  <c r="AP66" i="4"/>
  <c r="AP50" i="4"/>
  <c r="AP129" i="4"/>
  <c r="AP13" i="4"/>
  <c r="AP10" i="4"/>
  <c r="AP117" i="4"/>
  <c r="AP101" i="4"/>
  <c r="AP85" i="4"/>
  <c r="AP69" i="4"/>
  <c r="AP45" i="4"/>
  <c r="AP29" i="4"/>
  <c r="AP9" i="4"/>
  <c r="AP128" i="4"/>
  <c r="AP108" i="4"/>
  <c r="AP88" i="4"/>
  <c r="AP72" i="4"/>
  <c r="AP56" i="4"/>
  <c r="AP36" i="4"/>
  <c r="AP8" i="4"/>
  <c r="AP127" i="4"/>
  <c r="AP111" i="4"/>
  <c r="AP100" i="4"/>
  <c r="AP23" i="4"/>
  <c r="AP87" i="4"/>
  <c r="AP71" i="4"/>
  <c r="AP55" i="4"/>
  <c r="AP35" i="4"/>
  <c r="AP39" i="4"/>
  <c r="AP114" i="4"/>
  <c r="AP98" i="4"/>
  <c r="AP82" i="4"/>
  <c r="AP62" i="4"/>
  <c r="AP46" i="4"/>
  <c r="AP57" i="4"/>
  <c r="AP26" i="4"/>
  <c r="AP6" i="4"/>
  <c r="AP113" i="4"/>
  <c r="AP97" i="4"/>
  <c r="AP81" i="4"/>
  <c r="AP65" i="4"/>
  <c r="AP41" i="4"/>
  <c r="AP25" i="4"/>
  <c r="AP49" i="4"/>
  <c r="AP124" i="4"/>
  <c r="AP104" i="4"/>
  <c r="AP84" i="4"/>
  <c r="AP68" i="4"/>
  <c r="AP52" i="4"/>
  <c r="AP32" i="4"/>
  <c r="AP4" i="4"/>
  <c r="AP123" i="4"/>
  <c r="AP107" i="4"/>
  <c r="AP20" i="4"/>
  <c r="AP11" i="4"/>
  <c r="AP83" i="4"/>
  <c r="AP67" i="4"/>
  <c r="AP51" i="4"/>
  <c r="AP31" i="4"/>
  <c r="AQ23" i="4"/>
  <c r="AR3" i="4"/>
  <c r="AR1" i="4" s="1"/>
  <c r="AQ129" i="4" l="1"/>
  <c r="AQ34" i="4"/>
  <c r="AQ110" i="4"/>
  <c r="AQ94" i="4"/>
  <c r="AQ78" i="4"/>
  <c r="AQ62" i="4"/>
  <c r="AQ42" i="4"/>
  <c r="AQ17" i="4"/>
  <c r="AQ30" i="4"/>
  <c r="AQ6" i="4"/>
  <c r="AQ109" i="4"/>
  <c r="AQ93" i="4"/>
  <c r="AQ77" i="4"/>
  <c r="AQ61" i="4"/>
  <c r="AQ21" i="4"/>
  <c r="AQ29" i="4"/>
  <c r="AQ12" i="4"/>
  <c r="AQ120" i="4"/>
  <c r="AQ104" i="4"/>
  <c r="AQ88" i="4"/>
  <c r="AQ68" i="4"/>
  <c r="AQ44" i="4"/>
  <c r="AQ20" i="4"/>
  <c r="AQ28" i="4"/>
  <c r="AQ127" i="4"/>
  <c r="AQ107" i="4"/>
  <c r="AQ95" i="4"/>
  <c r="AQ75" i="4"/>
  <c r="AQ59" i="4"/>
  <c r="AQ35" i="4"/>
  <c r="AQ47" i="4"/>
  <c r="AQ15" i="4"/>
  <c r="AQ46" i="4"/>
  <c r="AQ121" i="4"/>
  <c r="AQ126" i="4"/>
  <c r="AQ106" i="4"/>
  <c r="AQ90" i="4"/>
  <c r="AQ74" i="4"/>
  <c r="AQ58" i="4"/>
  <c r="AQ14" i="4"/>
  <c r="AQ13" i="4"/>
  <c r="AQ18" i="4"/>
  <c r="AQ125" i="4"/>
  <c r="AQ105" i="4"/>
  <c r="AQ89" i="4"/>
  <c r="AQ73" i="4"/>
  <c r="AQ53" i="4"/>
  <c r="AQ128" i="4"/>
  <c r="AQ25" i="4"/>
  <c r="AQ4" i="4"/>
  <c r="AQ116" i="4"/>
  <c r="AQ100" i="4"/>
  <c r="AQ84" i="4"/>
  <c r="AQ64" i="4"/>
  <c r="AQ40" i="4"/>
  <c r="AQ16" i="4"/>
  <c r="AQ24" i="4"/>
  <c r="AQ119" i="4"/>
  <c r="AQ19" i="4"/>
  <c r="AQ91" i="4"/>
  <c r="AQ71" i="4"/>
  <c r="AQ55" i="4"/>
  <c r="AQ31" i="4"/>
  <c r="AQ39" i="4"/>
  <c r="AQ26" i="4"/>
  <c r="AQ122" i="4"/>
  <c r="AQ118" i="4"/>
  <c r="AQ102" i="4"/>
  <c r="AQ86" i="4"/>
  <c r="AQ70" i="4"/>
  <c r="AQ54" i="4"/>
  <c r="AQ57" i="4"/>
  <c r="AQ9" i="4"/>
  <c r="AQ22" i="4"/>
  <c r="AQ117" i="4"/>
  <c r="AQ101" i="4"/>
  <c r="AQ85" i="4"/>
  <c r="AQ69" i="4"/>
  <c r="AQ37" i="4"/>
  <c r="AQ49" i="4"/>
  <c r="AQ7" i="4"/>
  <c r="AQ123" i="4"/>
  <c r="AQ112" i="4"/>
  <c r="AQ96" i="4"/>
  <c r="AQ76" i="4"/>
  <c r="AQ56" i="4"/>
  <c r="AQ36" i="4"/>
  <c r="AQ60" i="4"/>
  <c r="AQ8" i="4"/>
  <c r="AQ115" i="4"/>
  <c r="AQ103" i="4"/>
  <c r="AQ87" i="4"/>
  <c r="AQ67" i="4"/>
  <c r="AQ51" i="4"/>
  <c r="AQ11" i="4"/>
  <c r="AQ27" i="4"/>
  <c r="AQ130" i="4"/>
  <c r="AQ38" i="4"/>
  <c r="AQ114" i="4"/>
  <c r="AQ98" i="4"/>
  <c r="AQ82" i="4"/>
  <c r="AQ66" i="4"/>
  <c r="AQ50" i="4"/>
  <c r="AQ41" i="4"/>
  <c r="AQ5" i="4"/>
  <c r="AQ10" i="4"/>
  <c r="AQ113" i="4"/>
  <c r="AQ97" i="4"/>
  <c r="AQ81" i="4"/>
  <c r="AQ65" i="4"/>
  <c r="AQ33" i="4"/>
  <c r="AQ45" i="4"/>
  <c r="AQ80" i="4"/>
  <c r="AQ124" i="4"/>
  <c r="AQ108" i="4"/>
  <c r="AQ92" i="4"/>
  <c r="AQ72" i="4"/>
  <c r="AQ52" i="4"/>
  <c r="AQ32" i="4"/>
  <c r="AQ48" i="4"/>
  <c r="AQ131" i="4"/>
  <c r="AQ111" i="4"/>
  <c r="AQ99" i="4"/>
  <c r="AQ83" i="4"/>
  <c r="AQ63" i="4"/>
  <c r="AQ43" i="4"/>
  <c r="AQ79" i="4"/>
  <c r="AR15" i="4"/>
  <c r="AS3" i="4"/>
  <c r="AS1" i="4" s="1"/>
  <c r="AR98" i="4" l="1"/>
  <c r="AR126" i="4"/>
  <c r="AR90" i="4"/>
  <c r="AR114" i="4"/>
  <c r="AR58" i="4"/>
  <c r="AR70" i="4"/>
  <c r="AR130" i="4"/>
  <c r="AR106" i="4"/>
  <c r="AR50" i="4"/>
  <c r="AR122" i="4"/>
  <c r="AR14" i="4"/>
  <c r="AR78" i="4"/>
  <c r="AR38" i="4"/>
  <c r="AR118" i="4"/>
  <c r="AR102" i="4"/>
  <c r="AR86" i="4"/>
  <c r="AR66" i="4"/>
  <c r="AR42" i="4"/>
  <c r="AR49" i="4"/>
  <c r="AR121" i="4"/>
  <c r="AR26" i="4"/>
  <c r="AR125" i="4"/>
  <c r="AR105" i="4"/>
  <c r="AR89" i="4"/>
  <c r="AR73" i="4"/>
  <c r="AR57" i="4"/>
  <c r="AR25" i="4"/>
  <c r="AR9" i="4"/>
  <c r="AR16" i="4"/>
  <c r="AR116" i="4"/>
  <c r="AR100" i="4"/>
  <c r="AR84" i="4"/>
  <c r="AR64" i="4"/>
  <c r="AR32" i="4"/>
  <c r="AR8" i="4"/>
  <c r="AR123" i="4"/>
  <c r="AR107" i="4"/>
  <c r="AR99" i="4"/>
  <c r="AR91" i="4"/>
  <c r="AR71" i="4"/>
  <c r="AR51" i="4"/>
  <c r="AR31" i="4"/>
  <c r="AR79" i="4"/>
  <c r="AR82" i="4"/>
  <c r="AR62" i="4"/>
  <c r="AR34" i="4"/>
  <c r="AR21" i="4"/>
  <c r="AR41" i="4"/>
  <c r="AR18" i="4"/>
  <c r="AR117" i="4"/>
  <c r="AR101" i="4"/>
  <c r="AR85" i="4"/>
  <c r="AR69" i="4"/>
  <c r="AR53" i="4"/>
  <c r="AR17" i="4"/>
  <c r="AR120" i="4"/>
  <c r="AR4" i="4"/>
  <c r="AR112" i="4"/>
  <c r="AR96" i="4"/>
  <c r="AR76" i="4"/>
  <c r="AR56" i="4"/>
  <c r="AR28" i="4"/>
  <c r="AR48" i="4"/>
  <c r="AR119" i="4"/>
  <c r="AR80" i="4"/>
  <c r="AR23" i="4"/>
  <c r="AR87" i="4"/>
  <c r="AR67" i="4"/>
  <c r="AR43" i="4"/>
  <c r="AR27" i="4"/>
  <c r="AR59" i="4"/>
  <c r="AR46" i="4"/>
  <c r="AR129" i="4"/>
  <c r="AR110" i="4"/>
  <c r="AR94" i="4"/>
  <c r="AR74" i="4"/>
  <c r="AR54" i="4"/>
  <c r="AR22" i="4"/>
  <c r="AR13" i="4"/>
  <c r="AR37" i="4"/>
  <c r="AR10" i="4"/>
  <c r="AR113" i="4"/>
  <c r="AR97" i="4"/>
  <c r="AR81" i="4"/>
  <c r="AR65" i="4"/>
  <c r="AR33" i="4"/>
  <c r="AR7" i="4"/>
  <c r="AR44" i="4"/>
  <c r="AR128" i="4"/>
  <c r="AR108" i="4"/>
  <c r="AR92" i="4"/>
  <c r="AR72" i="4"/>
  <c r="AR52" i="4"/>
  <c r="AR24" i="4"/>
  <c r="AR12" i="4"/>
  <c r="AR115" i="4"/>
  <c r="AR60" i="4"/>
  <c r="AR103" i="4"/>
  <c r="AR83" i="4"/>
  <c r="AR63" i="4"/>
  <c r="AR39" i="4"/>
  <c r="AR19" i="4"/>
  <c r="AR47" i="4"/>
  <c r="AR5" i="4"/>
  <c r="AR30" i="4"/>
  <c r="AR6" i="4"/>
  <c r="AR109" i="4"/>
  <c r="AR93" i="4"/>
  <c r="AR77" i="4"/>
  <c r="AR61" i="4"/>
  <c r="AR29" i="4"/>
  <c r="AR45" i="4"/>
  <c r="AR36" i="4"/>
  <c r="AR124" i="4"/>
  <c r="AR104" i="4"/>
  <c r="AR88" i="4"/>
  <c r="AR68" i="4"/>
  <c r="AR40" i="4"/>
  <c r="AR20" i="4"/>
  <c r="AR127" i="4"/>
  <c r="AR111" i="4"/>
  <c r="AR131" i="4"/>
  <c r="AR95" i="4"/>
  <c r="AR75" i="4"/>
  <c r="AR55" i="4"/>
  <c r="AR35" i="4"/>
  <c r="AR11" i="4"/>
  <c r="AS59" i="4"/>
  <c r="AT3" i="4"/>
  <c r="AT1" i="4" s="1"/>
  <c r="AS58" i="4" l="1"/>
  <c r="AS129" i="4"/>
  <c r="AS118" i="4"/>
  <c r="AS102" i="4"/>
  <c r="AS86" i="4"/>
  <c r="AS66" i="4"/>
  <c r="AS46" i="4"/>
  <c r="AS6" i="4"/>
  <c r="AS9" i="4"/>
  <c r="AS14" i="4"/>
  <c r="AS117" i="4"/>
  <c r="AS101" i="4"/>
  <c r="AS85" i="4"/>
  <c r="AS69" i="4"/>
  <c r="AS49" i="4"/>
  <c r="AS17" i="4"/>
  <c r="AS57" i="4"/>
  <c r="AS32" i="4"/>
  <c r="AS112" i="4"/>
  <c r="AS92" i="4"/>
  <c r="AS76" i="4"/>
  <c r="AS56" i="4"/>
  <c r="AS28" i="4"/>
  <c r="AS4" i="4"/>
  <c r="AS127" i="4"/>
  <c r="AS111" i="4"/>
  <c r="AS12" i="4"/>
  <c r="AS31" i="4"/>
  <c r="AS83" i="4"/>
  <c r="AS67" i="4"/>
  <c r="AS47" i="4"/>
  <c r="AS23" i="4"/>
  <c r="AS34" i="4"/>
  <c r="AS114" i="4"/>
  <c r="AS82" i="4"/>
  <c r="AS42" i="4"/>
  <c r="AS30" i="4"/>
  <c r="AS113" i="4"/>
  <c r="AS81" i="4"/>
  <c r="AS65" i="4"/>
  <c r="AS45" i="4"/>
  <c r="AS13" i="4"/>
  <c r="AS5" i="4"/>
  <c r="AS7" i="4"/>
  <c r="AS108" i="4"/>
  <c r="AS88" i="4"/>
  <c r="AS72" i="4"/>
  <c r="AS52" i="4"/>
  <c r="AS24" i="4"/>
  <c r="AS44" i="4"/>
  <c r="AS123" i="4"/>
  <c r="AS107" i="4"/>
  <c r="AS99" i="4"/>
  <c r="AS95" i="4"/>
  <c r="AS79" i="4"/>
  <c r="AS63" i="4"/>
  <c r="AS43" i="4"/>
  <c r="AS19" i="4"/>
  <c r="AS130" i="4"/>
  <c r="AS98" i="4"/>
  <c r="AS62" i="4"/>
  <c r="AS41" i="4"/>
  <c r="AS10" i="4"/>
  <c r="AS97" i="4"/>
  <c r="AS78" i="4"/>
  <c r="AS126" i="4"/>
  <c r="AS110" i="4"/>
  <c r="AS94" i="4"/>
  <c r="AS74" i="4"/>
  <c r="AS54" i="4"/>
  <c r="AS22" i="4"/>
  <c r="AS37" i="4"/>
  <c r="AS26" i="4"/>
  <c r="AS125" i="4"/>
  <c r="AS109" i="4"/>
  <c r="AS93" i="4"/>
  <c r="AS77" i="4"/>
  <c r="AS61" i="4"/>
  <c r="AS29" i="4"/>
  <c r="AS128" i="4"/>
  <c r="AS120" i="4"/>
  <c r="AS124" i="4"/>
  <c r="AS104" i="4"/>
  <c r="AS84" i="4"/>
  <c r="AS68" i="4"/>
  <c r="AS48" i="4"/>
  <c r="AS16" i="4"/>
  <c r="AS20" i="4"/>
  <c r="AS119" i="4"/>
  <c r="AS103" i="4"/>
  <c r="AS35" i="4"/>
  <c r="AS91" i="4"/>
  <c r="AS75" i="4"/>
  <c r="AS55" i="4"/>
  <c r="AS39" i="4"/>
  <c r="AS15" i="4"/>
  <c r="AS38" i="4"/>
  <c r="AS122" i="4"/>
  <c r="AS106" i="4"/>
  <c r="AS90" i="4"/>
  <c r="AS70" i="4"/>
  <c r="AS50" i="4"/>
  <c r="AS21" i="4"/>
  <c r="AS33" i="4"/>
  <c r="AS18" i="4"/>
  <c r="AS121" i="4"/>
  <c r="AS105" i="4"/>
  <c r="AS89" i="4"/>
  <c r="AS73" i="4"/>
  <c r="AS53" i="4"/>
  <c r="AS25" i="4"/>
  <c r="AS100" i="4"/>
  <c r="AS36" i="4"/>
  <c r="AS116" i="4"/>
  <c r="AS96" i="4"/>
  <c r="AS80" i="4"/>
  <c r="AS64" i="4"/>
  <c r="AS40" i="4"/>
  <c r="AS8" i="4"/>
  <c r="AS131" i="4"/>
  <c r="AS115" i="4"/>
  <c r="AS60" i="4"/>
  <c r="AS11" i="4"/>
  <c r="AS87" i="4"/>
  <c r="AS71" i="4"/>
  <c r="AS51" i="4"/>
  <c r="AS27" i="4"/>
  <c r="AT23" i="4"/>
  <c r="AU3" i="4"/>
  <c r="AU1" i="4" s="1"/>
  <c r="AT78" i="4" l="1"/>
  <c r="AT122" i="4"/>
  <c r="AT106" i="4"/>
  <c r="AT90" i="4"/>
  <c r="AT70" i="4"/>
  <c r="AT54" i="4"/>
  <c r="AT38" i="4"/>
  <c r="AT18" i="4"/>
  <c r="AT121" i="4"/>
  <c r="AT105" i="4"/>
  <c r="AT89" i="4"/>
  <c r="AT73" i="4"/>
  <c r="AT53" i="4"/>
  <c r="AT33" i="4"/>
  <c r="AT17" i="4"/>
  <c r="AT49" i="4"/>
  <c r="AT100" i="4"/>
  <c r="AT124" i="4"/>
  <c r="AT104" i="4"/>
  <c r="AT84" i="4"/>
  <c r="AT68" i="4"/>
  <c r="AT52" i="4"/>
  <c r="AT28" i="4"/>
  <c r="AT4" i="4"/>
  <c r="AT123" i="4"/>
  <c r="AT107" i="4"/>
  <c r="AT131" i="4"/>
  <c r="AT91" i="4"/>
  <c r="AT75" i="4"/>
  <c r="AT59" i="4"/>
  <c r="AT43" i="4"/>
  <c r="AT19" i="4"/>
  <c r="AT34" i="4"/>
  <c r="AT118" i="4"/>
  <c r="AT102" i="4"/>
  <c r="AT86" i="4"/>
  <c r="AT66" i="4"/>
  <c r="AT50" i="4"/>
  <c r="AT129" i="4"/>
  <c r="AT10" i="4"/>
  <c r="AT117" i="4"/>
  <c r="AT101" i="4"/>
  <c r="AT85" i="4"/>
  <c r="AT69" i="4"/>
  <c r="AT45" i="4"/>
  <c r="AT29" i="4"/>
  <c r="AT9" i="4"/>
  <c r="AT13" i="4"/>
  <c r="AT5" i="4"/>
  <c r="AT116" i="4"/>
  <c r="AT96" i="4"/>
  <c r="AT80" i="4"/>
  <c r="AT64" i="4"/>
  <c r="AT48" i="4"/>
  <c r="AT24" i="4"/>
  <c r="AT44" i="4"/>
  <c r="AT119" i="4"/>
  <c r="AT103" i="4"/>
  <c r="AT99" i="4"/>
  <c r="AT87" i="4"/>
  <c r="AT71" i="4"/>
  <c r="AT55" i="4"/>
  <c r="AT35" i="4"/>
  <c r="AT39" i="4"/>
  <c r="AT130" i="4"/>
  <c r="AT114" i="4"/>
  <c r="AT98" i="4"/>
  <c r="AT82" i="4"/>
  <c r="AT62" i="4"/>
  <c r="AT46" i="4"/>
  <c r="AT26" i="4"/>
  <c r="AT6" i="4"/>
  <c r="AT113" i="4"/>
  <c r="AT97" i="4"/>
  <c r="AT81" i="4"/>
  <c r="AT65" i="4"/>
  <c r="AT41" i="4"/>
  <c r="AT25" i="4"/>
  <c r="AT30" i="4"/>
  <c r="AT120" i="4"/>
  <c r="AT7" i="4"/>
  <c r="AT112" i="4"/>
  <c r="AT92" i="4"/>
  <c r="AT76" i="4"/>
  <c r="AT60" i="4"/>
  <c r="AT36" i="4"/>
  <c r="AT12" i="4"/>
  <c r="AT40" i="4"/>
  <c r="AT115" i="4"/>
  <c r="AT20" i="4"/>
  <c r="AT15" i="4"/>
  <c r="AT83" i="4"/>
  <c r="AT67" i="4"/>
  <c r="AT51" i="4"/>
  <c r="AT31" i="4"/>
  <c r="AT11" i="4"/>
  <c r="AT126" i="4"/>
  <c r="AT110" i="4"/>
  <c r="AT94" i="4"/>
  <c r="AT74" i="4"/>
  <c r="AT58" i="4"/>
  <c r="AT42" i="4"/>
  <c r="AT22" i="4"/>
  <c r="AT125" i="4"/>
  <c r="AT109" i="4"/>
  <c r="AT93" i="4"/>
  <c r="AT77" i="4"/>
  <c r="AT61" i="4"/>
  <c r="AT37" i="4"/>
  <c r="AT21" i="4"/>
  <c r="AT14" i="4"/>
  <c r="AT57" i="4"/>
  <c r="AT128" i="4"/>
  <c r="AT108" i="4"/>
  <c r="AT88" i="4"/>
  <c r="AT72" i="4"/>
  <c r="AT56" i="4"/>
  <c r="AT32" i="4"/>
  <c r="AT8" i="4"/>
  <c r="AT127" i="4"/>
  <c r="AT111" i="4"/>
  <c r="AT16" i="4"/>
  <c r="AT95" i="4"/>
  <c r="AT79" i="4"/>
  <c r="AT63" i="4"/>
  <c r="AT47" i="4"/>
  <c r="AT27" i="4"/>
  <c r="AU23" i="4"/>
  <c r="AV3" i="4"/>
  <c r="AV1" i="4" s="1"/>
  <c r="AU38" i="4" l="1"/>
  <c r="AU114" i="4"/>
  <c r="AU98" i="4"/>
  <c r="AU82" i="4"/>
  <c r="AU66" i="4"/>
  <c r="AU50" i="4"/>
  <c r="AU122" i="4"/>
  <c r="AU21" i="4"/>
  <c r="AU10" i="4"/>
  <c r="AU113" i="4"/>
  <c r="AU97" i="4"/>
  <c r="AU81" i="4"/>
  <c r="AU65" i="4"/>
  <c r="AU33" i="4"/>
  <c r="AU128" i="4"/>
  <c r="AU9" i="4"/>
  <c r="AU41" i="4"/>
  <c r="AU116" i="4"/>
  <c r="AU96" i="4"/>
  <c r="AU76" i="4"/>
  <c r="AU56" i="4"/>
  <c r="AU32" i="4"/>
  <c r="AU4" i="4"/>
  <c r="AU48" i="4"/>
  <c r="AU119" i="4"/>
  <c r="AU103" i="4"/>
  <c r="AU44" i="4"/>
  <c r="AU87" i="4"/>
  <c r="AU67" i="4"/>
  <c r="AU51" i="4"/>
  <c r="AU27" i="4"/>
  <c r="AU47" i="4"/>
  <c r="AU34" i="4"/>
  <c r="AU110" i="4"/>
  <c r="AU94" i="4"/>
  <c r="AU78" i="4"/>
  <c r="AU62" i="4"/>
  <c r="AU42" i="4"/>
  <c r="AU46" i="4"/>
  <c r="AU13" i="4"/>
  <c r="AU6" i="4"/>
  <c r="AU109" i="4"/>
  <c r="AU93" i="4"/>
  <c r="AU77" i="4"/>
  <c r="AU61" i="4"/>
  <c r="AU29" i="4"/>
  <c r="AU129" i="4"/>
  <c r="AU7" i="4"/>
  <c r="AU5" i="4"/>
  <c r="AU112" i="4"/>
  <c r="AU92" i="4"/>
  <c r="AU72" i="4"/>
  <c r="AU52" i="4"/>
  <c r="AU28" i="4"/>
  <c r="AU123" i="4"/>
  <c r="AU8" i="4"/>
  <c r="AU115" i="4"/>
  <c r="AU20" i="4"/>
  <c r="AU11" i="4"/>
  <c r="AU83" i="4"/>
  <c r="AU63" i="4"/>
  <c r="AU43" i="4"/>
  <c r="AU19" i="4"/>
  <c r="AU39" i="4"/>
  <c r="AU126" i="4"/>
  <c r="AU106" i="4"/>
  <c r="AU90" i="4"/>
  <c r="AU74" i="4"/>
  <c r="AU58" i="4"/>
  <c r="AU30" i="4"/>
  <c r="AU22" i="4"/>
  <c r="AU26" i="4"/>
  <c r="AU125" i="4"/>
  <c r="AU105" i="4"/>
  <c r="AU89" i="4"/>
  <c r="AU73" i="4"/>
  <c r="AU53" i="4"/>
  <c r="AU25" i="4"/>
  <c r="AU121" i="4"/>
  <c r="AU57" i="4"/>
  <c r="AU124" i="4"/>
  <c r="AU108" i="4"/>
  <c r="AU88" i="4"/>
  <c r="AU68" i="4"/>
  <c r="AU40" i="4"/>
  <c r="AU24" i="4"/>
  <c r="AU80" i="4"/>
  <c r="AU131" i="4"/>
  <c r="AU111" i="4"/>
  <c r="AU12" i="4"/>
  <c r="AU95" i="4"/>
  <c r="AU75" i="4"/>
  <c r="AU59" i="4"/>
  <c r="AU35" i="4"/>
  <c r="AU99" i="4"/>
  <c r="AU15" i="4"/>
  <c r="AU118" i="4"/>
  <c r="AU102" i="4"/>
  <c r="AU86" i="4"/>
  <c r="AU70" i="4"/>
  <c r="AU54" i="4"/>
  <c r="AU130" i="4"/>
  <c r="AU14" i="4"/>
  <c r="AU18" i="4"/>
  <c r="AU117" i="4"/>
  <c r="AU101" i="4"/>
  <c r="AU85" i="4"/>
  <c r="AU69" i="4"/>
  <c r="AU37" i="4"/>
  <c r="AU17" i="4"/>
  <c r="AU45" i="4"/>
  <c r="AU49" i="4"/>
  <c r="AU120" i="4"/>
  <c r="AU104" i="4"/>
  <c r="AU84" i="4"/>
  <c r="AU64" i="4"/>
  <c r="AU36" i="4"/>
  <c r="AU16" i="4"/>
  <c r="AU60" i="4"/>
  <c r="AU127" i="4"/>
  <c r="AU107" i="4"/>
  <c r="AU100" i="4"/>
  <c r="AU91" i="4"/>
  <c r="AU71" i="4"/>
  <c r="AU55" i="4"/>
  <c r="AU31" i="4"/>
  <c r="AU79" i="4"/>
  <c r="AV15" i="4"/>
  <c r="AW3" i="4"/>
  <c r="AW1" i="4" s="1"/>
  <c r="AV38" i="4" l="1"/>
  <c r="AV114" i="4"/>
  <c r="AV98" i="4"/>
  <c r="AV82" i="4"/>
  <c r="AV62" i="4"/>
  <c r="AV34" i="4"/>
  <c r="AV58" i="4"/>
  <c r="AV41" i="4"/>
  <c r="AV18" i="4"/>
  <c r="AV117" i="4"/>
  <c r="AV101" i="4"/>
  <c r="AV85" i="4"/>
  <c r="AV69" i="4"/>
  <c r="AV53" i="4"/>
  <c r="AV17" i="4"/>
  <c r="AV37" i="4"/>
  <c r="AV13" i="4"/>
  <c r="AV116" i="4"/>
  <c r="AV100" i="4"/>
  <c r="AV84" i="4"/>
  <c r="AV64" i="4"/>
  <c r="AV32" i="4"/>
  <c r="AV8" i="4"/>
  <c r="AV123" i="4"/>
  <c r="AV107" i="4"/>
  <c r="AV44" i="4"/>
  <c r="AV12" i="4"/>
  <c r="AV91" i="4"/>
  <c r="AV71" i="4"/>
  <c r="AV51" i="4"/>
  <c r="AV31" i="4"/>
  <c r="AV79" i="4"/>
  <c r="AV130" i="4"/>
  <c r="AV110" i="4"/>
  <c r="AV94" i="4"/>
  <c r="AV74" i="4"/>
  <c r="AV54" i="4"/>
  <c r="AV129" i="4"/>
  <c r="AV46" i="4"/>
  <c r="AV30" i="4"/>
  <c r="AV10" i="4"/>
  <c r="AV113" i="4"/>
  <c r="AV97" i="4"/>
  <c r="AV81" i="4"/>
  <c r="AV65" i="4"/>
  <c r="AV33" i="4"/>
  <c r="AV7" i="4"/>
  <c r="AV21" i="4"/>
  <c r="AV5" i="4"/>
  <c r="AV112" i="4"/>
  <c r="AV96" i="4"/>
  <c r="AV76" i="4"/>
  <c r="AV56" i="4"/>
  <c r="AV28" i="4"/>
  <c r="AV48" i="4"/>
  <c r="AV119" i="4"/>
  <c r="AV103" i="4"/>
  <c r="AV131" i="4"/>
  <c r="AV4" i="4"/>
  <c r="AV87" i="4"/>
  <c r="AV67" i="4"/>
  <c r="AV43" i="4"/>
  <c r="AV27" i="4"/>
  <c r="AV59" i="4"/>
  <c r="AV126" i="4"/>
  <c r="AV106" i="4"/>
  <c r="AV90" i="4"/>
  <c r="AV70" i="4"/>
  <c r="AV50" i="4"/>
  <c r="AV122" i="4"/>
  <c r="AV14" i="4"/>
  <c r="AV26" i="4"/>
  <c r="AV6" i="4"/>
  <c r="AV109" i="4"/>
  <c r="AV93" i="4"/>
  <c r="AV77" i="4"/>
  <c r="AV61" i="4"/>
  <c r="AV29" i="4"/>
  <c r="AV49" i="4"/>
  <c r="AV9" i="4"/>
  <c r="AV128" i="4"/>
  <c r="AV108" i="4"/>
  <c r="AV92" i="4"/>
  <c r="AV72" i="4"/>
  <c r="AV52" i="4"/>
  <c r="AV24" i="4"/>
  <c r="AV36" i="4"/>
  <c r="AV115" i="4"/>
  <c r="AV99" i="4"/>
  <c r="AV80" i="4"/>
  <c r="AV23" i="4"/>
  <c r="AV83" i="4"/>
  <c r="AV63" i="4"/>
  <c r="AV39" i="4"/>
  <c r="AV19" i="4"/>
  <c r="AV47" i="4"/>
  <c r="AV118" i="4"/>
  <c r="AV102" i="4"/>
  <c r="AV86" i="4"/>
  <c r="AV66" i="4"/>
  <c r="AV42" i="4"/>
  <c r="AV78" i="4"/>
  <c r="AV121" i="4"/>
  <c r="AV22" i="4"/>
  <c r="AV125" i="4"/>
  <c r="AV105" i="4"/>
  <c r="AV89" i="4"/>
  <c r="AV73" i="4"/>
  <c r="AV57" i="4"/>
  <c r="AV25" i="4"/>
  <c r="AV45" i="4"/>
  <c r="AV120" i="4"/>
  <c r="AV124" i="4"/>
  <c r="AV104" i="4"/>
  <c r="AV88" i="4"/>
  <c r="AV68" i="4"/>
  <c r="AV40" i="4"/>
  <c r="AV20" i="4"/>
  <c r="AV127" i="4"/>
  <c r="AV111" i="4"/>
  <c r="AV60" i="4"/>
  <c r="AV16" i="4"/>
  <c r="AV95" i="4"/>
  <c r="AV75" i="4"/>
  <c r="AV55" i="4"/>
  <c r="AV35" i="4"/>
  <c r="AV11" i="4"/>
  <c r="AW35" i="4"/>
  <c r="AX3" i="4"/>
  <c r="AX1" i="4" s="1"/>
  <c r="AW102" i="4" l="1"/>
  <c r="AW41" i="4"/>
  <c r="AW22" i="4"/>
  <c r="AW66" i="4"/>
  <c r="AW118" i="4"/>
  <c r="AW46" i="4"/>
  <c r="AW34" i="4"/>
  <c r="AW86" i="4"/>
  <c r="AW18" i="4"/>
  <c r="AW78" i="4"/>
  <c r="AW126" i="4"/>
  <c r="AW110" i="4"/>
  <c r="AW94" i="4"/>
  <c r="AW74" i="4"/>
  <c r="AW54" i="4"/>
  <c r="AW130" i="4"/>
  <c r="AW30" i="4"/>
  <c r="AW10" i="4"/>
  <c r="AW113" i="4"/>
  <c r="AW97" i="4"/>
  <c r="AW81" i="4"/>
  <c r="AW65" i="4"/>
  <c r="AW45" i="4"/>
  <c r="AW17" i="4"/>
  <c r="AW129" i="4"/>
  <c r="AW120" i="4"/>
  <c r="AW116" i="4"/>
  <c r="AW96" i="4"/>
  <c r="AW80" i="4"/>
  <c r="AW64" i="4"/>
  <c r="AW40" i="4"/>
  <c r="AW16" i="4"/>
  <c r="AW44" i="4"/>
  <c r="AW131" i="4"/>
  <c r="AW115" i="4"/>
  <c r="AW99" i="4"/>
  <c r="AW87" i="4"/>
  <c r="AW71" i="4"/>
  <c r="AW51" i="4"/>
  <c r="AW31" i="4"/>
  <c r="AW15" i="4"/>
  <c r="AW38" i="4"/>
  <c r="AW122" i="4"/>
  <c r="AW106" i="4"/>
  <c r="AW90" i="4"/>
  <c r="AW70" i="4"/>
  <c r="AW50" i="4"/>
  <c r="AW58" i="4"/>
  <c r="AW26" i="4"/>
  <c r="AW125" i="4"/>
  <c r="AW109" i="4"/>
  <c r="AW93" i="4"/>
  <c r="AW77" i="4"/>
  <c r="AW61" i="4"/>
  <c r="AW33" i="4"/>
  <c r="AW13" i="4"/>
  <c r="AW57" i="4"/>
  <c r="AW21" i="4"/>
  <c r="AW112" i="4"/>
  <c r="AW92" i="4"/>
  <c r="AW76" i="4"/>
  <c r="AW56" i="4"/>
  <c r="AW32" i="4"/>
  <c r="AW8" i="4"/>
  <c r="AW36" i="4"/>
  <c r="AW127" i="4"/>
  <c r="AW111" i="4"/>
  <c r="AW12" i="4"/>
  <c r="AW83" i="4"/>
  <c r="AW67" i="4"/>
  <c r="AW47" i="4"/>
  <c r="AW27" i="4"/>
  <c r="AW59" i="4"/>
  <c r="AW121" i="4"/>
  <c r="AW105" i="4"/>
  <c r="AW89" i="4"/>
  <c r="AW73" i="4"/>
  <c r="AW53" i="4"/>
  <c r="AW29" i="4"/>
  <c r="AW128" i="4"/>
  <c r="AW37" i="4"/>
  <c r="AW7" i="4"/>
  <c r="AW108" i="4"/>
  <c r="AW88" i="4"/>
  <c r="AW72" i="4"/>
  <c r="AW52" i="4"/>
  <c r="AW28" i="4"/>
  <c r="AW100" i="4"/>
  <c r="AW20" i="4"/>
  <c r="AW123" i="4"/>
  <c r="AW107" i="4"/>
  <c r="AW95" i="4"/>
  <c r="AW79" i="4"/>
  <c r="AW63" i="4"/>
  <c r="AW43" i="4"/>
  <c r="AW23" i="4"/>
  <c r="AW11" i="4"/>
  <c r="AW114" i="4"/>
  <c r="AW98" i="4"/>
  <c r="AW82" i="4"/>
  <c r="AW62" i="4"/>
  <c r="AW42" i="4"/>
  <c r="AW9" i="4"/>
  <c r="AW14" i="4"/>
  <c r="AW117" i="4"/>
  <c r="AW101" i="4"/>
  <c r="AW85" i="4"/>
  <c r="AW69" i="4"/>
  <c r="AW49" i="4"/>
  <c r="AW25" i="4"/>
  <c r="AW6" i="4"/>
  <c r="AW5" i="4"/>
  <c r="AW124" i="4"/>
  <c r="AW104" i="4"/>
  <c r="AW84" i="4"/>
  <c r="AW68" i="4"/>
  <c r="AW48" i="4"/>
  <c r="AW24" i="4"/>
  <c r="AW60" i="4"/>
  <c r="AW4" i="4"/>
  <c r="AW119" i="4"/>
  <c r="AW103" i="4"/>
  <c r="AW91" i="4"/>
  <c r="AW75" i="4"/>
  <c r="AW55" i="4"/>
  <c r="AW39" i="4"/>
  <c r="AW19" i="4"/>
  <c r="AX15" i="4"/>
  <c r="AY3" i="4"/>
  <c r="AY1" i="4" s="1"/>
  <c r="AX126" i="4" l="1"/>
  <c r="AX110" i="4"/>
  <c r="AX94" i="4"/>
  <c r="AX74" i="4"/>
  <c r="AX58" i="4"/>
  <c r="AX42" i="4"/>
  <c r="AX130" i="4"/>
  <c r="AX22" i="4"/>
  <c r="AX125" i="4"/>
  <c r="AX109" i="4"/>
  <c r="AX93" i="4"/>
  <c r="AX77" i="4"/>
  <c r="AX61" i="4"/>
  <c r="AX37" i="4"/>
  <c r="AX21" i="4"/>
  <c r="AX128" i="4"/>
  <c r="AX30" i="4"/>
  <c r="AX13" i="4"/>
  <c r="AX127" i="4"/>
  <c r="AX111" i="4"/>
  <c r="AX12" i="4"/>
  <c r="AX108" i="4"/>
  <c r="AX88" i="4"/>
  <c r="AX72" i="4"/>
  <c r="AX56" i="4"/>
  <c r="AX32" i="4"/>
  <c r="AX4" i="4"/>
  <c r="AX83" i="4"/>
  <c r="AX67" i="4"/>
  <c r="AX51" i="4"/>
  <c r="AX31" i="4"/>
  <c r="AX99" i="4"/>
  <c r="AX122" i="4"/>
  <c r="AX106" i="4"/>
  <c r="AX90" i="4"/>
  <c r="AX70" i="4"/>
  <c r="AX54" i="4"/>
  <c r="AX38" i="4"/>
  <c r="AX78" i="4"/>
  <c r="AX18" i="4"/>
  <c r="AX121" i="4"/>
  <c r="AX105" i="4"/>
  <c r="AX89" i="4"/>
  <c r="AX73" i="4"/>
  <c r="AX53" i="4"/>
  <c r="AX33" i="4"/>
  <c r="AX17" i="4"/>
  <c r="AX124" i="4"/>
  <c r="AX49" i="4"/>
  <c r="AX5" i="4"/>
  <c r="AX123" i="4"/>
  <c r="AX107" i="4"/>
  <c r="AX131" i="4"/>
  <c r="AX104" i="4"/>
  <c r="AX84" i="4"/>
  <c r="AX68" i="4"/>
  <c r="AX52" i="4"/>
  <c r="AX28" i="4"/>
  <c r="AX95" i="4"/>
  <c r="AX79" i="4"/>
  <c r="AX63" i="4"/>
  <c r="AX47" i="4"/>
  <c r="AX27" i="4"/>
  <c r="AX39" i="4"/>
  <c r="AX118" i="4"/>
  <c r="AX102" i="4"/>
  <c r="AX86" i="4"/>
  <c r="AX66" i="4"/>
  <c r="AX50" i="4"/>
  <c r="AX14" i="4"/>
  <c r="AX34" i="4"/>
  <c r="AX10" i="4"/>
  <c r="AX117" i="4"/>
  <c r="AX101" i="4"/>
  <c r="AX85" i="4"/>
  <c r="AX69" i="4"/>
  <c r="AX45" i="4"/>
  <c r="AX29" i="4"/>
  <c r="AX9" i="4"/>
  <c r="AX116" i="4"/>
  <c r="AX120" i="4"/>
  <c r="AX44" i="4"/>
  <c r="AX119" i="4"/>
  <c r="AX103" i="4"/>
  <c r="AX16" i="4"/>
  <c r="AX96" i="4"/>
  <c r="AX80" i="4"/>
  <c r="AX64" i="4"/>
  <c r="AX48" i="4"/>
  <c r="AX24" i="4"/>
  <c r="AX91" i="4"/>
  <c r="AX75" i="4"/>
  <c r="AX59" i="4"/>
  <c r="AX43" i="4"/>
  <c r="AX19" i="4"/>
  <c r="AX23" i="4"/>
  <c r="AX114" i="4"/>
  <c r="AX98" i="4"/>
  <c r="AX82" i="4"/>
  <c r="AX62" i="4"/>
  <c r="AX46" i="4"/>
  <c r="AX129" i="4"/>
  <c r="AX26" i="4"/>
  <c r="AX6" i="4"/>
  <c r="AX113" i="4"/>
  <c r="AX97" i="4"/>
  <c r="AX81" i="4"/>
  <c r="AX65" i="4"/>
  <c r="AX41" i="4"/>
  <c r="AX25" i="4"/>
  <c r="AX7" i="4"/>
  <c r="AX100" i="4"/>
  <c r="AX57" i="4"/>
  <c r="AX40" i="4"/>
  <c r="AX115" i="4"/>
  <c r="AX20" i="4"/>
  <c r="AX112" i="4"/>
  <c r="AX92" i="4"/>
  <c r="AX76" i="4"/>
  <c r="AX60" i="4"/>
  <c r="AX36" i="4"/>
  <c r="AX8" i="4"/>
  <c r="AX87" i="4"/>
  <c r="AX71" i="4"/>
  <c r="AX55" i="4"/>
  <c r="AX35" i="4"/>
  <c r="AX11" i="4"/>
  <c r="AY11" i="4"/>
  <c r="AZ3" i="4"/>
  <c r="AZ1" i="4" s="1"/>
  <c r="AY38" i="4" l="1"/>
  <c r="AY110" i="4"/>
  <c r="AY94" i="4"/>
  <c r="AY74" i="4"/>
  <c r="AY58" i="4"/>
  <c r="AY130" i="4"/>
  <c r="AY22" i="4"/>
  <c r="AY30" i="4"/>
  <c r="AY113" i="4"/>
  <c r="AY97" i="4"/>
  <c r="AY81" i="4"/>
  <c r="AY65" i="4"/>
  <c r="AY33" i="4"/>
  <c r="AY18" i="4"/>
  <c r="AY17" i="4"/>
  <c r="AY49" i="4"/>
  <c r="AY13" i="4"/>
  <c r="AY60" i="4"/>
  <c r="AY20" i="4"/>
  <c r="AY115" i="4"/>
  <c r="AY128" i="4"/>
  <c r="AY12" i="4"/>
  <c r="AY104" i="4"/>
  <c r="AY84" i="4"/>
  <c r="AY68" i="4"/>
  <c r="AY36" i="4"/>
  <c r="AY123" i="4"/>
  <c r="AY87" i="4"/>
  <c r="AY67" i="4"/>
  <c r="AY51" i="4"/>
  <c r="AY27" i="4"/>
  <c r="AY39" i="4"/>
  <c r="AY126" i="4"/>
  <c r="AY106" i="4"/>
  <c r="AY90" i="4"/>
  <c r="AY70" i="4"/>
  <c r="AY54" i="4"/>
  <c r="AY78" i="4"/>
  <c r="AY14" i="4"/>
  <c r="AY6" i="4"/>
  <c r="AY109" i="4"/>
  <c r="AY93" i="4"/>
  <c r="AY77" i="4"/>
  <c r="AY61" i="4"/>
  <c r="AY124" i="4"/>
  <c r="AY129" i="4"/>
  <c r="AY7" i="4"/>
  <c r="AY45" i="4"/>
  <c r="AY9" i="4"/>
  <c r="AY40" i="4"/>
  <c r="AY131" i="4"/>
  <c r="AY111" i="4"/>
  <c r="AY48" i="4"/>
  <c r="AY116" i="4"/>
  <c r="AY96" i="4"/>
  <c r="AY80" i="4"/>
  <c r="AY64" i="4"/>
  <c r="AY32" i="4"/>
  <c r="AY99" i="4"/>
  <c r="AY83" i="4"/>
  <c r="AY63" i="4"/>
  <c r="AY43" i="4"/>
  <c r="AY19" i="4"/>
  <c r="AY23" i="4"/>
  <c r="AY118" i="4"/>
  <c r="AY102" i="4"/>
  <c r="AY86" i="4"/>
  <c r="AY66" i="4"/>
  <c r="AY50" i="4"/>
  <c r="AY122" i="4"/>
  <c r="AY10" i="4"/>
  <c r="AY125" i="4"/>
  <c r="AY105" i="4"/>
  <c r="AY89" i="4"/>
  <c r="AY73" i="4"/>
  <c r="AY53" i="4"/>
  <c r="AY120" i="4"/>
  <c r="AY29" i="4"/>
  <c r="AY121" i="4"/>
  <c r="AY41" i="4"/>
  <c r="AY5" i="4"/>
  <c r="AY28" i="4"/>
  <c r="AY127" i="4"/>
  <c r="AY107" i="4"/>
  <c r="AY44" i="4"/>
  <c r="AY112" i="4"/>
  <c r="AY92" i="4"/>
  <c r="AY76" i="4"/>
  <c r="AY56" i="4"/>
  <c r="AY16" i="4"/>
  <c r="AY95" i="4"/>
  <c r="AY75" i="4"/>
  <c r="AY59" i="4"/>
  <c r="AY35" i="4"/>
  <c r="AY79" i="4"/>
  <c r="AY15" i="4"/>
  <c r="AY114" i="4"/>
  <c r="AY98" i="4"/>
  <c r="AY82" i="4"/>
  <c r="AY62" i="4"/>
  <c r="AY42" i="4"/>
  <c r="AY46" i="4"/>
  <c r="AY34" i="4"/>
  <c r="AY117" i="4"/>
  <c r="AY101" i="4"/>
  <c r="AY85" i="4"/>
  <c r="AY69" i="4"/>
  <c r="AY37" i="4"/>
  <c r="AY26" i="4"/>
  <c r="AY25" i="4"/>
  <c r="AY57" i="4"/>
  <c r="AY21" i="4"/>
  <c r="AY100" i="4"/>
  <c r="AY24" i="4"/>
  <c r="AY119" i="4"/>
  <c r="AY103" i="4"/>
  <c r="AY8" i="4"/>
  <c r="AY108" i="4"/>
  <c r="AY88" i="4"/>
  <c r="AY72" i="4"/>
  <c r="AY52" i="4"/>
  <c r="AY4" i="4"/>
  <c r="AY91" i="4"/>
  <c r="AY71" i="4"/>
  <c r="AY55" i="4"/>
  <c r="AY31" i="4"/>
  <c r="AY47" i="4"/>
  <c r="AZ23" i="4"/>
  <c r="BA3" i="4"/>
  <c r="BA1" i="4" s="1"/>
  <c r="AZ34" i="4" l="1"/>
  <c r="AZ110" i="4"/>
  <c r="AZ74" i="4"/>
  <c r="AZ102" i="4"/>
  <c r="AZ66" i="4"/>
  <c r="AZ94" i="4"/>
  <c r="AZ54" i="4"/>
  <c r="AZ118" i="4"/>
  <c r="AZ86" i="4"/>
  <c r="AZ126" i="4"/>
  <c r="AZ106" i="4"/>
  <c r="AZ90" i="4"/>
  <c r="AZ70" i="4"/>
  <c r="AZ50" i="4"/>
  <c r="AZ22" i="4"/>
  <c r="AZ122" i="4"/>
  <c r="AZ26" i="4"/>
  <c r="AZ125" i="4"/>
  <c r="AZ109" i="4"/>
  <c r="AZ93" i="4"/>
  <c r="AZ77" i="4"/>
  <c r="AZ61" i="4"/>
  <c r="AZ29" i="4"/>
  <c r="AZ124" i="4"/>
  <c r="AZ129" i="4"/>
  <c r="AZ21" i="4"/>
  <c r="AZ36" i="4"/>
  <c r="AZ111" i="4"/>
  <c r="AZ48" i="4"/>
  <c r="AZ60" i="4"/>
  <c r="AZ116" i="4"/>
  <c r="AZ100" i="4"/>
  <c r="AZ84" i="4"/>
  <c r="AZ64" i="4"/>
  <c r="AZ32" i="4"/>
  <c r="AZ8" i="4"/>
  <c r="AZ83" i="4"/>
  <c r="AZ63" i="4"/>
  <c r="AZ39" i="4"/>
  <c r="AZ19" i="4"/>
  <c r="AZ79" i="4"/>
  <c r="AZ42" i="4"/>
  <c r="AZ14" i="4"/>
  <c r="AZ58" i="4"/>
  <c r="AZ18" i="4"/>
  <c r="AZ121" i="4"/>
  <c r="AZ105" i="4"/>
  <c r="AZ89" i="4"/>
  <c r="AZ73" i="4"/>
  <c r="AZ57" i="4"/>
  <c r="AZ25" i="4"/>
  <c r="AZ37" i="4"/>
  <c r="AZ45" i="4"/>
  <c r="AZ13" i="4"/>
  <c r="AZ127" i="4"/>
  <c r="AZ107" i="4"/>
  <c r="AZ12" i="4"/>
  <c r="AZ16" i="4"/>
  <c r="AZ112" i="4"/>
  <c r="AZ96" i="4"/>
  <c r="AZ76" i="4"/>
  <c r="AZ56" i="4"/>
  <c r="AZ28" i="4"/>
  <c r="AZ95" i="4"/>
  <c r="AZ75" i="4"/>
  <c r="AZ55" i="4"/>
  <c r="AZ35" i="4"/>
  <c r="AZ11" i="4"/>
  <c r="AZ59" i="4"/>
  <c r="AZ114" i="4"/>
  <c r="AZ98" i="4"/>
  <c r="AZ82" i="4"/>
  <c r="AZ62" i="4"/>
  <c r="AZ38" i="4"/>
  <c r="AZ78" i="4"/>
  <c r="AZ46" i="4"/>
  <c r="AZ10" i="4"/>
  <c r="AZ117" i="4"/>
  <c r="AZ101" i="4"/>
  <c r="AZ85" i="4"/>
  <c r="AZ69" i="4"/>
  <c r="AZ53" i="4"/>
  <c r="AZ17" i="4"/>
  <c r="AZ9" i="4"/>
  <c r="AZ49" i="4"/>
  <c r="AZ5" i="4"/>
  <c r="AZ119" i="4"/>
  <c r="AZ103" i="4"/>
  <c r="AZ123" i="4"/>
  <c r="AZ4" i="4"/>
  <c r="AZ108" i="4"/>
  <c r="AZ92" i="4"/>
  <c r="AZ72" i="4"/>
  <c r="AZ52" i="4"/>
  <c r="AZ24" i="4"/>
  <c r="AZ91" i="4"/>
  <c r="AZ71" i="4"/>
  <c r="AZ51" i="4"/>
  <c r="AZ31" i="4"/>
  <c r="AZ15" i="4"/>
  <c r="AZ47" i="4"/>
  <c r="AZ130" i="4"/>
  <c r="AZ30" i="4"/>
  <c r="AZ6" i="4"/>
  <c r="AZ113" i="4"/>
  <c r="AZ97" i="4"/>
  <c r="AZ81" i="4"/>
  <c r="AZ65" i="4"/>
  <c r="AZ33" i="4"/>
  <c r="AZ128" i="4"/>
  <c r="AZ120" i="4"/>
  <c r="AZ41" i="4"/>
  <c r="AZ44" i="4"/>
  <c r="AZ115" i="4"/>
  <c r="AZ7" i="4"/>
  <c r="AZ80" i="4"/>
  <c r="AZ131" i="4"/>
  <c r="AZ104" i="4"/>
  <c r="AZ88" i="4"/>
  <c r="AZ68" i="4"/>
  <c r="AZ40" i="4"/>
  <c r="AZ20" i="4"/>
  <c r="AZ87" i="4"/>
  <c r="AZ67" i="4"/>
  <c r="AZ43" i="4"/>
  <c r="AZ27" i="4"/>
  <c r="AZ99" i="4"/>
  <c r="BA11" i="4"/>
  <c r="BB3" i="4"/>
  <c r="BB1" i="4" s="1"/>
  <c r="BA34" i="4" l="1"/>
  <c r="BA126" i="4"/>
  <c r="BA38" i="4"/>
  <c r="BA114" i="4"/>
  <c r="BA98" i="4"/>
  <c r="BA82" i="4"/>
  <c r="BA62" i="4"/>
  <c r="BA42" i="4"/>
  <c r="BA58" i="4"/>
  <c r="BA14" i="4"/>
  <c r="BA113" i="4"/>
  <c r="BA97" i="4"/>
  <c r="BA81" i="4"/>
  <c r="BA65" i="4"/>
  <c r="BA45" i="4"/>
  <c r="BA13" i="4"/>
  <c r="BA22" i="4"/>
  <c r="BA57" i="4"/>
  <c r="BA120" i="4"/>
  <c r="BA100" i="4"/>
  <c r="BA20" i="4"/>
  <c r="BA131" i="4"/>
  <c r="BA115" i="4"/>
  <c r="BA128" i="4"/>
  <c r="BA108" i="4"/>
  <c r="BA88" i="4"/>
  <c r="BA72" i="4"/>
  <c r="BA52" i="4"/>
  <c r="BA24" i="4"/>
  <c r="BA83" i="4"/>
  <c r="BA67" i="4"/>
  <c r="BA47" i="4"/>
  <c r="BA23" i="4"/>
  <c r="BA99" i="4"/>
  <c r="BA30" i="4"/>
  <c r="BA125" i="4"/>
  <c r="BA109" i="4"/>
  <c r="BA93" i="4"/>
  <c r="BA77" i="4"/>
  <c r="BA61" i="4"/>
  <c r="BA29" i="4"/>
  <c r="BA7" i="4"/>
  <c r="BA10" i="4"/>
  <c r="BA37" i="4"/>
  <c r="BA41" i="4"/>
  <c r="BA44" i="4"/>
  <c r="BA16" i="4"/>
  <c r="BA127" i="4"/>
  <c r="BA111" i="4"/>
  <c r="BA12" i="4"/>
  <c r="BA104" i="4"/>
  <c r="BA84" i="4"/>
  <c r="BA68" i="4"/>
  <c r="BA48" i="4"/>
  <c r="BA95" i="4"/>
  <c r="BA79" i="4"/>
  <c r="BA63" i="4"/>
  <c r="BA43" i="4"/>
  <c r="BA19" i="4"/>
  <c r="BA59" i="4"/>
  <c r="BA94" i="4"/>
  <c r="BA74" i="4"/>
  <c r="BA122" i="4"/>
  <c r="BA106" i="4"/>
  <c r="BA90" i="4"/>
  <c r="BA70" i="4"/>
  <c r="BA50" i="4"/>
  <c r="BA130" i="4"/>
  <c r="BA26" i="4"/>
  <c r="BA121" i="4"/>
  <c r="BA105" i="4"/>
  <c r="BA89" i="4"/>
  <c r="BA73" i="4"/>
  <c r="BA53" i="4"/>
  <c r="BA25" i="4"/>
  <c r="BA124" i="4"/>
  <c r="BA6" i="4"/>
  <c r="BA33" i="4"/>
  <c r="BA9" i="4"/>
  <c r="BA36" i="4"/>
  <c r="BA8" i="4"/>
  <c r="BA123" i="4"/>
  <c r="BA107" i="4"/>
  <c r="BA60" i="4"/>
  <c r="BA96" i="4"/>
  <c r="BA80" i="4"/>
  <c r="BA64" i="4"/>
  <c r="BA40" i="4"/>
  <c r="BA91" i="4"/>
  <c r="BA75" i="4"/>
  <c r="BA55" i="4"/>
  <c r="BA39" i="4"/>
  <c r="BA15" i="4"/>
  <c r="BA35" i="4"/>
  <c r="BA110" i="4"/>
  <c r="BA54" i="4"/>
  <c r="BA118" i="4"/>
  <c r="BA102" i="4"/>
  <c r="BA86" i="4"/>
  <c r="BA66" i="4"/>
  <c r="BA46" i="4"/>
  <c r="BA78" i="4"/>
  <c r="BA18" i="4"/>
  <c r="BA117" i="4"/>
  <c r="BA101" i="4"/>
  <c r="BA85" i="4"/>
  <c r="BA69" i="4"/>
  <c r="BA49" i="4"/>
  <c r="BA17" i="4"/>
  <c r="BA116" i="4"/>
  <c r="BA129" i="4"/>
  <c r="BA21" i="4"/>
  <c r="BA5" i="4"/>
  <c r="BA32" i="4"/>
  <c r="BA4" i="4"/>
  <c r="BA119" i="4"/>
  <c r="BA103" i="4"/>
  <c r="BA112" i="4"/>
  <c r="BA92" i="4"/>
  <c r="BA76" i="4"/>
  <c r="BA56" i="4"/>
  <c r="BA28" i="4"/>
  <c r="BA87" i="4"/>
  <c r="BA71" i="4"/>
  <c r="BA51" i="4"/>
  <c r="BA27" i="4"/>
  <c r="BA31" i="4"/>
  <c r="BB35" i="4"/>
  <c r="BC3" i="4"/>
  <c r="BC1" i="4" s="1"/>
  <c r="BB74" i="4" l="1"/>
  <c r="BB125" i="4"/>
  <c r="BB108" i="4"/>
  <c r="BB65" i="4"/>
  <c r="BB40" i="4"/>
  <c r="BB48" i="4"/>
  <c r="BB39" i="4"/>
  <c r="BB51" i="4"/>
  <c r="BB58" i="4"/>
  <c r="BB105" i="4"/>
  <c r="BB57" i="4"/>
  <c r="BB41" i="4"/>
  <c r="BB16" i="4"/>
  <c r="BB24" i="4"/>
  <c r="BB99" i="4"/>
  <c r="BB31" i="4"/>
  <c r="BB110" i="4"/>
  <c r="BB42" i="4"/>
  <c r="BB122" i="4"/>
  <c r="BB97" i="4"/>
  <c r="BB25" i="4"/>
  <c r="BB80" i="4"/>
  <c r="BB44" i="4"/>
  <c r="BB83" i="4"/>
  <c r="BB94" i="4"/>
  <c r="BB22" i="4"/>
  <c r="BB130" i="4"/>
  <c r="BB81" i="4"/>
  <c r="BB7" i="4"/>
  <c r="BB64" i="4"/>
  <c r="BB115" i="4"/>
  <c r="BB67" i="4"/>
  <c r="BB106" i="4"/>
  <c r="BB90" i="4"/>
  <c r="BB70" i="4"/>
  <c r="BB54" i="4"/>
  <c r="BB38" i="4"/>
  <c r="BB18" i="4"/>
  <c r="BB117" i="4"/>
  <c r="BB101" i="4"/>
  <c r="BB78" i="4"/>
  <c r="BB30" i="4"/>
  <c r="BB104" i="4"/>
  <c r="BB14" i="4"/>
  <c r="BB93" i="4"/>
  <c r="BB77" i="4"/>
  <c r="BB61" i="4"/>
  <c r="BB37" i="4"/>
  <c r="BB21" i="4"/>
  <c r="BB128" i="4"/>
  <c r="BB20" i="4"/>
  <c r="BB131" i="4"/>
  <c r="BB76" i="4"/>
  <c r="BB60" i="4"/>
  <c r="BB36" i="4"/>
  <c r="BB12" i="4"/>
  <c r="BB127" i="4"/>
  <c r="BB111" i="4"/>
  <c r="BB23" i="4"/>
  <c r="BB95" i="4"/>
  <c r="BB79" i="4"/>
  <c r="BB63" i="4"/>
  <c r="BB47" i="4"/>
  <c r="BB27" i="4"/>
  <c r="BB102" i="4"/>
  <c r="BB86" i="4"/>
  <c r="BB66" i="4"/>
  <c r="BB50" i="4"/>
  <c r="BB34" i="4"/>
  <c r="BB10" i="4"/>
  <c r="BB113" i="4"/>
  <c r="BB118" i="4"/>
  <c r="BB129" i="4"/>
  <c r="BB49" i="4"/>
  <c r="BB96" i="4"/>
  <c r="BB13" i="4"/>
  <c r="BB89" i="4"/>
  <c r="BB73" i="4"/>
  <c r="BB53" i="4"/>
  <c r="BB33" i="4"/>
  <c r="BB17" i="4"/>
  <c r="BB124" i="4"/>
  <c r="BB120" i="4"/>
  <c r="BB88" i="4"/>
  <c r="BB72" i="4"/>
  <c r="BB56" i="4"/>
  <c r="BB32" i="4"/>
  <c r="BB8" i="4"/>
  <c r="BB123" i="4"/>
  <c r="BB107" i="4"/>
  <c r="BB15" i="4"/>
  <c r="BB91" i="4"/>
  <c r="BB75" i="4"/>
  <c r="BB59" i="4"/>
  <c r="BB43" i="4"/>
  <c r="BB19" i="4"/>
  <c r="BB114" i="4"/>
  <c r="BB98" i="4"/>
  <c r="BB82" i="4"/>
  <c r="BB62" i="4"/>
  <c r="BB46" i="4"/>
  <c r="BB26" i="4"/>
  <c r="BB6" i="4"/>
  <c r="BB109" i="4"/>
  <c r="BB126" i="4"/>
  <c r="BB121" i="4"/>
  <c r="BB112" i="4"/>
  <c r="BB92" i="4"/>
  <c r="BB5" i="4"/>
  <c r="BB85" i="4"/>
  <c r="BB69" i="4"/>
  <c r="BB45" i="4"/>
  <c r="BB29" i="4"/>
  <c r="BB9" i="4"/>
  <c r="BB116" i="4"/>
  <c r="BB100" i="4"/>
  <c r="BB84" i="4"/>
  <c r="BB68" i="4"/>
  <c r="BB52" i="4"/>
  <c r="BB28" i="4"/>
  <c r="BB4" i="4"/>
  <c r="BB119" i="4"/>
  <c r="BB103" i="4"/>
  <c r="BB11" i="4"/>
  <c r="BB87" i="4"/>
  <c r="BB71" i="4"/>
  <c r="BB55" i="4"/>
  <c r="BC23" i="4"/>
  <c r="BD3" i="4"/>
  <c r="BD1" i="4" s="1"/>
  <c r="BC118" i="4" l="1"/>
  <c r="BC98" i="4"/>
  <c r="BC82" i="4"/>
  <c r="BC66" i="4"/>
  <c r="BC50" i="4"/>
  <c r="BC125" i="4"/>
  <c r="BC105" i="4"/>
  <c r="BC122" i="4"/>
  <c r="BC26" i="4"/>
  <c r="BC29" i="4"/>
  <c r="BC112" i="4"/>
  <c r="BC92" i="4"/>
  <c r="BC41" i="4"/>
  <c r="BC49" i="4"/>
  <c r="BC100" i="4"/>
  <c r="BC89" i="4"/>
  <c r="BC73" i="4"/>
  <c r="BC53" i="4"/>
  <c r="BC120" i="4"/>
  <c r="BC12" i="4"/>
  <c r="BC20" i="4"/>
  <c r="BC72" i="4"/>
  <c r="BC52" i="4"/>
  <c r="BC16" i="4"/>
  <c r="BC28" i="4"/>
  <c r="BC127" i="4"/>
  <c r="BC111" i="4"/>
  <c r="BC19" i="4"/>
  <c r="BC39" i="4"/>
  <c r="BC83" i="4"/>
  <c r="BC63" i="4"/>
  <c r="BC43" i="4"/>
  <c r="BC110" i="4"/>
  <c r="BC94" i="4"/>
  <c r="BC78" i="4"/>
  <c r="BC62" i="4"/>
  <c r="BC42" i="4"/>
  <c r="BC117" i="4"/>
  <c r="BC130" i="4"/>
  <c r="BC46" i="4"/>
  <c r="BC18" i="4"/>
  <c r="BC25" i="4"/>
  <c r="BC108" i="4"/>
  <c r="BC121" i="4"/>
  <c r="BC9" i="4"/>
  <c r="BC21" i="4"/>
  <c r="BC101" i="4"/>
  <c r="BC85" i="4"/>
  <c r="BC69" i="4"/>
  <c r="BC37" i="4"/>
  <c r="BC128" i="4"/>
  <c r="BC8" i="4"/>
  <c r="BC88" i="4"/>
  <c r="BC68" i="4"/>
  <c r="BC44" i="4"/>
  <c r="BC95" i="4"/>
  <c r="BC24" i="4"/>
  <c r="BC123" i="4"/>
  <c r="BC107" i="4"/>
  <c r="BC11" i="4"/>
  <c r="BC15" i="4"/>
  <c r="BC75" i="4"/>
  <c r="BC59" i="4"/>
  <c r="BC35" i="4"/>
  <c r="BC106" i="4"/>
  <c r="BC90" i="4"/>
  <c r="BC74" i="4"/>
  <c r="BC58" i="4"/>
  <c r="BC34" i="4"/>
  <c r="BC113" i="4"/>
  <c r="BC126" i="4"/>
  <c r="BC38" i="4"/>
  <c r="BC10" i="4"/>
  <c r="BC17" i="4"/>
  <c r="BC104" i="4"/>
  <c r="BC57" i="4"/>
  <c r="BC22" i="4"/>
  <c r="BC13" i="4"/>
  <c r="BC97" i="4"/>
  <c r="BC81" i="4"/>
  <c r="BC65" i="4"/>
  <c r="BC33" i="4"/>
  <c r="BC80" i="4"/>
  <c r="BC99" i="4"/>
  <c r="BC84" i="4"/>
  <c r="BC64" i="4"/>
  <c r="BC36" i="4"/>
  <c r="BC60" i="4"/>
  <c r="BC4" i="4"/>
  <c r="BC119" i="4"/>
  <c r="BC103" i="4"/>
  <c r="BC79" i="4"/>
  <c r="BC91" i="4"/>
  <c r="BC71" i="4"/>
  <c r="BC55" i="4"/>
  <c r="BC31" i="4"/>
  <c r="BC102" i="4"/>
  <c r="BC86" i="4"/>
  <c r="BC70" i="4"/>
  <c r="BC54" i="4"/>
  <c r="BC6" i="4"/>
  <c r="BC109" i="4"/>
  <c r="BC114" i="4"/>
  <c r="BC30" i="4"/>
  <c r="BC129" i="4"/>
  <c r="BC116" i="4"/>
  <c r="BC96" i="4"/>
  <c r="BC45" i="4"/>
  <c r="BC14" i="4"/>
  <c r="BC5" i="4"/>
  <c r="BC93" i="4"/>
  <c r="BC77" i="4"/>
  <c r="BC61" i="4"/>
  <c r="BC124" i="4"/>
  <c r="BC48" i="4"/>
  <c r="BC7" i="4"/>
  <c r="BC76" i="4"/>
  <c r="BC56" i="4"/>
  <c r="BC32" i="4"/>
  <c r="BC40" i="4"/>
  <c r="BC131" i="4"/>
  <c r="BC115" i="4"/>
  <c r="BC27" i="4"/>
  <c r="BC47" i="4"/>
  <c r="BC87" i="4"/>
  <c r="BC67" i="4"/>
  <c r="BC51" i="4"/>
  <c r="BD11" i="4"/>
  <c r="BE3" i="4"/>
  <c r="BE1" i="4" s="1"/>
  <c r="BD126" i="4" l="1"/>
  <c r="BD98" i="4"/>
  <c r="BD82" i="4"/>
  <c r="BD62" i="4"/>
  <c r="BD38" i="4"/>
  <c r="BD18" i="4"/>
  <c r="BD121" i="4"/>
  <c r="BD105" i="4"/>
  <c r="BD122" i="4"/>
  <c r="BD9" i="4"/>
  <c r="BD104" i="4"/>
  <c r="BD14" i="4"/>
  <c r="BD13" i="4"/>
  <c r="BD21" i="4"/>
  <c r="BD93" i="4"/>
  <c r="BD77" i="4"/>
  <c r="BD61" i="4"/>
  <c r="BD29" i="4"/>
  <c r="BD124" i="4"/>
  <c r="BD12" i="4"/>
  <c r="BD60" i="4"/>
  <c r="BD131" i="4"/>
  <c r="BD76" i="4"/>
  <c r="BD56" i="4"/>
  <c r="BD28" i="4"/>
  <c r="BD95" i="4"/>
  <c r="BD111" i="4"/>
  <c r="BD59" i="4"/>
  <c r="BD91" i="4"/>
  <c r="BD71" i="4"/>
  <c r="BD51" i="4"/>
  <c r="BD31" i="4"/>
  <c r="BD118" i="4"/>
  <c r="BD94" i="4"/>
  <c r="BD74" i="4"/>
  <c r="BD54" i="4"/>
  <c r="BD34" i="4"/>
  <c r="BD10" i="4"/>
  <c r="BD117" i="4"/>
  <c r="BD110" i="4"/>
  <c r="BD58" i="4"/>
  <c r="BD116" i="4"/>
  <c r="BD100" i="4"/>
  <c r="BD49" i="4"/>
  <c r="BD22" i="4"/>
  <c r="BD5" i="4"/>
  <c r="BD89" i="4"/>
  <c r="BD73" i="4"/>
  <c r="BD57" i="4"/>
  <c r="BD25" i="4"/>
  <c r="BD7" i="4"/>
  <c r="BD123" i="4"/>
  <c r="BD44" i="4"/>
  <c r="BD88" i="4"/>
  <c r="BD72" i="4"/>
  <c r="BD52" i="4"/>
  <c r="BD24" i="4"/>
  <c r="BD127" i="4"/>
  <c r="BD107" i="4"/>
  <c r="BD47" i="4"/>
  <c r="BD87" i="4"/>
  <c r="BD67" i="4"/>
  <c r="BD43" i="4"/>
  <c r="BD27" i="4"/>
  <c r="BD106" i="4"/>
  <c r="BD90" i="4"/>
  <c r="BD70" i="4"/>
  <c r="BD50" i="4"/>
  <c r="BD30" i="4"/>
  <c r="BD6" i="4"/>
  <c r="BD113" i="4"/>
  <c r="BD78" i="4"/>
  <c r="BD46" i="4"/>
  <c r="BD112" i="4"/>
  <c r="BD96" i="4"/>
  <c r="BD45" i="4"/>
  <c r="BD129" i="4"/>
  <c r="BD101" i="4"/>
  <c r="BD85" i="4"/>
  <c r="BD69" i="4"/>
  <c r="BD53" i="4"/>
  <c r="BD17" i="4"/>
  <c r="BD48" i="4"/>
  <c r="BD99" i="4"/>
  <c r="BD16" i="4"/>
  <c r="BD84" i="4"/>
  <c r="BD68" i="4"/>
  <c r="BD40" i="4"/>
  <c r="BD20" i="4"/>
  <c r="BD119" i="4"/>
  <c r="BD103" i="4"/>
  <c r="BD23" i="4"/>
  <c r="BD83" i="4"/>
  <c r="BD63" i="4"/>
  <c r="BD39" i="4"/>
  <c r="BD19" i="4"/>
  <c r="BD102" i="4"/>
  <c r="BD86" i="4"/>
  <c r="BD66" i="4"/>
  <c r="BD42" i="4"/>
  <c r="BD26" i="4"/>
  <c r="BD125" i="4"/>
  <c r="BD109" i="4"/>
  <c r="BD114" i="4"/>
  <c r="BD130" i="4"/>
  <c r="BD108" i="4"/>
  <c r="BD92" i="4"/>
  <c r="BD37" i="4"/>
  <c r="BD41" i="4"/>
  <c r="BD97" i="4"/>
  <c r="BD81" i="4"/>
  <c r="BD65" i="4"/>
  <c r="BD33" i="4"/>
  <c r="BD128" i="4"/>
  <c r="BD36" i="4"/>
  <c r="BD120" i="4"/>
  <c r="BD4" i="4"/>
  <c r="BD80" i="4"/>
  <c r="BD64" i="4"/>
  <c r="BD32" i="4"/>
  <c r="BD8" i="4"/>
  <c r="BD115" i="4"/>
  <c r="BD79" i="4"/>
  <c r="BD15" i="4"/>
  <c r="BD75" i="4"/>
  <c r="BD55" i="4"/>
  <c r="BD35" i="4"/>
  <c r="BE15" i="4"/>
  <c r="BF3" i="4"/>
  <c r="BF1" i="4" s="1"/>
  <c r="BE102" i="4" l="1"/>
  <c r="BE86" i="4"/>
  <c r="BE30" i="4"/>
  <c r="BE66" i="4"/>
  <c r="BE46" i="4"/>
  <c r="BE98" i="4"/>
  <c r="BE82" i="4"/>
  <c r="BE62" i="4"/>
  <c r="BE42" i="4"/>
  <c r="BE26" i="4"/>
  <c r="BE125" i="4"/>
  <c r="BE105" i="4"/>
  <c r="BE126" i="4"/>
  <c r="BE10" i="4"/>
  <c r="BE112" i="4"/>
  <c r="BE92" i="4"/>
  <c r="BE21" i="4"/>
  <c r="BE97" i="4"/>
  <c r="BE81" i="4"/>
  <c r="BE65" i="4"/>
  <c r="BE45" i="4"/>
  <c r="BE13" i="4"/>
  <c r="BE128" i="4"/>
  <c r="BE4" i="4"/>
  <c r="BE88" i="4"/>
  <c r="BE72" i="4"/>
  <c r="BE52" i="4"/>
  <c r="BE24" i="4"/>
  <c r="BE20" i="4"/>
  <c r="BE127" i="4"/>
  <c r="BE111" i="4"/>
  <c r="BE11" i="4"/>
  <c r="BE83" i="4"/>
  <c r="BE67" i="4"/>
  <c r="BE47" i="4"/>
  <c r="BE27" i="4"/>
  <c r="BE114" i="4"/>
  <c r="BE110" i="4"/>
  <c r="BE94" i="4"/>
  <c r="BE74" i="4"/>
  <c r="BE54" i="4"/>
  <c r="BE38" i="4"/>
  <c r="BE18" i="4"/>
  <c r="BE117" i="4"/>
  <c r="BE122" i="4"/>
  <c r="BE78" i="4"/>
  <c r="BE129" i="4"/>
  <c r="BE108" i="4"/>
  <c r="BE37" i="4"/>
  <c r="BE9" i="4"/>
  <c r="BE93" i="4"/>
  <c r="BE77" i="4"/>
  <c r="BE61" i="4"/>
  <c r="BE29" i="4"/>
  <c r="BE124" i="4"/>
  <c r="BE60" i="4"/>
  <c r="BE99" i="4"/>
  <c r="BE84" i="4"/>
  <c r="BE68" i="4"/>
  <c r="BE48" i="4"/>
  <c r="BE100" i="4"/>
  <c r="BE16" i="4"/>
  <c r="BE123" i="4"/>
  <c r="BE107" i="4"/>
  <c r="BE59" i="4"/>
  <c r="BE79" i="4"/>
  <c r="BE63" i="4"/>
  <c r="BE43" i="4"/>
  <c r="BE23" i="4"/>
  <c r="BE106" i="4"/>
  <c r="BE90" i="4"/>
  <c r="BE70" i="4"/>
  <c r="BE50" i="4"/>
  <c r="BE34" i="4"/>
  <c r="BE14" i="4"/>
  <c r="BE113" i="4"/>
  <c r="BE118" i="4"/>
  <c r="BE58" i="4"/>
  <c r="BE57" i="4"/>
  <c r="BE104" i="4"/>
  <c r="BE22" i="4"/>
  <c r="BE5" i="4"/>
  <c r="BE89" i="4"/>
  <c r="BE73" i="4"/>
  <c r="BE53" i="4"/>
  <c r="BE25" i="4"/>
  <c r="BE116" i="4"/>
  <c r="BE36" i="4"/>
  <c r="BE120" i="4"/>
  <c r="BE80" i="4"/>
  <c r="BE64" i="4"/>
  <c r="BE40" i="4"/>
  <c r="BE44" i="4"/>
  <c r="BE8" i="4"/>
  <c r="BE119" i="4"/>
  <c r="BE103" i="4"/>
  <c r="BE91" i="4"/>
  <c r="BE75" i="4"/>
  <c r="BE55" i="4"/>
  <c r="BE39" i="4"/>
  <c r="BE19" i="4"/>
  <c r="BE6" i="4"/>
  <c r="BE109" i="4"/>
  <c r="BE130" i="4"/>
  <c r="BE121" i="4"/>
  <c r="BE33" i="4"/>
  <c r="BE96" i="4"/>
  <c r="BE41" i="4"/>
  <c r="BE101" i="4"/>
  <c r="BE85" i="4"/>
  <c r="BE69" i="4"/>
  <c r="BE49" i="4"/>
  <c r="BE17" i="4"/>
  <c r="BE7" i="4"/>
  <c r="BE12" i="4"/>
  <c r="BE95" i="4"/>
  <c r="BE76" i="4"/>
  <c r="BE56" i="4"/>
  <c r="BE28" i="4"/>
  <c r="BE32" i="4"/>
  <c r="BE131" i="4"/>
  <c r="BE115" i="4"/>
  <c r="BE31" i="4"/>
  <c r="BE87" i="4"/>
  <c r="BE71" i="4"/>
  <c r="BE51" i="4"/>
  <c r="BE35" i="4"/>
  <c r="BF11" i="4"/>
  <c r="BG3" i="4"/>
  <c r="BG1" i="4" s="1"/>
  <c r="BF30" i="4" l="1"/>
  <c r="BF122" i="4"/>
  <c r="BF106" i="4"/>
  <c r="BF90" i="4"/>
  <c r="BF70" i="4"/>
  <c r="BF54" i="4"/>
  <c r="BF38" i="4"/>
  <c r="BF26" i="4"/>
  <c r="BF10" i="4"/>
  <c r="BF121" i="4"/>
  <c r="BF105" i="4"/>
  <c r="BF89" i="4"/>
  <c r="BF73" i="4"/>
  <c r="BF53" i="4"/>
  <c r="BF33" i="4"/>
  <c r="BF17" i="4"/>
  <c r="BF120" i="4"/>
  <c r="BF7" i="4"/>
  <c r="BF112" i="4"/>
  <c r="BF96" i="4"/>
  <c r="BF80" i="4"/>
  <c r="BF64" i="4"/>
  <c r="BF48" i="4"/>
  <c r="BF24" i="4"/>
  <c r="BF44" i="4"/>
  <c r="BF115" i="4"/>
  <c r="BF40" i="4"/>
  <c r="BF39" i="4"/>
  <c r="BF83" i="4"/>
  <c r="BF67" i="4"/>
  <c r="BF51" i="4"/>
  <c r="BF31" i="4"/>
  <c r="BF78" i="4"/>
  <c r="BF118" i="4"/>
  <c r="BF102" i="4"/>
  <c r="BF86" i="4"/>
  <c r="BF66" i="4"/>
  <c r="BF50" i="4"/>
  <c r="BF34" i="4"/>
  <c r="BF22" i="4"/>
  <c r="BF6" i="4"/>
  <c r="BF117" i="4"/>
  <c r="BF101" i="4"/>
  <c r="BF85" i="4"/>
  <c r="BF69" i="4"/>
  <c r="BF45" i="4"/>
  <c r="BF29" i="4"/>
  <c r="BF13" i="4"/>
  <c r="BF12" i="4"/>
  <c r="BF128" i="4"/>
  <c r="BF108" i="4"/>
  <c r="BF92" i="4"/>
  <c r="BF76" i="4"/>
  <c r="BF60" i="4"/>
  <c r="BF36" i="4"/>
  <c r="BF16" i="4"/>
  <c r="BF127" i="4"/>
  <c r="BF111" i="4"/>
  <c r="BF20" i="4"/>
  <c r="BF95" i="4"/>
  <c r="BF79" i="4"/>
  <c r="BF63" i="4"/>
  <c r="BF47" i="4"/>
  <c r="BF27" i="4"/>
  <c r="BF130" i="4"/>
  <c r="BF114" i="4"/>
  <c r="BF98" i="4"/>
  <c r="BF82" i="4"/>
  <c r="BF62" i="4"/>
  <c r="BF46" i="4"/>
  <c r="BF57" i="4"/>
  <c r="BF18" i="4"/>
  <c r="BF129" i="4"/>
  <c r="BF113" i="4"/>
  <c r="BF97" i="4"/>
  <c r="BF81" i="4"/>
  <c r="BF65" i="4"/>
  <c r="BF41" i="4"/>
  <c r="BF25" i="4"/>
  <c r="BF9" i="4"/>
  <c r="BF131" i="4"/>
  <c r="BF124" i="4"/>
  <c r="BF104" i="4"/>
  <c r="BF88" i="4"/>
  <c r="BF72" i="4"/>
  <c r="BF56" i="4"/>
  <c r="BF32" i="4"/>
  <c r="BF8" i="4"/>
  <c r="BF123" i="4"/>
  <c r="BF107" i="4"/>
  <c r="BF23" i="4"/>
  <c r="BF91" i="4"/>
  <c r="BF75" i="4"/>
  <c r="BF59" i="4"/>
  <c r="BF43" i="4"/>
  <c r="BF19" i="4"/>
  <c r="BF126" i="4"/>
  <c r="BF110" i="4"/>
  <c r="BF94" i="4"/>
  <c r="BF74" i="4"/>
  <c r="BF58" i="4"/>
  <c r="BF42" i="4"/>
  <c r="BF5" i="4"/>
  <c r="BF14" i="4"/>
  <c r="BF125" i="4"/>
  <c r="BF109" i="4"/>
  <c r="BF93" i="4"/>
  <c r="BF77" i="4"/>
  <c r="BF61" i="4"/>
  <c r="BF37" i="4"/>
  <c r="BF21" i="4"/>
  <c r="BF49" i="4"/>
  <c r="BF99" i="4"/>
  <c r="BF116" i="4"/>
  <c r="BF100" i="4"/>
  <c r="BF84" i="4"/>
  <c r="BF68" i="4"/>
  <c r="BF52" i="4"/>
  <c r="BF28" i="4"/>
  <c r="BF4" i="4"/>
  <c r="BF119" i="4"/>
  <c r="BF103" i="4"/>
  <c r="BF15" i="4"/>
  <c r="BF87" i="4"/>
  <c r="BF71" i="4"/>
  <c r="BF55" i="4"/>
  <c r="BF35" i="4"/>
  <c r="BG19" i="4"/>
  <c r="BH3" i="4"/>
  <c r="BH1" i="4" s="1"/>
  <c r="BG129" i="4" l="1"/>
  <c r="BG78" i="4"/>
  <c r="BG118" i="4"/>
  <c r="BG102" i="4"/>
  <c r="BG86" i="4"/>
  <c r="BG66" i="4"/>
  <c r="BG50" i="4"/>
  <c r="BG30" i="4"/>
  <c r="BG26" i="4"/>
  <c r="BG49" i="4"/>
  <c r="BG13" i="4"/>
  <c r="BG117" i="4"/>
  <c r="BG101" i="4"/>
  <c r="BG85" i="4"/>
  <c r="BG69" i="4"/>
  <c r="BG37" i="4"/>
  <c r="BG17" i="4"/>
  <c r="BG28" i="4"/>
  <c r="BG120" i="4"/>
  <c r="BG104" i="4"/>
  <c r="BG84" i="4"/>
  <c r="BG64" i="4"/>
  <c r="BG32" i="4"/>
  <c r="BG99" i="4"/>
  <c r="BG131" i="4"/>
  <c r="BG115" i="4"/>
  <c r="BG40" i="4"/>
  <c r="BG39" i="4"/>
  <c r="BG95" i="4"/>
  <c r="BG75" i="4"/>
  <c r="BG59" i="4"/>
  <c r="BG35" i="4"/>
  <c r="BG18" i="4"/>
  <c r="BG46" i="4"/>
  <c r="BG114" i="4"/>
  <c r="BG98" i="4"/>
  <c r="BG82" i="4"/>
  <c r="BG62" i="4"/>
  <c r="BG42" i="4"/>
  <c r="BG57" i="4"/>
  <c r="BG14" i="4"/>
  <c r="BG45" i="4"/>
  <c r="BG5" i="4"/>
  <c r="BG113" i="4"/>
  <c r="BG97" i="4"/>
  <c r="BG81" i="4"/>
  <c r="BG65" i="4"/>
  <c r="BG33" i="4"/>
  <c r="BG7" i="4"/>
  <c r="BG24" i="4"/>
  <c r="BG116" i="4"/>
  <c r="BG96" i="4"/>
  <c r="BG76" i="4"/>
  <c r="BG56" i="4"/>
  <c r="BG20" i="4"/>
  <c r="BG80" i="4"/>
  <c r="BG127" i="4"/>
  <c r="BG111" i="4"/>
  <c r="BG15" i="4"/>
  <c r="BG27" i="4"/>
  <c r="BG91" i="4"/>
  <c r="BG71" i="4"/>
  <c r="BG55" i="4"/>
  <c r="BG31" i="4"/>
  <c r="BG130" i="4"/>
  <c r="BG38" i="4"/>
  <c r="BG110" i="4"/>
  <c r="BG94" i="4"/>
  <c r="BG74" i="4"/>
  <c r="BG58" i="4"/>
  <c r="BG34" i="4"/>
  <c r="BG41" i="4"/>
  <c r="BG10" i="4"/>
  <c r="BG29" i="4"/>
  <c r="BG6" i="4"/>
  <c r="BG109" i="4"/>
  <c r="BG93" i="4"/>
  <c r="BG77" i="4"/>
  <c r="BG61" i="4"/>
  <c r="BG9" i="4"/>
  <c r="BG48" i="4"/>
  <c r="BG8" i="4"/>
  <c r="BG112" i="4"/>
  <c r="BG92" i="4"/>
  <c r="BG72" i="4"/>
  <c r="BG52" i="4"/>
  <c r="BG16" i="4"/>
  <c r="BG60" i="4"/>
  <c r="BG123" i="4"/>
  <c r="BG107" i="4"/>
  <c r="BG79" i="4"/>
  <c r="BG23" i="4"/>
  <c r="BG87" i="4"/>
  <c r="BG67" i="4"/>
  <c r="BG51" i="4"/>
  <c r="BG11" i="4"/>
  <c r="BG122" i="4"/>
  <c r="BG126" i="4"/>
  <c r="BG106" i="4"/>
  <c r="BG90" i="4"/>
  <c r="BG70" i="4"/>
  <c r="BG54" i="4"/>
  <c r="BG22" i="4"/>
  <c r="BG128" i="4"/>
  <c r="BG121" i="4"/>
  <c r="BG25" i="4"/>
  <c r="BG125" i="4"/>
  <c r="BG105" i="4"/>
  <c r="BG89" i="4"/>
  <c r="BG73" i="4"/>
  <c r="BG53" i="4"/>
  <c r="BG21" i="4"/>
  <c r="BG44" i="4"/>
  <c r="BG124" i="4"/>
  <c r="BG108" i="4"/>
  <c r="BG88" i="4"/>
  <c r="BG68" i="4"/>
  <c r="BG36" i="4"/>
  <c r="BG12" i="4"/>
  <c r="BG4" i="4"/>
  <c r="BG119" i="4"/>
  <c r="BG100" i="4"/>
  <c r="BG47" i="4"/>
  <c r="BG103" i="4"/>
  <c r="BG83" i="4"/>
  <c r="BG63" i="4"/>
  <c r="BG43" i="4"/>
  <c r="BH11" i="4"/>
  <c r="BI3" i="4"/>
  <c r="BI1" i="4" s="1"/>
  <c r="BH78" i="4" l="1"/>
  <c r="BH122" i="4"/>
  <c r="BH118" i="4"/>
  <c r="BH102" i="4"/>
  <c r="BH86" i="4"/>
  <c r="BH66" i="4"/>
  <c r="BH42" i="4"/>
  <c r="BH22" i="4"/>
  <c r="BH41" i="4"/>
  <c r="BH30" i="4"/>
  <c r="BH6" i="4"/>
  <c r="BH109" i="4"/>
  <c r="BH93" i="4"/>
  <c r="BH77" i="4"/>
  <c r="BH61" i="4"/>
  <c r="BH33" i="4"/>
  <c r="BH9" i="4"/>
  <c r="BH4" i="4"/>
  <c r="BH116" i="4"/>
  <c r="BH100" i="4"/>
  <c r="BH84" i="4"/>
  <c r="BH68" i="4"/>
  <c r="BH52" i="4"/>
  <c r="BH24" i="4"/>
  <c r="BH127" i="4"/>
  <c r="BH107" i="4"/>
  <c r="BH12" i="4"/>
  <c r="BH59" i="4"/>
  <c r="BH91" i="4"/>
  <c r="BH71" i="4"/>
  <c r="BH51" i="4"/>
  <c r="BH31" i="4"/>
  <c r="BH38" i="4"/>
  <c r="BH58" i="4"/>
  <c r="BH114" i="4"/>
  <c r="BH98" i="4"/>
  <c r="BH82" i="4"/>
  <c r="BH62" i="4"/>
  <c r="BH34" i="4"/>
  <c r="BH14" i="4"/>
  <c r="BH21" i="4"/>
  <c r="BH26" i="4"/>
  <c r="BH125" i="4"/>
  <c r="BH105" i="4"/>
  <c r="BH89" i="4"/>
  <c r="BH73" i="4"/>
  <c r="BH57" i="4"/>
  <c r="BH29" i="4"/>
  <c r="BH120" i="4"/>
  <c r="BH123" i="4"/>
  <c r="BH112" i="4"/>
  <c r="BH96" i="4"/>
  <c r="BH80" i="4"/>
  <c r="BH64" i="4"/>
  <c r="BH40" i="4"/>
  <c r="BH20" i="4"/>
  <c r="BH119" i="4"/>
  <c r="BH103" i="4"/>
  <c r="BH99" i="4"/>
  <c r="BH47" i="4"/>
  <c r="BH87" i="4"/>
  <c r="BH67" i="4"/>
  <c r="BH43" i="4"/>
  <c r="BH27" i="4"/>
  <c r="BH121" i="4"/>
  <c r="BH46" i="4"/>
  <c r="BH110" i="4"/>
  <c r="BH94" i="4"/>
  <c r="BH74" i="4"/>
  <c r="BH54" i="4"/>
  <c r="BH37" i="4"/>
  <c r="BH129" i="4"/>
  <c r="BH13" i="4"/>
  <c r="BH18" i="4"/>
  <c r="BH117" i="4"/>
  <c r="BH101" i="4"/>
  <c r="BH85" i="4"/>
  <c r="BH69" i="4"/>
  <c r="BH53" i="4"/>
  <c r="BH25" i="4"/>
  <c r="BH48" i="4"/>
  <c r="BH128" i="4"/>
  <c r="BH108" i="4"/>
  <c r="BH92" i="4"/>
  <c r="BH76" i="4"/>
  <c r="BH60" i="4"/>
  <c r="BH32" i="4"/>
  <c r="BH8" i="4"/>
  <c r="BH115" i="4"/>
  <c r="BH44" i="4"/>
  <c r="BH15" i="4"/>
  <c r="BH23" i="4"/>
  <c r="BH83" i="4"/>
  <c r="BH63" i="4"/>
  <c r="BH39" i="4"/>
  <c r="BH19" i="4"/>
  <c r="BH130" i="4"/>
  <c r="BH126" i="4"/>
  <c r="BH106" i="4"/>
  <c r="BH90" i="4"/>
  <c r="BH70" i="4"/>
  <c r="BH50" i="4"/>
  <c r="BH7" i="4"/>
  <c r="BH45" i="4"/>
  <c r="BH5" i="4"/>
  <c r="BH10" i="4"/>
  <c r="BH113" i="4"/>
  <c r="BH97" i="4"/>
  <c r="BH81" i="4"/>
  <c r="BH65" i="4"/>
  <c r="BH49" i="4"/>
  <c r="BH17" i="4"/>
  <c r="BH16" i="4"/>
  <c r="BH124" i="4"/>
  <c r="BH104" i="4"/>
  <c r="BH88" i="4"/>
  <c r="BH72" i="4"/>
  <c r="BH56" i="4"/>
  <c r="BH28" i="4"/>
  <c r="BH131" i="4"/>
  <c r="BH111" i="4"/>
  <c r="BH36" i="4"/>
  <c r="BH79" i="4"/>
  <c r="BH95" i="4"/>
  <c r="BH75" i="4"/>
  <c r="BH55" i="4"/>
  <c r="BH35" i="4"/>
  <c r="BI35" i="4"/>
  <c r="BJ3" i="4"/>
  <c r="BJ1" i="4" s="1"/>
  <c r="BI38" i="4" l="1"/>
  <c r="BI130" i="4"/>
  <c r="BI118" i="4"/>
  <c r="BI102" i="4"/>
  <c r="BI86" i="4"/>
  <c r="BI66" i="4"/>
  <c r="BI46" i="4"/>
  <c r="BI37" i="4"/>
  <c r="BI41" i="4"/>
  <c r="BI30" i="4"/>
  <c r="BI125" i="4"/>
  <c r="BI109" i="4"/>
  <c r="BI93" i="4"/>
  <c r="BI77" i="4"/>
  <c r="BI61" i="4"/>
  <c r="BI29" i="4"/>
  <c r="BI9" i="4"/>
  <c r="BI124" i="4"/>
  <c r="BI104" i="4"/>
  <c r="BI84" i="4"/>
  <c r="BI68" i="4"/>
  <c r="BI52" i="4"/>
  <c r="BI24" i="4"/>
  <c r="BI127" i="4"/>
  <c r="BI111" i="4"/>
  <c r="BI32" i="4"/>
  <c r="BI4" i="4"/>
  <c r="BI59" i="4"/>
  <c r="BI83" i="4"/>
  <c r="BI67" i="4"/>
  <c r="BI47" i="4"/>
  <c r="BI23" i="4"/>
  <c r="BI129" i="4"/>
  <c r="BI58" i="4"/>
  <c r="BI114" i="4"/>
  <c r="BI98" i="4"/>
  <c r="BI82" i="4"/>
  <c r="BI62" i="4"/>
  <c r="BI42" i="4"/>
  <c r="BI33" i="4"/>
  <c r="BI21" i="4"/>
  <c r="BI26" i="4"/>
  <c r="BI121" i="4"/>
  <c r="BI105" i="4"/>
  <c r="BI89" i="4"/>
  <c r="BI73" i="4"/>
  <c r="BI53" i="4"/>
  <c r="BI25" i="4"/>
  <c r="BI57" i="4"/>
  <c r="BI116" i="4"/>
  <c r="BI96" i="4"/>
  <c r="BI80" i="4"/>
  <c r="BI64" i="4"/>
  <c r="BI48" i="4"/>
  <c r="BI44" i="4"/>
  <c r="BI123" i="4"/>
  <c r="BI107" i="4"/>
  <c r="BI16" i="4"/>
  <c r="BI99" i="4"/>
  <c r="BI95" i="4"/>
  <c r="BI79" i="4"/>
  <c r="BI63" i="4"/>
  <c r="BI43" i="4"/>
  <c r="BI19" i="4"/>
  <c r="BI78" i="4"/>
  <c r="BI126" i="4"/>
  <c r="BI110" i="4"/>
  <c r="BI94" i="4"/>
  <c r="BI74" i="4"/>
  <c r="BI54" i="4"/>
  <c r="BI10" i="4"/>
  <c r="BI128" i="4"/>
  <c r="BI5" i="4"/>
  <c r="BI18" i="4"/>
  <c r="BI117" i="4"/>
  <c r="BI101" i="4"/>
  <c r="BI85" i="4"/>
  <c r="BI69" i="4"/>
  <c r="BI49" i="4"/>
  <c r="BI17" i="4"/>
  <c r="BI7" i="4"/>
  <c r="BI112" i="4"/>
  <c r="BI92" i="4"/>
  <c r="BI76" i="4"/>
  <c r="BI60" i="4"/>
  <c r="BI40" i="4"/>
  <c r="BI20" i="4"/>
  <c r="BI119" i="4"/>
  <c r="BI103" i="4"/>
  <c r="BI12" i="4"/>
  <c r="BI31" i="4"/>
  <c r="BI91" i="4"/>
  <c r="BI75" i="4"/>
  <c r="BI55" i="4"/>
  <c r="BI39" i="4"/>
  <c r="BI15" i="4"/>
  <c r="BI34" i="4"/>
  <c r="BI122" i="4"/>
  <c r="BI106" i="4"/>
  <c r="BI90" i="4"/>
  <c r="BI70" i="4"/>
  <c r="BI50" i="4"/>
  <c r="BI6" i="4"/>
  <c r="BI22" i="4"/>
  <c r="BI100" i="4"/>
  <c r="BI14" i="4"/>
  <c r="BI113" i="4"/>
  <c r="BI97" i="4"/>
  <c r="BI81" i="4"/>
  <c r="BI65" i="4"/>
  <c r="BI45" i="4"/>
  <c r="BI13" i="4"/>
  <c r="BI120" i="4"/>
  <c r="BI108" i="4"/>
  <c r="BI88" i="4"/>
  <c r="BI72" i="4"/>
  <c r="BI56" i="4"/>
  <c r="BI28" i="4"/>
  <c r="BI131" i="4"/>
  <c r="BI115" i="4"/>
  <c r="BI36" i="4"/>
  <c r="BI8" i="4"/>
  <c r="BI11" i="4"/>
  <c r="BI87" i="4"/>
  <c r="BI71" i="4"/>
  <c r="BI51" i="4"/>
  <c r="BI27" i="4"/>
  <c r="BJ11" i="4"/>
  <c r="BK3" i="4"/>
  <c r="BK1" i="4" s="1"/>
  <c r="BJ78" i="4" l="1"/>
  <c r="BJ118" i="4"/>
  <c r="BJ102" i="4"/>
  <c r="BJ86" i="4"/>
  <c r="BJ66" i="4"/>
  <c r="BJ50" i="4"/>
  <c r="BJ34" i="4"/>
  <c r="BJ18" i="4"/>
  <c r="BJ125" i="4"/>
  <c r="BJ109" i="4"/>
  <c r="BJ93" i="4"/>
  <c r="BJ77" i="4"/>
  <c r="BJ61" i="4"/>
  <c r="BJ37" i="4"/>
  <c r="BJ21" i="4"/>
  <c r="BJ30" i="4"/>
  <c r="BJ5" i="4"/>
  <c r="BJ116" i="4"/>
  <c r="BJ100" i="4"/>
  <c r="BJ84" i="4"/>
  <c r="BJ68" i="4"/>
  <c r="BJ52" i="4"/>
  <c r="BJ28" i="4"/>
  <c r="BJ8" i="4"/>
  <c r="BJ127" i="4"/>
  <c r="BJ111" i="4"/>
  <c r="BJ99" i="4"/>
  <c r="BJ91" i="4"/>
  <c r="BJ75" i="4"/>
  <c r="BJ59" i="4"/>
  <c r="BJ43" i="4"/>
  <c r="BJ19" i="4"/>
  <c r="BJ130" i="4"/>
  <c r="BJ114" i="4"/>
  <c r="BJ98" i="4"/>
  <c r="BJ82" i="4"/>
  <c r="BJ62" i="4"/>
  <c r="BJ46" i="4"/>
  <c r="BJ120" i="4"/>
  <c r="BJ14" i="4"/>
  <c r="BJ121" i="4"/>
  <c r="BJ105" i="4"/>
  <c r="BJ89" i="4"/>
  <c r="BJ73" i="4"/>
  <c r="BJ53" i="4"/>
  <c r="BJ33" i="4"/>
  <c r="BJ17" i="4"/>
  <c r="BJ129" i="4"/>
  <c r="BJ7" i="4"/>
  <c r="BJ112" i="4"/>
  <c r="BJ96" i="4"/>
  <c r="BJ80" i="4"/>
  <c r="BJ64" i="4"/>
  <c r="BJ48" i="4"/>
  <c r="BJ24" i="4"/>
  <c r="BJ4" i="4"/>
  <c r="BJ123" i="4"/>
  <c r="BJ107" i="4"/>
  <c r="BJ40" i="4"/>
  <c r="BJ87" i="4"/>
  <c r="BJ71" i="4"/>
  <c r="BJ55" i="4"/>
  <c r="BJ35" i="4"/>
  <c r="BJ23" i="4"/>
  <c r="BJ126" i="4"/>
  <c r="BJ110" i="4"/>
  <c r="BJ94" i="4"/>
  <c r="BJ74" i="4"/>
  <c r="BJ58" i="4"/>
  <c r="BJ42" i="4"/>
  <c r="BJ26" i="4"/>
  <c r="BJ10" i="4"/>
  <c r="BJ117" i="4"/>
  <c r="BJ101" i="4"/>
  <c r="BJ85" i="4"/>
  <c r="BJ69" i="4"/>
  <c r="BJ45" i="4"/>
  <c r="BJ29" i="4"/>
  <c r="BJ13" i="4"/>
  <c r="BJ49" i="4"/>
  <c r="BJ128" i="4"/>
  <c r="BJ108" i="4"/>
  <c r="BJ92" i="4"/>
  <c r="BJ76" i="4"/>
  <c r="BJ60" i="4"/>
  <c r="BJ36" i="4"/>
  <c r="BJ16" i="4"/>
  <c r="BJ131" i="4"/>
  <c r="BJ119" i="4"/>
  <c r="BJ103" i="4"/>
  <c r="BJ39" i="4"/>
  <c r="BJ83" i="4"/>
  <c r="BJ67" i="4"/>
  <c r="BJ51" i="4"/>
  <c r="BJ31" i="4"/>
  <c r="BJ15" i="4"/>
  <c r="BJ122" i="4"/>
  <c r="BJ106" i="4"/>
  <c r="BJ90" i="4"/>
  <c r="BJ70" i="4"/>
  <c r="BJ54" i="4"/>
  <c r="BJ38" i="4"/>
  <c r="BJ22" i="4"/>
  <c r="BJ6" i="4"/>
  <c r="BJ113" i="4"/>
  <c r="BJ97" i="4"/>
  <c r="BJ81" i="4"/>
  <c r="BJ65" i="4"/>
  <c r="BJ41" i="4"/>
  <c r="BJ25" i="4"/>
  <c r="BJ9" i="4"/>
  <c r="BJ57" i="4"/>
  <c r="BJ124" i="4"/>
  <c r="BJ104" i="4"/>
  <c r="BJ88" i="4"/>
  <c r="BJ72" i="4"/>
  <c r="BJ56" i="4"/>
  <c r="BJ32" i="4"/>
  <c r="BJ12" i="4"/>
  <c r="BJ44" i="4"/>
  <c r="BJ115" i="4"/>
  <c r="BJ20" i="4"/>
  <c r="BJ95" i="4"/>
  <c r="BJ79" i="4"/>
  <c r="BJ63" i="4"/>
  <c r="BJ47" i="4"/>
  <c r="BJ27" i="4"/>
  <c r="BK15" i="4"/>
  <c r="BL3" i="4"/>
  <c r="BL1" i="4" s="1"/>
  <c r="BK78" i="4" l="1"/>
  <c r="BK122" i="4"/>
  <c r="BK126" i="4"/>
  <c r="BK106" i="4"/>
  <c r="BK90" i="4"/>
  <c r="BK70" i="4"/>
  <c r="BK54" i="4"/>
  <c r="BK130" i="4"/>
  <c r="BK121" i="4"/>
  <c r="BK17" i="4"/>
  <c r="BK14" i="4"/>
  <c r="BK113" i="4"/>
  <c r="BK97" i="4"/>
  <c r="BK81" i="4"/>
  <c r="BK65" i="4"/>
  <c r="BK37" i="4"/>
  <c r="BK30" i="4"/>
  <c r="BK128" i="4"/>
  <c r="BK116" i="4"/>
  <c r="BK96" i="4"/>
  <c r="BK76" i="4"/>
  <c r="BK56" i="4"/>
  <c r="BK16" i="4"/>
  <c r="BK20" i="4"/>
  <c r="BK115" i="4"/>
  <c r="BK4" i="4"/>
  <c r="BK48" i="4"/>
  <c r="BK8" i="4"/>
  <c r="BK39" i="4"/>
  <c r="BK91" i="4"/>
  <c r="BK71" i="4"/>
  <c r="BK55" i="4"/>
  <c r="BK31" i="4"/>
  <c r="BK118" i="4"/>
  <c r="BK102" i="4"/>
  <c r="BK86" i="4"/>
  <c r="BK66" i="4"/>
  <c r="BK50" i="4"/>
  <c r="BK26" i="4"/>
  <c r="BK45" i="4"/>
  <c r="BK9" i="4"/>
  <c r="BK6" i="4"/>
  <c r="BK109" i="4"/>
  <c r="BK93" i="4"/>
  <c r="BK77" i="4"/>
  <c r="BK61" i="4"/>
  <c r="BK33" i="4"/>
  <c r="BK129" i="4"/>
  <c r="BK5" i="4"/>
  <c r="BK112" i="4"/>
  <c r="BK92" i="4"/>
  <c r="BK72" i="4"/>
  <c r="BK52" i="4"/>
  <c r="BK100" i="4"/>
  <c r="BK131" i="4"/>
  <c r="BK111" i="4"/>
  <c r="BK123" i="4"/>
  <c r="BK28" i="4"/>
  <c r="BK99" i="4"/>
  <c r="BK27" i="4"/>
  <c r="BK87" i="4"/>
  <c r="BK67" i="4"/>
  <c r="BK51" i="4"/>
  <c r="BK11" i="4"/>
  <c r="BK46" i="4"/>
  <c r="BK114" i="4"/>
  <c r="BK98" i="4"/>
  <c r="BK82" i="4"/>
  <c r="BK62" i="4"/>
  <c r="BK42" i="4"/>
  <c r="BK18" i="4"/>
  <c r="BK29" i="4"/>
  <c r="BK7" i="4"/>
  <c r="BK125" i="4"/>
  <c r="BK105" i="4"/>
  <c r="BK89" i="4"/>
  <c r="BK73" i="4"/>
  <c r="BK53" i="4"/>
  <c r="BK21" i="4"/>
  <c r="BK57" i="4"/>
  <c r="BK124" i="4"/>
  <c r="BK108" i="4"/>
  <c r="BK88" i="4"/>
  <c r="BK68" i="4"/>
  <c r="BK36" i="4"/>
  <c r="BK60" i="4"/>
  <c r="BK127" i="4"/>
  <c r="BK107" i="4"/>
  <c r="BK103" i="4"/>
  <c r="BK24" i="4"/>
  <c r="BK79" i="4"/>
  <c r="BK19" i="4"/>
  <c r="BK83" i="4"/>
  <c r="BK63" i="4"/>
  <c r="BK43" i="4"/>
  <c r="BK23" i="4"/>
  <c r="BK38" i="4"/>
  <c r="BK110" i="4"/>
  <c r="BK94" i="4"/>
  <c r="BK74" i="4"/>
  <c r="BK58" i="4"/>
  <c r="BK34" i="4"/>
  <c r="BK10" i="4"/>
  <c r="BK25" i="4"/>
  <c r="BK22" i="4"/>
  <c r="BK117" i="4"/>
  <c r="BK101" i="4"/>
  <c r="BK85" i="4"/>
  <c r="BK69" i="4"/>
  <c r="BK49" i="4"/>
  <c r="BK13" i="4"/>
  <c r="BK41" i="4"/>
  <c r="BK120" i="4"/>
  <c r="BK104" i="4"/>
  <c r="BK84" i="4"/>
  <c r="BK64" i="4"/>
  <c r="BK32" i="4"/>
  <c r="BK44" i="4"/>
  <c r="BK119" i="4"/>
  <c r="BK40" i="4"/>
  <c r="BK80" i="4"/>
  <c r="BK12" i="4"/>
  <c r="BK47" i="4"/>
  <c r="BK95" i="4"/>
  <c r="BK75" i="4"/>
  <c r="BK59" i="4"/>
  <c r="BK35" i="4"/>
  <c r="BL15" i="4"/>
  <c r="BM3" i="4"/>
  <c r="BM1" i="4" s="1"/>
  <c r="BL122" i="4" l="1"/>
  <c r="BL126" i="4"/>
  <c r="BL106" i="4"/>
  <c r="BL90" i="4"/>
  <c r="BL70" i="4"/>
  <c r="BL50" i="4"/>
  <c r="BL38" i="4"/>
  <c r="BL41" i="4"/>
  <c r="BL30" i="4"/>
  <c r="BL10" i="4"/>
  <c r="BL117" i="4"/>
  <c r="BL101" i="4"/>
  <c r="BL85" i="4"/>
  <c r="BL69" i="4"/>
  <c r="BL53" i="4"/>
  <c r="BL21" i="4"/>
  <c r="BL7" i="4"/>
  <c r="BL116" i="4"/>
  <c r="BL100" i="4"/>
  <c r="BL84" i="4"/>
  <c r="BL64" i="4"/>
  <c r="BL44" i="4"/>
  <c r="BL24" i="4"/>
  <c r="BL131" i="4"/>
  <c r="BL115" i="4"/>
  <c r="BL48" i="4"/>
  <c r="BL123" i="4"/>
  <c r="BL47" i="4"/>
  <c r="BL87" i="4"/>
  <c r="BL67" i="4"/>
  <c r="BL43" i="4"/>
  <c r="BL27" i="4"/>
  <c r="BL58" i="4"/>
  <c r="BL118" i="4"/>
  <c r="BL102" i="4"/>
  <c r="BL86" i="4"/>
  <c r="BL66" i="4"/>
  <c r="BL42" i="4"/>
  <c r="BL14" i="4"/>
  <c r="BL37" i="4"/>
  <c r="BL26" i="4"/>
  <c r="BL6" i="4"/>
  <c r="BL113" i="4"/>
  <c r="BL97" i="4"/>
  <c r="BL81" i="4"/>
  <c r="BL65" i="4"/>
  <c r="BL33" i="4"/>
  <c r="BL17" i="4"/>
  <c r="BL5" i="4"/>
  <c r="BL112" i="4"/>
  <c r="BL96" i="4"/>
  <c r="BL76" i="4"/>
  <c r="BL60" i="4"/>
  <c r="BL40" i="4"/>
  <c r="BL20" i="4"/>
  <c r="BL80" i="4"/>
  <c r="BL111" i="4"/>
  <c r="BL36" i="4"/>
  <c r="BL99" i="4"/>
  <c r="BL23" i="4"/>
  <c r="BL83" i="4"/>
  <c r="BL63" i="4"/>
  <c r="BL39" i="4"/>
  <c r="BL19" i="4"/>
  <c r="BL46" i="4"/>
  <c r="BL114" i="4"/>
  <c r="BL98" i="4"/>
  <c r="BL82" i="4"/>
  <c r="BL62" i="4"/>
  <c r="BL34" i="4"/>
  <c r="BL49" i="4"/>
  <c r="BL13" i="4"/>
  <c r="BL22" i="4"/>
  <c r="BL129" i="4"/>
  <c r="BL109" i="4"/>
  <c r="BL93" i="4"/>
  <c r="BL77" i="4"/>
  <c r="BL61" i="4"/>
  <c r="BL29" i="4"/>
  <c r="BL121" i="4"/>
  <c r="BL128" i="4"/>
  <c r="BL108" i="4"/>
  <c r="BL92" i="4"/>
  <c r="BL72" i="4"/>
  <c r="BL56" i="4"/>
  <c r="BL32" i="4"/>
  <c r="BL12" i="4"/>
  <c r="BL127" i="4"/>
  <c r="BL107" i="4"/>
  <c r="BL16" i="4"/>
  <c r="BL79" i="4"/>
  <c r="BL95" i="4"/>
  <c r="BL75" i="4"/>
  <c r="BL55" i="4"/>
  <c r="BL35" i="4"/>
  <c r="BL11" i="4"/>
  <c r="BL130" i="4"/>
  <c r="BL110" i="4"/>
  <c r="BL94" i="4"/>
  <c r="BL74" i="4"/>
  <c r="BL54" i="4"/>
  <c r="BL78" i="4"/>
  <c r="BL45" i="4"/>
  <c r="BL120" i="4"/>
  <c r="BL18" i="4"/>
  <c r="BL125" i="4"/>
  <c r="BL105" i="4"/>
  <c r="BL89" i="4"/>
  <c r="BL73" i="4"/>
  <c r="BL57" i="4"/>
  <c r="BL25" i="4"/>
  <c r="BL9" i="4"/>
  <c r="BL124" i="4"/>
  <c r="BL104" i="4"/>
  <c r="BL88" i="4"/>
  <c r="BL68" i="4"/>
  <c r="BL52" i="4"/>
  <c r="BL28" i="4"/>
  <c r="BL8" i="4"/>
  <c r="BL119" i="4"/>
  <c r="BL103" i="4"/>
  <c r="BL4" i="4"/>
  <c r="BL59" i="4"/>
  <c r="BL91" i="4"/>
  <c r="BL71" i="4"/>
  <c r="BL51" i="4"/>
  <c r="BL31" i="4"/>
  <c r="BM11" i="4"/>
  <c r="BN3" i="4"/>
  <c r="BN1" i="4" s="1"/>
  <c r="BM78" i="4" l="1"/>
  <c r="BM122" i="4"/>
  <c r="BM106" i="4"/>
  <c r="BM90" i="4"/>
  <c r="BM70" i="4"/>
  <c r="BM50" i="4"/>
  <c r="BM130" i="4"/>
  <c r="BM37" i="4"/>
  <c r="BM30" i="4"/>
  <c r="BM125" i="4"/>
  <c r="BM109" i="4"/>
  <c r="BM93" i="4"/>
  <c r="BM77" i="4"/>
  <c r="BM61" i="4"/>
  <c r="BM29" i="4"/>
  <c r="BM6" i="4"/>
  <c r="BM5" i="4"/>
  <c r="BM112" i="4"/>
  <c r="BM92" i="4"/>
  <c r="BM76" i="4"/>
  <c r="BM56" i="4"/>
  <c r="BM28" i="4"/>
  <c r="BM100" i="4"/>
  <c r="BM127" i="4"/>
  <c r="BM111" i="4"/>
  <c r="BM12" i="4"/>
  <c r="BM32" i="4"/>
  <c r="BM31" i="4"/>
  <c r="BM79" i="4"/>
  <c r="BM63" i="4"/>
  <c r="BM43" i="4"/>
  <c r="BM19" i="4"/>
  <c r="BM34" i="4"/>
  <c r="BM118" i="4"/>
  <c r="BM102" i="4"/>
  <c r="BM86" i="4"/>
  <c r="BM66" i="4"/>
  <c r="BM46" i="4"/>
  <c r="BM38" i="4"/>
  <c r="BM33" i="4"/>
  <c r="BM26" i="4"/>
  <c r="BM121" i="4"/>
  <c r="BM105" i="4"/>
  <c r="BM89" i="4"/>
  <c r="BM73" i="4"/>
  <c r="BM53" i="4"/>
  <c r="BM25" i="4"/>
  <c r="BM129" i="4"/>
  <c r="BM128" i="4"/>
  <c r="BM108" i="4"/>
  <c r="BM88" i="4"/>
  <c r="BM72" i="4"/>
  <c r="BM52" i="4"/>
  <c r="BM24" i="4"/>
  <c r="BM44" i="4"/>
  <c r="BM123" i="4"/>
  <c r="BM107" i="4"/>
  <c r="BM8" i="4"/>
  <c r="BM4" i="4"/>
  <c r="BM91" i="4"/>
  <c r="BM75" i="4"/>
  <c r="BM55" i="4"/>
  <c r="BM39" i="4"/>
  <c r="BM15" i="4"/>
  <c r="BM58" i="4"/>
  <c r="BM114" i="4"/>
  <c r="BM98" i="4"/>
  <c r="BM82" i="4"/>
  <c r="BM62" i="4"/>
  <c r="BM42" i="4"/>
  <c r="BM22" i="4"/>
  <c r="BM21" i="4"/>
  <c r="BM18" i="4"/>
  <c r="BM117" i="4"/>
  <c r="BM101" i="4"/>
  <c r="BM85" i="4"/>
  <c r="BM69" i="4"/>
  <c r="BM49" i="4"/>
  <c r="BM17" i="4"/>
  <c r="BM57" i="4"/>
  <c r="BM124" i="4"/>
  <c r="BM104" i="4"/>
  <c r="BM84" i="4"/>
  <c r="BM68" i="4"/>
  <c r="BM48" i="4"/>
  <c r="BM95" i="4"/>
  <c r="BM20" i="4"/>
  <c r="BM119" i="4"/>
  <c r="BM103" i="4"/>
  <c r="BM60" i="4"/>
  <c r="BM99" i="4"/>
  <c r="BM87" i="4"/>
  <c r="BM71" i="4"/>
  <c r="BM51" i="4"/>
  <c r="BM27" i="4"/>
  <c r="BM35" i="4"/>
  <c r="BM126" i="4"/>
  <c r="BM110" i="4"/>
  <c r="BM94" i="4"/>
  <c r="BM74" i="4"/>
  <c r="BM54" i="4"/>
  <c r="BM10" i="4"/>
  <c r="BM41" i="4"/>
  <c r="BM120" i="4"/>
  <c r="BM14" i="4"/>
  <c r="BM113" i="4"/>
  <c r="BM97" i="4"/>
  <c r="BM81" i="4"/>
  <c r="BM65" i="4"/>
  <c r="BM45" i="4"/>
  <c r="BM13" i="4"/>
  <c r="BM9" i="4"/>
  <c r="BM116" i="4"/>
  <c r="BM96" i="4"/>
  <c r="BM80" i="4"/>
  <c r="BM64" i="4"/>
  <c r="BM40" i="4"/>
  <c r="BM7" i="4"/>
  <c r="BM131" i="4"/>
  <c r="BM115" i="4"/>
  <c r="BM16" i="4"/>
  <c r="BM36" i="4"/>
  <c r="BM59" i="4"/>
  <c r="BM83" i="4"/>
  <c r="BM67" i="4"/>
  <c r="BM47" i="4"/>
  <c r="BM23" i="4"/>
  <c r="BN15" i="4"/>
  <c r="BO3" i="4"/>
  <c r="BO1" i="4" s="1"/>
  <c r="BN130" i="4" l="1"/>
  <c r="BN114" i="4"/>
  <c r="BN98" i="4"/>
  <c r="BN82" i="4"/>
  <c r="BN62" i="4"/>
  <c r="BN46" i="4"/>
  <c r="BN34" i="4"/>
  <c r="BN14" i="4"/>
  <c r="BN121" i="4"/>
  <c r="BN105" i="4"/>
  <c r="BN89" i="4"/>
  <c r="BN73" i="4"/>
  <c r="BN53" i="4"/>
  <c r="BN33" i="4"/>
  <c r="BN17" i="4"/>
  <c r="BN30" i="4"/>
  <c r="BN7" i="4"/>
  <c r="BN120" i="4"/>
  <c r="BN127" i="4"/>
  <c r="BN111" i="4"/>
  <c r="BN40" i="4"/>
  <c r="BN104" i="4"/>
  <c r="BN84" i="4"/>
  <c r="BN68" i="4"/>
  <c r="BN52" i="4"/>
  <c r="BN28" i="4"/>
  <c r="BN131" i="4"/>
  <c r="BN87" i="4"/>
  <c r="BN71" i="4"/>
  <c r="BN55" i="4"/>
  <c r="BN39" i="4"/>
  <c r="BN19" i="4"/>
  <c r="BN126" i="4"/>
  <c r="BN110" i="4"/>
  <c r="BN94" i="4"/>
  <c r="BN74" i="4"/>
  <c r="BN58" i="4"/>
  <c r="BN42" i="4"/>
  <c r="BN26" i="4"/>
  <c r="BN10" i="4"/>
  <c r="BN117" i="4"/>
  <c r="BN101" i="4"/>
  <c r="BN85" i="4"/>
  <c r="BN69" i="4"/>
  <c r="BN45" i="4"/>
  <c r="BN29" i="4"/>
  <c r="BN13" i="4"/>
  <c r="BN129" i="4"/>
  <c r="BN128" i="4"/>
  <c r="BN100" i="4"/>
  <c r="BN123" i="4"/>
  <c r="BN107" i="4"/>
  <c r="BN12" i="4"/>
  <c r="BN96" i="4"/>
  <c r="BN80" i="4"/>
  <c r="BN64" i="4"/>
  <c r="BN48" i="4"/>
  <c r="BN24" i="4"/>
  <c r="BN99" i="4"/>
  <c r="BN83" i="4"/>
  <c r="BN67" i="4"/>
  <c r="BN51" i="4"/>
  <c r="BN35" i="4"/>
  <c r="BN11" i="4"/>
  <c r="BN122" i="4"/>
  <c r="BN106" i="4"/>
  <c r="BN90" i="4"/>
  <c r="BN70" i="4"/>
  <c r="BN54" i="4"/>
  <c r="BN38" i="4"/>
  <c r="BN22" i="4"/>
  <c r="BN6" i="4"/>
  <c r="BN113" i="4"/>
  <c r="BN97" i="4"/>
  <c r="BN81" i="4"/>
  <c r="BN65" i="4"/>
  <c r="BN41" i="4"/>
  <c r="BN25" i="4"/>
  <c r="BN9" i="4"/>
  <c r="BN49" i="4"/>
  <c r="BN124" i="4"/>
  <c r="BN44" i="4"/>
  <c r="BN119" i="4"/>
  <c r="BN103" i="4"/>
  <c r="BN112" i="4"/>
  <c r="BN92" i="4"/>
  <c r="BN76" i="4"/>
  <c r="BN60" i="4"/>
  <c r="BN36" i="4"/>
  <c r="BN8" i="4"/>
  <c r="BN95" i="4"/>
  <c r="BN79" i="4"/>
  <c r="BN63" i="4"/>
  <c r="BN47" i="4"/>
  <c r="BN31" i="4"/>
  <c r="BN23" i="4"/>
  <c r="BN118" i="4"/>
  <c r="BN102" i="4"/>
  <c r="BN86" i="4"/>
  <c r="BN66" i="4"/>
  <c r="BN50" i="4"/>
  <c r="BN78" i="4"/>
  <c r="BN18" i="4"/>
  <c r="BN125" i="4"/>
  <c r="BN109" i="4"/>
  <c r="BN93" i="4"/>
  <c r="BN77" i="4"/>
  <c r="BN61" i="4"/>
  <c r="BN37" i="4"/>
  <c r="BN21" i="4"/>
  <c r="BN5" i="4"/>
  <c r="BN57" i="4"/>
  <c r="BN116" i="4"/>
  <c r="BN16" i="4"/>
  <c r="BN115" i="4"/>
  <c r="BN20" i="4"/>
  <c r="BN108" i="4"/>
  <c r="BN88" i="4"/>
  <c r="BN72" i="4"/>
  <c r="BN56" i="4"/>
  <c r="BN32" i="4"/>
  <c r="BN4" i="4"/>
  <c r="BN91" i="4"/>
  <c r="BN75" i="4"/>
  <c r="BN59" i="4"/>
  <c r="BN43" i="4"/>
  <c r="BN27" i="4"/>
  <c r="BO11" i="4"/>
  <c r="BP3" i="4"/>
  <c r="BP1" i="4" s="1"/>
  <c r="BO38" i="4" l="1"/>
  <c r="BO114" i="4"/>
  <c r="BO98" i="4"/>
  <c r="BO82" i="4"/>
  <c r="BO66" i="4"/>
  <c r="BO50" i="4"/>
  <c r="BO30" i="4"/>
  <c r="BO18" i="4"/>
  <c r="BO117" i="4"/>
  <c r="BO101" i="4"/>
  <c r="BO85" i="4"/>
  <c r="BO69" i="4"/>
  <c r="BO49" i="4"/>
  <c r="BO29" i="4"/>
  <c r="BO5" i="4"/>
  <c r="BO9" i="4"/>
  <c r="BO124" i="4"/>
  <c r="BO60" i="4"/>
  <c r="BO115" i="4"/>
  <c r="BO80" i="4"/>
  <c r="BO40" i="4"/>
  <c r="BO104" i="4"/>
  <c r="BO84" i="4"/>
  <c r="BO64" i="4"/>
  <c r="BO44" i="4"/>
  <c r="BO24" i="4"/>
  <c r="BO8" i="4"/>
  <c r="BO83" i="4"/>
  <c r="BO67" i="4"/>
  <c r="BO51" i="4"/>
  <c r="BO35" i="4"/>
  <c r="BO99" i="4"/>
  <c r="BO126" i="4"/>
  <c r="BO110" i="4"/>
  <c r="BO94" i="4"/>
  <c r="BO78" i="4"/>
  <c r="BO62" i="4"/>
  <c r="BO46" i="4"/>
  <c r="BO130" i="4"/>
  <c r="BO6" i="4"/>
  <c r="BO113" i="4"/>
  <c r="BO97" i="4"/>
  <c r="BO81" i="4"/>
  <c r="BO65" i="4"/>
  <c r="BO45" i="4"/>
  <c r="BO25" i="4"/>
  <c r="BO14" i="4"/>
  <c r="BO10" i="4"/>
  <c r="BO120" i="4"/>
  <c r="BO131" i="4"/>
  <c r="BO111" i="4"/>
  <c r="BO4" i="4"/>
  <c r="BO116" i="4"/>
  <c r="BO96" i="4"/>
  <c r="BO76" i="4"/>
  <c r="BO56" i="4"/>
  <c r="BO36" i="4"/>
  <c r="BO20" i="4"/>
  <c r="BO95" i="4"/>
  <c r="BO79" i="4"/>
  <c r="BO63" i="4"/>
  <c r="BO47" i="4"/>
  <c r="BO31" i="4"/>
  <c r="BO23" i="4"/>
  <c r="BO122" i="4"/>
  <c r="BO106" i="4"/>
  <c r="BO90" i="4"/>
  <c r="BO74" i="4"/>
  <c r="BO58" i="4"/>
  <c r="BO42" i="4"/>
  <c r="BO26" i="4"/>
  <c r="BO125" i="4"/>
  <c r="BO109" i="4"/>
  <c r="BO93" i="4"/>
  <c r="BO77" i="4"/>
  <c r="BO61" i="4"/>
  <c r="BO37" i="4"/>
  <c r="BO21" i="4"/>
  <c r="BO129" i="4"/>
  <c r="BO57" i="4"/>
  <c r="BO7" i="4"/>
  <c r="BO127" i="4"/>
  <c r="BO107" i="4"/>
  <c r="BO123" i="4"/>
  <c r="BO112" i="4"/>
  <c r="BO92" i="4"/>
  <c r="BO72" i="4"/>
  <c r="BO52" i="4"/>
  <c r="BO32" i="4"/>
  <c r="BO16" i="4"/>
  <c r="BO91" i="4"/>
  <c r="BO75" i="4"/>
  <c r="BO59" i="4"/>
  <c r="BO43" i="4"/>
  <c r="BO27" i="4"/>
  <c r="BO15" i="4"/>
  <c r="BO118" i="4"/>
  <c r="BO102" i="4"/>
  <c r="BO86" i="4"/>
  <c r="BO70" i="4"/>
  <c r="BO54" i="4"/>
  <c r="BO34" i="4"/>
  <c r="BO22" i="4"/>
  <c r="BO121" i="4"/>
  <c r="BO105" i="4"/>
  <c r="BO89" i="4"/>
  <c r="BO73" i="4"/>
  <c r="BO53" i="4"/>
  <c r="BO33" i="4"/>
  <c r="BO17" i="4"/>
  <c r="BO13" i="4"/>
  <c r="BO41" i="4"/>
  <c r="BO100" i="4"/>
  <c r="BO119" i="4"/>
  <c r="BO128" i="4"/>
  <c r="BO103" i="4"/>
  <c r="BO108" i="4"/>
  <c r="BO88" i="4"/>
  <c r="BO68" i="4"/>
  <c r="BO48" i="4"/>
  <c r="BO28" i="4"/>
  <c r="BO12" i="4"/>
  <c r="BO87" i="4"/>
  <c r="BO71" i="4"/>
  <c r="BO55" i="4"/>
  <c r="BO39" i="4"/>
  <c r="BO19" i="4"/>
  <c r="BP23" i="4"/>
  <c r="BQ3" i="4"/>
  <c r="BQ1" i="4" s="1"/>
  <c r="BP122" i="4" l="1"/>
  <c r="BP106" i="4"/>
  <c r="BP90" i="4"/>
  <c r="BP70" i="4"/>
  <c r="BP54" i="4"/>
  <c r="BP38" i="4"/>
  <c r="BP118" i="4"/>
  <c r="BP102" i="4"/>
  <c r="BP86" i="4"/>
  <c r="BP66" i="4"/>
  <c r="BP50" i="4"/>
  <c r="BP78" i="4"/>
  <c r="BP18" i="4"/>
  <c r="BP129" i="4"/>
  <c r="BP109" i="4"/>
  <c r="BP93" i="4"/>
  <c r="BP77" i="4"/>
  <c r="BP61" i="4"/>
  <c r="BP33" i="4"/>
  <c r="BP17" i="4"/>
  <c r="BP49" i="4"/>
  <c r="BP124" i="4"/>
  <c r="BP60" i="4"/>
  <c r="BP115" i="4"/>
  <c r="BP7" i="4"/>
  <c r="BP4" i="4"/>
  <c r="BP104" i="4"/>
  <c r="BP88" i="4"/>
  <c r="BP68" i="4"/>
  <c r="BP48" i="4"/>
  <c r="BP28" i="4"/>
  <c r="BP123" i="4"/>
  <c r="BP83" i="4"/>
  <c r="BP67" i="4"/>
  <c r="BP51" i="4"/>
  <c r="BP35" i="4"/>
  <c r="BP11" i="4"/>
  <c r="BP130" i="4"/>
  <c r="BP114" i="4"/>
  <c r="BP98" i="4"/>
  <c r="BP82" i="4"/>
  <c r="BP62" i="4"/>
  <c r="BP46" i="4"/>
  <c r="BP30" i="4"/>
  <c r="BP14" i="4"/>
  <c r="BP125" i="4"/>
  <c r="BP105" i="4"/>
  <c r="BP89" i="4"/>
  <c r="BP73" i="4"/>
  <c r="BP53" i="4"/>
  <c r="BP29" i="4"/>
  <c r="BP13" i="4"/>
  <c r="BP9" i="4"/>
  <c r="BP41" i="4"/>
  <c r="BP131" i="4"/>
  <c r="BP111" i="4"/>
  <c r="BP44" i="4"/>
  <c r="BP116" i="4"/>
  <c r="BP100" i="4"/>
  <c r="BP84" i="4"/>
  <c r="BP64" i="4"/>
  <c r="BP40" i="4"/>
  <c r="BP24" i="4"/>
  <c r="BP95" i="4"/>
  <c r="BP79" i="4"/>
  <c r="BP63" i="4"/>
  <c r="BP47" i="4"/>
  <c r="BP31" i="4"/>
  <c r="BP99" i="4"/>
  <c r="BP126" i="4"/>
  <c r="BP110" i="4"/>
  <c r="BP94" i="4"/>
  <c r="BP74" i="4"/>
  <c r="BP58" i="4"/>
  <c r="BP42" i="4"/>
  <c r="BP26" i="4"/>
  <c r="BP10" i="4"/>
  <c r="BP117" i="4"/>
  <c r="BP101" i="4"/>
  <c r="BP85" i="4"/>
  <c r="BP69" i="4"/>
  <c r="BP45" i="4"/>
  <c r="BP25" i="4"/>
  <c r="BP5" i="4"/>
  <c r="BP121" i="4"/>
  <c r="BP120" i="4"/>
  <c r="BP127" i="4"/>
  <c r="BP107" i="4"/>
  <c r="BP16" i="4"/>
  <c r="BP112" i="4"/>
  <c r="BP96" i="4"/>
  <c r="BP76" i="4"/>
  <c r="BP56" i="4"/>
  <c r="BP36" i="4"/>
  <c r="BP20" i="4"/>
  <c r="BP91" i="4"/>
  <c r="BP75" i="4"/>
  <c r="BP59" i="4"/>
  <c r="BP43" i="4"/>
  <c r="BP27" i="4"/>
  <c r="BP15" i="4"/>
  <c r="BP34" i="4"/>
  <c r="BP22" i="4"/>
  <c r="BP6" i="4"/>
  <c r="BP113" i="4"/>
  <c r="BP97" i="4"/>
  <c r="BP81" i="4"/>
  <c r="BP65" i="4"/>
  <c r="BP37" i="4"/>
  <c r="BP21" i="4"/>
  <c r="BP57" i="4"/>
  <c r="BP128" i="4"/>
  <c r="BP80" i="4"/>
  <c r="BP119" i="4"/>
  <c r="BP103" i="4"/>
  <c r="BP12" i="4"/>
  <c r="BP108" i="4"/>
  <c r="BP92" i="4"/>
  <c r="BP72" i="4"/>
  <c r="BP52" i="4"/>
  <c r="BP32" i="4"/>
  <c r="BP8" i="4"/>
  <c r="BP87" i="4"/>
  <c r="BP71" i="4"/>
  <c r="BP55" i="4"/>
  <c r="BP39" i="4"/>
  <c r="BP19" i="4"/>
  <c r="BQ35" i="4"/>
  <c r="BR3" i="4"/>
  <c r="BR1" i="4" s="1"/>
  <c r="BQ34" i="4" l="1"/>
  <c r="BQ122" i="4"/>
  <c r="BQ106" i="4"/>
  <c r="BQ90" i="4"/>
  <c r="BQ70" i="4"/>
  <c r="BQ54" i="4"/>
  <c r="BQ130" i="4"/>
  <c r="BQ18" i="4"/>
  <c r="BQ121" i="4"/>
  <c r="BQ105" i="4"/>
  <c r="BQ89" i="4"/>
  <c r="BQ73" i="4"/>
  <c r="BQ53" i="4"/>
  <c r="BQ33" i="4"/>
  <c r="BQ17" i="4"/>
  <c r="BQ10" i="4"/>
  <c r="BQ41" i="4"/>
  <c r="BQ100" i="4"/>
  <c r="BQ131" i="4"/>
  <c r="BQ115" i="4"/>
  <c r="BQ128" i="4"/>
  <c r="BQ112" i="4"/>
  <c r="BQ92" i="4"/>
  <c r="BQ76" i="4"/>
  <c r="BQ56" i="4"/>
  <c r="BQ36" i="4"/>
  <c r="BQ8" i="4"/>
  <c r="BQ83" i="4"/>
  <c r="BQ67" i="4"/>
  <c r="BQ51" i="4"/>
  <c r="BQ31" i="4"/>
  <c r="BQ15" i="4"/>
  <c r="BQ30" i="4"/>
  <c r="BQ118" i="4"/>
  <c r="BQ102" i="4"/>
  <c r="BQ86" i="4"/>
  <c r="BQ66" i="4"/>
  <c r="BQ50" i="4"/>
  <c r="BQ78" i="4"/>
  <c r="BQ14" i="4"/>
  <c r="BQ117" i="4"/>
  <c r="BQ101" i="4"/>
  <c r="BQ85" i="4"/>
  <c r="BQ69" i="4"/>
  <c r="BQ49" i="4"/>
  <c r="BQ29" i="4"/>
  <c r="BQ13" i="4"/>
  <c r="BQ9" i="4"/>
  <c r="BQ5" i="4"/>
  <c r="BQ60" i="4"/>
  <c r="BQ127" i="4"/>
  <c r="BQ111" i="4"/>
  <c r="BQ12" i="4"/>
  <c r="BQ108" i="4"/>
  <c r="BQ88" i="4"/>
  <c r="BQ72" i="4"/>
  <c r="BQ52" i="4"/>
  <c r="BQ32" i="4"/>
  <c r="BQ95" i="4"/>
  <c r="BQ79" i="4"/>
  <c r="BQ63" i="4"/>
  <c r="BQ47" i="4"/>
  <c r="BQ27" i="4"/>
  <c r="BQ11" i="4"/>
  <c r="BQ22" i="4"/>
  <c r="BQ114" i="4"/>
  <c r="BQ98" i="4"/>
  <c r="BQ82" i="4"/>
  <c r="BQ62" i="4"/>
  <c r="BQ46" i="4"/>
  <c r="BQ38" i="4"/>
  <c r="BQ6" i="4"/>
  <c r="BQ113" i="4"/>
  <c r="BQ97" i="4"/>
  <c r="BQ81" i="4"/>
  <c r="BQ65" i="4"/>
  <c r="BQ45" i="4"/>
  <c r="BQ25" i="4"/>
  <c r="BQ129" i="4"/>
  <c r="BQ124" i="4"/>
  <c r="BQ7" i="4"/>
  <c r="BQ44" i="4"/>
  <c r="BQ123" i="4"/>
  <c r="BQ107" i="4"/>
  <c r="BQ16" i="4"/>
  <c r="BQ104" i="4"/>
  <c r="BQ84" i="4"/>
  <c r="BQ68" i="4"/>
  <c r="BQ48" i="4"/>
  <c r="BQ28" i="4"/>
  <c r="BQ91" i="4"/>
  <c r="BQ75" i="4"/>
  <c r="BQ59" i="4"/>
  <c r="BQ43" i="4"/>
  <c r="BQ23" i="4"/>
  <c r="BQ99" i="4"/>
  <c r="BQ126" i="4"/>
  <c r="BQ110" i="4"/>
  <c r="BQ94" i="4"/>
  <c r="BQ74" i="4"/>
  <c r="BQ58" i="4"/>
  <c r="BQ42" i="4"/>
  <c r="BQ26" i="4"/>
  <c r="BQ125" i="4"/>
  <c r="BQ109" i="4"/>
  <c r="BQ93" i="4"/>
  <c r="BQ77" i="4"/>
  <c r="BQ61" i="4"/>
  <c r="BQ37" i="4"/>
  <c r="BQ21" i="4"/>
  <c r="BQ57" i="4"/>
  <c r="BQ116" i="4"/>
  <c r="BQ120" i="4"/>
  <c r="BQ20" i="4"/>
  <c r="BQ119" i="4"/>
  <c r="BQ103" i="4"/>
  <c r="BQ4" i="4"/>
  <c r="BQ96" i="4"/>
  <c r="BQ80" i="4"/>
  <c r="BQ64" i="4"/>
  <c r="BQ40" i="4"/>
  <c r="BQ24" i="4"/>
  <c r="BQ87" i="4"/>
  <c r="BQ71" i="4"/>
  <c r="BQ55" i="4"/>
  <c r="BQ39" i="4"/>
  <c r="BQ19" i="4"/>
  <c r="BR19" i="4"/>
  <c r="BS3" i="4"/>
  <c r="BS1" i="4" s="1"/>
  <c r="BR110" i="4" l="1"/>
  <c r="BR94" i="4"/>
  <c r="BR74" i="4"/>
  <c r="BR58" i="4"/>
  <c r="BR42" i="4"/>
  <c r="BR130" i="4"/>
  <c r="BR122" i="4"/>
  <c r="BR22" i="4"/>
  <c r="BR125" i="4"/>
  <c r="BR105" i="4"/>
  <c r="BR57" i="4"/>
  <c r="BR116" i="4"/>
  <c r="BR85" i="4"/>
  <c r="BR69" i="4"/>
  <c r="BR49" i="4"/>
  <c r="BR33" i="4"/>
  <c r="BR17" i="4"/>
  <c r="BR112" i="4"/>
  <c r="BR92" i="4"/>
  <c r="BR84" i="4"/>
  <c r="BR68" i="4"/>
  <c r="BR52" i="4"/>
  <c r="BR32" i="4"/>
  <c r="BR8" i="4"/>
  <c r="BR12" i="4"/>
  <c r="BR119" i="4"/>
  <c r="BR103" i="4"/>
  <c r="BR11" i="4"/>
  <c r="BR83" i="4"/>
  <c r="BR67" i="4"/>
  <c r="BR51" i="4"/>
  <c r="BR35" i="4"/>
  <c r="BR106" i="4"/>
  <c r="BR90" i="4"/>
  <c r="BR70" i="4"/>
  <c r="BR54" i="4"/>
  <c r="BR38" i="4"/>
  <c r="BR34" i="4"/>
  <c r="BR78" i="4"/>
  <c r="BR18" i="4"/>
  <c r="BR117" i="4"/>
  <c r="BR101" i="4"/>
  <c r="BR7" i="4"/>
  <c r="BR97" i="4"/>
  <c r="BR81" i="4"/>
  <c r="BR65" i="4"/>
  <c r="BR45" i="4"/>
  <c r="BR29" i="4"/>
  <c r="BR13" i="4"/>
  <c r="BR108" i="4"/>
  <c r="BR20" i="4"/>
  <c r="BR80" i="4"/>
  <c r="BR64" i="4"/>
  <c r="BR48" i="4"/>
  <c r="BR28" i="4"/>
  <c r="BR4" i="4"/>
  <c r="BR131" i="4"/>
  <c r="BR115" i="4"/>
  <c r="BR99" i="4"/>
  <c r="BR95" i="4"/>
  <c r="BR79" i="4"/>
  <c r="BR63" i="4"/>
  <c r="BR47" i="4"/>
  <c r="BR31" i="4"/>
  <c r="BR102" i="4"/>
  <c r="BR86" i="4"/>
  <c r="BR66" i="4"/>
  <c r="BR50" i="4"/>
  <c r="BR118" i="4"/>
  <c r="BR121" i="4"/>
  <c r="BR14" i="4"/>
  <c r="BR10" i="4"/>
  <c r="BR113" i="4"/>
  <c r="BR30" i="4"/>
  <c r="BR128" i="4"/>
  <c r="BR93" i="4"/>
  <c r="BR77" i="4"/>
  <c r="BR61" i="4"/>
  <c r="BR41" i="4"/>
  <c r="BR25" i="4"/>
  <c r="BR9" i="4"/>
  <c r="BR104" i="4"/>
  <c r="BR120" i="4"/>
  <c r="BR76" i="4"/>
  <c r="BR60" i="4"/>
  <c r="BR40" i="4"/>
  <c r="BR24" i="4"/>
  <c r="BR100" i="4"/>
  <c r="BR127" i="4"/>
  <c r="BR111" i="4"/>
  <c r="BR23" i="4"/>
  <c r="BR91" i="4"/>
  <c r="BR75" i="4"/>
  <c r="BR59" i="4"/>
  <c r="BR43" i="4"/>
  <c r="BR27" i="4"/>
  <c r="BR98" i="4"/>
  <c r="BR82" i="4"/>
  <c r="BR62" i="4"/>
  <c r="BR46" i="4"/>
  <c r="BR114" i="4"/>
  <c r="BR126" i="4"/>
  <c r="BR26" i="4"/>
  <c r="BR6" i="4"/>
  <c r="BR109" i="4"/>
  <c r="BR129" i="4"/>
  <c r="BR124" i="4"/>
  <c r="BR89" i="4"/>
  <c r="BR73" i="4"/>
  <c r="BR53" i="4"/>
  <c r="BR37" i="4"/>
  <c r="BR21" i="4"/>
  <c r="BR5" i="4"/>
  <c r="BR96" i="4"/>
  <c r="BR88" i="4"/>
  <c r="BR72" i="4"/>
  <c r="BR56" i="4"/>
  <c r="BR36" i="4"/>
  <c r="BR16" i="4"/>
  <c r="BR44" i="4"/>
  <c r="BR123" i="4"/>
  <c r="BR107" i="4"/>
  <c r="BR15" i="4"/>
  <c r="BR87" i="4"/>
  <c r="BR71" i="4"/>
  <c r="BR55" i="4"/>
  <c r="BR39" i="4"/>
  <c r="BS19" i="4"/>
  <c r="BT3" i="4"/>
  <c r="BT1" i="4" s="1"/>
  <c r="BS122" i="4" l="1"/>
  <c r="BS102" i="4"/>
  <c r="BS86" i="4"/>
  <c r="BS66" i="4"/>
  <c r="BS50" i="4"/>
  <c r="BS22" i="4"/>
  <c r="BS130" i="4"/>
  <c r="BS18" i="4"/>
  <c r="BS117" i="4"/>
  <c r="BS10" i="4"/>
  <c r="BS124" i="4"/>
  <c r="BS93" i="4"/>
  <c r="BS77" i="4"/>
  <c r="BS61" i="4"/>
  <c r="BS37" i="4"/>
  <c r="BS21" i="4"/>
  <c r="BS5" i="4"/>
  <c r="BS108" i="4"/>
  <c r="BS128" i="4"/>
  <c r="BS103" i="4"/>
  <c r="BS4" i="4"/>
  <c r="BS84" i="4"/>
  <c r="BS68" i="4"/>
  <c r="BS48" i="4"/>
  <c r="BS24" i="4"/>
  <c r="BS60" i="4"/>
  <c r="BS115" i="4"/>
  <c r="BS15" i="4"/>
  <c r="BS83" i="4"/>
  <c r="BS67" i="4"/>
  <c r="BS51" i="4"/>
  <c r="BS35" i="4"/>
  <c r="BS114" i="4"/>
  <c r="BS98" i="4"/>
  <c r="BS82" i="4"/>
  <c r="BS62" i="4"/>
  <c r="BS46" i="4"/>
  <c r="BS14" i="4"/>
  <c r="BS78" i="4"/>
  <c r="BS38" i="4"/>
  <c r="BS113" i="4"/>
  <c r="BS129" i="4"/>
  <c r="BS30" i="4"/>
  <c r="BS89" i="4"/>
  <c r="BS73" i="4"/>
  <c r="BS53" i="4"/>
  <c r="BS33" i="4"/>
  <c r="BS17" i="4"/>
  <c r="BS120" i="4"/>
  <c r="BS104" i="4"/>
  <c r="BS100" i="4"/>
  <c r="BS7" i="4"/>
  <c r="BS123" i="4"/>
  <c r="BS80" i="4"/>
  <c r="BS64" i="4"/>
  <c r="BS36" i="4"/>
  <c r="BS16" i="4"/>
  <c r="BS131" i="4"/>
  <c r="BS111" i="4"/>
  <c r="BS11" i="4"/>
  <c r="BS79" i="4"/>
  <c r="BS63" i="4"/>
  <c r="BS47" i="4"/>
  <c r="BS31" i="4"/>
  <c r="BS110" i="4"/>
  <c r="BS94" i="4"/>
  <c r="BS74" i="4"/>
  <c r="BS58" i="4"/>
  <c r="BS42" i="4"/>
  <c r="BS126" i="4"/>
  <c r="BS121" i="4"/>
  <c r="BS6" i="4"/>
  <c r="BS109" i="4"/>
  <c r="BS57" i="4"/>
  <c r="BS101" i="4"/>
  <c r="BS85" i="4"/>
  <c r="BS69" i="4"/>
  <c r="BS49" i="4"/>
  <c r="BS29" i="4"/>
  <c r="BS13" i="4"/>
  <c r="BS116" i="4"/>
  <c r="BS96" i="4"/>
  <c r="BS44" i="4"/>
  <c r="BS40" i="4"/>
  <c r="BS95" i="4"/>
  <c r="BS76" i="4"/>
  <c r="BS56" i="4"/>
  <c r="BS32" i="4"/>
  <c r="BS8" i="4"/>
  <c r="BS127" i="4"/>
  <c r="BS107" i="4"/>
  <c r="BS91" i="4"/>
  <c r="BS75" i="4"/>
  <c r="BS59" i="4"/>
  <c r="BS43" i="4"/>
  <c r="BS27" i="4"/>
  <c r="BS106" i="4"/>
  <c r="BS90" i="4"/>
  <c r="BS70" i="4"/>
  <c r="BS54" i="4"/>
  <c r="BS34" i="4"/>
  <c r="BS118" i="4"/>
  <c r="BS26" i="4"/>
  <c r="BS125" i="4"/>
  <c r="BS105" i="4"/>
  <c r="BS41" i="4"/>
  <c r="BS97" i="4"/>
  <c r="BS81" i="4"/>
  <c r="BS65" i="4"/>
  <c r="BS45" i="4"/>
  <c r="BS25" i="4"/>
  <c r="BS9" i="4"/>
  <c r="BS112" i="4"/>
  <c r="BS92" i="4"/>
  <c r="BS20" i="4"/>
  <c r="BS12" i="4"/>
  <c r="BS88" i="4"/>
  <c r="BS72" i="4"/>
  <c r="BS52" i="4"/>
  <c r="BS28" i="4"/>
  <c r="BS99" i="4"/>
  <c r="BS119" i="4"/>
  <c r="BS23" i="4"/>
  <c r="BS87" i="4"/>
  <c r="BS71" i="4"/>
  <c r="BS55" i="4"/>
  <c r="BS39" i="4"/>
  <c r="BT11" i="4"/>
  <c r="BU3" i="4"/>
  <c r="BU1" i="4" s="1"/>
  <c r="BT114" i="4" l="1"/>
  <c r="BT82" i="4"/>
  <c r="BT66" i="4"/>
  <c r="BT50" i="4"/>
  <c r="BT118" i="4"/>
  <c r="BT38" i="4"/>
  <c r="BT10" i="4"/>
  <c r="BT113" i="4"/>
  <c r="BT57" i="4"/>
  <c r="BT121" i="4"/>
  <c r="BT41" i="4"/>
  <c r="BT93" i="4"/>
  <c r="BT77" i="4"/>
  <c r="BT61" i="4"/>
  <c r="BT33" i="4"/>
  <c r="BT17" i="4"/>
  <c r="BT108" i="4"/>
  <c r="BT92" i="4"/>
  <c r="BT16" i="4"/>
  <c r="BT88" i="4"/>
  <c r="BT68" i="4"/>
  <c r="BT48" i="4"/>
  <c r="BT28" i="4"/>
  <c r="BT123" i="4"/>
  <c r="BT131" i="4"/>
  <c r="BT111" i="4"/>
  <c r="BT15" i="4"/>
  <c r="BT79" i="4"/>
  <c r="BT63" i="4"/>
  <c r="BT47" i="4"/>
  <c r="BT31" i="4"/>
  <c r="BT110" i="4"/>
  <c r="BT94" i="4"/>
  <c r="BT78" i="4"/>
  <c r="BT62" i="4"/>
  <c r="BT46" i="4"/>
  <c r="BT130" i="4"/>
  <c r="BT22" i="4"/>
  <c r="BT6" i="4"/>
  <c r="BT109" i="4"/>
  <c r="BT49" i="4"/>
  <c r="BT128" i="4"/>
  <c r="BT13" i="4"/>
  <c r="BT89" i="4"/>
  <c r="BT73" i="4"/>
  <c r="BT53" i="4"/>
  <c r="BT29" i="4"/>
  <c r="BT5" i="4"/>
  <c r="BT104" i="4"/>
  <c r="BT7" i="4"/>
  <c r="BT12" i="4"/>
  <c r="BT84" i="4"/>
  <c r="BT64" i="4"/>
  <c r="BT40" i="4"/>
  <c r="BT24" i="4"/>
  <c r="BT99" i="4"/>
  <c r="BT127" i="4"/>
  <c r="BT107" i="4"/>
  <c r="BT91" i="4"/>
  <c r="BT75" i="4"/>
  <c r="BT59" i="4"/>
  <c r="BT43" i="4"/>
  <c r="BT27" i="4"/>
  <c r="BT106" i="4"/>
  <c r="BT90" i="4"/>
  <c r="BT74" i="4"/>
  <c r="BT58" i="4"/>
  <c r="BT42" i="4"/>
  <c r="BT126" i="4"/>
  <c r="BT26" i="4"/>
  <c r="BT125" i="4"/>
  <c r="BT105" i="4"/>
  <c r="BT9" i="4"/>
  <c r="BT124" i="4"/>
  <c r="BT101" i="4"/>
  <c r="BT85" i="4"/>
  <c r="BT69" i="4"/>
  <c r="BT45" i="4"/>
  <c r="BT25" i="4"/>
  <c r="BT116" i="4"/>
  <c r="BT100" i="4"/>
  <c r="BT80" i="4"/>
  <c r="BT4" i="4"/>
  <c r="BT76" i="4"/>
  <c r="BT56" i="4"/>
  <c r="BT36" i="4"/>
  <c r="BT20" i="4"/>
  <c r="BT60" i="4"/>
  <c r="BT119" i="4"/>
  <c r="BT103" i="4"/>
  <c r="BT87" i="4"/>
  <c r="BT71" i="4"/>
  <c r="BT55" i="4"/>
  <c r="BT39" i="4"/>
  <c r="BT19" i="4"/>
  <c r="BT98" i="4"/>
  <c r="BT102" i="4"/>
  <c r="BT86" i="4"/>
  <c r="BT70" i="4"/>
  <c r="BT54" i="4"/>
  <c r="BT34" i="4"/>
  <c r="BT122" i="4"/>
  <c r="BT18" i="4"/>
  <c r="BT117" i="4"/>
  <c r="BT129" i="4"/>
  <c r="BT30" i="4"/>
  <c r="BT14" i="4"/>
  <c r="BT97" i="4"/>
  <c r="BT81" i="4"/>
  <c r="BT65" i="4"/>
  <c r="BT37" i="4"/>
  <c r="BT21" i="4"/>
  <c r="BT112" i="4"/>
  <c r="BT96" i="4"/>
  <c r="BT120" i="4"/>
  <c r="BT95" i="4"/>
  <c r="BT72" i="4"/>
  <c r="BT52" i="4"/>
  <c r="BT32" i="4"/>
  <c r="BT8" i="4"/>
  <c r="BT44" i="4"/>
  <c r="BT115" i="4"/>
  <c r="BT23" i="4"/>
  <c r="BT83" i="4"/>
  <c r="BT67" i="4"/>
  <c r="BT51" i="4"/>
  <c r="BT35" i="4"/>
  <c r="BU15" i="4"/>
  <c r="BV3" i="4"/>
  <c r="BV1" i="4" s="1"/>
  <c r="BU38" i="4" l="1"/>
  <c r="BU22" i="4"/>
  <c r="BU109" i="4"/>
  <c r="BU82" i="4"/>
  <c r="BU130" i="4"/>
  <c r="BU106" i="4"/>
  <c r="BU98" i="4"/>
  <c r="BU54" i="4"/>
  <c r="BU14" i="4"/>
  <c r="BU70" i="4"/>
  <c r="BU90" i="4"/>
  <c r="BU118" i="4"/>
  <c r="BU94" i="4"/>
  <c r="BU74" i="4"/>
  <c r="BU58" i="4"/>
  <c r="BU42" i="4"/>
  <c r="BU110" i="4"/>
  <c r="BU78" i="4"/>
  <c r="BU18" i="4"/>
  <c r="BU113" i="4"/>
  <c r="BU57" i="4"/>
  <c r="BU116" i="4"/>
  <c r="BU41" i="4"/>
  <c r="BU89" i="4"/>
  <c r="BU73" i="4"/>
  <c r="BU53" i="4"/>
  <c r="BU33" i="4"/>
  <c r="BU17" i="4"/>
  <c r="BU108" i="4"/>
  <c r="BU128" i="4"/>
  <c r="BU88" i="4"/>
  <c r="BU72" i="4"/>
  <c r="BU56" i="4"/>
  <c r="BU36" i="4"/>
  <c r="BU4" i="4"/>
  <c r="BU20" i="4"/>
  <c r="BU123" i="4"/>
  <c r="BU107" i="4"/>
  <c r="BU35" i="4"/>
  <c r="BU79" i="4"/>
  <c r="BU63" i="4"/>
  <c r="BU47" i="4"/>
  <c r="BU27" i="4"/>
  <c r="BU5" i="4"/>
  <c r="BU30" i="4"/>
  <c r="BU101" i="4"/>
  <c r="BU85" i="4"/>
  <c r="BU69" i="4"/>
  <c r="BU49" i="4"/>
  <c r="BU29" i="4"/>
  <c r="BU13" i="4"/>
  <c r="BU104" i="4"/>
  <c r="BU12" i="4"/>
  <c r="BU84" i="4"/>
  <c r="BU68" i="4"/>
  <c r="BU52" i="4"/>
  <c r="BU32" i="4"/>
  <c r="BU99" i="4"/>
  <c r="BU8" i="4"/>
  <c r="BU119" i="4"/>
  <c r="BU103" i="4"/>
  <c r="BU91" i="4"/>
  <c r="BU75" i="4"/>
  <c r="BU59" i="4"/>
  <c r="BU43" i="4"/>
  <c r="BU23" i="4"/>
  <c r="BU102" i="4"/>
  <c r="BU86" i="4"/>
  <c r="BU66" i="4"/>
  <c r="BU50" i="4"/>
  <c r="BU126" i="4"/>
  <c r="BU121" i="4"/>
  <c r="BU34" i="4"/>
  <c r="BU125" i="4"/>
  <c r="BU105" i="4"/>
  <c r="BU7" i="4"/>
  <c r="BU10" i="4"/>
  <c r="BU97" i="4"/>
  <c r="BU81" i="4"/>
  <c r="BU65" i="4"/>
  <c r="BU45" i="4"/>
  <c r="BU25" i="4"/>
  <c r="BU9" i="4"/>
  <c r="BU96" i="4"/>
  <c r="BU120" i="4"/>
  <c r="BU80" i="4"/>
  <c r="BU64" i="4"/>
  <c r="BU48" i="4"/>
  <c r="BU28" i="4"/>
  <c r="BU100" i="4"/>
  <c r="BU131" i="4"/>
  <c r="BU115" i="4"/>
  <c r="BU95" i="4"/>
  <c r="BU87" i="4"/>
  <c r="BU71" i="4"/>
  <c r="BU55" i="4"/>
  <c r="BU39" i="4"/>
  <c r="BU19" i="4"/>
  <c r="BU62" i="4"/>
  <c r="BU46" i="4"/>
  <c r="BU122" i="4"/>
  <c r="BU114" i="4"/>
  <c r="BU26" i="4"/>
  <c r="BU117" i="4"/>
  <c r="BU129" i="4"/>
  <c r="BU124" i="4"/>
  <c r="BU6" i="4"/>
  <c r="BU93" i="4"/>
  <c r="BU77" i="4"/>
  <c r="BU61" i="4"/>
  <c r="BU37" i="4"/>
  <c r="BU21" i="4"/>
  <c r="BU112" i="4"/>
  <c r="BU92" i="4"/>
  <c r="BU16" i="4"/>
  <c r="BU76" i="4"/>
  <c r="BU60" i="4"/>
  <c r="BU40" i="4"/>
  <c r="BU24" i="4"/>
  <c r="BU44" i="4"/>
  <c r="BU127" i="4"/>
  <c r="BU111" i="4"/>
  <c r="BU11" i="4"/>
  <c r="BU83" i="4"/>
  <c r="BU67" i="4"/>
  <c r="BU51" i="4"/>
  <c r="BU31" i="4"/>
  <c r="BV11" i="4"/>
  <c r="BW3" i="4"/>
  <c r="BW1" i="4" s="1"/>
  <c r="BV34" i="4" l="1"/>
  <c r="BV126" i="4"/>
  <c r="BV110" i="4"/>
  <c r="BV94" i="4"/>
  <c r="BV74" i="4"/>
  <c r="BV58" i="4"/>
  <c r="BV42" i="4"/>
  <c r="BV57" i="4"/>
  <c r="BV10" i="4"/>
  <c r="BV117" i="4"/>
  <c r="BV101" i="4"/>
  <c r="BV85" i="4"/>
  <c r="BV69" i="4"/>
  <c r="BV49" i="4"/>
  <c r="BV33" i="4"/>
  <c r="BV17" i="4"/>
  <c r="BV120" i="4"/>
  <c r="BV116" i="4"/>
  <c r="BV96" i="4"/>
  <c r="BV80" i="4"/>
  <c r="BV64" i="4"/>
  <c r="BV48" i="4"/>
  <c r="BV28" i="4"/>
  <c r="BV4" i="4"/>
  <c r="BV123" i="4"/>
  <c r="BV107" i="4"/>
  <c r="BV16" i="4"/>
  <c r="BV95" i="4"/>
  <c r="BV79" i="4"/>
  <c r="BV63" i="4"/>
  <c r="BV47" i="4"/>
  <c r="BV27" i="4"/>
  <c r="BV14" i="4"/>
  <c r="BV122" i="4"/>
  <c r="BV106" i="4"/>
  <c r="BV90" i="4"/>
  <c r="BV70" i="4"/>
  <c r="BV54" i="4"/>
  <c r="BV38" i="4"/>
  <c r="BV26" i="4"/>
  <c r="BV6" i="4"/>
  <c r="BV113" i="4"/>
  <c r="BV97" i="4"/>
  <c r="BV81" i="4"/>
  <c r="BV65" i="4"/>
  <c r="BV45" i="4"/>
  <c r="BV29" i="4"/>
  <c r="BV9" i="4"/>
  <c r="BV7" i="4"/>
  <c r="BV112" i="4"/>
  <c r="BV92" i="4"/>
  <c r="BV76" i="4"/>
  <c r="BV60" i="4"/>
  <c r="BV40" i="4"/>
  <c r="BV24" i="4"/>
  <c r="BV44" i="4"/>
  <c r="BV119" i="4"/>
  <c r="BV103" i="4"/>
  <c r="BV99" i="4"/>
  <c r="BV91" i="4"/>
  <c r="BV75" i="4"/>
  <c r="BV59" i="4"/>
  <c r="BV43" i="4"/>
  <c r="BV19" i="4"/>
  <c r="BV130" i="4"/>
  <c r="BV118" i="4"/>
  <c r="BV102" i="4"/>
  <c r="BV86" i="4"/>
  <c r="BV66" i="4"/>
  <c r="BV50" i="4"/>
  <c r="BV30" i="4"/>
  <c r="BV22" i="4"/>
  <c r="BV125" i="4"/>
  <c r="BV109" i="4"/>
  <c r="BV93" i="4"/>
  <c r="BV77" i="4"/>
  <c r="BV61" i="4"/>
  <c r="BV41" i="4"/>
  <c r="BV25" i="4"/>
  <c r="BV5" i="4"/>
  <c r="BV128" i="4"/>
  <c r="BV108" i="4"/>
  <c r="BV88" i="4"/>
  <c r="BV72" i="4"/>
  <c r="BV56" i="4"/>
  <c r="BV36" i="4"/>
  <c r="BV12" i="4"/>
  <c r="BV131" i="4"/>
  <c r="BV115" i="4"/>
  <c r="BV100" i="4"/>
  <c r="BV23" i="4"/>
  <c r="BV87" i="4"/>
  <c r="BV71" i="4"/>
  <c r="BV55" i="4"/>
  <c r="BV35" i="4"/>
  <c r="BV39" i="4"/>
  <c r="BV78" i="4"/>
  <c r="BV114" i="4"/>
  <c r="BV98" i="4"/>
  <c r="BV82" i="4"/>
  <c r="BV62" i="4"/>
  <c r="BV46" i="4"/>
  <c r="BV129" i="4"/>
  <c r="BV18" i="4"/>
  <c r="BV121" i="4"/>
  <c r="BV105" i="4"/>
  <c r="BV89" i="4"/>
  <c r="BV73" i="4"/>
  <c r="BV53" i="4"/>
  <c r="BV37" i="4"/>
  <c r="BV21" i="4"/>
  <c r="BV13" i="4"/>
  <c r="BV124" i="4"/>
  <c r="BV104" i="4"/>
  <c r="BV84" i="4"/>
  <c r="BV68" i="4"/>
  <c r="BV52" i="4"/>
  <c r="BV32" i="4"/>
  <c r="BV8" i="4"/>
  <c r="BV127" i="4"/>
  <c r="BV111" i="4"/>
  <c r="BV20" i="4"/>
  <c r="BV15" i="4"/>
  <c r="BV83" i="4"/>
  <c r="BV67" i="4"/>
  <c r="BV51" i="4"/>
  <c r="BV31" i="4"/>
  <c r="BW39" i="4"/>
  <c r="BX3" i="4"/>
  <c r="BX1" i="4" s="1"/>
  <c r="BW78" i="4" l="1"/>
  <c r="BW122" i="4"/>
  <c r="BW114" i="4"/>
  <c r="BW98" i="4"/>
  <c r="BW82" i="4"/>
  <c r="BW62" i="4"/>
  <c r="BW42" i="4"/>
  <c r="BW22" i="4"/>
  <c r="BW21" i="4"/>
  <c r="BW30" i="4"/>
  <c r="BW125" i="4"/>
  <c r="BW105" i="4"/>
  <c r="BW89" i="4"/>
  <c r="BW73" i="4"/>
  <c r="BW53" i="4"/>
  <c r="BW29" i="4"/>
  <c r="BW128" i="4"/>
  <c r="BW4" i="4"/>
  <c r="BW116" i="4"/>
  <c r="BW100" i="4"/>
  <c r="BW84" i="4"/>
  <c r="BW64" i="4"/>
  <c r="BW36" i="4"/>
  <c r="BW20" i="4"/>
  <c r="BW44" i="4"/>
  <c r="BW127" i="4"/>
  <c r="BW107" i="4"/>
  <c r="BW95" i="4"/>
  <c r="BW75" i="4"/>
  <c r="BW59" i="4"/>
  <c r="BW35" i="4"/>
  <c r="BW11" i="4"/>
  <c r="BW46" i="4"/>
  <c r="BW10" i="4"/>
  <c r="BW110" i="4"/>
  <c r="BW94" i="4"/>
  <c r="BW74" i="4"/>
  <c r="BW58" i="4"/>
  <c r="BW38" i="4"/>
  <c r="BW18" i="4"/>
  <c r="BW17" i="4"/>
  <c r="BW26" i="4"/>
  <c r="BW117" i="4"/>
  <c r="BW101" i="4"/>
  <c r="BW85" i="4"/>
  <c r="BW69" i="4"/>
  <c r="BW49" i="4"/>
  <c r="BW25" i="4"/>
  <c r="BW45" i="4"/>
  <c r="BW123" i="4"/>
  <c r="BW112" i="4"/>
  <c r="BW96" i="4"/>
  <c r="BW76" i="4"/>
  <c r="BW56" i="4"/>
  <c r="BW32" i="4"/>
  <c r="BW16" i="4"/>
  <c r="BW12" i="4"/>
  <c r="BW119" i="4"/>
  <c r="BW19" i="4"/>
  <c r="BW91" i="4"/>
  <c r="BW71" i="4"/>
  <c r="BW55" i="4"/>
  <c r="BW31" i="4"/>
  <c r="BW79" i="4"/>
  <c r="BW121" i="4"/>
  <c r="BW126" i="4"/>
  <c r="BW106" i="4"/>
  <c r="BW90" i="4"/>
  <c r="BW70" i="4"/>
  <c r="BW54" i="4"/>
  <c r="BW34" i="4"/>
  <c r="BW57" i="4"/>
  <c r="BW9" i="4"/>
  <c r="BW14" i="4"/>
  <c r="BW113" i="4"/>
  <c r="BW97" i="4"/>
  <c r="BW81" i="4"/>
  <c r="BW65" i="4"/>
  <c r="BW37" i="4"/>
  <c r="BW13" i="4"/>
  <c r="BW120" i="4"/>
  <c r="BW99" i="4"/>
  <c r="BW108" i="4"/>
  <c r="BW92" i="4"/>
  <c r="BW72" i="4"/>
  <c r="BW52" i="4"/>
  <c r="BW28" i="4"/>
  <c r="BW60" i="4"/>
  <c r="BW8" i="4"/>
  <c r="BW115" i="4"/>
  <c r="BW15" i="4"/>
  <c r="BW87" i="4"/>
  <c r="BW67" i="4"/>
  <c r="BW51" i="4"/>
  <c r="BW27" i="4"/>
  <c r="BW47" i="4"/>
  <c r="BW130" i="4"/>
  <c r="BW118" i="4"/>
  <c r="BW102" i="4"/>
  <c r="BW86" i="4"/>
  <c r="BW66" i="4"/>
  <c r="BW50" i="4"/>
  <c r="BW129" i="4"/>
  <c r="BW41" i="4"/>
  <c r="BW7" i="4"/>
  <c r="BW6" i="4"/>
  <c r="BW109" i="4"/>
  <c r="BW93" i="4"/>
  <c r="BW77" i="4"/>
  <c r="BW61" i="4"/>
  <c r="BW33" i="4"/>
  <c r="BW5" i="4"/>
  <c r="BW80" i="4"/>
  <c r="BW124" i="4"/>
  <c r="BW104" i="4"/>
  <c r="BW88" i="4"/>
  <c r="BW68" i="4"/>
  <c r="BW40" i="4"/>
  <c r="BW24" i="4"/>
  <c r="BW48" i="4"/>
  <c r="BW131" i="4"/>
  <c r="BW111" i="4"/>
  <c r="BW103" i="4"/>
  <c r="BW83" i="4"/>
  <c r="BW63" i="4"/>
  <c r="BW43" i="4"/>
  <c r="BW23" i="4"/>
  <c r="BX47" i="4"/>
  <c r="BY3" i="4"/>
  <c r="BY1" i="4" s="1"/>
  <c r="BX90" i="4" l="1"/>
  <c r="BX129" i="4"/>
  <c r="BX106" i="4"/>
  <c r="BX70" i="4"/>
  <c r="BX122" i="4"/>
  <c r="BX98" i="4"/>
  <c r="BX62" i="4"/>
  <c r="BX46" i="4"/>
  <c r="BX50" i="4"/>
  <c r="BX126" i="4"/>
  <c r="BX38" i="4"/>
  <c r="BX114" i="4"/>
  <c r="BX82" i="4"/>
  <c r="BX34" i="4"/>
  <c r="BX58" i="4"/>
  <c r="BX130" i="4"/>
  <c r="BX118" i="4"/>
  <c r="BX102" i="4"/>
  <c r="BX86" i="4"/>
  <c r="BX66" i="4"/>
  <c r="BX42" i="4"/>
  <c r="BX121" i="4"/>
  <c r="BX18" i="4"/>
  <c r="BX125" i="4"/>
  <c r="BX105" i="4"/>
  <c r="BX89" i="4"/>
  <c r="BX73" i="4"/>
  <c r="BX53" i="4"/>
  <c r="BX21" i="4"/>
  <c r="BX57" i="4"/>
  <c r="BX120" i="4"/>
  <c r="BX7" i="4"/>
  <c r="BX112" i="4"/>
  <c r="BX96" i="4"/>
  <c r="BX76" i="4"/>
  <c r="BX56" i="4"/>
  <c r="BX32" i="4"/>
  <c r="BX8" i="4"/>
  <c r="BX123" i="4"/>
  <c r="BX107" i="4"/>
  <c r="BX131" i="4"/>
  <c r="BX95" i="4"/>
  <c r="BX75" i="4"/>
  <c r="BX55" i="4"/>
  <c r="BX35" i="4"/>
  <c r="BX11" i="4"/>
  <c r="BX41" i="4"/>
  <c r="BX14" i="4"/>
  <c r="BX117" i="4"/>
  <c r="BX101" i="4"/>
  <c r="BX85" i="4"/>
  <c r="BX69" i="4"/>
  <c r="BX33" i="4"/>
  <c r="BX17" i="4"/>
  <c r="BX49" i="4"/>
  <c r="BX16" i="4"/>
  <c r="BX128" i="4"/>
  <c r="BX108" i="4"/>
  <c r="BX92" i="4"/>
  <c r="BX72" i="4"/>
  <c r="BX52" i="4"/>
  <c r="BX28" i="4"/>
  <c r="BX48" i="4"/>
  <c r="BX119" i="4"/>
  <c r="BX103" i="4"/>
  <c r="BX99" i="4"/>
  <c r="BX91" i="4"/>
  <c r="BX71" i="4"/>
  <c r="BX51" i="4"/>
  <c r="BX31" i="4"/>
  <c r="BX79" i="4"/>
  <c r="BX78" i="4"/>
  <c r="BX110" i="4"/>
  <c r="BX94" i="4"/>
  <c r="BX74" i="4"/>
  <c r="BX54" i="4"/>
  <c r="BX9" i="4"/>
  <c r="BX26" i="4"/>
  <c r="BX10" i="4"/>
  <c r="BX113" i="4"/>
  <c r="BX97" i="4"/>
  <c r="BX81" i="4"/>
  <c r="BX65" i="4"/>
  <c r="BX29" i="4"/>
  <c r="BX13" i="4"/>
  <c r="BX45" i="4"/>
  <c r="BX12" i="4"/>
  <c r="BX124" i="4"/>
  <c r="BX104" i="4"/>
  <c r="BX88" i="4"/>
  <c r="BX68" i="4"/>
  <c r="BX44" i="4"/>
  <c r="BX24" i="4"/>
  <c r="BX36" i="4"/>
  <c r="BX115" i="4"/>
  <c r="BX80" i="4"/>
  <c r="BX23" i="4"/>
  <c r="BX87" i="4"/>
  <c r="BX67" i="4"/>
  <c r="BX43" i="4"/>
  <c r="BX27" i="4"/>
  <c r="BX59" i="4"/>
  <c r="BX30" i="4"/>
  <c r="BX22" i="4"/>
  <c r="BX6" i="4"/>
  <c r="BX109" i="4"/>
  <c r="BX93" i="4"/>
  <c r="BX77" i="4"/>
  <c r="BX61" i="4"/>
  <c r="BX25" i="4"/>
  <c r="BX5" i="4"/>
  <c r="BX37" i="4"/>
  <c r="BX4" i="4"/>
  <c r="BX116" i="4"/>
  <c r="BX100" i="4"/>
  <c r="BX84" i="4"/>
  <c r="BX64" i="4"/>
  <c r="BX40" i="4"/>
  <c r="BX20" i="4"/>
  <c r="BX127" i="4"/>
  <c r="BX111" i="4"/>
  <c r="BX60" i="4"/>
  <c r="BX15" i="4"/>
  <c r="BX83" i="4"/>
  <c r="BX63" i="4"/>
  <c r="BX39" i="4"/>
  <c r="BX19" i="4"/>
  <c r="BY31" i="4"/>
  <c r="BZ3" i="4"/>
  <c r="BZ1" i="4" s="1"/>
  <c r="BY58" i="4" l="1"/>
  <c r="BY10" i="4"/>
  <c r="BY122" i="4"/>
  <c r="BY106" i="4"/>
  <c r="BY90" i="4"/>
  <c r="BY70" i="4"/>
  <c r="BY50" i="4"/>
  <c r="BY30" i="4"/>
  <c r="BY26" i="4"/>
  <c r="BY125" i="4"/>
  <c r="BY109" i="4"/>
  <c r="BY93" i="4"/>
  <c r="BY77" i="4"/>
  <c r="BY61" i="4"/>
  <c r="BY29" i="4"/>
  <c r="BY13" i="4"/>
  <c r="BY37" i="4"/>
  <c r="BY7" i="4"/>
  <c r="BY108" i="4"/>
  <c r="BY88" i="4"/>
  <c r="BY72" i="4"/>
  <c r="BY52" i="4"/>
  <c r="BY24" i="4"/>
  <c r="BY36" i="4"/>
  <c r="BY127" i="4"/>
  <c r="BY111" i="4"/>
  <c r="BY12" i="4"/>
  <c r="BY91" i="4"/>
  <c r="BY75" i="4"/>
  <c r="BY55" i="4"/>
  <c r="BY39" i="4"/>
  <c r="BY15" i="4"/>
  <c r="BY130" i="4"/>
  <c r="BY34" i="4"/>
  <c r="BY118" i="4"/>
  <c r="BY102" i="4"/>
  <c r="BY86" i="4"/>
  <c r="BY66" i="4"/>
  <c r="BY46" i="4"/>
  <c r="BY5" i="4"/>
  <c r="BY22" i="4"/>
  <c r="BY121" i="4"/>
  <c r="BY105" i="4"/>
  <c r="BY89" i="4"/>
  <c r="BY73" i="4"/>
  <c r="BY53" i="4"/>
  <c r="BY25" i="4"/>
  <c r="BY9" i="4"/>
  <c r="BY33" i="4"/>
  <c r="BY124" i="4"/>
  <c r="BY104" i="4"/>
  <c r="BY84" i="4"/>
  <c r="BY68" i="4"/>
  <c r="BY48" i="4"/>
  <c r="BY16" i="4"/>
  <c r="BY32" i="4"/>
  <c r="BY123" i="4"/>
  <c r="BY107" i="4"/>
  <c r="BY99" i="4"/>
  <c r="BY87" i="4"/>
  <c r="BY71" i="4"/>
  <c r="BY51" i="4"/>
  <c r="BY27" i="4"/>
  <c r="BY59" i="4"/>
  <c r="BY78" i="4"/>
  <c r="BY6" i="4"/>
  <c r="BY114" i="4"/>
  <c r="BY98" i="4"/>
  <c r="BY82" i="4"/>
  <c r="BY62" i="4"/>
  <c r="BY42" i="4"/>
  <c r="BY100" i="4"/>
  <c r="BY18" i="4"/>
  <c r="BY117" i="4"/>
  <c r="BY101" i="4"/>
  <c r="BY85" i="4"/>
  <c r="BY69" i="4"/>
  <c r="BY49" i="4"/>
  <c r="BY21" i="4"/>
  <c r="BY128" i="4"/>
  <c r="BY120" i="4"/>
  <c r="BY116" i="4"/>
  <c r="BY96" i="4"/>
  <c r="BY80" i="4"/>
  <c r="BY64" i="4"/>
  <c r="BY40" i="4"/>
  <c r="BY4" i="4"/>
  <c r="BY20" i="4"/>
  <c r="BY119" i="4"/>
  <c r="BY103" i="4"/>
  <c r="BY11" i="4"/>
  <c r="BY83" i="4"/>
  <c r="BY67" i="4"/>
  <c r="BY47" i="4"/>
  <c r="BY23" i="4"/>
  <c r="BY35" i="4"/>
  <c r="BY38" i="4"/>
  <c r="BY126" i="4"/>
  <c r="BY110" i="4"/>
  <c r="BY94" i="4"/>
  <c r="BY74" i="4"/>
  <c r="BY54" i="4"/>
  <c r="BY129" i="4"/>
  <c r="BY41" i="4"/>
  <c r="BY14" i="4"/>
  <c r="BY113" i="4"/>
  <c r="BY97" i="4"/>
  <c r="BY81" i="4"/>
  <c r="BY65" i="4"/>
  <c r="BY45" i="4"/>
  <c r="BY17" i="4"/>
  <c r="BY57" i="4"/>
  <c r="BY8" i="4"/>
  <c r="BY112" i="4"/>
  <c r="BY92" i="4"/>
  <c r="BY76" i="4"/>
  <c r="BY56" i="4"/>
  <c r="BY28" i="4"/>
  <c r="BY44" i="4"/>
  <c r="BY131" i="4"/>
  <c r="BY115" i="4"/>
  <c r="BY60" i="4"/>
  <c r="BY95" i="4"/>
  <c r="BY79" i="4"/>
  <c r="BY63" i="4"/>
  <c r="BY43" i="4"/>
  <c r="BY19" i="4"/>
  <c r="BZ23" i="4"/>
  <c r="CA3" i="4"/>
  <c r="CA1" i="4" s="1"/>
  <c r="BZ78" i="4" l="1"/>
  <c r="BZ118" i="4"/>
  <c r="BZ102" i="4"/>
  <c r="BZ86" i="4"/>
  <c r="BZ66" i="4"/>
  <c r="BZ50" i="4"/>
  <c r="BZ34" i="4"/>
  <c r="BZ26" i="4"/>
  <c r="BZ6" i="4"/>
  <c r="BZ113" i="4"/>
  <c r="BZ97" i="4"/>
  <c r="BZ81" i="4"/>
  <c r="BZ65" i="4"/>
  <c r="BZ45" i="4"/>
  <c r="BZ29" i="4"/>
  <c r="BZ9" i="4"/>
  <c r="BZ57" i="4"/>
  <c r="BZ124" i="4"/>
  <c r="BZ104" i="4"/>
  <c r="BZ84" i="4"/>
  <c r="BZ68" i="4"/>
  <c r="BZ52" i="4"/>
  <c r="BZ32" i="4"/>
  <c r="BZ4" i="4"/>
  <c r="BZ123" i="4"/>
  <c r="BZ107" i="4"/>
  <c r="BZ131" i="4"/>
  <c r="BZ87" i="4"/>
  <c r="BZ71" i="4"/>
  <c r="BZ55" i="4"/>
  <c r="BZ35" i="4"/>
  <c r="BZ15" i="4"/>
  <c r="BZ130" i="4"/>
  <c r="BZ114" i="4"/>
  <c r="BZ98" i="4"/>
  <c r="BZ82" i="4"/>
  <c r="BZ62" i="4"/>
  <c r="BZ46" i="4"/>
  <c r="BZ14" i="4"/>
  <c r="BZ22" i="4"/>
  <c r="BZ125" i="4"/>
  <c r="BZ109" i="4"/>
  <c r="BZ93" i="4"/>
  <c r="BZ77" i="4"/>
  <c r="BZ61" i="4"/>
  <c r="BZ41" i="4"/>
  <c r="BZ25" i="4"/>
  <c r="BZ30" i="4"/>
  <c r="BZ5" i="4"/>
  <c r="BZ116" i="4"/>
  <c r="BZ96" i="4"/>
  <c r="BZ80" i="4"/>
  <c r="BZ64" i="4"/>
  <c r="BZ48" i="4"/>
  <c r="BZ28" i="4"/>
  <c r="BZ44" i="4"/>
  <c r="BZ119" i="4"/>
  <c r="BZ103" i="4"/>
  <c r="BZ12" i="4"/>
  <c r="BZ83" i="4"/>
  <c r="BZ67" i="4"/>
  <c r="BZ51" i="4"/>
  <c r="BZ31" i="4"/>
  <c r="BZ11" i="4"/>
  <c r="BZ126" i="4"/>
  <c r="BZ110" i="4"/>
  <c r="BZ94" i="4"/>
  <c r="BZ74" i="4"/>
  <c r="BZ58" i="4"/>
  <c r="BZ42" i="4"/>
  <c r="BZ129" i="4"/>
  <c r="BZ18" i="4"/>
  <c r="BZ121" i="4"/>
  <c r="BZ105" i="4"/>
  <c r="BZ89" i="4"/>
  <c r="BZ73" i="4"/>
  <c r="BZ53" i="4"/>
  <c r="BZ37" i="4"/>
  <c r="BZ21" i="4"/>
  <c r="BZ120" i="4"/>
  <c r="BZ7" i="4"/>
  <c r="BZ112" i="4"/>
  <c r="BZ92" i="4"/>
  <c r="BZ76" i="4"/>
  <c r="BZ60" i="4"/>
  <c r="BZ40" i="4"/>
  <c r="BZ24" i="4"/>
  <c r="BZ16" i="4"/>
  <c r="BZ115" i="4"/>
  <c r="BZ99" i="4"/>
  <c r="BZ95" i="4"/>
  <c r="BZ79" i="4"/>
  <c r="BZ63" i="4"/>
  <c r="BZ47" i="4"/>
  <c r="BZ27" i="4"/>
  <c r="BZ39" i="4"/>
  <c r="BZ122" i="4"/>
  <c r="BZ106" i="4"/>
  <c r="BZ90" i="4"/>
  <c r="BZ70" i="4"/>
  <c r="BZ54" i="4"/>
  <c r="BZ38" i="4"/>
  <c r="BZ13" i="4"/>
  <c r="BZ10" i="4"/>
  <c r="BZ117" i="4"/>
  <c r="BZ101" i="4"/>
  <c r="BZ85" i="4"/>
  <c r="BZ69" i="4"/>
  <c r="BZ49" i="4"/>
  <c r="BZ33" i="4"/>
  <c r="BZ17" i="4"/>
  <c r="BZ100" i="4"/>
  <c r="BZ128" i="4"/>
  <c r="BZ108" i="4"/>
  <c r="BZ88" i="4"/>
  <c r="BZ72" i="4"/>
  <c r="BZ56" i="4"/>
  <c r="BZ36" i="4"/>
  <c r="BZ8" i="4"/>
  <c r="BZ127" i="4"/>
  <c r="BZ111" i="4"/>
  <c r="BZ20" i="4"/>
  <c r="BZ91" i="4"/>
  <c r="BZ75" i="4"/>
  <c r="BZ59" i="4"/>
  <c r="BZ43" i="4"/>
  <c r="BZ19" i="4"/>
  <c r="CA19" i="4"/>
  <c r="CB3" i="4"/>
  <c r="CB1" i="4" s="1"/>
  <c r="CA78" i="4" l="1"/>
  <c r="CA110" i="4"/>
  <c r="CA94" i="4"/>
  <c r="CA74" i="4"/>
  <c r="CA58" i="4"/>
  <c r="CA38" i="4"/>
  <c r="CA130" i="4"/>
  <c r="CA120" i="4"/>
  <c r="CA125" i="4"/>
  <c r="CA105" i="4"/>
  <c r="CA89" i="4"/>
  <c r="CA73" i="4"/>
  <c r="CA53" i="4"/>
  <c r="CA9" i="4"/>
  <c r="CA129" i="4"/>
  <c r="CA13" i="4"/>
  <c r="CA25" i="4"/>
  <c r="CA116" i="4"/>
  <c r="CA96" i="4"/>
  <c r="CA76" i="4"/>
  <c r="CA56" i="4"/>
  <c r="CA32" i="4"/>
  <c r="CA4" i="4"/>
  <c r="CA48" i="4"/>
  <c r="CA119" i="4"/>
  <c r="CA28" i="4"/>
  <c r="CA103" i="4"/>
  <c r="CA87" i="4"/>
  <c r="CA67" i="4"/>
  <c r="CA51" i="4"/>
  <c r="CA23" i="4"/>
  <c r="CA39" i="4"/>
  <c r="CA126" i="4"/>
  <c r="CA106" i="4"/>
  <c r="CA90" i="4"/>
  <c r="CA70" i="4"/>
  <c r="CA54" i="4"/>
  <c r="CA34" i="4"/>
  <c r="CA122" i="4"/>
  <c r="CA30" i="4"/>
  <c r="CA117" i="4"/>
  <c r="CA101" i="4"/>
  <c r="CA85" i="4"/>
  <c r="CA69" i="4"/>
  <c r="CA49" i="4"/>
  <c r="CA128" i="4"/>
  <c r="CA121" i="4"/>
  <c r="CA57" i="4"/>
  <c r="CA17" i="4"/>
  <c r="CA112" i="4"/>
  <c r="CA92" i="4"/>
  <c r="CA72" i="4"/>
  <c r="CA52" i="4"/>
  <c r="CA20" i="4"/>
  <c r="CA123" i="4"/>
  <c r="CA8" i="4"/>
  <c r="CA115" i="4"/>
  <c r="CA24" i="4"/>
  <c r="CA15" i="4"/>
  <c r="CA83" i="4"/>
  <c r="CA63" i="4"/>
  <c r="CA43" i="4"/>
  <c r="CA99" i="4"/>
  <c r="CA11" i="4"/>
  <c r="CA118" i="4"/>
  <c r="CA102" i="4"/>
  <c r="CA86" i="4"/>
  <c r="CA66" i="4"/>
  <c r="CA50" i="4"/>
  <c r="CA26" i="4"/>
  <c r="CA46" i="4"/>
  <c r="CA10" i="4"/>
  <c r="CA113" i="4"/>
  <c r="CA97" i="4"/>
  <c r="CA81" i="4"/>
  <c r="CA65" i="4"/>
  <c r="CA37" i="4"/>
  <c r="CA22" i="4"/>
  <c r="CA45" i="4"/>
  <c r="CA41" i="4"/>
  <c r="CA5" i="4"/>
  <c r="CA108" i="4"/>
  <c r="CA88" i="4"/>
  <c r="CA68" i="4"/>
  <c r="CA40" i="4"/>
  <c r="CA16" i="4"/>
  <c r="CA80" i="4"/>
  <c r="CA131" i="4"/>
  <c r="CA111" i="4"/>
  <c r="CA100" i="4"/>
  <c r="CA95" i="4"/>
  <c r="CA75" i="4"/>
  <c r="CA59" i="4"/>
  <c r="CA35" i="4"/>
  <c r="CA79" i="4"/>
  <c r="CA27" i="4"/>
  <c r="CA114" i="4"/>
  <c r="CA98" i="4"/>
  <c r="CA82" i="4"/>
  <c r="CA62" i="4"/>
  <c r="CA42" i="4"/>
  <c r="CA18" i="4"/>
  <c r="CA7" i="4"/>
  <c r="CA6" i="4"/>
  <c r="CA109" i="4"/>
  <c r="CA93" i="4"/>
  <c r="CA77" i="4"/>
  <c r="CA61" i="4"/>
  <c r="CA33" i="4"/>
  <c r="CA14" i="4"/>
  <c r="CA21" i="4"/>
  <c r="CA29" i="4"/>
  <c r="CA124" i="4"/>
  <c r="CA104" i="4"/>
  <c r="CA84" i="4"/>
  <c r="CA64" i="4"/>
  <c r="CA36" i="4"/>
  <c r="CA12" i="4"/>
  <c r="CA60" i="4"/>
  <c r="CA127" i="4"/>
  <c r="CA107" i="4"/>
  <c r="CA44" i="4"/>
  <c r="CA91" i="4"/>
  <c r="CA71" i="4"/>
  <c r="CA55" i="4"/>
  <c r="CA31" i="4"/>
  <c r="CA47" i="4"/>
  <c r="CB47" i="4"/>
  <c r="CC3" i="4"/>
  <c r="CC1" i="4" s="1"/>
  <c r="CB130" i="4" l="1"/>
  <c r="CB118" i="4"/>
  <c r="CB102" i="4"/>
  <c r="CB86" i="4"/>
  <c r="CB66" i="4"/>
  <c r="CB42" i="4"/>
  <c r="CB58" i="4"/>
  <c r="CB30" i="4"/>
  <c r="CB10" i="4"/>
  <c r="CB113" i="4"/>
  <c r="CB97" i="4"/>
  <c r="CB81" i="4"/>
  <c r="CB65" i="4"/>
  <c r="CB29" i="4"/>
  <c r="CB22" i="4"/>
  <c r="CB21" i="4"/>
  <c r="CB7" i="4"/>
  <c r="CB116" i="4"/>
  <c r="CB100" i="4"/>
  <c r="CB84" i="4"/>
  <c r="CB64" i="4"/>
  <c r="CB32" i="4"/>
  <c r="CB8" i="4"/>
  <c r="CB127" i="4"/>
  <c r="CB111" i="4"/>
  <c r="CB60" i="4"/>
  <c r="CB16" i="4"/>
  <c r="CB95" i="4"/>
  <c r="CB75" i="4"/>
  <c r="CB55" i="4"/>
  <c r="CB35" i="4"/>
  <c r="CB11" i="4"/>
  <c r="CB38" i="4"/>
  <c r="CB114" i="4"/>
  <c r="CB98" i="4"/>
  <c r="CB82" i="4"/>
  <c r="CB62" i="4"/>
  <c r="CB34" i="4"/>
  <c r="CB46" i="4"/>
  <c r="CB26" i="4"/>
  <c r="CB6" i="4"/>
  <c r="CB109" i="4"/>
  <c r="CB93" i="4"/>
  <c r="CB77" i="4"/>
  <c r="CB61" i="4"/>
  <c r="CB25" i="4"/>
  <c r="CB49" i="4"/>
  <c r="CB120" i="4"/>
  <c r="CB5" i="4"/>
  <c r="CB112" i="4"/>
  <c r="CB96" i="4"/>
  <c r="CB76" i="4"/>
  <c r="CB56" i="4"/>
  <c r="CB28" i="4"/>
  <c r="CB48" i="4"/>
  <c r="CB123" i="4"/>
  <c r="CB107" i="4"/>
  <c r="CB44" i="4"/>
  <c r="CB4" i="4"/>
  <c r="CB91" i="4"/>
  <c r="CB71" i="4"/>
  <c r="CB51" i="4"/>
  <c r="CB31" i="4"/>
  <c r="CB79" i="4"/>
  <c r="CB129" i="4"/>
  <c r="CB110" i="4"/>
  <c r="CB94" i="4"/>
  <c r="CB74" i="4"/>
  <c r="CB54" i="4"/>
  <c r="CB122" i="4"/>
  <c r="CB121" i="4"/>
  <c r="CB18" i="4"/>
  <c r="CB125" i="4"/>
  <c r="CB105" i="4"/>
  <c r="CB89" i="4"/>
  <c r="CB73" i="4"/>
  <c r="CB53" i="4"/>
  <c r="CB17" i="4"/>
  <c r="CB45" i="4"/>
  <c r="CB57" i="4"/>
  <c r="CB128" i="4"/>
  <c r="CB108" i="4"/>
  <c r="CB92" i="4"/>
  <c r="CB72" i="4"/>
  <c r="CB52" i="4"/>
  <c r="CB24" i="4"/>
  <c r="CB36" i="4"/>
  <c r="CB119" i="4"/>
  <c r="CB103" i="4"/>
  <c r="CB131" i="4"/>
  <c r="CB23" i="4"/>
  <c r="CB87" i="4"/>
  <c r="CB67" i="4"/>
  <c r="CB43" i="4"/>
  <c r="CB27" i="4"/>
  <c r="CB59" i="4"/>
  <c r="CB126" i="4"/>
  <c r="CB106" i="4"/>
  <c r="CB90" i="4"/>
  <c r="CB70" i="4"/>
  <c r="CB50" i="4"/>
  <c r="CB78" i="4"/>
  <c r="CB41" i="4"/>
  <c r="CB14" i="4"/>
  <c r="CB117" i="4"/>
  <c r="CB101" i="4"/>
  <c r="CB85" i="4"/>
  <c r="CB69" i="4"/>
  <c r="CB33" i="4"/>
  <c r="CB13" i="4"/>
  <c r="CB37" i="4"/>
  <c r="CB9" i="4"/>
  <c r="CB124" i="4"/>
  <c r="CB104" i="4"/>
  <c r="CB88" i="4"/>
  <c r="CB68" i="4"/>
  <c r="CB40" i="4"/>
  <c r="CB20" i="4"/>
  <c r="CB12" i="4"/>
  <c r="CB115" i="4"/>
  <c r="CB99" i="4"/>
  <c r="CB80" i="4"/>
  <c r="CB15" i="4"/>
  <c r="CB83" i="4"/>
  <c r="CB63" i="4"/>
  <c r="CB39" i="4"/>
  <c r="CB19" i="4"/>
  <c r="CC11" i="4"/>
  <c r="CD3" i="4"/>
  <c r="CD1" i="4" s="1"/>
  <c r="CC122" i="4" l="1"/>
  <c r="CC58" i="4"/>
  <c r="CC114" i="4"/>
  <c r="CC70" i="4"/>
  <c r="CC106" i="4"/>
  <c r="CC62" i="4"/>
  <c r="CC38" i="4"/>
  <c r="CC98" i="4"/>
  <c r="CC50" i="4"/>
  <c r="CC90" i="4"/>
  <c r="CC78" i="4"/>
  <c r="CC118" i="4"/>
  <c r="CC102" i="4"/>
  <c r="CC86" i="4"/>
  <c r="CC66" i="4"/>
  <c r="CC46" i="4"/>
  <c r="CC34" i="4"/>
  <c r="CC22" i="4"/>
  <c r="CC6" i="4"/>
  <c r="CC113" i="4"/>
  <c r="CC97" i="4"/>
  <c r="CC81" i="4"/>
  <c r="CC65" i="4"/>
  <c r="CC45" i="4"/>
  <c r="CC17" i="4"/>
  <c r="CC129" i="4"/>
  <c r="CC33" i="4"/>
  <c r="CC116" i="4"/>
  <c r="CC96" i="4"/>
  <c r="CC80" i="4"/>
  <c r="CC64" i="4"/>
  <c r="CC40" i="4"/>
  <c r="CC100" i="4"/>
  <c r="CC20" i="4"/>
  <c r="CC123" i="4"/>
  <c r="CC107" i="4"/>
  <c r="CC12" i="4"/>
  <c r="CC91" i="4"/>
  <c r="CC75" i="4"/>
  <c r="CC55" i="4"/>
  <c r="CC39" i="4"/>
  <c r="CC19" i="4"/>
  <c r="CC42" i="4"/>
  <c r="CC30" i="4"/>
  <c r="CC18" i="4"/>
  <c r="CC125" i="4"/>
  <c r="CC109" i="4"/>
  <c r="CC93" i="4"/>
  <c r="CC77" i="4"/>
  <c r="CC61" i="4"/>
  <c r="CC29" i="4"/>
  <c r="CC13" i="4"/>
  <c r="CC57" i="4"/>
  <c r="CC5" i="4"/>
  <c r="CC112" i="4"/>
  <c r="CC92" i="4"/>
  <c r="CC76" i="4"/>
  <c r="CC56" i="4"/>
  <c r="CC28" i="4"/>
  <c r="CC60" i="4"/>
  <c r="CC4" i="4"/>
  <c r="CC119" i="4"/>
  <c r="CC103" i="4"/>
  <c r="CC8" i="4"/>
  <c r="CC87" i="4"/>
  <c r="CC71" i="4"/>
  <c r="CC51" i="4"/>
  <c r="CC35" i="4"/>
  <c r="CC59" i="4"/>
  <c r="CC82" i="4"/>
  <c r="CC126" i="4"/>
  <c r="CC110" i="4"/>
  <c r="CC94" i="4"/>
  <c r="CC74" i="4"/>
  <c r="CC54" i="4"/>
  <c r="CC130" i="4"/>
  <c r="CC41" i="4"/>
  <c r="CC14" i="4"/>
  <c r="CC121" i="4"/>
  <c r="CC105" i="4"/>
  <c r="CC89" i="4"/>
  <c r="CC73" i="4"/>
  <c r="CC53" i="4"/>
  <c r="CC25" i="4"/>
  <c r="CC9" i="4"/>
  <c r="CC37" i="4"/>
  <c r="CC7" i="4"/>
  <c r="CC108" i="4"/>
  <c r="CC88" i="4"/>
  <c r="CC72" i="4"/>
  <c r="CC52" i="4"/>
  <c r="CC24" i="4"/>
  <c r="CC44" i="4"/>
  <c r="CC131" i="4"/>
  <c r="CC115" i="4"/>
  <c r="CC99" i="4"/>
  <c r="CC95" i="4"/>
  <c r="CC83" i="4"/>
  <c r="CC67" i="4"/>
  <c r="CC47" i="4"/>
  <c r="CC27" i="4"/>
  <c r="CC31" i="4"/>
  <c r="CC26" i="4"/>
  <c r="CC10" i="4"/>
  <c r="CC117" i="4"/>
  <c r="CC101" i="4"/>
  <c r="CC85" i="4"/>
  <c r="CC69" i="4"/>
  <c r="CC49" i="4"/>
  <c r="CC21" i="4"/>
  <c r="CC128" i="4"/>
  <c r="CC120" i="4"/>
  <c r="CC124" i="4"/>
  <c r="CC104" i="4"/>
  <c r="CC84" i="4"/>
  <c r="CC68" i="4"/>
  <c r="CC48" i="4"/>
  <c r="CC16" i="4"/>
  <c r="CC36" i="4"/>
  <c r="CC127" i="4"/>
  <c r="CC111" i="4"/>
  <c r="CC32" i="4"/>
  <c r="CC15" i="4"/>
  <c r="CC79" i="4"/>
  <c r="CC63" i="4"/>
  <c r="CC43" i="4"/>
  <c r="CC23" i="4"/>
  <c r="CD23" i="4"/>
  <c r="CE3" i="4"/>
  <c r="CE1" i="4" s="1"/>
  <c r="CD126" i="4" l="1"/>
  <c r="CD110" i="4"/>
  <c r="CD94" i="4"/>
  <c r="CD74" i="4"/>
  <c r="CD58" i="4"/>
  <c r="CD42" i="4"/>
  <c r="CD130" i="4"/>
  <c r="CD22" i="4"/>
  <c r="CD125" i="4"/>
  <c r="CD109" i="4"/>
  <c r="CD93" i="4"/>
  <c r="CD77" i="4"/>
  <c r="CD61" i="4"/>
  <c r="CD41" i="4"/>
  <c r="CD25" i="4"/>
  <c r="CD128" i="4"/>
  <c r="CD13" i="4"/>
  <c r="CD57" i="4"/>
  <c r="CD127" i="4"/>
  <c r="CD111" i="4"/>
  <c r="CD131" i="4"/>
  <c r="CD104" i="4"/>
  <c r="CD84" i="4"/>
  <c r="CD68" i="4"/>
  <c r="CD52" i="4"/>
  <c r="CD28" i="4"/>
  <c r="CD4" i="4"/>
  <c r="CD83" i="4"/>
  <c r="CD67" i="4"/>
  <c r="CD51" i="4"/>
  <c r="CD31" i="4"/>
  <c r="CD11" i="4"/>
  <c r="CD122" i="4"/>
  <c r="CD106" i="4"/>
  <c r="CD90" i="4"/>
  <c r="CD70" i="4"/>
  <c r="CD54" i="4"/>
  <c r="CD30" i="4"/>
  <c r="CD78" i="4"/>
  <c r="CD18" i="4"/>
  <c r="CD121" i="4"/>
  <c r="CD105" i="4"/>
  <c r="CD89" i="4"/>
  <c r="CD73" i="4"/>
  <c r="CD53" i="4"/>
  <c r="CD37" i="4"/>
  <c r="CD21" i="4"/>
  <c r="CD124" i="4"/>
  <c r="CD9" i="4"/>
  <c r="CD100" i="4"/>
  <c r="CD123" i="4"/>
  <c r="CD107" i="4"/>
  <c r="CD16" i="4"/>
  <c r="CD96" i="4"/>
  <c r="CD80" i="4"/>
  <c r="CD64" i="4"/>
  <c r="CD48" i="4"/>
  <c r="CD24" i="4"/>
  <c r="CD95" i="4"/>
  <c r="CD79" i="4"/>
  <c r="CD63" i="4"/>
  <c r="CD47" i="4"/>
  <c r="CD27" i="4"/>
  <c r="CD99" i="4"/>
  <c r="CD118" i="4"/>
  <c r="CD102" i="4"/>
  <c r="CD86" i="4"/>
  <c r="CD66" i="4"/>
  <c r="CD50" i="4"/>
  <c r="CD129" i="4"/>
  <c r="CD34" i="4"/>
  <c r="CD10" i="4"/>
  <c r="CD117" i="4"/>
  <c r="CD101" i="4"/>
  <c r="CD85" i="4"/>
  <c r="CD69" i="4"/>
  <c r="CD49" i="4"/>
  <c r="CD33" i="4"/>
  <c r="CD17" i="4"/>
  <c r="CD116" i="4"/>
  <c r="CD5" i="4"/>
  <c r="CD44" i="4"/>
  <c r="CD119" i="4"/>
  <c r="CD103" i="4"/>
  <c r="CD112" i="4"/>
  <c r="CD92" i="4"/>
  <c r="CD76" i="4"/>
  <c r="CD60" i="4"/>
  <c r="CD36" i="4"/>
  <c r="CD12" i="4"/>
  <c r="CD91" i="4"/>
  <c r="CD75" i="4"/>
  <c r="CD59" i="4"/>
  <c r="CD43" i="4"/>
  <c r="CD19" i="4"/>
  <c r="CD39" i="4"/>
  <c r="CD114" i="4"/>
  <c r="CD98" i="4"/>
  <c r="CD82" i="4"/>
  <c r="CD62" i="4"/>
  <c r="CD46" i="4"/>
  <c r="CD38" i="4"/>
  <c r="CD26" i="4"/>
  <c r="CD6" i="4"/>
  <c r="CD113" i="4"/>
  <c r="CD97" i="4"/>
  <c r="CD81" i="4"/>
  <c r="CD65" i="4"/>
  <c r="CD45" i="4"/>
  <c r="CD29" i="4"/>
  <c r="CD7" i="4"/>
  <c r="CD14" i="4"/>
  <c r="CD120" i="4"/>
  <c r="CD40" i="4"/>
  <c r="CD115" i="4"/>
  <c r="CD20" i="4"/>
  <c r="CD108" i="4"/>
  <c r="CD88" i="4"/>
  <c r="CD72" i="4"/>
  <c r="CD56" i="4"/>
  <c r="CD32" i="4"/>
  <c r="CD8" i="4"/>
  <c r="CD87" i="4"/>
  <c r="CD71" i="4"/>
  <c r="CD55" i="4"/>
  <c r="CD35" i="4"/>
  <c r="CD15" i="4"/>
  <c r="CE11" i="4"/>
  <c r="CF3" i="4"/>
  <c r="CF1" i="4" s="1"/>
  <c r="CE26" i="4" l="1"/>
  <c r="CE114" i="4"/>
  <c r="CE98" i="4"/>
  <c r="CE82" i="4"/>
  <c r="CE62" i="4"/>
  <c r="CE42" i="4"/>
  <c r="CE38" i="4"/>
  <c r="CE30" i="4"/>
  <c r="CE117" i="4"/>
  <c r="CE101" i="4"/>
  <c r="CE85" i="4"/>
  <c r="CE69" i="4"/>
  <c r="CE49" i="4"/>
  <c r="CE9" i="4"/>
  <c r="CE21" i="4"/>
  <c r="CE57" i="4"/>
  <c r="CE25" i="4"/>
  <c r="CE60" i="4"/>
  <c r="CE115" i="4"/>
  <c r="CE48" i="4"/>
  <c r="CE24" i="4"/>
  <c r="CE112" i="4"/>
  <c r="CE92" i="4"/>
  <c r="CE76" i="4"/>
  <c r="CE56" i="4"/>
  <c r="CE32" i="4"/>
  <c r="CE123" i="4"/>
  <c r="CE87" i="4"/>
  <c r="CE67" i="4"/>
  <c r="CE51" i="4"/>
  <c r="CE23" i="4"/>
  <c r="CE27" i="4"/>
  <c r="CE18" i="4"/>
  <c r="CE110" i="4"/>
  <c r="CE94" i="4"/>
  <c r="CE74" i="4"/>
  <c r="CE58" i="4"/>
  <c r="CE34" i="4"/>
  <c r="CE122" i="4"/>
  <c r="CE14" i="4"/>
  <c r="CE113" i="4"/>
  <c r="CE97" i="4"/>
  <c r="CE81" i="4"/>
  <c r="CE65" i="4"/>
  <c r="CE37" i="4"/>
  <c r="CE124" i="4"/>
  <c r="CE5" i="4"/>
  <c r="CE45" i="4"/>
  <c r="CE17" i="4"/>
  <c r="CE131" i="4"/>
  <c r="CE111" i="4"/>
  <c r="CE44" i="4"/>
  <c r="CE20" i="4"/>
  <c r="CE108" i="4"/>
  <c r="CE88" i="4"/>
  <c r="CE72" i="4"/>
  <c r="CE52" i="4"/>
  <c r="CE16" i="4"/>
  <c r="CE99" i="4"/>
  <c r="CE83" i="4"/>
  <c r="CE63" i="4"/>
  <c r="CE43" i="4"/>
  <c r="CE79" i="4"/>
  <c r="CE19" i="4"/>
  <c r="CE126" i="4"/>
  <c r="CE106" i="4"/>
  <c r="CE90" i="4"/>
  <c r="CE70" i="4"/>
  <c r="CE54" i="4"/>
  <c r="CE10" i="4"/>
  <c r="CE78" i="4"/>
  <c r="CE6" i="4"/>
  <c r="CE109" i="4"/>
  <c r="CE93" i="4"/>
  <c r="CE77" i="4"/>
  <c r="CE61" i="4"/>
  <c r="CE33" i="4"/>
  <c r="CE22" i="4"/>
  <c r="CE120" i="4"/>
  <c r="CE41" i="4"/>
  <c r="CE7" i="4"/>
  <c r="CE127" i="4"/>
  <c r="CE107" i="4"/>
  <c r="CE8" i="4"/>
  <c r="CE103" i="4"/>
  <c r="CE104" i="4"/>
  <c r="CE84" i="4"/>
  <c r="CE68" i="4"/>
  <c r="CE40" i="4"/>
  <c r="CE12" i="4"/>
  <c r="CE95" i="4"/>
  <c r="CE75" i="4"/>
  <c r="CE59" i="4"/>
  <c r="CE35" i="4"/>
  <c r="CE47" i="4"/>
  <c r="CE15" i="4"/>
  <c r="CE118" i="4"/>
  <c r="CE102" i="4"/>
  <c r="CE86" i="4"/>
  <c r="CE66" i="4"/>
  <c r="CE50" i="4"/>
  <c r="CE130" i="4"/>
  <c r="CE46" i="4"/>
  <c r="CE125" i="4"/>
  <c r="CE105" i="4"/>
  <c r="CE89" i="4"/>
  <c r="CE73" i="4"/>
  <c r="CE53" i="4"/>
  <c r="CE13" i="4"/>
  <c r="CE129" i="4"/>
  <c r="CE121" i="4"/>
  <c r="CE29" i="4"/>
  <c r="CE100" i="4"/>
  <c r="CE119" i="4"/>
  <c r="CE128" i="4"/>
  <c r="CE28" i="4"/>
  <c r="CE116" i="4"/>
  <c r="CE96" i="4"/>
  <c r="CE80" i="4"/>
  <c r="CE64" i="4"/>
  <c r="CE36" i="4"/>
  <c r="CE4" i="4"/>
  <c r="CE91" i="4"/>
  <c r="CE71" i="4"/>
  <c r="CE55" i="4"/>
  <c r="CE31" i="4"/>
  <c r="CE39" i="4"/>
  <c r="CF15" i="4"/>
  <c r="CG3" i="4"/>
  <c r="CG1" i="4" s="1"/>
  <c r="CF94" i="4" l="1"/>
  <c r="CF78" i="4"/>
  <c r="CF62" i="4"/>
  <c r="CF110" i="4"/>
  <c r="CF34" i="4"/>
  <c r="CF46" i="4"/>
  <c r="CF74" i="4"/>
  <c r="CF54" i="4"/>
  <c r="CF130" i="4"/>
  <c r="CF38" i="4"/>
  <c r="CF10" i="4"/>
  <c r="CF117" i="4"/>
  <c r="CF101" i="4"/>
  <c r="CF85" i="4"/>
  <c r="CF69" i="4"/>
  <c r="CF53" i="4"/>
  <c r="CF17" i="4"/>
  <c r="CF14" i="4"/>
  <c r="CF5" i="4"/>
  <c r="CF9" i="4"/>
  <c r="CF44" i="4"/>
  <c r="CF111" i="4"/>
  <c r="CF123" i="4"/>
  <c r="CF16" i="4"/>
  <c r="CF112" i="4"/>
  <c r="CF96" i="4"/>
  <c r="CF76" i="4"/>
  <c r="CF56" i="4"/>
  <c r="CF28" i="4"/>
  <c r="CF8" i="4"/>
  <c r="CF83" i="4"/>
  <c r="CF63" i="4"/>
  <c r="CF39" i="4"/>
  <c r="CF19" i="4"/>
  <c r="CF59" i="4"/>
  <c r="CF126" i="4"/>
  <c r="CF118" i="4"/>
  <c r="CF102" i="4"/>
  <c r="CF86" i="4"/>
  <c r="CF70" i="4"/>
  <c r="CF50" i="4"/>
  <c r="CF122" i="4"/>
  <c r="CF30" i="4"/>
  <c r="CF6" i="4"/>
  <c r="CF113" i="4"/>
  <c r="CF97" i="4"/>
  <c r="CF81" i="4"/>
  <c r="CF65" i="4"/>
  <c r="CF33" i="4"/>
  <c r="CF128" i="4"/>
  <c r="CF49" i="4"/>
  <c r="CF120" i="4"/>
  <c r="CF41" i="4"/>
  <c r="CF127" i="4"/>
  <c r="CF107" i="4"/>
  <c r="CF80" i="4"/>
  <c r="CF4" i="4"/>
  <c r="CF108" i="4"/>
  <c r="CF92" i="4"/>
  <c r="CF72" i="4"/>
  <c r="CF52" i="4"/>
  <c r="CF24" i="4"/>
  <c r="CF95" i="4"/>
  <c r="CF75" i="4"/>
  <c r="CF55" i="4"/>
  <c r="CF35" i="4"/>
  <c r="CF11" i="4"/>
  <c r="CF47" i="4"/>
  <c r="CF106" i="4"/>
  <c r="CF90" i="4"/>
  <c r="CF114" i="4"/>
  <c r="CF98" i="4"/>
  <c r="CF82" i="4"/>
  <c r="CF66" i="4"/>
  <c r="CF42" i="4"/>
  <c r="CF58" i="4"/>
  <c r="CF26" i="4"/>
  <c r="CF125" i="4"/>
  <c r="CF109" i="4"/>
  <c r="CF93" i="4"/>
  <c r="CF77" i="4"/>
  <c r="CF61" i="4"/>
  <c r="CF29" i="4"/>
  <c r="CF124" i="4"/>
  <c r="CF21" i="4"/>
  <c r="CF129" i="4"/>
  <c r="CF37" i="4"/>
  <c r="CF119" i="4"/>
  <c r="CF103" i="4"/>
  <c r="CF60" i="4"/>
  <c r="CF131" i="4"/>
  <c r="CF104" i="4"/>
  <c r="CF88" i="4"/>
  <c r="CF68" i="4"/>
  <c r="CF40" i="4"/>
  <c r="CF20" i="4"/>
  <c r="CF91" i="4"/>
  <c r="CF71" i="4"/>
  <c r="CF51" i="4"/>
  <c r="CF31" i="4"/>
  <c r="CF99" i="4"/>
  <c r="CF23" i="4"/>
  <c r="CF18" i="4"/>
  <c r="CF121" i="4"/>
  <c r="CF105" i="4"/>
  <c r="CF89" i="4"/>
  <c r="CF73" i="4"/>
  <c r="CF57" i="4"/>
  <c r="CF25" i="4"/>
  <c r="CF22" i="4"/>
  <c r="CF13" i="4"/>
  <c r="CF45" i="4"/>
  <c r="CF7" i="4"/>
  <c r="CF115" i="4"/>
  <c r="CF48" i="4"/>
  <c r="CF36" i="4"/>
  <c r="CF116" i="4"/>
  <c r="CF100" i="4"/>
  <c r="CF84" i="4"/>
  <c r="CF64" i="4"/>
  <c r="CF32" i="4"/>
  <c r="CF12" i="4"/>
  <c r="CF87" i="4"/>
  <c r="CF67" i="4"/>
  <c r="CF43" i="4"/>
  <c r="CF27" i="4"/>
  <c r="CF79" i="4"/>
  <c r="CG99" i="4"/>
  <c r="CH3" i="4"/>
  <c r="CH1" i="4" s="1"/>
  <c r="CG126" i="4" l="1"/>
  <c r="CG110" i="4"/>
  <c r="CG94" i="4"/>
  <c r="CG74" i="4"/>
  <c r="CG54" i="4"/>
  <c r="CG130" i="4"/>
  <c r="CG38" i="4"/>
  <c r="CG18" i="4"/>
  <c r="CG117" i="4"/>
  <c r="CG101" i="4"/>
  <c r="CG85" i="4"/>
  <c r="CG69" i="4"/>
  <c r="CG49" i="4"/>
  <c r="CG21" i="4"/>
  <c r="CG116" i="4"/>
  <c r="CG10" i="4"/>
  <c r="CG37" i="4"/>
  <c r="CG16" i="4"/>
  <c r="CG123" i="4"/>
  <c r="CG107" i="4"/>
  <c r="CG20" i="4"/>
  <c r="CG32" i="4"/>
  <c r="CG104" i="4"/>
  <c r="CG84" i="4"/>
  <c r="CG68" i="4"/>
  <c r="CG48" i="4"/>
  <c r="CG95" i="4"/>
  <c r="CG79" i="4"/>
  <c r="CG63" i="4"/>
  <c r="CG43" i="4"/>
  <c r="CG19" i="4"/>
  <c r="CG59" i="4"/>
  <c r="CG122" i="4"/>
  <c r="CG106" i="4"/>
  <c r="CG90" i="4"/>
  <c r="CG70" i="4"/>
  <c r="CG50" i="4"/>
  <c r="CG30" i="4"/>
  <c r="CG34" i="4"/>
  <c r="CG14" i="4"/>
  <c r="CG113" i="4"/>
  <c r="CG97" i="4"/>
  <c r="CG81" i="4"/>
  <c r="CG65" i="4"/>
  <c r="CG45" i="4"/>
  <c r="CG17" i="4"/>
  <c r="CG129" i="4"/>
  <c r="CG9" i="4"/>
  <c r="CG33" i="4"/>
  <c r="CG4" i="4"/>
  <c r="CG119" i="4"/>
  <c r="CG103" i="4"/>
  <c r="CG12" i="4"/>
  <c r="CG8" i="4"/>
  <c r="CG96" i="4"/>
  <c r="CG80" i="4"/>
  <c r="CG64" i="4"/>
  <c r="CG40" i="4"/>
  <c r="CG91" i="4"/>
  <c r="CG75" i="4"/>
  <c r="CG55" i="4"/>
  <c r="CG39" i="4"/>
  <c r="CG35" i="4"/>
  <c r="CG31" i="4"/>
  <c r="CG118" i="4"/>
  <c r="CG102" i="4"/>
  <c r="CG86" i="4"/>
  <c r="CG66" i="4"/>
  <c r="CG46" i="4"/>
  <c r="CG78" i="4"/>
  <c r="CG26" i="4"/>
  <c r="CG125" i="4"/>
  <c r="CG109" i="4"/>
  <c r="CG93" i="4"/>
  <c r="CG77" i="4"/>
  <c r="CG61" i="4"/>
  <c r="CG29" i="4"/>
  <c r="CG13" i="4"/>
  <c r="CG57" i="4"/>
  <c r="CG5" i="4"/>
  <c r="CG100" i="4"/>
  <c r="CG131" i="4"/>
  <c r="CG115" i="4"/>
  <c r="CG7" i="4"/>
  <c r="CG60" i="4"/>
  <c r="CG112" i="4"/>
  <c r="CG92" i="4"/>
  <c r="CG76" i="4"/>
  <c r="CG56" i="4"/>
  <c r="CG28" i="4"/>
  <c r="CG87" i="4"/>
  <c r="CG71" i="4"/>
  <c r="CG51" i="4"/>
  <c r="CG27" i="4"/>
  <c r="CG11" i="4"/>
  <c r="CG15" i="4"/>
  <c r="CG6" i="4"/>
  <c r="CG114" i="4"/>
  <c r="CG98" i="4"/>
  <c r="CG82" i="4"/>
  <c r="CG62" i="4"/>
  <c r="CG42" i="4"/>
  <c r="CG58" i="4"/>
  <c r="CG22" i="4"/>
  <c r="CG121" i="4"/>
  <c r="CG105" i="4"/>
  <c r="CG89" i="4"/>
  <c r="CG73" i="4"/>
  <c r="CG53" i="4"/>
  <c r="CG25" i="4"/>
  <c r="CG124" i="4"/>
  <c r="CG120" i="4"/>
  <c r="CG41" i="4"/>
  <c r="CG44" i="4"/>
  <c r="CG127" i="4"/>
  <c r="CG111" i="4"/>
  <c r="CG128" i="4"/>
  <c r="CG36" i="4"/>
  <c r="CG108" i="4"/>
  <c r="CG88" i="4"/>
  <c r="CG72" i="4"/>
  <c r="CG52" i="4"/>
  <c r="CG24" i="4"/>
  <c r="CG83" i="4"/>
  <c r="CG67" i="4"/>
  <c r="CG47" i="4"/>
  <c r="CG23" i="4"/>
  <c r="CH19" i="4"/>
  <c r="CI3" i="4"/>
  <c r="CI1" i="4" s="1"/>
  <c r="CH114" i="4" l="1"/>
  <c r="CH94" i="4"/>
  <c r="CH74" i="4"/>
  <c r="CH58" i="4"/>
  <c r="CH42" i="4"/>
  <c r="CH129" i="4"/>
  <c r="CH38" i="4"/>
  <c r="CH18" i="4"/>
  <c r="CH117" i="4"/>
  <c r="CH101" i="4"/>
  <c r="CH9" i="4"/>
  <c r="CH112" i="4"/>
  <c r="CH92" i="4"/>
  <c r="CH85" i="4"/>
  <c r="CH69" i="4"/>
  <c r="CH49" i="4"/>
  <c r="CH33" i="4"/>
  <c r="CH17" i="4"/>
  <c r="CH116" i="4"/>
  <c r="CH120" i="4"/>
  <c r="CH84" i="4"/>
  <c r="CH68" i="4"/>
  <c r="CH52" i="4"/>
  <c r="CH28" i="4"/>
  <c r="CH44" i="4"/>
  <c r="CH119" i="4"/>
  <c r="CH103" i="4"/>
  <c r="CH99" i="4"/>
  <c r="CH87" i="4"/>
  <c r="CH71" i="4"/>
  <c r="CH55" i="4"/>
  <c r="CH35" i="4"/>
  <c r="CH106" i="4"/>
  <c r="CH90" i="4"/>
  <c r="CH70" i="4"/>
  <c r="CH54" i="4"/>
  <c r="CH121" i="4"/>
  <c r="CH122" i="4"/>
  <c r="CH34" i="4"/>
  <c r="CH10" i="4"/>
  <c r="CH113" i="4"/>
  <c r="CH130" i="4"/>
  <c r="CH5" i="4"/>
  <c r="CH108" i="4"/>
  <c r="CH97" i="4"/>
  <c r="CH81" i="4"/>
  <c r="CH65" i="4"/>
  <c r="CH45" i="4"/>
  <c r="CH29" i="4"/>
  <c r="CH7" i="4"/>
  <c r="CH20" i="4"/>
  <c r="CH100" i="4"/>
  <c r="CH80" i="4"/>
  <c r="CH64" i="4"/>
  <c r="CH48" i="4"/>
  <c r="CH24" i="4"/>
  <c r="CH40" i="4"/>
  <c r="CH115" i="4"/>
  <c r="CH11" i="4"/>
  <c r="CH15" i="4"/>
  <c r="CH83" i="4"/>
  <c r="CH67" i="4"/>
  <c r="CH51" i="4"/>
  <c r="CH31" i="4"/>
  <c r="CH102" i="4"/>
  <c r="CH86" i="4"/>
  <c r="CH66" i="4"/>
  <c r="CH50" i="4"/>
  <c r="CH126" i="4"/>
  <c r="CH110" i="4"/>
  <c r="CH26" i="4"/>
  <c r="CH6" i="4"/>
  <c r="CH109" i="4"/>
  <c r="CH14" i="4"/>
  <c r="CH57" i="4"/>
  <c r="CH104" i="4"/>
  <c r="CH93" i="4"/>
  <c r="CH77" i="4"/>
  <c r="CH61" i="4"/>
  <c r="CH41" i="4"/>
  <c r="CH25" i="4"/>
  <c r="CH128" i="4"/>
  <c r="CH16" i="4"/>
  <c r="CH131" i="4"/>
  <c r="CH76" i="4"/>
  <c r="CH60" i="4"/>
  <c r="CH36" i="4"/>
  <c r="CH8" i="4"/>
  <c r="CH127" i="4"/>
  <c r="CH111" i="4"/>
  <c r="CH39" i="4"/>
  <c r="CH95" i="4"/>
  <c r="CH79" i="4"/>
  <c r="CH63" i="4"/>
  <c r="CH47" i="4"/>
  <c r="CH27" i="4"/>
  <c r="CH98" i="4"/>
  <c r="CH82" i="4"/>
  <c r="CH62" i="4"/>
  <c r="CH46" i="4"/>
  <c r="CH118" i="4"/>
  <c r="CH78" i="4"/>
  <c r="CH22" i="4"/>
  <c r="CH125" i="4"/>
  <c r="CH105" i="4"/>
  <c r="CH13" i="4"/>
  <c r="CH30" i="4"/>
  <c r="CH96" i="4"/>
  <c r="CH89" i="4"/>
  <c r="CH73" i="4"/>
  <c r="CH53" i="4"/>
  <c r="CH37" i="4"/>
  <c r="CH21" i="4"/>
  <c r="CH124" i="4"/>
  <c r="CH12" i="4"/>
  <c r="CH88" i="4"/>
  <c r="CH72" i="4"/>
  <c r="CH56" i="4"/>
  <c r="CH32" i="4"/>
  <c r="CH4" i="4"/>
  <c r="CH123" i="4"/>
  <c r="CH107" i="4"/>
  <c r="CH23" i="4"/>
  <c r="CH91" i="4"/>
  <c r="CH75" i="4"/>
  <c r="CH59" i="4"/>
  <c r="CH43" i="4"/>
  <c r="CI31" i="4"/>
  <c r="CJ3" i="4"/>
  <c r="CJ1" i="4" s="1"/>
  <c r="CI110" i="4" l="1"/>
  <c r="CI74" i="4"/>
  <c r="CI118" i="4"/>
  <c r="CI98" i="4"/>
  <c r="CI82" i="4"/>
  <c r="CI62" i="4"/>
  <c r="CI42" i="4"/>
  <c r="CI38" i="4"/>
  <c r="CI46" i="4"/>
  <c r="CI113" i="4"/>
  <c r="CI10" i="4"/>
  <c r="CI21" i="4"/>
  <c r="CI57" i="4"/>
  <c r="CI26" i="4"/>
  <c r="CI17" i="4"/>
  <c r="CI108" i="4"/>
  <c r="CI101" i="4"/>
  <c r="CI85" i="4"/>
  <c r="CI69" i="4"/>
  <c r="CI49" i="4"/>
  <c r="CI7" i="4"/>
  <c r="CI8" i="4"/>
  <c r="CI24" i="4"/>
  <c r="CI84" i="4"/>
  <c r="CI64" i="4"/>
  <c r="CI36" i="4"/>
  <c r="CI60" i="4"/>
  <c r="CI131" i="4"/>
  <c r="CI115" i="4"/>
  <c r="CI47" i="4"/>
  <c r="CI19" i="4"/>
  <c r="CI87" i="4"/>
  <c r="CI67" i="4"/>
  <c r="CI51" i="4"/>
  <c r="CI94" i="4"/>
  <c r="CI34" i="4"/>
  <c r="CI22" i="4"/>
  <c r="CI13" i="4"/>
  <c r="CI45" i="4"/>
  <c r="CI18" i="4"/>
  <c r="CI9" i="4"/>
  <c r="CI104" i="4"/>
  <c r="CI97" i="4"/>
  <c r="CI81" i="4"/>
  <c r="CI65" i="4"/>
  <c r="CI37" i="4"/>
  <c r="CI128" i="4"/>
  <c r="CI95" i="4"/>
  <c r="CI103" i="4"/>
  <c r="CI76" i="4"/>
  <c r="CI56" i="4"/>
  <c r="CI32" i="4"/>
  <c r="CI40" i="4"/>
  <c r="CI127" i="4"/>
  <c r="CI111" i="4"/>
  <c r="CI39" i="4"/>
  <c r="CI15" i="4"/>
  <c r="CI83" i="4"/>
  <c r="CI63" i="4"/>
  <c r="CI43" i="4"/>
  <c r="CI6" i="4"/>
  <c r="CI106" i="4"/>
  <c r="CI90" i="4"/>
  <c r="CI70" i="4"/>
  <c r="CI54" i="4"/>
  <c r="CI30" i="4"/>
  <c r="CI114" i="4"/>
  <c r="CI125" i="4"/>
  <c r="CI105" i="4"/>
  <c r="CI14" i="4"/>
  <c r="CI5" i="4"/>
  <c r="CI41" i="4"/>
  <c r="CI29" i="4"/>
  <c r="CI116" i="4"/>
  <c r="CI96" i="4"/>
  <c r="CI93" i="4"/>
  <c r="CI77" i="4"/>
  <c r="CI61" i="4"/>
  <c r="CI33" i="4"/>
  <c r="CI80" i="4"/>
  <c r="CI120" i="4"/>
  <c r="CI99" i="4"/>
  <c r="CI72" i="4"/>
  <c r="CI52" i="4"/>
  <c r="CI16" i="4"/>
  <c r="CI20" i="4"/>
  <c r="CI123" i="4"/>
  <c r="CI107" i="4"/>
  <c r="CI23" i="4"/>
  <c r="CI11" i="4"/>
  <c r="CI75" i="4"/>
  <c r="CI59" i="4"/>
  <c r="CI35" i="4"/>
  <c r="CI58" i="4"/>
  <c r="CI126" i="4"/>
  <c r="CI109" i="4"/>
  <c r="CI102" i="4"/>
  <c r="CI86" i="4"/>
  <c r="CI66" i="4"/>
  <c r="CI50" i="4"/>
  <c r="CI130" i="4"/>
  <c r="CI122" i="4"/>
  <c r="CI117" i="4"/>
  <c r="CI78" i="4"/>
  <c r="CI129" i="4"/>
  <c r="CI121" i="4"/>
  <c r="CI100" i="4"/>
  <c r="CI25" i="4"/>
  <c r="CI112" i="4"/>
  <c r="CI92" i="4"/>
  <c r="CI89" i="4"/>
  <c r="CI73" i="4"/>
  <c r="CI53" i="4"/>
  <c r="CI124" i="4"/>
  <c r="CI48" i="4"/>
  <c r="CI28" i="4"/>
  <c r="CI88" i="4"/>
  <c r="CI68" i="4"/>
  <c r="CI44" i="4"/>
  <c r="CI12" i="4"/>
  <c r="CI4" i="4"/>
  <c r="CI119" i="4"/>
  <c r="CI79" i="4"/>
  <c r="CI27" i="4"/>
  <c r="CI91" i="4"/>
  <c r="CI71" i="4"/>
  <c r="CI55" i="4"/>
  <c r="CJ27" i="4"/>
  <c r="CK3" i="4"/>
  <c r="CK1" i="4" s="1"/>
  <c r="CJ110" i="4" l="1"/>
  <c r="CJ94" i="4"/>
  <c r="CJ74" i="4"/>
  <c r="CJ54" i="4"/>
  <c r="CJ114" i="4"/>
  <c r="CJ46" i="4"/>
  <c r="CJ10" i="4"/>
  <c r="CJ113" i="4"/>
  <c r="CJ30" i="4"/>
  <c r="CJ49" i="4"/>
  <c r="CJ45" i="4"/>
  <c r="CJ41" i="4"/>
  <c r="CJ108" i="4"/>
  <c r="CJ92" i="4"/>
  <c r="CJ89" i="4"/>
  <c r="CJ73" i="4"/>
  <c r="CJ57" i="4"/>
  <c r="CJ25" i="4"/>
  <c r="CJ48" i="4"/>
  <c r="CJ95" i="4"/>
  <c r="CJ20" i="4"/>
  <c r="CJ88" i="4"/>
  <c r="CJ72" i="4"/>
  <c r="CJ52" i="4"/>
  <c r="CJ24" i="4"/>
  <c r="CJ119" i="4"/>
  <c r="CJ103" i="4"/>
  <c r="CJ23" i="4"/>
  <c r="CJ83" i="4"/>
  <c r="CJ63" i="4"/>
  <c r="CJ39" i="4"/>
  <c r="CJ19" i="4"/>
  <c r="CJ106" i="4"/>
  <c r="CJ90" i="4"/>
  <c r="CJ70" i="4"/>
  <c r="CJ50" i="4"/>
  <c r="CJ122" i="4"/>
  <c r="CJ38" i="4"/>
  <c r="CJ6" i="4"/>
  <c r="CJ109" i="4"/>
  <c r="CJ121" i="4"/>
  <c r="CJ21" i="4"/>
  <c r="CJ37" i="4"/>
  <c r="CJ7" i="4"/>
  <c r="CJ104" i="4"/>
  <c r="CJ101" i="4"/>
  <c r="CJ85" i="4"/>
  <c r="CJ69" i="4"/>
  <c r="CJ53" i="4"/>
  <c r="CJ17" i="4"/>
  <c r="CJ36" i="4"/>
  <c r="CJ120" i="4"/>
  <c r="CJ16" i="4"/>
  <c r="CJ84" i="4"/>
  <c r="CJ68" i="4"/>
  <c r="CJ40" i="4"/>
  <c r="CJ12" i="4"/>
  <c r="CJ115" i="4"/>
  <c r="CJ79" i="4"/>
  <c r="CJ15" i="4"/>
  <c r="CJ75" i="4"/>
  <c r="CJ55" i="4"/>
  <c r="CJ35" i="4"/>
  <c r="CJ11" i="4"/>
  <c r="CJ126" i="4"/>
  <c r="CJ102" i="4"/>
  <c r="CJ86" i="4"/>
  <c r="CJ66" i="4"/>
  <c r="CJ42" i="4"/>
  <c r="CJ78" i="4"/>
  <c r="CJ26" i="4"/>
  <c r="CJ125" i="4"/>
  <c r="CJ105" i="4"/>
  <c r="CJ22" i="4"/>
  <c r="CJ13" i="4"/>
  <c r="CJ9" i="4"/>
  <c r="CJ116" i="4"/>
  <c r="CJ100" i="4"/>
  <c r="CJ97" i="4"/>
  <c r="CJ81" i="4"/>
  <c r="CJ65" i="4"/>
  <c r="CJ33" i="4"/>
  <c r="CJ128" i="4"/>
  <c r="CJ123" i="4"/>
  <c r="CJ60" i="4"/>
  <c r="CJ4" i="4"/>
  <c r="CJ80" i="4"/>
  <c r="CJ64" i="4"/>
  <c r="CJ32" i="4"/>
  <c r="CJ8" i="4"/>
  <c r="CJ111" i="4"/>
  <c r="CJ59" i="4"/>
  <c r="CJ91" i="4"/>
  <c r="CJ71" i="4"/>
  <c r="CJ51" i="4"/>
  <c r="CJ31" i="4"/>
  <c r="CJ118" i="4"/>
  <c r="CJ98" i="4"/>
  <c r="CJ82" i="4"/>
  <c r="CJ62" i="4"/>
  <c r="CJ34" i="4"/>
  <c r="CJ58" i="4"/>
  <c r="CJ18" i="4"/>
  <c r="CJ117" i="4"/>
  <c r="CJ130" i="4"/>
  <c r="CJ14" i="4"/>
  <c r="CJ5" i="4"/>
  <c r="CJ129" i="4"/>
  <c r="CJ112" i="4"/>
  <c r="CJ96" i="4"/>
  <c r="CJ93" i="4"/>
  <c r="CJ77" i="4"/>
  <c r="CJ61" i="4"/>
  <c r="CJ29" i="4"/>
  <c r="CJ124" i="4"/>
  <c r="CJ99" i="4"/>
  <c r="CJ44" i="4"/>
  <c r="CJ131" i="4"/>
  <c r="CJ76" i="4"/>
  <c r="CJ56" i="4"/>
  <c r="CJ28" i="4"/>
  <c r="CJ127" i="4"/>
  <c r="CJ107" i="4"/>
  <c r="CJ47" i="4"/>
  <c r="CJ87" i="4"/>
  <c r="CJ67" i="4"/>
  <c r="CJ43" i="4"/>
  <c r="CK19" i="4"/>
  <c r="CL3" i="4"/>
  <c r="CL1" i="4" s="1"/>
  <c r="CK126" i="4" l="1"/>
  <c r="CK102" i="4"/>
  <c r="CK86" i="4"/>
  <c r="CK66" i="4"/>
  <c r="CK46" i="4"/>
  <c r="CK118" i="4"/>
  <c r="CK38" i="4"/>
  <c r="CK125" i="4"/>
  <c r="CK105" i="4"/>
  <c r="CK6" i="4"/>
  <c r="CK9" i="4"/>
  <c r="CK33" i="4"/>
  <c r="CK96" i="4"/>
  <c r="CK93" i="4"/>
  <c r="CK77" i="4"/>
  <c r="CK61" i="4"/>
  <c r="CK29" i="4"/>
  <c r="CK124" i="4"/>
  <c r="CK128" i="4"/>
  <c r="CK4" i="4"/>
  <c r="CK95" i="4"/>
  <c r="CK76" i="4"/>
  <c r="CK56" i="4"/>
  <c r="CK28" i="4"/>
  <c r="CK100" i="4"/>
  <c r="CK127" i="4"/>
  <c r="CK111" i="4"/>
  <c r="CK59" i="4"/>
  <c r="CK91" i="4"/>
  <c r="CK75" i="4"/>
  <c r="CK55" i="4"/>
  <c r="CK39" i="4"/>
  <c r="CK114" i="4"/>
  <c r="CK98" i="4"/>
  <c r="CK82" i="4"/>
  <c r="CK62" i="4"/>
  <c r="CK42" i="4"/>
  <c r="CK130" i="4"/>
  <c r="CK26" i="4"/>
  <c r="CK117" i="4"/>
  <c r="CK34" i="4"/>
  <c r="CK129" i="4"/>
  <c r="CK30" i="4"/>
  <c r="CK112" i="4"/>
  <c r="CK92" i="4"/>
  <c r="CK89" i="4"/>
  <c r="CK73" i="4"/>
  <c r="CK53" i="4"/>
  <c r="CK25" i="4"/>
  <c r="CK116" i="4"/>
  <c r="CK60" i="4"/>
  <c r="CK99" i="4"/>
  <c r="CK88" i="4"/>
  <c r="CK72" i="4"/>
  <c r="CK52" i="4"/>
  <c r="CK24" i="4"/>
  <c r="CK44" i="4"/>
  <c r="CK123" i="4"/>
  <c r="CK107" i="4"/>
  <c r="CK35" i="4"/>
  <c r="CK87" i="4"/>
  <c r="CK71" i="4"/>
  <c r="CK51" i="4"/>
  <c r="CK27" i="4"/>
  <c r="CK110" i="4"/>
  <c r="CK94" i="4"/>
  <c r="CK74" i="4"/>
  <c r="CK54" i="4"/>
  <c r="CK121" i="4"/>
  <c r="CK78" i="4"/>
  <c r="CK18" i="4"/>
  <c r="CK113" i="4"/>
  <c r="CK22" i="4"/>
  <c r="CK57" i="4"/>
  <c r="CK37" i="4"/>
  <c r="CK108" i="4"/>
  <c r="CK101" i="4"/>
  <c r="CK85" i="4"/>
  <c r="CK69" i="4"/>
  <c r="CK49" i="4"/>
  <c r="CK17" i="4"/>
  <c r="CK5" i="4"/>
  <c r="CK36" i="4"/>
  <c r="CK120" i="4"/>
  <c r="CK84" i="4"/>
  <c r="CK68" i="4"/>
  <c r="CK48" i="4"/>
  <c r="CK20" i="4"/>
  <c r="CK16" i="4"/>
  <c r="CK119" i="4"/>
  <c r="CK103" i="4"/>
  <c r="CK31" i="4"/>
  <c r="CK83" i="4"/>
  <c r="CK67" i="4"/>
  <c r="CK47" i="4"/>
  <c r="CK23" i="4"/>
  <c r="CK106" i="4"/>
  <c r="CK90" i="4"/>
  <c r="CK70" i="4"/>
  <c r="CK50" i="4"/>
  <c r="CK122" i="4"/>
  <c r="CK58" i="4"/>
  <c r="CK14" i="4"/>
  <c r="CK109" i="4"/>
  <c r="CK10" i="4"/>
  <c r="CK21" i="4"/>
  <c r="CK41" i="4"/>
  <c r="CK104" i="4"/>
  <c r="CK97" i="4"/>
  <c r="CK81" i="4"/>
  <c r="CK65" i="4"/>
  <c r="CK45" i="4"/>
  <c r="CK13" i="4"/>
  <c r="CK7" i="4"/>
  <c r="CK12" i="4"/>
  <c r="CK32" i="4"/>
  <c r="CK80" i="4"/>
  <c r="CK64" i="4"/>
  <c r="CK40" i="4"/>
  <c r="CK8" i="4"/>
  <c r="CK131" i="4"/>
  <c r="CK115" i="4"/>
  <c r="CK11" i="4"/>
  <c r="CK15" i="4"/>
  <c r="CK79" i="4"/>
  <c r="CK63" i="4"/>
  <c r="CK43" i="4"/>
  <c r="CL19" i="4"/>
  <c r="CM3" i="4"/>
  <c r="CM1" i="4" s="1"/>
  <c r="CL58" i="4" l="1"/>
  <c r="CL42" i="4"/>
  <c r="CL30" i="4"/>
  <c r="CL10" i="4"/>
  <c r="CL121" i="4"/>
  <c r="CL105" i="4"/>
  <c r="CL89" i="4"/>
  <c r="CL73" i="4"/>
  <c r="CL53" i="4"/>
  <c r="CL37" i="4"/>
  <c r="CL21" i="4"/>
  <c r="CL7" i="4"/>
  <c r="CL124" i="4"/>
  <c r="CL104" i="4"/>
  <c r="CL88" i="4"/>
  <c r="CL72" i="4"/>
  <c r="CL56" i="4"/>
  <c r="CL32" i="4"/>
  <c r="CL8" i="4"/>
  <c r="CL12" i="4"/>
  <c r="CL115" i="4"/>
  <c r="CL99" i="4"/>
  <c r="CL39" i="4"/>
  <c r="CL87" i="4"/>
  <c r="CL71" i="4"/>
  <c r="CL55" i="4"/>
  <c r="CL35" i="4"/>
  <c r="CL78" i="4"/>
  <c r="CL110" i="4"/>
  <c r="CL94" i="4"/>
  <c r="CL38" i="4"/>
  <c r="CL122" i="4"/>
  <c r="CL106" i="4"/>
  <c r="CL90" i="4"/>
  <c r="CL70" i="4"/>
  <c r="CL54" i="4"/>
  <c r="CL14" i="4"/>
  <c r="CL26" i="4"/>
  <c r="CL6" i="4"/>
  <c r="CL117" i="4"/>
  <c r="CL101" i="4"/>
  <c r="CL85" i="4"/>
  <c r="CL69" i="4"/>
  <c r="CL49" i="4"/>
  <c r="CL33" i="4"/>
  <c r="CL17" i="4"/>
  <c r="CL120" i="4"/>
  <c r="CL116" i="4"/>
  <c r="CL100" i="4"/>
  <c r="CL84" i="4"/>
  <c r="CL68" i="4"/>
  <c r="CL52" i="4"/>
  <c r="CL28" i="4"/>
  <c r="CL4" i="4"/>
  <c r="CL127" i="4"/>
  <c r="CL111" i="4"/>
  <c r="CL20" i="4"/>
  <c r="CL15" i="4"/>
  <c r="CL83" i="4"/>
  <c r="CL67" i="4"/>
  <c r="CL51" i="4"/>
  <c r="CL31" i="4"/>
  <c r="CL126" i="4"/>
  <c r="CL34" i="4"/>
  <c r="CL118" i="4"/>
  <c r="CL102" i="4"/>
  <c r="CL86" i="4"/>
  <c r="CL66" i="4"/>
  <c r="CL50" i="4"/>
  <c r="CL57" i="4"/>
  <c r="CL22" i="4"/>
  <c r="CL129" i="4"/>
  <c r="CL113" i="4"/>
  <c r="CL97" i="4"/>
  <c r="CL81" i="4"/>
  <c r="CL65" i="4"/>
  <c r="CL45" i="4"/>
  <c r="CL29" i="4"/>
  <c r="CL9" i="4"/>
  <c r="CL131" i="4"/>
  <c r="CL112" i="4"/>
  <c r="CL96" i="4"/>
  <c r="CL80" i="4"/>
  <c r="CL64" i="4"/>
  <c r="CL48" i="4"/>
  <c r="CL24" i="4"/>
  <c r="CL44" i="4"/>
  <c r="CL123" i="4"/>
  <c r="CL107" i="4"/>
  <c r="CL23" i="4"/>
  <c r="CL95" i="4"/>
  <c r="CL79" i="4"/>
  <c r="CL63" i="4"/>
  <c r="CL47" i="4"/>
  <c r="CL27" i="4"/>
  <c r="CL74" i="4"/>
  <c r="CL130" i="4"/>
  <c r="CL114" i="4"/>
  <c r="CL98" i="4"/>
  <c r="CL82" i="4"/>
  <c r="CL62" i="4"/>
  <c r="CL46" i="4"/>
  <c r="CL13" i="4"/>
  <c r="CL18" i="4"/>
  <c r="CL125" i="4"/>
  <c r="CL109" i="4"/>
  <c r="CL93" i="4"/>
  <c r="CL77" i="4"/>
  <c r="CL61" i="4"/>
  <c r="CL41" i="4"/>
  <c r="CL25" i="4"/>
  <c r="CL5" i="4"/>
  <c r="CL128" i="4"/>
  <c r="CL108" i="4"/>
  <c r="CL92" i="4"/>
  <c r="CL76" i="4"/>
  <c r="CL60" i="4"/>
  <c r="CL36" i="4"/>
  <c r="CL16" i="4"/>
  <c r="CL40" i="4"/>
  <c r="CL119" i="4"/>
  <c r="CL103" i="4"/>
  <c r="CL11" i="4"/>
  <c r="CL91" i="4"/>
  <c r="CL75" i="4"/>
  <c r="CL59" i="4"/>
  <c r="CL43" i="4"/>
  <c r="CM19" i="4"/>
  <c r="CN3" i="4"/>
  <c r="CN1" i="4" s="1"/>
  <c r="CM122" i="4" l="1"/>
  <c r="CM70" i="4"/>
  <c r="CM21" i="4"/>
  <c r="CM81" i="4"/>
  <c r="CM48" i="4"/>
  <c r="CM68" i="4"/>
  <c r="CM107" i="4"/>
  <c r="CM83" i="4"/>
  <c r="CM126" i="4"/>
  <c r="CM54" i="4"/>
  <c r="CM10" i="4"/>
  <c r="CM65" i="4"/>
  <c r="CM124" i="4"/>
  <c r="CM36" i="4"/>
  <c r="CM12" i="4"/>
  <c r="CM63" i="4"/>
  <c r="CM106" i="4"/>
  <c r="CM26" i="4"/>
  <c r="CM113" i="4"/>
  <c r="CM37" i="4"/>
  <c r="CM104" i="4"/>
  <c r="CM40" i="4"/>
  <c r="CM79" i="4"/>
  <c r="CM43" i="4"/>
  <c r="CM90" i="4"/>
  <c r="CM25" i="4"/>
  <c r="CM97" i="4"/>
  <c r="CM120" i="4"/>
  <c r="CM84" i="4"/>
  <c r="CM123" i="4"/>
  <c r="CM103" i="4"/>
  <c r="CM11" i="4"/>
  <c r="CM38" i="4"/>
  <c r="CM78" i="4"/>
  <c r="CM118" i="4"/>
  <c r="CM102" i="4"/>
  <c r="CM86" i="4"/>
  <c r="CM66" i="4"/>
  <c r="CM50" i="4"/>
  <c r="CM57" i="4"/>
  <c r="CM128" i="4"/>
  <c r="CM30" i="4"/>
  <c r="CM6" i="4"/>
  <c r="CM109" i="4"/>
  <c r="CM93" i="4"/>
  <c r="CM77" i="4"/>
  <c r="CM61" i="4"/>
  <c r="CM33" i="4"/>
  <c r="CM13" i="4"/>
  <c r="CM44" i="4"/>
  <c r="CM116" i="4"/>
  <c r="CM96" i="4"/>
  <c r="CM80" i="4"/>
  <c r="CM64" i="4"/>
  <c r="CM32" i="4"/>
  <c r="CM4" i="4"/>
  <c r="CM119" i="4"/>
  <c r="CM100" i="4"/>
  <c r="CM99" i="4"/>
  <c r="CM47" i="4"/>
  <c r="CM95" i="4"/>
  <c r="CM75" i="4"/>
  <c r="CM59" i="4"/>
  <c r="CM35" i="4"/>
  <c r="CM14" i="4"/>
  <c r="CM46" i="4"/>
  <c r="CM114" i="4"/>
  <c r="CM98" i="4"/>
  <c r="CM82" i="4"/>
  <c r="CM62" i="4"/>
  <c r="CM42" i="4"/>
  <c r="CM41" i="4"/>
  <c r="CM121" i="4"/>
  <c r="CM22" i="4"/>
  <c r="CM125" i="4"/>
  <c r="CM105" i="4"/>
  <c r="CM89" i="4"/>
  <c r="CM73" i="4"/>
  <c r="CM53" i="4"/>
  <c r="CM17" i="4"/>
  <c r="CM9" i="4"/>
  <c r="CM20" i="4"/>
  <c r="CM112" i="4"/>
  <c r="CM92" i="4"/>
  <c r="CM76" i="4"/>
  <c r="CM56" i="4"/>
  <c r="CM16" i="4"/>
  <c r="CM131" i="4"/>
  <c r="CM115" i="4"/>
  <c r="CM28" i="4"/>
  <c r="CM27" i="4"/>
  <c r="CM39" i="4"/>
  <c r="CM91" i="4"/>
  <c r="CM71" i="4"/>
  <c r="CM55" i="4"/>
  <c r="CM31" i="4"/>
  <c r="CM130" i="4"/>
  <c r="CM129" i="4"/>
  <c r="CM110" i="4"/>
  <c r="CM94" i="4"/>
  <c r="CM74" i="4"/>
  <c r="CM58" i="4"/>
  <c r="CM34" i="4"/>
  <c r="CM29" i="4"/>
  <c r="CM45" i="4"/>
  <c r="CM18" i="4"/>
  <c r="CM117" i="4"/>
  <c r="CM101" i="4"/>
  <c r="CM85" i="4"/>
  <c r="CM69" i="4"/>
  <c r="CM49" i="4"/>
  <c r="CM7" i="4"/>
  <c r="CM5" i="4"/>
  <c r="CM8" i="4"/>
  <c r="CM108" i="4"/>
  <c r="CM88" i="4"/>
  <c r="CM72" i="4"/>
  <c r="CM52" i="4"/>
  <c r="CM60" i="4"/>
  <c r="CM127" i="4"/>
  <c r="CM111" i="4"/>
  <c r="CM24" i="4"/>
  <c r="CM23" i="4"/>
  <c r="CM15" i="4"/>
  <c r="CM87" i="4"/>
  <c r="CM67" i="4"/>
  <c r="CM51" i="4"/>
  <c r="CN11" i="4"/>
  <c r="CO3" i="4"/>
  <c r="CO1" i="4" s="1"/>
  <c r="CN78" i="4" l="1"/>
  <c r="CN118" i="4"/>
  <c r="CN42" i="4"/>
  <c r="CN10" i="4"/>
  <c r="CN113" i="4"/>
  <c r="CN97" i="4"/>
  <c r="CN37" i="4"/>
  <c r="CN16" i="4"/>
  <c r="CN100" i="4"/>
  <c r="CN84" i="4"/>
  <c r="CN64" i="4"/>
  <c r="CN40" i="4"/>
  <c r="CN24" i="4"/>
  <c r="CN111" i="4"/>
  <c r="CN47" i="4"/>
  <c r="CN58" i="4"/>
  <c r="CN82" i="4"/>
  <c r="CN129" i="4"/>
  <c r="CN77" i="4"/>
  <c r="CN49" i="4"/>
  <c r="CN96" i="4"/>
  <c r="CN122" i="4"/>
  <c r="CN102" i="4"/>
  <c r="CN66" i="4"/>
  <c r="CN7" i="4"/>
  <c r="CN65" i="4"/>
  <c r="CN5" i="4"/>
  <c r="CN116" i="4"/>
  <c r="CN20" i="4"/>
  <c r="CN44" i="4"/>
  <c r="CN71" i="4"/>
  <c r="CN51" i="4"/>
  <c r="CN121" i="4"/>
  <c r="CN98" i="4"/>
  <c r="CN34" i="4"/>
  <c r="CN6" i="4"/>
  <c r="CN61" i="4"/>
  <c r="CN4" i="4"/>
  <c r="CN76" i="4"/>
  <c r="CN36" i="4"/>
  <c r="CN127" i="4"/>
  <c r="CN107" i="4"/>
  <c r="CN99" i="4"/>
  <c r="CN87" i="4"/>
  <c r="CN27" i="4"/>
  <c r="CN38" i="4"/>
  <c r="CN46" i="4"/>
  <c r="CN110" i="4"/>
  <c r="CN94" i="4"/>
  <c r="CN74" i="4"/>
  <c r="CN54" i="4"/>
  <c r="CN22" i="4"/>
  <c r="CN45" i="4"/>
  <c r="CN26" i="4"/>
  <c r="CN125" i="4"/>
  <c r="CN105" i="4"/>
  <c r="CN89" i="4"/>
  <c r="CN73" i="4"/>
  <c r="CN57" i="4"/>
  <c r="CN29" i="4"/>
  <c r="CN21" i="4"/>
  <c r="CN120" i="4"/>
  <c r="CN123" i="4"/>
  <c r="CN108" i="4"/>
  <c r="CN92" i="4"/>
  <c r="CN72" i="4"/>
  <c r="CN56" i="4"/>
  <c r="CN32" i="4"/>
  <c r="CN8" i="4"/>
  <c r="CN119" i="4"/>
  <c r="CN103" i="4"/>
  <c r="CN79" i="4"/>
  <c r="CN15" i="4"/>
  <c r="CN83" i="4"/>
  <c r="CN63" i="4"/>
  <c r="CN39" i="4"/>
  <c r="CN19" i="4"/>
  <c r="CN86" i="4"/>
  <c r="CN9" i="4"/>
  <c r="CN81" i="4"/>
  <c r="CN17" i="4"/>
  <c r="CN91" i="4"/>
  <c r="CN31" i="4"/>
  <c r="CN114" i="4"/>
  <c r="CN62" i="4"/>
  <c r="CN30" i="4"/>
  <c r="CN109" i="4"/>
  <c r="CN93" i="4"/>
  <c r="CN33" i="4"/>
  <c r="CN128" i="4"/>
  <c r="CN112" i="4"/>
  <c r="CN60" i="4"/>
  <c r="CN12" i="4"/>
  <c r="CN23" i="4"/>
  <c r="CN67" i="4"/>
  <c r="CN43" i="4"/>
  <c r="CN130" i="4"/>
  <c r="CN126" i="4"/>
  <c r="CN106" i="4"/>
  <c r="CN90" i="4"/>
  <c r="CN70" i="4"/>
  <c r="CN50" i="4"/>
  <c r="CN14" i="4"/>
  <c r="CN41" i="4"/>
  <c r="CN18" i="4"/>
  <c r="CN117" i="4"/>
  <c r="CN101" i="4"/>
  <c r="CN85" i="4"/>
  <c r="CN69" i="4"/>
  <c r="CN53" i="4"/>
  <c r="CN25" i="4"/>
  <c r="CN13" i="4"/>
  <c r="CN48" i="4"/>
  <c r="CN124" i="4"/>
  <c r="CN104" i="4"/>
  <c r="CN88" i="4"/>
  <c r="CN68" i="4"/>
  <c r="CN52" i="4"/>
  <c r="CN28" i="4"/>
  <c r="CN131" i="4"/>
  <c r="CN115" i="4"/>
  <c r="CN80" i="4"/>
  <c r="CN59" i="4"/>
  <c r="CN95" i="4"/>
  <c r="CN75" i="4"/>
  <c r="CN55" i="4"/>
  <c r="CN35" i="4"/>
  <c r="CO11" i="4"/>
  <c r="CP3" i="4"/>
  <c r="CP1" i="4" s="1"/>
  <c r="CO34" i="4" l="1"/>
  <c r="CO90" i="4"/>
  <c r="CO41" i="4"/>
  <c r="CO65" i="4"/>
  <c r="CO21" i="4"/>
  <c r="CO72" i="4"/>
  <c r="CO40" i="4"/>
  <c r="CO123" i="4"/>
  <c r="CO107" i="4"/>
  <c r="CO95" i="4"/>
  <c r="CO63" i="4"/>
  <c r="CO43" i="4"/>
  <c r="CO27" i="4"/>
  <c r="CO122" i="4"/>
  <c r="CO70" i="4"/>
  <c r="CO10" i="4"/>
  <c r="CO81" i="4"/>
  <c r="CO25" i="4"/>
  <c r="CO88" i="4"/>
  <c r="CO32" i="4"/>
  <c r="CO79" i="4"/>
  <c r="CO78" i="4"/>
  <c r="CO58" i="4"/>
  <c r="CO118" i="4"/>
  <c r="CO102" i="4"/>
  <c r="CO86" i="4"/>
  <c r="CO66" i="4"/>
  <c r="CO46" i="4"/>
  <c r="CO9" i="4"/>
  <c r="CO26" i="4"/>
  <c r="CO125" i="4"/>
  <c r="CO109" i="4"/>
  <c r="CO93" i="4"/>
  <c r="CO77" i="4"/>
  <c r="CO61" i="4"/>
  <c r="CO37" i="4"/>
  <c r="CO17" i="4"/>
  <c r="CO5" i="4"/>
  <c r="CO124" i="4"/>
  <c r="CO104" i="4"/>
  <c r="CO84" i="4"/>
  <c r="CO68" i="4"/>
  <c r="CO52" i="4"/>
  <c r="CO28" i="4"/>
  <c r="CO8" i="4"/>
  <c r="CO119" i="4"/>
  <c r="CO103" i="4"/>
  <c r="CO99" i="4"/>
  <c r="CO91" i="4"/>
  <c r="CO75" i="4"/>
  <c r="CO55" i="4"/>
  <c r="CO39" i="4"/>
  <c r="CO23" i="4"/>
  <c r="CO130" i="4"/>
  <c r="CO106" i="4"/>
  <c r="CO50" i="4"/>
  <c r="CO6" i="4"/>
  <c r="CO113" i="4"/>
  <c r="CO97" i="4"/>
  <c r="CO45" i="4"/>
  <c r="CO20" i="4"/>
  <c r="CO108" i="4"/>
  <c r="CO56" i="4"/>
  <c r="CO4" i="4"/>
  <c r="CO38" i="4"/>
  <c r="CO129" i="4"/>
  <c r="CO114" i="4"/>
  <c r="CO98" i="4"/>
  <c r="CO82" i="4"/>
  <c r="CO62" i="4"/>
  <c r="CO42" i="4"/>
  <c r="CO7" i="4"/>
  <c r="CO18" i="4"/>
  <c r="CO121" i="4"/>
  <c r="CO105" i="4"/>
  <c r="CO89" i="4"/>
  <c r="CO73" i="4"/>
  <c r="CO53" i="4"/>
  <c r="CO33" i="4"/>
  <c r="CO13" i="4"/>
  <c r="CO100" i="4"/>
  <c r="CO116" i="4"/>
  <c r="CO96" i="4"/>
  <c r="CO80" i="4"/>
  <c r="CO64" i="4"/>
  <c r="CO48" i="4"/>
  <c r="CO24" i="4"/>
  <c r="CO131" i="4"/>
  <c r="CO115" i="4"/>
  <c r="CO16" i="4"/>
  <c r="CO59" i="4"/>
  <c r="CO87" i="4"/>
  <c r="CO71" i="4"/>
  <c r="CO51" i="4"/>
  <c r="CO35" i="4"/>
  <c r="CO19" i="4"/>
  <c r="CO22" i="4"/>
  <c r="CO126" i="4"/>
  <c r="CO110" i="4"/>
  <c r="CO94" i="4"/>
  <c r="CO74" i="4"/>
  <c r="CO54" i="4"/>
  <c r="CO30" i="4"/>
  <c r="CO128" i="4"/>
  <c r="CO14" i="4"/>
  <c r="CO117" i="4"/>
  <c r="CO101" i="4"/>
  <c r="CO85" i="4"/>
  <c r="CO69" i="4"/>
  <c r="CO49" i="4"/>
  <c r="CO29" i="4"/>
  <c r="CO57" i="4"/>
  <c r="CO120" i="4"/>
  <c r="CO112" i="4"/>
  <c r="CO92" i="4"/>
  <c r="CO76" i="4"/>
  <c r="CO60" i="4"/>
  <c r="CO36" i="4"/>
  <c r="CO44" i="4"/>
  <c r="CO127" i="4"/>
  <c r="CO111" i="4"/>
  <c r="CO12" i="4"/>
  <c r="CO15" i="4"/>
  <c r="CO83" i="4"/>
  <c r="CO67" i="4"/>
  <c r="CO47" i="4"/>
  <c r="CO31" i="4"/>
  <c r="CP27" i="4"/>
  <c r="CQ3" i="4"/>
  <c r="CQ1" i="4" s="1"/>
  <c r="CP34" i="4" l="1"/>
  <c r="CP122" i="4"/>
  <c r="CP106" i="4"/>
  <c r="CP90" i="4"/>
  <c r="CP70" i="4"/>
  <c r="CP54" i="4"/>
  <c r="CP30" i="4"/>
  <c r="CP18" i="4"/>
  <c r="CP125" i="4"/>
  <c r="CP109" i="4"/>
  <c r="CP93" i="4"/>
  <c r="CP77" i="4"/>
  <c r="CP61" i="4"/>
  <c r="CP41" i="4"/>
  <c r="CP25" i="4"/>
  <c r="CP129" i="4"/>
  <c r="CP5" i="4"/>
  <c r="CP112" i="4"/>
  <c r="CP96" i="4"/>
  <c r="CP76" i="4"/>
  <c r="CP60" i="4"/>
  <c r="CP36" i="4"/>
  <c r="CP12" i="4"/>
  <c r="CP99" i="4"/>
  <c r="CP127" i="4"/>
  <c r="CP111" i="4"/>
  <c r="CP16" i="4"/>
  <c r="CP91" i="4"/>
  <c r="CP75" i="4"/>
  <c r="CP59" i="4"/>
  <c r="CP43" i="4"/>
  <c r="CP19" i="4"/>
  <c r="CP38" i="4"/>
  <c r="CP118" i="4"/>
  <c r="CP102" i="4"/>
  <c r="CP86" i="4"/>
  <c r="CP66" i="4"/>
  <c r="CP50" i="4"/>
  <c r="CP120" i="4"/>
  <c r="CP14" i="4"/>
  <c r="CP121" i="4"/>
  <c r="CP105" i="4"/>
  <c r="CP89" i="4"/>
  <c r="CP73" i="4"/>
  <c r="CP53" i="4"/>
  <c r="CP37" i="4"/>
  <c r="CP21" i="4"/>
  <c r="CP9" i="4"/>
  <c r="CP128" i="4"/>
  <c r="CP108" i="4"/>
  <c r="CP92" i="4"/>
  <c r="CP72" i="4"/>
  <c r="CP56" i="4"/>
  <c r="CP32" i="4"/>
  <c r="CP8" i="4"/>
  <c r="CP80" i="4"/>
  <c r="CP123" i="4"/>
  <c r="CP107" i="4"/>
  <c r="CP39" i="4"/>
  <c r="CP87" i="4"/>
  <c r="CP71" i="4"/>
  <c r="CP55" i="4"/>
  <c r="CP35" i="4"/>
  <c r="CP11" i="4"/>
  <c r="CP130" i="4"/>
  <c r="CP114" i="4"/>
  <c r="CP98" i="4"/>
  <c r="CP82" i="4"/>
  <c r="CP62" i="4"/>
  <c r="CP46" i="4"/>
  <c r="CP26" i="4"/>
  <c r="CP10" i="4"/>
  <c r="CP117" i="4"/>
  <c r="CP101" i="4"/>
  <c r="CP85" i="4"/>
  <c r="CP69" i="4"/>
  <c r="CP49" i="4"/>
  <c r="CP33" i="4"/>
  <c r="CP17" i="4"/>
  <c r="CP7" i="4"/>
  <c r="CP124" i="4"/>
  <c r="CP104" i="4"/>
  <c r="CP88" i="4"/>
  <c r="CP68" i="4"/>
  <c r="CP52" i="4"/>
  <c r="CP28" i="4"/>
  <c r="CP4" i="4"/>
  <c r="CP44" i="4"/>
  <c r="CP119" i="4"/>
  <c r="CP103" i="4"/>
  <c r="CP15" i="4"/>
  <c r="CP83" i="4"/>
  <c r="CP67" i="4"/>
  <c r="CP51" i="4"/>
  <c r="CP31" i="4"/>
  <c r="CP23" i="4"/>
  <c r="CP78" i="4"/>
  <c r="CP126" i="4"/>
  <c r="CP110" i="4"/>
  <c r="CP94" i="4"/>
  <c r="CP74" i="4"/>
  <c r="CP58" i="4"/>
  <c r="CP42" i="4"/>
  <c r="CP22" i="4"/>
  <c r="CP6" i="4"/>
  <c r="CP113" i="4"/>
  <c r="CP97" i="4"/>
  <c r="CP81" i="4"/>
  <c r="CP65" i="4"/>
  <c r="CP45" i="4"/>
  <c r="CP29" i="4"/>
  <c r="CP13" i="4"/>
  <c r="CP57" i="4"/>
  <c r="CP116" i="4"/>
  <c r="CP100" i="4"/>
  <c r="CP84" i="4"/>
  <c r="CP64" i="4"/>
  <c r="CP48" i="4"/>
  <c r="CP24" i="4"/>
  <c r="CP131" i="4"/>
  <c r="CP40" i="4"/>
  <c r="CP115" i="4"/>
  <c r="CP20" i="4"/>
  <c r="CP95" i="4"/>
  <c r="CP79" i="4"/>
  <c r="CP63" i="4"/>
  <c r="CP47" i="4"/>
  <c r="CQ11" i="4"/>
  <c r="CR3" i="4"/>
  <c r="CR1" i="4" s="1"/>
  <c r="CQ86" i="4" l="1"/>
  <c r="CQ70" i="4"/>
  <c r="CQ54" i="4"/>
  <c r="CQ130" i="4"/>
  <c r="CQ45" i="4"/>
  <c r="CQ125" i="4"/>
  <c r="CQ105" i="4"/>
  <c r="CQ89" i="4"/>
  <c r="CQ73" i="4"/>
  <c r="CQ53" i="4"/>
  <c r="CQ9" i="4"/>
  <c r="CQ29" i="4"/>
  <c r="CQ57" i="4"/>
  <c r="CQ128" i="4"/>
  <c r="CQ116" i="4"/>
  <c r="CQ96" i="4"/>
  <c r="CQ80" i="4"/>
  <c r="CQ64" i="4"/>
  <c r="CQ32" i="4"/>
  <c r="CQ100" i="4"/>
  <c r="CQ28" i="4"/>
  <c r="CQ131" i="4"/>
  <c r="CQ111" i="4"/>
  <c r="CQ48" i="4"/>
  <c r="CQ39" i="4"/>
  <c r="CQ91" i="4"/>
  <c r="CQ71" i="4"/>
  <c r="CQ55" i="4"/>
  <c r="CQ31" i="4"/>
  <c r="CQ122" i="4"/>
  <c r="CQ114" i="4"/>
  <c r="CQ98" i="4"/>
  <c r="CQ82" i="4"/>
  <c r="CQ66" i="4"/>
  <c r="CQ50" i="4"/>
  <c r="CQ22" i="4"/>
  <c r="CQ30" i="4"/>
  <c r="CQ117" i="4"/>
  <c r="CQ101" i="4"/>
  <c r="CQ85" i="4"/>
  <c r="CQ69" i="4"/>
  <c r="CQ49" i="4"/>
  <c r="CQ26" i="4"/>
  <c r="CQ25" i="4"/>
  <c r="CQ41" i="4"/>
  <c r="CQ120" i="4"/>
  <c r="CQ112" i="4"/>
  <c r="CQ92" i="4"/>
  <c r="CQ76" i="4"/>
  <c r="CQ56" i="4"/>
  <c r="CQ16" i="4"/>
  <c r="CQ60" i="4"/>
  <c r="CQ24" i="4"/>
  <c r="CQ127" i="4"/>
  <c r="CQ107" i="4"/>
  <c r="CQ8" i="4"/>
  <c r="CQ23" i="4"/>
  <c r="CQ87" i="4"/>
  <c r="CQ67" i="4"/>
  <c r="CQ51" i="4"/>
  <c r="CQ27" i="4"/>
  <c r="CQ38" i="4"/>
  <c r="CQ102" i="4"/>
  <c r="CQ46" i="4"/>
  <c r="CQ110" i="4"/>
  <c r="CQ94" i="4"/>
  <c r="CQ78" i="4"/>
  <c r="CQ62" i="4"/>
  <c r="CQ42" i="4"/>
  <c r="CQ14" i="4"/>
  <c r="CQ10" i="4"/>
  <c r="CQ113" i="4"/>
  <c r="CQ97" i="4"/>
  <c r="CQ81" i="4"/>
  <c r="CQ65" i="4"/>
  <c r="CQ37" i="4"/>
  <c r="CQ18" i="4"/>
  <c r="CQ17" i="4"/>
  <c r="CQ21" i="4"/>
  <c r="CQ5" i="4"/>
  <c r="CQ108" i="4"/>
  <c r="CQ88" i="4"/>
  <c r="CQ72" i="4"/>
  <c r="CQ52" i="4"/>
  <c r="CQ103" i="4"/>
  <c r="CQ44" i="4"/>
  <c r="CQ20" i="4"/>
  <c r="CQ119" i="4"/>
  <c r="CQ4" i="4"/>
  <c r="CQ79" i="4"/>
  <c r="CQ15" i="4"/>
  <c r="CQ83" i="4"/>
  <c r="CQ63" i="4"/>
  <c r="CQ43" i="4"/>
  <c r="CQ19" i="4"/>
  <c r="CQ118" i="4"/>
  <c r="CQ126" i="4"/>
  <c r="CQ106" i="4"/>
  <c r="CQ90" i="4"/>
  <c r="CQ74" i="4"/>
  <c r="CQ58" i="4"/>
  <c r="CQ34" i="4"/>
  <c r="CQ121" i="4"/>
  <c r="CQ6" i="4"/>
  <c r="CQ109" i="4"/>
  <c r="CQ93" i="4"/>
  <c r="CQ77" i="4"/>
  <c r="CQ61" i="4"/>
  <c r="CQ33" i="4"/>
  <c r="CQ129" i="4"/>
  <c r="CQ7" i="4"/>
  <c r="CQ13" i="4"/>
  <c r="CQ124" i="4"/>
  <c r="CQ104" i="4"/>
  <c r="CQ84" i="4"/>
  <c r="CQ68" i="4"/>
  <c r="CQ36" i="4"/>
  <c r="CQ99" i="4"/>
  <c r="CQ40" i="4"/>
  <c r="CQ12" i="4"/>
  <c r="CQ115" i="4"/>
  <c r="CQ123" i="4"/>
  <c r="CQ47" i="4"/>
  <c r="CQ95" i="4"/>
  <c r="CQ75" i="4"/>
  <c r="CQ59" i="4"/>
  <c r="CQ35" i="4"/>
  <c r="CR11" i="4"/>
  <c r="CS3" i="4"/>
  <c r="CS1" i="4" s="1"/>
  <c r="CR62" i="4" l="1"/>
  <c r="CR46" i="4"/>
  <c r="CR126" i="4"/>
  <c r="CR90" i="4"/>
  <c r="CR34" i="4"/>
  <c r="CR22" i="4"/>
  <c r="CR114" i="4"/>
  <c r="CR82" i="4"/>
  <c r="CR120" i="4"/>
  <c r="CR78" i="4"/>
  <c r="CR106" i="4"/>
  <c r="CR70" i="4"/>
  <c r="CR10" i="4"/>
  <c r="CR98" i="4"/>
  <c r="CR85" i="4"/>
  <c r="CR38" i="4"/>
  <c r="CR58" i="4"/>
  <c r="CR118" i="4"/>
  <c r="CR102" i="4"/>
  <c r="CR86" i="4"/>
  <c r="CR66" i="4"/>
  <c r="CR42" i="4"/>
  <c r="CR37" i="4"/>
  <c r="CR18" i="4"/>
  <c r="CR125" i="4"/>
  <c r="CR105" i="4"/>
  <c r="CR89" i="4"/>
  <c r="CR73" i="4"/>
  <c r="CR53" i="4"/>
  <c r="CR17" i="4"/>
  <c r="CR49" i="4"/>
  <c r="CR5" i="4"/>
  <c r="CR108" i="4"/>
  <c r="CR92" i="4"/>
  <c r="CR72" i="4"/>
  <c r="CR56" i="4"/>
  <c r="CR32" i="4"/>
  <c r="CR8" i="4"/>
  <c r="CR127" i="4"/>
  <c r="CR107" i="4"/>
  <c r="CR48" i="4"/>
  <c r="CR123" i="4"/>
  <c r="CR47" i="4"/>
  <c r="CR91" i="4"/>
  <c r="CR71" i="4"/>
  <c r="CR51" i="4"/>
  <c r="CR31" i="4"/>
  <c r="CR33" i="4"/>
  <c r="CR13" i="4"/>
  <c r="CR104" i="4"/>
  <c r="CR68" i="4"/>
  <c r="CR28" i="4"/>
  <c r="CR119" i="4"/>
  <c r="CR103" i="4"/>
  <c r="CR36" i="4"/>
  <c r="CR99" i="4"/>
  <c r="CR23" i="4"/>
  <c r="CR87" i="4"/>
  <c r="CR67" i="4"/>
  <c r="CR43" i="4"/>
  <c r="CR27" i="4"/>
  <c r="CR117" i="4"/>
  <c r="CR101" i="4"/>
  <c r="CR69" i="4"/>
  <c r="CR14" i="4"/>
  <c r="CR124" i="4"/>
  <c r="CR88" i="4"/>
  <c r="CR52" i="4"/>
  <c r="CR131" i="4"/>
  <c r="CR122" i="4"/>
  <c r="CR130" i="4"/>
  <c r="CR110" i="4"/>
  <c r="CR94" i="4"/>
  <c r="CR74" i="4"/>
  <c r="CR54" i="4"/>
  <c r="CR45" i="4"/>
  <c r="CR30" i="4"/>
  <c r="CR6" i="4"/>
  <c r="CR113" i="4"/>
  <c r="CR97" i="4"/>
  <c r="CR81" i="4"/>
  <c r="CR65" i="4"/>
  <c r="CR29" i="4"/>
  <c r="CR121" i="4"/>
  <c r="CR21" i="4"/>
  <c r="CR116" i="4"/>
  <c r="CR100" i="4"/>
  <c r="CR84" i="4"/>
  <c r="CR64" i="4"/>
  <c r="CR44" i="4"/>
  <c r="CR24" i="4"/>
  <c r="CR7" i="4"/>
  <c r="CR115" i="4"/>
  <c r="CR80" i="4"/>
  <c r="CR16" i="4"/>
  <c r="CR79" i="4"/>
  <c r="CR15" i="4"/>
  <c r="CR83" i="4"/>
  <c r="CR63" i="4"/>
  <c r="CR39" i="4"/>
  <c r="CR19" i="4"/>
  <c r="CR50" i="4"/>
  <c r="CR41" i="4"/>
  <c r="CR26" i="4"/>
  <c r="CR129" i="4"/>
  <c r="CR109" i="4"/>
  <c r="CR93" i="4"/>
  <c r="CR77" i="4"/>
  <c r="CR61" i="4"/>
  <c r="CR25" i="4"/>
  <c r="CR57" i="4"/>
  <c r="CR9" i="4"/>
  <c r="CR112" i="4"/>
  <c r="CR96" i="4"/>
  <c r="CR76" i="4"/>
  <c r="CR60" i="4"/>
  <c r="CR40" i="4"/>
  <c r="CR20" i="4"/>
  <c r="CR128" i="4"/>
  <c r="CR111" i="4"/>
  <c r="CR12" i="4"/>
  <c r="CR4" i="4"/>
  <c r="CR59" i="4"/>
  <c r="CR95" i="4"/>
  <c r="CR75" i="4"/>
  <c r="CR55" i="4"/>
  <c r="CR35" i="4"/>
  <c r="CS11" i="4"/>
  <c r="CT3" i="4"/>
  <c r="CT1" i="4" s="1"/>
  <c r="CS78" i="4" l="1"/>
  <c r="CS10" i="4"/>
  <c r="CS114" i="4"/>
  <c r="CS98" i="4"/>
  <c r="CS82" i="4"/>
  <c r="CS62" i="4"/>
  <c r="CS42" i="4"/>
  <c r="CS37" i="4"/>
  <c r="CS14" i="4"/>
  <c r="CS117" i="4"/>
  <c r="CS101" i="4"/>
  <c r="CS85" i="4"/>
  <c r="CS69" i="4"/>
  <c r="CS49" i="4"/>
  <c r="CS17" i="4"/>
  <c r="CS57" i="4"/>
  <c r="CS128" i="4"/>
  <c r="CS116" i="4"/>
  <c r="CS96" i="4"/>
  <c r="CS80" i="4"/>
  <c r="CS64" i="4"/>
  <c r="CS28" i="4"/>
  <c r="CS44" i="4"/>
  <c r="CS8" i="4"/>
  <c r="CS119" i="4"/>
  <c r="CS103" i="4"/>
  <c r="CS36" i="4"/>
  <c r="CS35" i="4"/>
  <c r="CS83" i="4"/>
  <c r="CS67" i="4"/>
  <c r="CS47" i="4"/>
  <c r="CS23" i="4"/>
  <c r="CS38" i="4"/>
  <c r="CS126" i="4"/>
  <c r="CS110" i="4"/>
  <c r="CS94" i="4"/>
  <c r="CS74" i="4"/>
  <c r="CS54" i="4"/>
  <c r="CS34" i="4"/>
  <c r="CS120" i="4"/>
  <c r="CS6" i="4"/>
  <c r="CS113" i="4"/>
  <c r="CS97" i="4"/>
  <c r="CS81" i="4"/>
  <c r="CS65" i="4"/>
  <c r="CS45" i="4"/>
  <c r="CS13" i="4"/>
  <c r="CS33" i="4"/>
  <c r="CS5" i="4"/>
  <c r="CS112" i="4"/>
  <c r="CS92" i="4"/>
  <c r="CS76" i="4"/>
  <c r="CS56" i="4"/>
  <c r="CS24" i="4"/>
  <c r="CS40" i="4"/>
  <c r="CS131" i="4"/>
  <c r="CS115" i="4"/>
  <c r="CS16" i="4"/>
  <c r="CS4" i="4"/>
  <c r="CS15" i="4"/>
  <c r="CS79" i="4"/>
  <c r="CS63" i="4"/>
  <c r="CS43" i="4"/>
  <c r="CS19" i="4"/>
  <c r="CS30" i="4"/>
  <c r="CS122" i="4"/>
  <c r="CS106" i="4"/>
  <c r="CS90" i="4"/>
  <c r="CS70" i="4"/>
  <c r="CS50" i="4"/>
  <c r="CS130" i="4"/>
  <c r="CS26" i="4"/>
  <c r="CS125" i="4"/>
  <c r="CS109" i="4"/>
  <c r="CS93" i="4"/>
  <c r="CS77" i="4"/>
  <c r="CS61" i="4"/>
  <c r="CS29" i="4"/>
  <c r="CS22" i="4"/>
  <c r="CS21" i="4"/>
  <c r="CS7" i="4"/>
  <c r="CS108" i="4"/>
  <c r="CS88" i="4"/>
  <c r="CS72" i="4"/>
  <c r="CS52" i="4"/>
  <c r="CS95" i="4"/>
  <c r="CS32" i="4"/>
  <c r="CS127" i="4"/>
  <c r="CS111" i="4"/>
  <c r="CS12" i="4"/>
  <c r="CS99" i="4"/>
  <c r="CS91" i="4"/>
  <c r="CS75" i="4"/>
  <c r="CS55" i="4"/>
  <c r="CS39" i="4"/>
  <c r="CS31" i="4"/>
  <c r="CS58" i="4"/>
  <c r="CS118" i="4"/>
  <c r="CS102" i="4"/>
  <c r="CS86" i="4"/>
  <c r="CS66" i="4"/>
  <c r="CS46" i="4"/>
  <c r="CS41" i="4"/>
  <c r="CS18" i="4"/>
  <c r="CS121" i="4"/>
  <c r="CS105" i="4"/>
  <c r="CS89" i="4"/>
  <c r="CS73" i="4"/>
  <c r="CS53" i="4"/>
  <c r="CS25" i="4"/>
  <c r="CS129" i="4"/>
  <c r="CS9" i="4"/>
  <c r="CS124" i="4"/>
  <c r="CS104" i="4"/>
  <c r="CS84" i="4"/>
  <c r="CS68" i="4"/>
  <c r="CS48" i="4"/>
  <c r="CS100" i="4"/>
  <c r="CS20" i="4"/>
  <c r="CS123" i="4"/>
  <c r="CS107" i="4"/>
  <c r="CS60" i="4"/>
  <c r="CS59" i="4"/>
  <c r="CS87" i="4"/>
  <c r="CS71" i="4"/>
  <c r="CS51" i="4"/>
  <c r="CS27" i="4"/>
  <c r="CT15" i="4"/>
  <c r="CU3" i="4"/>
  <c r="CU1" i="4" s="1"/>
  <c r="CT38" i="4" l="1"/>
  <c r="CT122" i="4"/>
  <c r="CT106" i="4"/>
  <c r="CT90" i="4"/>
  <c r="CT70" i="4"/>
  <c r="CT54" i="4"/>
  <c r="CT78" i="4"/>
  <c r="CT18" i="4"/>
  <c r="CT121" i="4"/>
  <c r="CT105" i="4"/>
  <c r="CT89" i="4"/>
  <c r="CT73" i="4"/>
  <c r="CT53" i="4"/>
  <c r="CT37" i="4"/>
  <c r="CT21" i="4"/>
  <c r="CT7" i="4"/>
  <c r="CT5" i="4"/>
  <c r="CT120" i="4"/>
  <c r="CT16" i="4"/>
  <c r="CT119" i="4"/>
  <c r="CT103" i="4"/>
  <c r="CT108" i="4"/>
  <c r="CT88" i="4"/>
  <c r="CT68" i="4"/>
  <c r="CT52" i="4"/>
  <c r="CT28" i="4"/>
  <c r="CT131" i="4"/>
  <c r="CT87" i="4"/>
  <c r="CT71" i="4"/>
  <c r="CT55" i="4"/>
  <c r="CT39" i="4"/>
  <c r="CT19" i="4"/>
  <c r="CT30" i="4"/>
  <c r="CT118" i="4"/>
  <c r="CT102" i="4"/>
  <c r="CT86" i="4"/>
  <c r="CT66" i="4"/>
  <c r="CT50" i="4"/>
  <c r="CT34" i="4"/>
  <c r="CT10" i="4"/>
  <c r="CT117" i="4"/>
  <c r="CT101" i="4"/>
  <c r="CT85" i="4"/>
  <c r="CT69" i="4"/>
  <c r="CT49" i="4"/>
  <c r="CT33" i="4"/>
  <c r="CT17" i="4"/>
  <c r="CT14" i="4"/>
  <c r="CT128" i="4"/>
  <c r="CT100" i="4"/>
  <c r="CT12" i="4"/>
  <c r="CT115" i="4"/>
  <c r="CT40" i="4"/>
  <c r="CT104" i="4"/>
  <c r="CT84" i="4"/>
  <c r="CT64" i="4"/>
  <c r="CT48" i="4"/>
  <c r="CT24" i="4"/>
  <c r="CT99" i="4"/>
  <c r="CT83" i="4"/>
  <c r="CT67" i="4"/>
  <c r="CT51" i="4"/>
  <c r="CT35" i="4"/>
  <c r="CT11" i="4"/>
  <c r="CT130" i="4"/>
  <c r="CT114" i="4"/>
  <c r="CT98" i="4"/>
  <c r="CT82" i="4"/>
  <c r="CT62" i="4"/>
  <c r="CT46" i="4"/>
  <c r="CT26" i="4"/>
  <c r="CT6" i="4"/>
  <c r="CT113" i="4"/>
  <c r="CT97" i="4"/>
  <c r="CT81" i="4"/>
  <c r="CT65" i="4"/>
  <c r="CT45" i="4"/>
  <c r="CT29" i="4"/>
  <c r="CT129" i="4"/>
  <c r="CT57" i="4"/>
  <c r="CT124" i="4"/>
  <c r="CT80" i="4"/>
  <c r="CT127" i="4"/>
  <c r="CT111" i="4"/>
  <c r="CT20" i="4"/>
  <c r="CT96" i="4"/>
  <c r="CT76" i="4"/>
  <c r="CT60" i="4"/>
  <c r="CT36" i="4"/>
  <c r="CT8" i="4"/>
  <c r="CT95" i="4"/>
  <c r="CT79" i="4"/>
  <c r="CT63" i="4"/>
  <c r="CT47" i="4"/>
  <c r="CT31" i="4"/>
  <c r="CT23" i="4"/>
  <c r="CT126" i="4"/>
  <c r="CT110" i="4"/>
  <c r="CT94" i="4"/>
  <c r="CT74" i="4"/>
  <c r="CT58" i="4"/>
  <c r="CT42" i="4"/>
  <c r="CT22" i="4"/>
  <c r="CT125" i="4"/>
  <c r="CT109" i="4"/>
  <c r="CT93" i="4"/>
  <c r="CT77" i="4"/>
  <c r="CT61" i="4"/>
  <c r="CT41" i="4"/>
  <c r="CT25" i="4"/>
  <c r="CT9" i="4"/>
  <c r="CT13" i="4"/>
  <c r="CT116" i="4"/>
  <c r="CT44" i="4"/>
  <c r="CT123" i="4"/>
  <c r="CT107" i="4"/>
  <c r="CT112" i="4"/>
  <c r="CT92" i="4"/>
  <c r="CT72" i="4"/>
  <c r="CT56" i="4"/>
  <c r="CT32" i="4"/>
  <c r="CT4" i="4"/>
  <c r="CT91" i="4"/>
  <c r="CT75" i="4"/>
  <c r="CT59" i="4"/>
  <c r="CT43" i="4"/>
  <c r="CT27" i="4"/>
  <c r="CU15" i="4"/>
  <c r="CV3" i="4"/>
  <c r="CV1" i="4" s="1"/>
  <c r="CU38" i="4" l="1"/>
  <c r="CU114" i="4"/>
  <c r="CU98" i="4"/>
  <c r="CU82" i="4"/>
  <c r="CU66" i="4"/>
  <c r="CU50" i="4"/>
  <c r="CU14" i="4"/>
  <c r="CU125" i="4"/>
  <c r="CU109" i="4"/>
  <c r="CU93" i="4"/>
  <c r="CU77" i="4"/>
  <c r="CU61" i="4"/>
  <c r="CU37" i="4"/>
  <c r="CU9" i="4"/>
  <c r="CU18" i="4"/>
  <c r="CU25" i="4"/>
  <c r="CU124" i="4"/>
  <c r="CU40" i="4"/>
  <c r="CU115" i="4"/>
  <c r="CU120" i="4"/>
  <c r="CU123" i="4"/>
  <c r="CU108" i="4"/>
  <c r="CU88" i="4"/>
  <c r="CU72" i="4"/>
  <c r="CU52" i="4"/>
  <c r="CU32" i="4"/>
  <c r="CU103" i="4"/>
  <c r="CU83" i="4"/>
  <c r="CU67" i="4"/>
  <c r="CU51" i="4"/>
  <c r="CU35" i="4"/>
  <c r="CU27" i="4"/>
  <c r="CU126" i="4"/>
  <c r="CU110" i="4"/>
  <c r="CU94" i="4"/>
  <c r="CU78" i="4"/>
  <c r="CU62" i="4"/>
  <c r="CU46" i="4"/>
  <c r="CU130" i="4"/>
  <c r="CU121" i="4"/>
  <c r="CU105" i="4"/>
  <c r="CU89" i="4"/>
  <c r="CU73" i="4"/>
  <c r="CU53" i="4"/>
  <c r="CU33" i="4"/>
  <c r="CU7" i="4"/>
  <c r="CU57" i="4"/>
  <c r="CU21" i="4"/>
  <c r="CU100" i="4"/>
  <c r="CU131" i="4"/>
  <c r="CU111" i="4"/>
  <c r="CU28" i="4"/>
  <c r="CU12" i="4"/>
  <c r="CU104" i="4"/>
  <c r="CU84" i="4"/>
  <c r="CU68" i="4"/>
  <c r="CU48" i="4"/>
  <c r="CU20" i="4"/>
  <c r="CU95" i="4"/>
  <c r="CU79" i="4"/>
  <c r="CU63" i="4"/>
  <c r="CU47" i="4"/>
  <c r="CU31" i="4"/>
  <c r="CU19" i="4"/>
  <c r="CU122" i="4"/>
  <c r="CU106" i="4"/>
  <c r="CU90" i="4"/>
  <c r="CU74" i="4"/>
  <c r="CU58" i="4"/>
  <c r="CU42" i="4"/>
  <c r="CU30" i="4"/>
  <c r="CU117" i="4"/>
  <c r="CU101" i="4"/>
  <c r="CU85" i="4"/>
  <c r="CU69" i="4"/>
  <c r="CU49" i="4"/>
  <c r="CU10" i="4"/>
  <c r="CU26" i="4"/>
  <c r="CU41" i="4"/>
  <c r="CU17" i="4"/>
  <c r="CU13" i="4"/>
  <c r="CU127" i="4"/>
  <c r="CU107" i="4"/>
  <c r="CU24" i="4"/>
  <c r="CU116" i="4"/>
  <c r="CU96" i="4"/>
  <c r="CU80" i="4"/>
  <c r="CU64" i="4"/>
  <c r="CU44" i="4"/>
  <c r="CU16" i="4"/>
  <c r="CU91" i="4"/>
  <c r="CU75" i="4"/>
  <c r="CU59" i="4"/>
  <c r="CU43" i="4"/>
  <c r="CU23" i="4"/>
  <c r="CU11" i="4"/>
  <c r="CU118" i="4"/>
  <c r="CU102" i="4"/>
  <c r="CU86" i="4"/>
  <c r="CU70" i="4"/>
  <c r="CU54" i="4"/>
  <c r="CU34" i="4"/>
  <c r="CU6" i="4"/>
  <c r="CU113" i="4"/>
  <c r="CU97" i="4"/>
  <c r="CU81" i="4"/>
  <c r="CU65" i="4"/>
  <c r="CU45" i="4"/>
  <c r="CU129" i="4"/>
  <c r="CU22" i="4"/>
  <c r="CU29" i="4"/>
  <c r="CU5" i="4"/>
  <c r="CU60" i="4"/>
  <c r="CU119" i="4"/>
  <c r="CU128" i="4"/>
  <c r="CU4" i="4"/>
  <c r="CU112" i="4"/>
  <c r="CU92" i="4"/>
  <c r="CU76" i="4"/>
  <c r="CU56" i="4"/>
  <c r="CU36" i="4"/>
  <c r="CU8" i="4"/>
  <c r="CU87" i="4"/>
  <c r="CU71" i="4"/>
  <c r="CU55" i="4"/>
  <c r="CU39" i="4"/>
  <c r="CU99" i="4"/>
  <c r="CV15" i="4"/>
  <c r="CW3" i="4"/>
  <c r="CW1" i="4" s="1"/>
  <c r="CV130" i="4" l="1"/>
  <c r="CV114" i="4"/>
  <c r="CV98" i="4"/>
  <c r="CV82" i="4"/>
  <c r="CV62" i="4"/>
  <c r="CV46" i="4"/>
  <c r="CV38" i="4"/>
  <c r="CV10" i="4"/>
  <c r="CV117" i="4"/>
  <c r="CV101" i="4"/>
  <c r="CV85" i="4"/>
  <c r="CV69" i="4"/>
  <c r="CV45" i="4"/>
  <c r="CV17" i="4"/>
  <c r="CV121" i="4"/>
  <c r="CV9" i="4"/>
  <c r="CV41" i="4"/>
  <c r="CV60" i="4"/>
  <c r="CV127" i="4"/>
  <c r="CV107" i="4"/>
  <c r="CV44" i="4"/>
  <c r="CV112" i="4"/>
  <c r="CV96" i="4"/>
  <c r="CV76" i="4"/>
  <c r="CV56" i="4"/>
  <c r="CV32" i="4"/>
  <c r="CV123" i="4"/>
  <c r="CV83" i="4"/>
  <c r="CV67" i="4"/>
  <c r="CV51" i="4"/>
  <c r="CV35" i="4"/>
  <c r="CV11" i="4"/>
  <c r="CV126" i="4"/>
  <c r="CV110" i="4"/>
  <c r="CV94" i="4"/>
  <c r="CV74" i="4"/>
  <c r="CV58" i="4"/>
  <c r="CV42" i="4"/>
  <c r="CV30" i="4"/>
  <c r="CV6" i="4"/>
  <c r="CV113" i="4"/>
  <c r="CV97" i="4"/>
  <c r="CV81" i="4"/>
  <c r="CV65" i="4"/>
  <c r="CV33" i="4"/>
  <c r="CV49" i="4"/>
  <c r="CV37" i="4"/>
  <c r="CV5" i="4"/>
  <c r="CV120" i="4"/>
  <c r="CV20" i="4"/>
  <c r="CV119" i="4"/>
  <c r="CV103" i="4"/>
  <c r="CV16" i="4"/>
  <c r="CV108" i="4"/>
  <c r="CV92" i="4"/>
  <c r="CV72" i="4"/>
  <c r="CV52" i="4"/>
  <c r="CV28" i="4"/>
  <c r="CV95" i="4"/>
  <c r="CV79" i="4"/>
  <c r="CV63" i="4"/>
  <c r="CV47" i="4"/>
  <c r="CV31" i="4"/>
  <c r="CV99" i="4"/>
  <c r="CV122" i="4"/>
  <c r="CV106" i="4"/>
  <c r="CV90" i="4"/>
  <c r="CV70" i="4"/>
  <c r="CV54" i="4"/>
  <c r="CV34" i="4"/>
  <c r="CV26" i="4"/>
  <c r="CV129" i="4"/>
  <c r="CV109" i="4"/>
  <c r="CV93" i="4"/>
  <c r="CV77" i="4"/>
  <c r="CV61" i="4"/>
  <c r="CV29" i="4"/>
  <c r="CV22" i="4"/>
  <c r="CV21" i="4"/>
  <c r="CV124" i="4"/>
  <c r="CV7" i="4"/>
  <c r="CV12" i="4"/>
  <c r="CV115" i="4"/>
  <c r="CV80" i="4"/>
  <c r="CV4" i="4"/>
  <c r="CV104" i="4"/>
  <c r="CV88" i="4"/>
  <c r="CV68" i="4"/>
  <c r="CV48" i="4"/>
  <c r="CV24" i="4"/>
  <c r="CV91" i="4"/>
  <c r="CV75" i="4"/>
  <c r="CV59" i="4"/>
  <c r="CV43" i="4"/>
  <c r="CV27" i="4"/>
  <c r="CV23" i="4"/>
  <c r="CV118" i="4"/>
  <c r="CV102" i="4"/>
  <c r="CV86" i="4"/>
  <c r="CV66" i="4"/>
  <c r="CV50" i="4"/>
  <c r="CV78" i="4"/>
  <c r="CV18" i="4"/>
  <c r="CV125" i="4"/>
  <c r="CV105" i="4"/>
  <c r="CV89" i="4"/>
  <c r="CV73" i="4"/>
  <c r="CV53" i="4"/>
  <c r="CV25" i="4"/>
  <c r="CV14" i="4"/>
  <c r="CV13" i="4"/>
  <c r="CV57" i="4"/>
  <c r="CV128" i="4"/>
  <c r="CV131" i="4"/>
  <c r="CV111" i="4"/>
  <c r="CV36" i="4"/>
  <c r="CV116" i="4"/>
  <c r="CV100" i="4"/>
  <c r="CV84" i="4"/>
  <c r="CV64" i="4"/>
  <c r="CV40" i="4"/>
  <c r="CV8" i="4"/>
  <c r="CV87" i="4"/>
  <c r="CV71" i="4"/>
  <c r="CV55" i="4"/>
  <c r="CV39" i="4"/>
  <c r="CV19" i="4"/>
  <c r="CW15" i="4"/>
  <c r="CX3" i="4"/>
  <c r="CX1" i="4" s="1"/>
  <c r="CW126" i="4" l="1"/>
  <c r="CW110" i="4"/>
  <c r="CW94" i="4"/>
  <c r="CW74" i="4"/>
  <c r="CW58" i="4"/>
  <c r="CW42" i="4"/>
  <c r="CW78" i="4"/>
  <c r="CW14" i="4"/>
  <c r="CW113" i="4"/>
  <c r="CW97" i="4"/>
  <c r="CW81" i="4"/>
  <c r="CW65" i="4"/>
  <c r="CW45" i="4"/>
  <c r="CW13" i="4"/>
  <c r="CW21" i="4"/>
  <c r="CW6" i="4"/>
  <c r="CW124" i="4"/>
  <c r="CW100" i="4"/>
  <c r="CW20" i="4"/>
  <c r="CW119" i="4"/>
  <c r="CW103" i="4"/>
  <c r="CW12" i="4"/>
  <c r="CW112" i="4"/>
  <c r="CW92" i="4"/>
  <c r="CW76" i="4"/>
  <c r="CW56" i="4"/>
  <c r="CW24" i="4"/>
  <c r="CW83" i="4"/>
  <c r="CW67" i="4"/>
  <c r="CW51" i="4"/>
  <c r="CW35" i="4"/>
  <c r="CW99" i="4"/>
  <c r="CW122" i="4"/>
  <c r="CW106" i="4"/>
  <c r="CW90" i="4"/>
  <c r="CW70" i="4"/>
  <c r="CW54" i="4"/>
  <c r="CW30" i="4"/>
  <c r="CW38" i="4"/>
  <c r="CW125" i="4"/>
  <c r="CW109" i="4"/>
  <c r="CW93" i="4"/>
  <c r="CW77" i="4"/>
  <c r="CW61" i="4"/>
  <c r="CW29" i="4"/>
  <c r="CW22" i="4"/>
  <c r="CW9" i="4"/>
  <c r="CW37" i="4"/>
  <c r="CW116" i="4"/>
  <c r="CW60" i="4"/>
  <c r="CW131" i="4"/>
  <c r="CW115" i="4"/>
  <c r="CW128" i="4"/>
  <c r="CW8" i="4"/>
  <c r="CW108" i="4"/>
  <c r="CW88" i="4"/>
  <c r="CW72" i="4"/>
  <c r="CW52" i="4"/>
  <c r="CW95" i="4"/>
  <c r="CW79" i="4"/>
  <c r="CW63" i="4"/>
  <c r="CW47" i="4"/>
  <c r="CW27" i="4"/>
  <c r="CW31" i="4"/>
  <c r="CW118" i="4"/>
  <c r="CW102" i="4"/>
  <c r="CW86" i="4"/>
  <c r="CW66" i="4"/>
  <c r="CW50" i="4"/>
  <c r="CW130" i="4"/>
  <c r="CW26" i="4"/>
  <c r="CW121" i="4"/>
  <c r="CW105" i="4"/>
  <c r="CW89" i="4"/>
  <c r="CW73" i="4"/>
  <c r="CW53" i="4"/>
  <c r="CW25" i="4"/>
  <c r="CW129" i="4"/>
  <c r="CW5" i="4"/>
  <c r="CW33" i="4"/>
  <c r="CW41" i="4"/>
  <c r="CW44" i="4"/>
  <c r="CW127" i="4"/>
  <c r="CW111" i="4"/>
  <c r="CW36" i="4"/>
  <c r="CW16" i="4"/>
  <c r="CW104" i="4"/>
  <c r="CW84" i="4"/>
  <c r="CW68" i="4"/>
  <c r="CW48" i="4"/>
  <c r="CW91" i="4"/>
  <c r="CW75" i="4"/>
  <c r="CW59" i="4"/>
  <c r="CW43" i="4"/>
  <c r="CW23" i="4"/>
  <c r="CW11" i="4"/>
  <c r="CW114" i="4"/>
  <c r="CW98" i="4"/>
  <c r="CW82" i="4"/>
  <c r="CW62" i="4"/>
  <c r="CW46" i="4"/>
  <c r="CW34" i="4"/>
  <c r="CW18" i="4"/>
  <c r="CW117" i="4"/>
  <c r="CW101" i="4"/>
  <c r="CW85" i="4"/>
  <c r="CW69" i="4"/>
  <c r="CW49" i="4"/>
  <c r="CW17" i="4"/>
  <c r="CW57" i="4"/>
  <c r="CW10" i="4"/>
  <c r="CW7" i="4"/>
  <c r="CW120" i="4"/>
  <c r="CW40" i="4"/>
  <c r="CW123" i="4"/>
  <c r="CW107" i="4"/>
  <c r="CW32" i="4"/>
  <c r="CW4" i="4"/>
  <c r="CW96" i="4"/>
  <c r="CW80" i="4"/>
  <c r="CW64" i="4"/>
  <c r="CW28" i="4"/>
  <c r="CW87" i="4"/>
  <c r="CW71" i="4"/>
  <c r="CW55" i="4"/>
  <c r="CW39" i="4"/>
  <c r="CW19" i="4"/>
  <c r="CX19" i="4"/>
  <c r="CY3" i="4"/>
  <c r="CY1" i="4" s="1"/>
  <c r="CX114" i="4" l="1"/>
  <c r="CX98" i="4"/>
  <c r="CX82" i="4"/>
  <c r="CX62" i="4"/>
  <c r="CX46" i="4"/>
  <c r="CX130" i="4"/>
  <c r="CX10" i="4"/>
  <c r="CX113" i="4"/>
  <c r="CX126" i="4"/>
  <c r="CX121" i="4"/>
  <c r="CX57" i="4"/>
  <c r="CX116" i="4"/>
  <c r="CX96" i="4"/>
  <c r="CX93" i="4"/>
  <c r="CX77" i="4"/>
  <c r="CX61" i="4"/>
  <c r="CX41" i="4"/>
  <c r="CX25" i="4"/>
  <c r="CX40" i="4"/>
  <c r="CX16" i="4"/>
  <c r="CX76" i="4"/>
  <c r="CX60" i="4"/>
  <c r="CX36" i="4"/>
  <c r="CX8" i="4"/>
  <c r="CX80" i="4"/>
  <c r="CX119" i="4"/>
  <c r="CX103" i="4"/>
  <c r="CX15" i="4"/>
  <c r="CX83" i="4"/>
  <c r="CX67" i="4"/>
  <c r="CX51" i="4"/>
  <c r="CX35" i="4"/>
  <c r="CX110" i="4"/>
  <c r="CX94" i="4"/>
  <c r="CX74" i="4"/>
  <c r="CX58" i="4"/>
  <c r="CX42" i="4"/>
  <c r="CX26" i="4"/>
  <c r="CX6" i="4"/>
  <c r="CX109" i="4"/>
  <c r="CX122" i="4"/>
  <c r="CX9" i="4"/>
  <c r="CX13" i="4"/>
  <c r="CX112" i="4"/>
  <c r="CX92" i="4"/>
  <c r="CX89" i="4"/>
  <c r="CX73" i="4"/>
  <c r="CX53" i="4"/>
  <c r="CX37" i="4"/>
  <c r="CX21" i="4"/>
  <c r="CX20" i="4"/>
  <c r="CX12" i="4"/>
  <c r="CX72" i="4"/>
  <c r="CX56" i="4"/>
  <c r="CX32" i="4"/>
  <c r="CX4" i="4"/>
  <c r="CX44" i="4"/>
  <c r="CX115" i="4"/>
  <c r="CX99" i="4"/>
  <c r="CX95" i="4"/>
  <c r="CX79" i="4"/>
  <c r="CX63" i="4"/>
  <c r="CX47" i="4"/>
  <c r="CX31" i="4"/>
  <c r="CX106" i="4"/>
  <c r="CX90" i="4"/>
  <c r="CX70" i="4"/>
  <c r="CX54" i="4"/>
  <c r="CX38" i="4"/>
  <c r="CX22" i="4"/>
  <c r="CX125" i="4"/>
  <c r="CX105" i="4"/>
  <c r="CX78" i="4"/>
  <c r="CX14" i="4"/>
  <c r="CX5" i="4"/>
  <c r="CX108" i="4"/>
  <c r="CX30" i="4"/>
  <c r="CX85" i="4"/>
  <c r="CX69" i="4"/>
  <c r="CX49" i="4"/>
  <c r="CX33" i="4"/>
  <c r="CX17" i="4"/>
  <c r="CX7" i="4"/>
  <c r="CX88" i="4"/>
  <c r="CX68" i="4"/>
  <c r="CX52" i="4"/>
  <c r="CX28" i="4"/>
  <c r="CX131" i="4"/>
  <c r="CX127" i="4"/>
  <c r="CX111" i="4"/>
  <c r="CX11" i="4"/>
  <c r="CX91" i="4"/>
  <c r="CX75" i="4"/>
  <c r="CX59" i="4"/>
  <c r="CX43" i="4"/>
  <c r="CX27" i="4"/>
  <c r="CX102" i="4"/>
  <c r="CX86" i="4"/>
  <c r="CX66" i="4"/>
  <c r="CX50" i="4"/>
  <c r="CX118" i="4"/>
  <c r="CX18" i="4"/>
  <c r="CX117" i="4"/>
  <c r="CX101" i="4"/>
  <c r="CX34" i="4"/>
  <c r="CX129" i="4"/>
  <c r="CX124" i="4"/>
  <c r="CX104" i="4"/>
  <c r="CX97" i="4"/>
  <c r="CX81" i="4"/>
  <c r="CX65" i="4"/>
  <c r="CX45" i="4"/>
  <c r="CX29" i="4"/>
  <c r="CX128" i="4"/>
  <c r="CX120" i="4"/>
  <c r="CX84" i="4"/>
  <c r="CX64" i="4"/>
  <c r="CX48" i="4"/>
  <c r="CX24" i="4"/>
  <c r="CX100" i="4"/>
  <c r="CX123" i="4"/>
  <c r="CX107" i="4"/>
  <c r="CX23" i="4"/>
  <c r="CX87" i="4"/>
  <c r="CX71" i="4"/>
  <c r="CX55" i="4"/>
  <c r="CX39" i="4"/>
  <c r="CY31" i="4"/>
  <c r="CZ3" i="4"/>
  <c r="CZ1" i="4" s="1"/>
  <c r="CY102" i="4" l="1"/>
  <c r="CY70" i="4"/>
  <c r="CY34" i="4"/>
  <c r="CY98" i="4"/>
  <c r="CY62" i="4"/>
  <c r="CY126" i="4"/>
  <c r="CY90" i="4"/>
  <c r="CY54" i="4"/>
  <c r="CY130" i="4"/>
  <c r="CY106" i="4"/>
  <c r="CY82" i="4"/>
  <c r="CY46" i="4"/>
  <c r="CY6" i="4"/>
  <c r="CY110" i="4"/>
  <c r="CY94" i="4"/>
  <c r="CY74" i="4"/>
  <c r="CY58" i="4"/>
  <c r="CY42" i="4"/>
  <c r="CY118" i="4"/>
  <c r="CY125" i="4"/>
  <c r="CY105" i="4"/>
  <c r="CY30" i="4"/>
  <c r="CY18" i="4"/>
  <c r="CY41" i="4"/>
  <c r="CY17" i="4"/>
  <c r="CY124" i="4"/>
  <c r="CY104" i="4"/>
  <c r="CY101" i="4"/>
  <c r="CY85" i="4"/>
  <c r="CY69" i="4"/>
  <c r="CY49" i="4"/>
  <c r="CY128" i="4"/>
  <c r="CY40" i="4"/>
  <c r="CY4" i="4"/>
  <c r="CY80" i="4"/>
  <c r="CY64" i="4"/>
  <c r="CY36" i="4"/>
  <c r="CY103" i="4"/>
  <c r="CY127" i="4"/>
  <c r="CY107" i="4"/>
  <c r="CY27" i="4"/>
  <c r="CY91" i="4"/>
  <c r="CY75" i="4"/>
  <c r="CY59" i="4"/>
  <c r="CY43" i="4"/>
  <c r="CY117" i="4"/>
  <c r="CY122" i="4"/>
  <c r="CY129" i="4"/>
  <c r="CY14" i="4"/>
  <c r="CY29" i="4"/>
  <c r="CY13" i="4"/>
  <c r="CY116" i="4"/>
  <c r="CY96" i="4"/>
  <c r="CY97" i="4"/>
  <c r="CY81" i="4"/>
  <c r="CY65" i="4"/>
  <c r="CY45" i="4"/>
  <c r="CY120" i="4"/>
  <c r="CY28" i="4"/>
  <c r="CY123" i="4"/>
  <c r="CY76" i="4"/>
  <c r="CY56" i="4"/>
  <c r="CY32" i="4"/>
  <c r="CY60" i="4"/>
  <c r="CY119" i="4"/>
  <c r="CY99" i="4"/>
  <c r="CY19" i="4"/>
  <c r="CY87" i="4"/>
  <c r="CY71" i="4"/>
  <c r="CY55" i="4"/>
  <c r="CY39" i="4"/>
  <c r="CY86" i="4"/>
  <c r="CY66" i="4"/>
  <c r="CY50" i="4"/>
  <c r="CY121" i="4"/>
  <c r="CY78" i="4"/>
  <c r="CY113" i="4"/>
  <c r="CY114" i="4"/>
  <c r="CY26" i="4"/>
  <c r="CY10" i="4"/>
  <c r="CY25" i="4"/>
  <c r="CY5" i="4"/>
  <c r="CY112" i="4"/>
  <c r="CY92" i="4"/>
  <c r="CY93" i="4"/>
  <c r="CY77" i="4"/>
  <c r="CY61" i="4"/>
  <c r="CY37" i="4"/>
  <c r="CY100" i="4"/>
  <c r="CY24" i="4"/>
  <c r="CY88" i="4"/>
  <c r="CY72" i="4"/>
  <c r="CY52" i="4"/>
  <c r="CY16" i="4"/>
  <c r="CY12" i="4"/>
  <c r="CY115" i="4"/>
  <c r="CY95" i="4"/>
  <c r="CY15" i="4"/>
  <c r="CY83" i="4"/>
  <c r="CY67" i="4"/>
  <c r="CY51" i="4"/>
  <c r="CY35" i="4"/>
  <c r="CY109" i="4"/>
  <c r="CY38" i="4"/>
  <c r="CY22" i="4"/>
  <c r="CY57" i="4"/>
  <c r="CY21" i="4"/>
  <c r="CY7" i="4"/>
  <c r="CY108" i="4"/>
  <c r="CY9" i="4"/>
  <c r="CY89" i="4"/>
  <c r="CY73" i="4"/>
  <c r="CY53" i="4"/>
  <c r="CY33" i="4"/>
  <c r="CY44" i="4"/>
  <c r="CY20" i="4"/>
  <c r="CY84" i="4"/>
  <c r="CY68" i="4"/>
  <c r="CY48" i="4"/>
  <c r="CY8" i="4"/>
  <c r="CY131" i="4"/>
  <c r="CY111" i="4"/>
  <c r="CY23" i="4"/>
  <c r="CY11" i="4"/>
  <c r="CY79" i="4"/>
  <c r="CY63" i="4"/>
  <c r="CY47" i="4"/>
  <c r="CZ31" i="4"/>
  <c r="DA3" i="4"/>
  <c r="DA1" i="4" s="1"/>
  <c r="CZ102" i="4" l="1"/>
  <c r="CZ86" i="4"/>
  <c r="CZ70" i="4"/>
  <c r="CZ54" i="4"/>
  <c r="CZ34" i="4"/>
  <c r="CZ26" i="4"/>
  <c r="CZ125" i="4"/>
  <c r="CZ105" i="4"/>
  <c r="CZ38" i="4"/>
  <c r="CZ13" i="4"/>
  <c r="CZ21" i="4"/>
  <c r="CZ116" i="4"/>
  <c r="CZ100" i="4"/>
  <c r="CZ57" i="4"/>
  <c r="CZ97" i="4"/>
  <c r="CZ81" i="4"/>
  <c r="CZ65" i="4"/>
  <c r="CZ37" i="4"/>
  <c r="CZ17" i="4"/>
  <c r="CZ12" i="4"/>
  <c r="CZ76" i="4"/>
  <c r="CZ56" i="4"/>
  <c r="CZ36" i="4"/>
  <c r="CZ20" i="4"/>
  <c r="CZ60" i="4"/>
  <c r="CZ119" i="4"/>
  <c r="CZ103" i="4"/>
  <c r="CZ91" i="4"/>
  <c r="CZ75" i="4"/>
  <c r="CZ59" i="4"/>
  <c r="CZ43" i="4"/>
  <c r="CZ27" i="4"/>
  <c r="CZ98" i="4"/>
  <c r="CZ82" i="4"/>
  <c r="CZ66" i="4"/>
  <c r="CZ50" i="4"/>
  <c r="CZ118" i="4"/>
  <c r="CZ18" i="4"/>
  <c r="CZ117" i="4"/>
  <c r="CZ126" i="4"/>
  <c r="CZ30" i="4"/>
  <c r="CZ7" i="4"/>
  <c r="CZ9" i="4"/>
  <c r="CZ112" i="4"/>
  <c r="CZ96" i="4"/>
  <c r="CZ41" i="4"/>
  <c r="CZ93" i="4"/>
  <c r="CZ77" i="4"/>
  <c r="CZ61" i="4"/>
  <c r="CZ33" i="4"/>
  <c r="CZ80" i="4"/>
  <c r="CZ4" i="4"/>
  <c r="CZ72" i="4"/>
  <c r="CZ52" i="4"/>
  <c r="CZ32" i="4"/>
  <c r="CZ8" i="4"/>
  <c r="CZ44" i="4"/>
  <c r="CZ115" i="4"/>
  <c r="CZ95" i="4"/>
  <c r="CZ87" i="4"/>
  <c r="CZ71" i="4"/>
  <c r="CZ55" i="4"/>
  <c r="CZ39" i="4"/>
  <c r="CZ19" i="4"/>
  <c r="CZ94" i="4"/>
  <c r="CZ78" i="4"/>
  <c r="CZ62" i="4"/>
  <c r="CZ46" i="4"/>
  <c r="CZ110" i="4"/>
  <c r="CZ10" i="4"/>
  <c r="CZ113" i="4"/>
  <c r="CZ122" i="4"/>
  <c r="CZ129" i="4"/>
  <c r="CZ22" i="4"/>
  <c r="CZ5" i="4"/>
  <c r="CZ108" i="4"/>
  <c r="CZ92" i="4"/>
  <c r="CZ128" i="4"/>
  <c r="CZ89" i="4"/>
  <c r="CZ73" i="4"/>
  <c r="CZ53" i="4"/>
  <c r="CZ29" i="4"/>
  <c r="CZ120" i="4"/>
  <c r="CZ88" i="4"/>
  <c r="CZ68" i="4"/>
  <c r="CZ48" i="4"/>
  <c r="CZ28" i="4"/>
  <c r="CZ123" i="4"/>
  <c r="CZ131" i="4"/>
  <c r="CZ111" i="4"/>
  <c r="CZ23" i="4"/>
  <c r="CZ83" i="4"/>
  <c r="CZ67" i="4"/>
  <c r="CZ51" i="4"/>
  <c r="CZ35" i="4"/>
  <c r="CZ11" i="4"/>
  <c r="CZ106" i="4"/>
  <c r="CZ90" i="4"/>
  <c r="CZ74" i="4"/>
  <c r="CZ58" i="4"/>
  <c r="CZ42" i="4"/>
  <c r="CZ130" i="4"/>
  <c r="CZ6" i="4"/>
  <c r="CZ109" i="4"/>
  <c r="CZ114" i="4"/>
  <c r="CZ49" i="4"/>
  <c r="CZ121" i="4"/>
  <c r="CZ124" i="4"/>
  <c r="CZ104" i="4"/>
  <c r="CZ14" i="4"/>
  <c r="CZ101" i="4"/>
  <c r="CZ85" i="4"/>
  <c r="CZ69" i="4"/>
  <c r="CZ45" i="4"/>
  <c r="CZ25" i="4"/>
  <c r="CZ16" i="4"/>
  <c r="CZ84" i="4"/>
  <c r="CZ64" i="4"/>
  <c r="CZ40" i="4"/>
  <c r="CZ24" i="4"/>
  <c r="CZ99" i="4"/>
  <c r="CZ127" i="4"/>
  <c r="CZ107" i="4"/>
  <c r="CZ15" i="4"/>
  <c r="CZ79" i="4"/>
  <c r="CZ63" i="4"/>
  <c r="CZ47" i="4"/>
  <c r="DA19" i="4"/>
  <c r="DB3" i="4"/>
  <c r="DB1" i="4" s="1"/>
  <c r="DA118" i="4" l="1"/>
  <c r="DA94" i="4"/>
  <c r="DA74" i="4"/>
  <c r="DA58" i="4"/>
  <c r="DA42" i="4"/>
  <c r="DA34" i="4"/>
  <c r="DA125" i="4"/>
  <c r="DA105" i="4"/>
  <c r="DA38" i="4"/>
  <c r="DA57" i="4"/>
  <c r="DA21" i="4"/>
  <c r="DA108" i="4"/>
  <c r="DA10" i="4"/>
  <c r="DA101" i="4"/>
  <c r="DA85" i="4"/>
  <c r="DA69" i="4"/>
  <c r="DA49" i="4"/>
  <c r="DA25" i="4"/>
  <c r="DA32" i="4"/>
  <c r="DA16" i="4"/>
  <c r="DA76" i="4"/>
  <c r="DA60" i="4"/>
  <c r="DA36" i="4"/>
  <c r="DA99" i="4"/>
  <c r="DA20" i="4"/>
  <c r="DA123" i="4"/>
  <c r="DA107" i="4"/>
  <c r="DA35" i="4"/>
  <c r="DA87" i="4"/>
  <c r="DA71" i="4"/>
  <c r="DA55" i="4"/>
  <c r="DA39" i="4"/>
  <c r="DA106" i="4"/>
  <c r="DA90" i="4"/>
  <c r="DA70" i="4"/>
  <c r="DA54" i="4"/>
  <c r="DA122" i="4"/>
  <c r="DA26" i="4"/>
  <c r="DA117" i="4"/>
  <c r="DA126" i="4"/>
  <c r="DA121" i="4"/>
  <c r="DA5" i="4"/>
  <c r="DA124" i="4"/>
  <c r="DA104" i="4"/>
  <c r="DA6" i="4"/>
  <c r="DA97" i="4"/>
  <c r="DA81" i="4"/>
  <c r="DA65" i="4"/>
  <c r="DA45" i="4"/>
  <c r="DA17" i="4"/>
  <c r="DA12" i="4"/>
  <c r="DA88" i="4"/>
  <c r="DA72" i="4"/>
  <c r="DA56" i="4"/>
  <c r="DA28" i="4"/>
  <c r="DA100" i="4"/>
  <c r="DA8" i="4"/>
  <c r="DA119" i="4"/>
  <c r="DA103" i="4"/>
  <c r="DA31" i="4"/>
  <c r="DA83" i="4"/>
  <c r="DA67" i="4"/>
  <c r="DA51" i="4"/>
  <c r="DA27" i="4"/>
  <c r="DA102" i="4"/>
  <c r="DA86" i="4"/>
  <c r="DA66" i="4"/>
  <c r="DA50" i="4"/>
  <c r="DA110" i="4"/>
  <c r="DA18" i="4"/>
  <c r="DA113" i="4"/>
  <c r="DA114" i="4"/>
  <c r="DA30" i="4"/>
  <c r="DA22" i="4"/>
  <c r="DA116" i="4"/>
  <c r="DA96" i="4"/>
  <c r="DA41" i="4"/>
  <c r="DA93" i="4"/>
  <c r="DA77" i="4"/>
  <c r="DA61" i="4"/>
  <c r="DA37" i="4"/>
  <c r="DA13" i="4"/>
  <c r="DA7" i="4"/>
  <c r="DA84" i="4"/>
  <c r="DA68" i="4"/>
  <c r="DA52" i="4"/>
  <c r="DA24" i="4"/>
  <c r="DA44" i="4"/>
  <c r="DA131" i="4"/>
  <c r="DA115" i="4"/>
  <c r="DA95" i="4"/>
  <c r="DA15" i="4"/>
  <c r="DA79" i="4"/>
  <c r="DA63" i="4"/>
  <c r="DA47" i="4"/>
  <c r="DA23" i="4"/>
  <c r="DA98" i="4"/>
  <c r="DA82" i="4"/>
  <c r="DA62" i="4"/>
  <c r="DA46" i="4"/>
  <c r="DA130" i="4"/>
  <c r="DA14" i="4"/>
  <c r="DA109" i="4"/>
  <c r="DA78" i="4"/>
  <c r="DA129" i="4"/>
  <c r="DA33" i="4"/>
  <c r="DA112" i="4"/>
  <c r="DA92" i="4"/>
  <c r="DA9" i="4"/>
  <c r="DA89" i="4"/>
  <c r="DA73" i="4"/>
  <c r="DA53" i="4"/>
  <c r="DA29" i="4"/>
  <c r="DA128" i="4"/>
  <c r="DA120" i="4"/>
  <c r="DA80" i="4"/>
  <c r="DA64" i="4"/>
  <c r="DA48" i="4"/>
  <c r="DA4" i="4"/>
  <c r="DA40" i="4"/>
  <c r="DA127" i="4"/>
  <c r="DA111" i="4"/>
  <c r="DA11" i="4"/>
  <c r="DA91" i="4"/>
  <c r="DA75" i="4"/>
  <c r="DA59" i="4"/>
  <c r="DA43" i="4"/>
  <c r="DB39" i="4"/>
  <c r="DC3" i="4"/>
  <c r="DC1" i="4" s="1"/>
  <c r="DB98" i="4" l="1"/>
  <c r="DB78" i="4"/>
  <c r="DB126" i="4"/>
  <c r="DB110" i="4"/>
  <c r="DB90" i="4"/>
  <c r="DB70" i="4"/>
  <c r="DB54" i="4"/>
  <c r="DB38" i="4"/>
  <c r="DB30" i="4"/>
  <c r="DB26" i="4"/>
  <c r="DB6" i="4"/>
  <c r="DB113" i="4"/>
  <c r="DB97" i="4"/>
  <c r="DB81" i="4"/>
  <c r="DB65" i="4"/>
  <c r="DB45" i="4"/>
  <c r="DB29" i="4"/>
  <c r="DB9" i="4"/>
  <c r="DB116" i="4"/>
  <c r="DB96" i="4"/>
  <c r="DB76" i="4"/>
  <c r="DB60" i="4"/>
  <c r="DB36" i="4"/>
  <c r="DB8" i="4"/>
  <c r="DB44" i="4"/>
  <c r="DB115" i="4"/>
  <c r="DB100" i="4"/>
  <c r="DB12" i="4"/>
  <c r="DB11" i="4"/>
  <c r="DB83" i="4"/>
  <c r="DB67" i="4"/>
  <c r="DB51" i="4"/>
  <c r="DB31" i="4"/>
  <c r="DB130" i="4"/>
  <c r="DB122" i="4"/>
  <c r="DB106" i="4"/>
  <c r="DB86" i="4"/>
  <c r="DB66" i="4"/>
  <c r="DB50" i="4"/>
  <c r="DB129" i="4"/>
  <c r="DB14" i="4"/>
  <c r="DB22" i="4"/>
  <c r="DB125" i="4"/>
  <c r="DB109" i="4"/>
  <c r="DB93" i="4"/>
  <c r="DB77" i="4"/>
  <c r="DB61" i="4"/>
  <c r="DB41" i="4"/>
  <c r="DB25" i="4"/>
  <c r="DB7" i="4"/>
  <c r="DB112" i="4"/>
  <c r="DB92" i="4"/>
  <c r="DB72" i="4"/>
  <c r="DB56" i="4"/>
  <c r="DB32" i="4"/>
  <c r="DB4" i="4"/>
  <c r="DB127" i="4"/>
  <c r="DB111" i="4"/>
  <c r="DB40" i="4"/>
  <c r="DB131" i="4"/>
  <c r="DB95" i="4"/>
  <c r="DB79" i="4"/>
  <c r="DB63" i="4"/>
  <c r="DB47" i="4"/>
  <c r="DB27" i="4"/>
  <c r="DB118" i="4"/>
  <c r="DB102" i="4"/>
  <c r="DB82" i="4"/>
  <c r="DB62" i="4"/>
  <c r="DB46" i="4"/>
  <c r="DB57" i="4"/>
  <c r="DB13" i="4"/>
  <c r="DB18" i="4"/>
  <c r="DB121" i="4"/>
  <c r="DB105" i="4"/>
  <c r="DB89" i="4"/>
  <c r="DB73" i="4"/>
  <c r="DB53" i="4"/>
  <c r="DB37" i="4"/>
  <c r="DB21" i="4"/>
  <c r="DB120" i="4"/>
  <c r="DB108" i="4"/>
  <c r="DB88" i="4"/>
  <c r="DB68" i="4"/>
  <c r="DB52" i="4"/>
  <c r="DB28" i="4"/>
  <c r="DB99" i="4"/>
  <c r="DB123" i="4"/>
  <c r="DB107" i="4"/>
  <c r="DB20" i="4"/>
  <c r="DB23" i="4"/>
  <c r="DB91" i="4"/>
  <c r="DB75" i="4"/>
  <c r="DB59" i="4"/>
  <c r="DB43" i="4"/>
  <c r="DB19" i="4"/>
  <c r="DB34" i="4"/>
  <c r="DB114" i="4"/>
  <c r="DB94" i="4"/>
  <c r="DB74" i="4"/>
  <c r="DB58" i="4"/>
  <c r="DB42" i="4"/>
  <c r="DB5" i="4"/>
  <c r="DB128" i="4"/>
  <c r="DB10" i="4"/>
  <c r="DB117" i="4"/>
  <c r="DB101" i="4"/>
  <c r="DB85" i="4"/>
  <c r="DB69" i="4"/>
  <c r="DB49" i="4"/>
  <c r="DB33" i="4"/>
  <c r="DB17" i="4"/>
  <c r="DB124" i="4"/>
  <c r="DB104" i="4"/>
  <c r="DB84" i="4"/>
  <c r="DB64" i="4"/>
  <c r="DB48" i="4"/>
  <c r="DB24" i="4"/>
  <c r="DB80" i="4"/>
  <c r="DB119" i="4"/>
  <c r="DB103" i="4"/>
  <c r="DB16" i="4"/>
  <c r="DB15" i="4"/>
  <c r="DB87" i="4"/>
  <c r="DB71" i="4"/>
  <c r="DB55" i="4"/>
  <c r="DB35" i="4"/>
  <c r="DC39" i="4"/>
  <c r="DD3" i="4"/>
  <c r="DD1" i="4" s="1"/>
  <c r="DC112" i="4" l="1"/>
  <c r="DC78" i="4"/>
  <c r="DC94" i="4"/>
  <c r="DC38" i="4"/>
  <c r="DC89" i="4"/>
  <c r="DC122" i="4"/>
  <c r="DC22" i="4"/>
  <c r="DC114" i="4"/>
  <c r="DC98" i="4"/>
  <c r="DC82" i="4"/>
  <c r="DC62" i="4"/>
  <c r="DC42" i="4"/>
  <c r="DC18" i="4"/>
  <c r="DC41" i="4"/>
  <c r="DC17" i="4"/>
  <c r="DC6" i="4"/>
  <c r="DC109" i="4"/>
  <c r="DC93" i="4"/>
  <c r="DC77" i="4"/>
  <c r="DC61" i="4"/>
  <c r="DC33" i="4"/>
  <c r="DC45" i="4"/>
  <c r="DC4" i="4"/>
  <c r="DC116" i="4"/>
  <c r="DC100" i="4"/>
  <c r="DC84" i="4"/>
  <c r="DC68" i="4"/>
  <c r="DC36" i="4"/>
  <c r="DC16" i="4"/>
  <c r="DC8" i="4"/>
  <c r="DC115" i="4"/>
  <c r="DC40" i="4"/>
  <c r="DC103" i="4"/>
  <c r="DC83" i="4"/>
  <c r="DC63" i="4"/>
  <c r="DC43" i="4"/>
  <c r="DC23" i="4"/>
  <c r="DC96" i="4"/>
  <c r="DC80" i="4"/>
  <c r="DC64" i="4"/>
  <c r="DC32" i="4"/>
  <c r="DC60" i="4"/>
  <c r="DC131" i="4"/>
  <c r="DC111" i="4"/>
  <c r="DC19" i="4"/>
  <c r="DC95" i="4"/>
  <c r="DC75" i="4"/>
  <c r="DC59" i="4"/>
  <c r="DC35" i="4"/>
  <c r="DC79" i="4"/>
  <c r="DC129" i="4"/>
  <c r="DC58" i="4"/>
  <c r="DC14" i="4"/>
  <c r="DC120" i="4"/>
  <c r="DC125" i="4"/>
  <c r="DC105" i="4"/>
  <c r="DC73" i="4"/>
  <c r="DC53" i="4"/>
  <c r="DC29" i="4"/>
  <c r="DC21" i="4"/>
  <c r="DC123" i="4"/>
  <c r="DC46" i="4"/>
  <c r="DC126" i="4"/>
  <c r="DC106" i="4"/>
  <c r="DC90" i="4"/>
  <c r="DC70" i="4"/>
  <c r="DC54" i="4"/>
  <c r="DC34" i="4"/>
  <c r="DC10" i="4"/>
  <c r="DC9" i="4"/>
  <c r="DC30" i="4"/>
  <c r="DC117" i="4"/>
  <c r="DC101" i="4"/>
  <c r="DC85" i="4"/>
  <c r="DC69" i="4"/>
  <c r="DC49" i="4"/>
  <c r="DC25" i="4"/>
  <c r="DC20" i="4"/>
  <c r="DC7" i="4"/>
  <c r="DC108" i="4"/>
  <c r="DC92" i="4"/>
  <c r="DC76" i="4"/>
  <c r="DC56" i="4"/>
  <c r="DC28" i="4"/>
  <c r="DC48" i="4"/>
  <c r="DC127" i="4"/>
  <c r="DC107" i="4"/>
  <c r="DC15" i="4"/>
  <c r="DC91" i="4"/>
  <c r="DC71" i="4"/>
  <c r="DC55" i="4"/>
  <c r="DC31" i="4"/>
  <c r="DC47" i="4"/>
  <c r="DC110" i="4"/>
  <c r="DC74" i="4"/>
  <c r="DC13" i="4"/>
  <c r="DC130" i="4"/>
  <c r="DC118" i="4"/>
  <c r="DC102" i="4"/>
  <c r="DC86" i="4"/>
  <c r="DC66" i="4"/>
  <c r="DC50" i="4"/>
  <c r="DC121" i="4"/>
  <c r="DC57" i="4"/>
  <c r="DC5" i="4"/>
  <c r="DC26" i="4"/>
  <c r="DC113" i="4"/>
  <c r="DC97" i="4"/>
  <c r="DC81" i="4"/>
  <c r="DC65" i="4"/>
  <c r="DC37" i="4"/>
  <c r="DC128" i="4"/>
  <c r="DC12" i="4"/>
  <c r="DC124" i="4"/>
  <c r="DC104" i="4"/>
  <c r="DC88" i="4"/>
  <c r="DC72" i="4"/>
  <c r="DC52" i="4"/>
  <c r="DC24" i="4"/>
  <c r="DC44" i="4"/>
  <c r="DC119" i="4"/>
  <c r="DC99" i="4"/>
  <c r="DC11" i="4"/>
  <c r="DC87" i="4"/>
  <c r="DC67" i="4"/>
  <c r="DC51" i="4"/>
  <c r="DC27" i="4"/>
  <c r="DD47" i="4"/>
  <c r="DE3" i="4"/>
  <c r="DE1" i="4" s="1"/>
  <c r="DD58" i="4" l="1"/>
  <c r="DD130" i="4"/>
  <c r="DD118" i="4"/>
  <c r="DD102" i="4"/>
  <c r="DD86" i="4"/>
  <c r="DD66" i="4"/>
  <c r="DD42" i="4"/>
  <c r="DD21" i="4"/>
  <c r="DD121" i="4"/>
  <c r="DD128" i="4"/>
  <c r="DD10" i="4"/>
  <c r="DD113" i="4"/>
  <c r="DD97" i="4"/>
  <c r="DD81" i="4"/>
  <c r="DD65" i="4"/>
  <c r="DD29" i="4"/>
  <c r="DD45" i="4"/>
  <c r="DD16" i="4"/>
  <c r="DD112" i="4"/>
  <c r="DD96" i="4"/>
  <c r="DD76" i="4"/>
  <c r="DD56" i="4"/>
  <c r="DD32" i="4"/>
  <c r="DD48" i="4"/>
  <c r="DD119" i="4"/>
  <c r="DD103" i="4"/>
  <c r="DD131" i="4"/>
  <c r="DD95" i="4"/>
  <c r="DD75" i="4"/>
  <c r="DD55" i="4"/>
  <c r="DD35" i="4"/>
  <c r="DD11" i="4"/>
  <c r="DD46" i="4"/>
  <c r="DD122" i="4"/>
  <c r="DD114" i="4"/>
  <c r="DD98" i="4"/>
  <c r="DD82" i="4"/>
  <c r="DD62" i="4"/>
  <c r="DD34" i="4"/>
  <c r="DD13" i="4"/>
  <c r="DD57" i="4"/>
  <c r="DD30" i="4"/>
  <c r="DD6" i="4"/>
  <c r="DD109" i="4"/>
  <c r="DD93" i="4"/>
  <c r="DD77" i="4"/>
  <c r="DD61" i="4"/>
  <c r="DD25" i="4"/>
  <c r="DD7" i="4"/>
  <c r="DD4" i="4"/>
  <c r="DD108" i="4"/>
  <c r="DD92" i="4"/>
  <c r="DD72" i="4"/>
  <c r="DD52" i="4"/>
  <c r="DD28" i="4"/>
  <c r="DD12" i="4"/>
  <c r="DD115" i="4"/>
  <c r="DD80" i="4"/>
  <c r="DD99" i="4"/>
  <c r="DD91" i="4"/>
  <c r="DD71" i="4"/>
  <c r="DD51" i="4"/>
  <c r="DD31" i="4"/>
  <c r="DD79" i="4"/>
  <c r="DD129" i="4"/>
  <c r="DD78" i="4"/>
  <c r="DD110" i="4"/>
  <c r="DD94" i="4"/>
  <c r="DD74" i="4"/>
  <c r="DD54" i="4"/>
  <c r="DD22" i="4"/>
  <c r="DD9" i="4"/>
  <c r="DD41" i="4"/>
  <c r="DD26" i="4"/>
  <c r="DD125" i="4"/>
  <c r="DD105" i="4"/>
  <c r="DD89" i="4"/>
  <c r="DD73" i="4"/>
  <c r="DD53" i="4"/>
  <c r="DD17" i="4"/>
  <c r="DD120" i="4"/>
  <c r="DD124" i="4"/>
  <c r="DD104" i="4"/>
  <c r="DD88" i="4"/>
  <c r="DD68" i="4"/>
  <c r="DD44" i="4"/>
  <c r="DD24" i="4"/>
  <c r="DD127" i="4"/>
  <c r="DD111" i="4"/>
  <c r="DD60" i="4"/>
  <c r="DD23" i="4"/>
  <c r="DD87" i="4"/>
  <c r="DD67" i="4"/>
  <c r="DD43" i="4"/>
  <c r="DD27" i="4"/>
  <c r="DD59" i="4"/>
  <c r="DD38" i="4"/>
  <c r="DD126" i="4"/>
  <c r="DD106" i="4"/>
  <c r="DD90" i="4"/>
  <c r="DD70" i="4"/>
  <c r="DD50" i="4"/>
  <c r="DD14" i="4"/>
  <c r="DD5" i="4"/>
  <c r="DD37" i="4"/>
  <c r="DD18" i="4"/>
  <c r="DD117" i="4"/>
  <c r="DD101" i="4"/>
  <c r="DD85" i="4"/>
  <c r="DD69" i="4"/>
  <c r="DD33" i="4"/>
  <c r="DD49" i="4"/>
  <c r="DD36" i="4"/>
  <c r="DD116" i="4"/>
  <c r="DD100" i="4"/>
  <c r="DD84" i="4"/>
  <c r="DD64" i="4"/>
  <c r="DD40" i="4"/>
  <c r="DD8" i="4"/>
  <c r="DD123" i="4"/>
  <c r="DD107" i="4"/>
  <c r="DD20" i="4"/>
  <c r="DD15" i="4"/>
  <c r="DD83" i="4"/>
  <c r="DD63" i="4"/>
  <c r="DD39" i="4"/>
  <c r="DD19" i="4"/>
  <c r="DE11" i="4"/>
  <c r="DF3" i="4"/>
  <c r="DF1" i="4" s="1"/>
  <c r="DE58" i="4" l="1"/>
  <c r="DE34" i="4"/>
  <c r="DE126" i="4"/>
  <c r="DE110" i="4"/>
  <c r="DE94" i="4"/>
  <c r="DE74" i="4"/>
  <c r="DE54" i="4"/>
  <c r="DE22" i="4"/>
  <c r="DE37" i="4"/>
  <c r="DE14" i="4"/>
  <c r="DE113" i="4"/>
  <c r="DE97" i="4"/>
  <c r="DE81" i="4"/>
  <c r="DE65" i="4"/>
  <c r="DE45" i="4"/>
  <c r="DE13" i="4"/>
  <c r="DE9" i="4"/>
  <c r="DE36" i="4"/>
  <c r="DE112" i="4"/>
  <c r="DE92" i="4"/>
  <c r="DE76" i="4"/>
  <c r="DE56" i="4"/>
  <c r="DE24" i="4"/>
  <c r="DE4" i="4"/>
  <c r="DE123" i="4"/>
  <c r="DE107" i="4"/>
  <c r="DE12" i="4"/>
  <c r="DE91" i="4"/>
  <c r="DE75" i="4"/>
  <c r="DE55" i="4"/>
  <c r="DE39" i="4"/>
  <c r="DE19" i="4"/>
  <c r="DE130" i="4"/>
  <c r="DE129" i="4"/>
  <c r="DE122" i="4"/>
  <c r="DE106" i="4"/>
  <c r="DE90" i="4"/>
  <c r="DE70" i="4"/>
  <c r="DE50" i="4"/>
  <c r="DE21" i="4"/>
  <c r="DE33" i="4"/>
  <c r="DE125" i="4"/>
  <c r="DE109" i="4"/>
  <c r="DE93" i="4"/>
  <c r="DE77" i="4"/>
  <c r="DE61" i="4"/>
  <c r="DE29" i="4"/>
  <c r="DE128" i="4"/>
  <c r="DE7" i="4"/>
  <c r="DE32" i="4"/>
  <c r="DE108" i="4"/>
  <c r="DE88" i="4"/>
  <c r="DE72" i="4"/>
  <c r="DE52" i="4"/>
  <c r="DE20" i="4"/>
  <c r="DE44" i="4"/>
  <c r="DE119" i="4"/>
  <c r="DE103" i="4"/>
  <c r="DE99" i="4"/>
  <c r="DE87" i="4"/>
  <c r="DE71" i="4"/>
  <c r="DE51" i="4"/>
  <c r="DE35" i="4"/>
  <c r="DE59" i="4"/>
  <c r="DE78" i="4"/>
  <c r="DE30" i="4"/>
  <c r="DE118" i="4"/>
  <c r="DE102" i="4"/>
  <c r="DE86" i="4"/>
  <c r="DE66" i="4"/>
  <c r="DE46" i="4"/>
  <c r="DE6" i="4"/>
  <c r="DE26" i="4"/>
  <c r="DE121" i="4"/>
  <c r="DE105" i="4"/>
  <c r="DE89" i="4"/>
  <c r="DE73" i="4"/>
  <c r="DE53" i="4"/>
  <c r="DE25" i="4"/>
  <c r="DE100" i="4"/>
  <c r="DE5" i="4"/>
  <c r="DE124" i="4"/>
  <c r="DE104" i="4"/>
  <c r="DE84" i="4"/>
  <c r="DE68" i="4"/>
  <c r="DE48" i="4"/>
  <c r="DE16" i="4"/>
  <c r="DE131" i="4"/>
  <c r="DE115" i="4"/>
  <c r="DE60" i="4"/>
  <c r="DE31" i="4"/>
  <c r="DE83" i="4"/>
  <c r="DE67" i="4"/>
  <c r="DE47" i="4"/>
  <c r="DE27" i="4"/>
  <c r="DE15" i="4"/>
  <c r="DE38" i="4"/>
  <c r="DE10" i="4"/>
  <c r="DE114" i="4"/>
  <c r="DE98" i="4"/>
  <c r="DE82" i="4"/>
  <c r="DE62" i="4"/>
  <c r="DE42" i="4"/>
  <c r="DE41" i="4"/>
  <c r="DE18" i="4"/>
  <c r="DE117" i="4"/>
  <c r="DE101" i="4"/>
  <c r="DE85" i="4"/>
  <c r="DE69" i="4"/>
  <c r="DE49" i="4"/>
  <c r="DE17" i="4"/>
  <c r="DE57" i="4"/>
  <c r="DE120" i="4"/>
  <c r="DE116" i="4"/>
  <c r="DE96" i="4"/>
  <c r="DE80" i="4"/>
  <c r="DE64" i="4"/>
  <c r="DE28" i="4"/>
  <c r="DE8" i="4"/>
  <c r="DE127" i="4"/>
  <c r="DE111" i="4"/>
  <c r="DE40" i="4"/>
  <c r="DE95" i="4"/>
  <c r="DE79" i="4"/>
  <c r="DE63" i="4"/>
  <c r="DE43" i="4"/>
  <c r="DE23" i="4"/>
  <c r="DF23" i="4"/>
  <c r="DG3" i="4"/>
  <c r="DG1" i="4" s="1"/>
  <c r="DF98" i="4" l="1"/>
  <c r="DF130" i="4"/>
  <c r="DF114" i="4"/>
  <c r="DF94" i="4"/>
  <c r="DF74" i="4"/>
  <c r="DF58" i="4"/>
  <c r="DF42" i="4"/>
  <c r="DF7" i="4"/>
  <c r="DF10" i="4"/>
  <c r="DF117" i="4"/>
  <c r="DF101" i="4"/>
  <c r="DF85" i="4"/>
  <c r="DF69" i="4"/>
  <c r="DF49" i="4"/>
  <c r="DF33" i="4"/>
  <c r="DF17" i="4"/>
  <c r="DF57" i="4"/>
  <c r="DF116" i="4"/>
  <c r="DF96" i="4"/>
  <c r="DF76" i="4"/>
  <c r="DF60" i="4"/>
  <c r="DF36" i="4"/>
  <c r="DF16" i="4"/>
  <c r="DF80" i="4"/>
  <c r="DF127" i="4"/>
  <c r="DF111" i="4"/>
  <c r="DF20" i="4"/>
  <c r="DF91" i="4"/>
  <c r="DF75" i="4"/>
  <c r="DF59" i="4"/>
  <c r="DF43" i="4"/>
  <c r="DF19" i="4"/>
  <c r="DF78" i="4"/>
  <c r="DF126" i="4"/>
  <c r="DF110" i="4"/>
  <c r="DF90" i="4"/>
  <c r="DF70" i="4"/>
  <c r="DF54" i="4"/>
  <c r="DF38" i="4"/>
  <c r="DF26" i="4"/>
  <c r="DF6" i="4"/>
  <c r="DF113" i="4"/>
  <c r="DF97" i="4"/>
  <c r="DF81" i="4"/>
  <c r="DF65" i="4"/>
  <c r="DF45" i="4"/>
  <c r="DF29" i="4"/>
  <c r="DF100" i="4"/>
  <c r="DF13" i="4"/>
  <c r="DF112" i="4"/>
  <c r="DF92" i="4"/>
  <c r="DF72" i="4"/>
  <c r="DF56" i="4"/>
  <c r="DF32" i="4"/>
  <c r="DF8" i="4"/>
  <c r="DF44" i="4"/>
  <c r="DF123" i="4"/>
  <c r="DF107" i="4"/>
  <c r="DF99" i="4"/>
  <c r="DF87" i="4"/>
  <c r="DF71" i="4"/>
  <c r="DF55" i="4"/>
  <c r="DF35" i="4"/>
  <c r="DF11" i="4"/>
  <c r="DF14" i="4"/>
  <c r="DF122" i="4"/>
  <c r="DF106" i="4"/>
  <c r="DF86" i="4"/>
  <c r="DF66" i="4"/>
  <c r="DF50" i="4"/>
  <c r="DF30" i="4"/>
  <c r="DF22" i="4"/>
  <c r="DF125" i="4"/>
  <c r="DF109" i="4"/>
  <c r="DF93" i="4"/>
  <c r="DF77" i="4"/>
  <c r="DF61" i="4"/>
  <c r="DF41" i="4"/>
  <c r="DF25" i="4"/>
  <c r="DF9" i="4"/>
  <c r="DF5" i="4"/>
  <c r="DF108" i="4"/>
  <c r="DF88" i="4"/>
  <c r="DF68" i="4"/>
  <c r="DF52" i="4"/>
  <c r="DF28" i="4"/>
  <c r="DF4" i="4"/>
  <c r="DF12" i="4"/>
  <c r="DF119" i="4"/>
  <c r="DF103" i="4"/>
  <c r="DF15" i="4"/>
  <c r="DF83" i="4"/>
  <c r="DF67" i="4"/>
  <c r="DF51" i="4"/>
  <c r="DF31" i="4"/>
  <c r="DF39" i="4"/>
  <c r="DF34" i="4"/>
  <c r="DF118" i="4"/>
  <c r="DF102" i="4"/>
  <c r="DF82" i="4"/>
  <c r="DF62" i="4"/>
  <c r="DF46" i="4"/>
  <c r="DF129" i="4"/>
  <c r="DF18" i="4"/>
  <c r="DF121" i="4"/>
  <c r="DF105" i="4"/>
  <c r="DF89" i="4"/>
  <c r="DF73" i="4"/>
  <c r="DF53" i="4"/>
  <c r="DF37" i="4"/>
  <c r="DF21" i="4"/>
  <c r="DF120" i="4"/>
  <c r="DF124" i="4"/>
  <c r="DF104" i="4"/>
  <c r="DF84" i="4"/>
  <c r="DF64" i="4"/>
  <c r="DF48" i="4"/>
  <c r="DF24" i="4"/>
  <c r="DF128" i="4"/>
  <c r="DF131" i="4"/>
  <c r="DF115" i="4"/>
  <c r="DF40" i="4"/>
  <c r="DF95" i="4"/>
  <c r="DF79" i="4"/>
  <c r="DF63" i="4"/>
  <c r="DF47" i="4"/>
  <c r="DF27" i="4"/>
  <c r="DG23" i="4"/>
  <c r="DH3" i="4"/>
  <c r="DH1" i="4" s="1"/>
  <c r="DG78" i="4" l="1"/>
  <c r="DG114" i="4"/>
  <c r="DG62" i="4"/>
  <c r="DG18" i="4"/>
  <c r="DG113" i="4"/>
  <c r="DG65" i="4"/>
  <c r="DG45" i="4"/>
  <c r="DG108" i="4"/>
  <c r="DG52" i="4"/>
  <c r="DG120" i="4"/>
  <c r="DG4" i="4"/>
  <c r="DG55" i="4"/>
  <c r="DG10" i="4"/>
  <c r="DG74" i="4"/>
  <c r="DG38" i="4"/>
  <c r="DG13" i="4"/>
  <c r="DG93" i="4"/>
  <c r="DG61" i="4"/>
  <c r="DG33" i="4"/>
  <c r="DG128" i="4"/>
  <c r="DG57" i="4"/>
  <c r="DG124" i="4"/>
  <c r="DG104" i="4"/>
  <c r="DG84" i="4"/>
  <c r="DG68" i="4"/>
  <c r="DG36" i="4"/>
  <c r="DG16" i="4"/>
  <c r="DG60" i="4"/>
  <c r="DG127" i="4"/>
  <c r="DG107" i="4"/>
  <c r="DG12" i="4"/>
  <c r="DG15" i="4"/>
  <c r="DG87" i="4"/>
  <c r="DG67" i="4"/>
  <c r="DG51" i="4"/>
  <c r="DG27" i="4"/>
  <c r="DG47" i="4"/>
  <c r="DG82" i="4"/>
  <c r="DG21" i="4"/>
  <c r="DG81" i="4"/>
  <c r="DG17" i="4"/>
  <c r="DG88" i="4"/>
  <c r="DG24" i="4"/>
  <c r="DG131" i="4"/>
  <c r="DG111" i="4"/>
  <c r="DG91" i="4"/>
  <c r="DG31" i="4"/>
  <c r="DG110" i="4"/>
  <c r="DG58" i="4"/>
  <c r="DG46" i="4"/>
  <c r="DG6" i="4"/>
  <c r="DG109" i="4"/>
  <c r="DG77" i="4"/>
  <c r="DG126" i="4"/>
  <c r="DG106" i="4"/>
  <c r="DG90" i="4"/>
  <c r="DG70" i="4"/>
  <c r="DG54" i="4"/>
  <c r="DG34" i="4"/>
  <c r="DG22" i="4"/>
  <c r="DG30" i="4"/>
  <c r="DG125" i="4"/>
  <c r="DG105" i="4"/>
  <c r="DG89" i="4"/>
  <c r="DG73" i="4"/>
  <c r="DG53" i="4"/>
  <c r="DG29" i="4"/>
  <c r="DG129" i="4"/>
  <c r="DG41" i="4"/>
  <c r="DG116" i="4"/>
  <c r="DG96" i="4"/>
  <c r="DG80" i="4"/>
  <c r="DG64" i="4"/>
  <c r="DG32" i="4"/>
  <c r="DG123" i="4"/>
  <c r="DG48" i="4"/>
  <c r="DG119" i="4"/>
  <c r="DG103" i="4"/>
  <c r="DG100" i="4"/>
  <c r="DG11" i="4"/>
  <c r="DG83" i="4"/>
  <c r="DG63" i="4"/>
  <c r="DG43" i="4"/>
  <c r="DG19" i="4"/>
  <c r="DG39" i="4"/>
  <c r="DG98" i="4"/>
  <c r="DG42" i="4"/>
  <c r="DG122" i="4"/>
  <c r="DG97" i="4"/>
  <c r="DG37" i="4"/>
  <c r="DG5" i="4"/>
  <c r="DG72" i="4"/>
  <c r="DG20" i="4"/>
  <c r="DG71" i="4"/>
  <c r="DG79" i="4"/>
  <c r="DG94" i="4"/>
  <c r="DG118" i="4"/>
  <c r="DG102" i="4"/>
  <c r="DG86" i="4"/>
  <c r="DG66" i="4"/>
  <c r="DG50" i="4"/>
  <c r="DG130" i="4"/>
  <c r="DG14" i="4"/>
  <c r="DG26" i="4"/>
  <c r="DG117" i="4"/>
  <c r="DG101" i="4"/>
  <c r="DG85" i="4"/>
  <c r="DG69" i="4"/>
  <c r="DG49" i="4"/>
  <c r="DG25" i="4"/>
  <c r="DG121" i="4"/>
  <c r="DG9" i="4"/>
  <c r="DG112" i="4"/>
  <c r="DG92" i="4"/>
  <c r="DG76" i="4"/>
  <c r="DG56" i="4"/>
  <c r="DG28" i="4"/>
  <c r="DG7" i="4"/>
  <c r="DG8" i="4"/>
  <c r="DG115" i="4"/>
  <c r="DG40" i="4"/>
  <c r="DG44" i="4"/>
  <c r="DG95" i="4"/>
  <c r="DG75" i="4"/>
  <c r="DG59" i="4"/>
  <c r="DG35" i="4"/>
  <c r="DG99" i="4"/>
  <c r="DH47" i="4"/>
  <c r="DI3" i="4"/>
  <c r="DI1" i="4" s="1"/>
  <c r="DH38" i="4" l="1"/>
  <c r="DH126" i="4"/>
  <c r="DH70" i="4"/>
  <c r="DH18" i="4"/>
  <c r="DH117" i="4"/>
  <c r="DH69" i="4"/>
  <c r="DH5" i="4"/>
  <c r="DH72" i="4"/>
  <c r="DH48" i="4"/>
  <c r="DH119" i="4"/>
  <c r="DH12" i="4"/>
  <c r="DH75" i="4"/>
  <c r="DH35" i="4"/>
  <c r="DH14" i="4"/>
  <c r="DH118" i="4"/>
  <c r="DH102" i="4"/>
  <c r="DH86" i="4"/>
  <c r="DH66" i="4"/>
  <c r="DH42" i="4"/>
  <c r="DH58" i="4"/>
  <c r="DH41" i="4"/>
  <c r="DH10" i="4"/>
  <c r="DH113" i="4"/>
  <c r="DH97" i="4"/>
  <c r="DH81" i="4"/>
  <c r="DH65" i="4"/>
  <c r="DH33" i="4"/>
  <c r="DH49" i="4"/>
  <c r="DH21" i="4"/>
  <c r="DH124" i="4"/>
  <c r="DH104" i="4"/>
  <c r="DH88" i="4"/>
  <c r="DH68" i="4"/>
  <c r="DH40" i="4"/>
  <c r="DH8" i="4"/>
  <c r="DH36" i="4"/>
  <c r="DH115" i="4"/>
  <c r="DH99" i="4"/>
  <c r="DH131" i="4"/>
  <c r="DH4" i="4"/>
  <c r="DH91" i="4"/>
  <c r="DH71" i="4"/>
  <c r="DH51" i="4"/>
  <c r="DH31" i="4"/>
  <c r="DH79" i="4"/>
  <c r="DH90" i="4"/>
  <c r="DH78" i="4"/>
  <c r="DH101" i="4"/>
  <c r="DH53" i="4"/>
  <c r="DH120" i="4"/>
  <c r="DH92" i="4"/>
  <c r="DH24" i="4"/>
  <c r="DH44" i="4"/>
  <c r="DH95" i="4"/>
  <c r="DH55" i="4"/>
  <c r="DH11" i="4"/>
  <c r="DH129" i="4"/>
  <c r="DH114" i="4"/>
  <c r="DH98" i="4"/>
  <c r="DH82" i="4"/>
  <c r="DH62" i="4"/>
  <c r="DH34" i="4"/>
  <c r="DH46" i="4"/>
  <c r="DH30" i="4"/>
  <c r="DH6" i="4"/>
  <c r="DH109" i="4"/>
  <c r="DH93" i="4"/>
  <c r="DH77" i="4"/>
  <c r="DH61" i="4"/>
  <c r="DH29" i="4"/>
  <c r="DH45" i="4"/>
  <c r="DH13" i="4"/>
  <c r="DH116" i="4"/>
  <c r="DH100" i="4"/>
  <c r="DH84" i="4"/>
  <c r="DH64" i="4"/>
  <c r="DH32" i="4"/>
  <c r="DH7" i="4"/>
  <c r="DH127" i="4"/>
  <c r="DH111" i="4"/>
  <c r="DH80" i="4"/>
  <c r="DH20" i="4"/>
  <c r="DH23" i="4"/>
  <c r="DH87" i="4"/>
  <c r="DH67" i="4"/>
  <c r="DH43" i="4"/>
  <c r="DH27" i="4"/>
  <c r="DH59" i="4"/>
  <c r="DH106" i="4"/>
  <c r="DH50" i="4"/>
  <c r="DH121" i="4"/>
  <c r="DH85" i="4"/>
  <c r="DH17" i="4"/>
  <c r="DH108" i="4"/>
  <c r="DH52" i="4"/>
  <c r="DH103" i="4"/>
  <c r="DH130" i="4"/>
  <c r="DH110" i="4"/>
  <c r="DH94" i="4"/>
  <c r="DH74" i="4"/>
  <c r="DH54" i="4"/>
  <c r="DH122" i="4"/>
  <c r="DH22" i="4"/>
  <c r="DH26" i="4"/>
  <c r="DH125" i="4"/>
  <c r="DH105" i="4"/>
  <c r="DH89" i="4"/>
  <c r="DH73" i="4"/>
  <c r="DH57" i="4"/>
  <c r="DH25" i="4"/>
  <c r="DH37" i="4"/>
  <c r="DH9" i="4"/>
  <c r="DH112" i="4"/>
  <c r="DH96" i="4"/>
  <c r="DH76" i="4"/>
  <c r="DH56" i="4"/>
  <c r="DH28" i="4"/>
  <c r="DH128" i="4"/>
  <c r="DH123" i="4"/>
  <c r="DH107" i="4"/>
  <c r="DH60" i="4"/>
  <c r="DH16" i="4"/>
  <c r="DH15" i="4"/>
  <c r="DH83" i="4"/>
  <c r="DH63" i="4"/>
  <c r="DH39" i="4"/>
  <c r="DH19" i="4"/>
  <c r="DI35" i="4"/>
  <c r="DJ3" i="4"/>
  <c r="DJ1" i="4" s="1"/>
  <c r="DI78" i="4" l="1"/>
  <c r="DI122" i="4"/>
  <c r="DI70" i="4"/>
  <c r="DI10" i="4"/>
  <c r="DI113" i="4"/>
  <c r="DI65" i="4"/>
  <c r="DI128" i="4"/>
  <c r="DI80" i="4"/>
  <c r="DI100" i="4"/>
  <c r="DI123" i="4"/>
  <c r="DI91" i="4"/>
  <c r="DI39" i="4"/>
  <c r="DI38" i="4"/>
  <c r="DI118" i="4"/>
  <c r="DI102" i="4"/>
  <c r="DI86" i="4"/>
  <c r="DI66" i="4"/>
  <c r="DI46" i="4"/>
  <c r="DI58" i="4"/>
  <c r="DI26" i="4"/>
  <c r="DI125" i="4"/>
  <c r="DI109" i="4"/>
  <c r="DI93" i="4"/>
  <c r="DI77" i="4"/>
  <c r="DI61" i="4"/>
  <c r="DI33" i="4"/>
  <c r="DI13" i="4"/>
  <c r="DI129" i="4"/>
  <c r="DI21" i="4"/>
  <c r="DI112" i="4"/>
  <c r="DI92" i="4"/>
  <c r="DI76" i="4"/>
  <c r="DI56" i="4"/>
  <c r="DI28" i="4"/>
  <c r="DI60" i="4"/>
  <c r="DI4" i="4"/>
  <c r="DI119" i="4"/>
  <c r="DI103" i="4"/>
  <c r="DI12" i="4"/>
  <c r="DI87" i="4"/>
  <c r="DI71" i="4"/>
  <c r="DI51" i="4"/>
  <c r="DI31" i="4"/>
  <c r="DI59" i="4"/>
  <c r="DI106" i="4"/>
  <c r="DI50" i="4"/>
  <c r="DI130" i="4"/>
  <c r="DI97" i="4"/>
  <c r="DI45" i="4"/>
  <c r="DI96" i="4"/>
  <c r="DI32" i="4"/>
  <c r="DI107" i="4"/>
  <c r="DI75" i="4"/>
  <c r="DI19" i="4"/>
  <c r="DI34" i="4"/>
  <c r="DI114" i="4"/>
  <c r="DI98" i="4"/>
  <c r="DI82" i="4"/>
  <c r="DI62" i="4"/>
  <c r="DI42" i="4"/>
  <c r="DI30" i="4"/>
  <c r="DI18" i="4"/>
  <c r="DI121" i="4"/>
  <c r="DI105" i="4"/>
  <c r="DI89" i="4"/>
  <c r="DI73" i="4"/>
  <c r="DI53" i="4"/>
  <c r="DI29" i="4"/>
  <c r="DI9" i="4"/>
  <c r="DI57" i="4"/>
  <c r="DI7" i="4"/>
  <c r="DI108" i="4"/>
  <c r="DI88" i="4"/>
  <c r="DI72" i="4"/>
  <c r="DI52" i="4"/>
  <c r="DI24" i="4"/>
  <c r="DI44" i="4"/>
  <c r="DI131" i="4"/>
  <c r="DI115" i="4"/>
  <c r="DI99" i="4"/>
  <c r="DI95" i="4"/>
  <c r="DI83" i="4"/>
  <c r="DI67" i="4"/>
  <c r="DI47" i="4"/>
  <c r="DI27" i="4"/>
  <c r="DI11" i="4"/>
  <c r="DI90" i="4"/>
  <c r="DI41" i="4"/>
  <c r="DI81" i="4"/>
  <c r="DI17" i="4"/>
  <c r="DI120" i="4"/>
  <c r="DI116" i="4"/>
  <c r="DI64" i="4"/>
  <c r="DI8" i="4"/>
  <c r="DI20" i="4"/>
  <c r="DI55" i="4"/>
  <c r="DI126" i="4"/>
  <c r="DI110" i="4"/>
  <c r="DI94" i="4"/>
  <c r="DI74" i="4"/>
  <c r="DI54" i="4"/>
  <c r="DI22" i="4"/>
  <c r="DI6" i="4"/>
  <c r="DI14" i="4"/>
  <c r="DI117" i="4"/>
  <c r="DI101" i="4"/>
  <c r="DI85" i="4"/>
  <c r="DI69" i="4"/>
  <c r="DI49" i="4"/>
  <c r="DI25" i="4"/>
  <c r="DI5" i="4"/>
  <c r="DI37" i="4"/>
  <c r="DI124" i="4"/>
  <c r="DI104" i="4"/>
  <c r="DI84" i="4"/>
  <c r="DI68" i="4"/>
  <c r="DI48" i="4"/>
  <c r="DI16" i="4"/>
  <c r="DI36" i="4"/>
  <c r="DI127" i="4"/>
  <c r="DI111" i="4"/>
  <c r="DI40" i="4"/>
  <c r="DI15" i="4"/>
  <c r="DI79" i="4"/>
  <c r="DI63" i="4"/>
  <c r="DI43" i="4"/>
  <c r="DI23" i="4"/>
  <c r="DJ15" i="4"/>
  <c r="DK3" i="4"/>
  <c r="DK1" i="4" s="1"/>
  <c r="DJ114" i="4" l="1"/>
  <c r="DJ58" i="4"/>
  <c r="DJ6" i="4"/>
  <c r="DJ81" i="4"/>
  <c r="DJ29" i="4"/>
  <c r="DJ124" i="4"/>
  <c r="DJ111" i="4"/>
  <c r="DJ72" i="4"/>
  <c r="DJ4" i="4"/>
  <c r="DJ51" i="4"/>
  <c r="DJ126" i="4"/>
  <c r="DJ110" i="4"/>
  <c r="DJ90" i="4"/>
  <c r="DJ70" i="4"/>
  <c r="DJ54" i="4"/>
  <c r="DJ98" i="4"/>
  <c r="DJ78" i="4"/>
  <c r="DJ22" i="4"/>
  <c r="DJ125" i="4"/>
  <c r="DJ109" i="4"/>
  <c r="DJ93" i="4"/>
  <c r="DJ77" i="4"/>
  <c r="DJ61" i="4"/>
  <c r="DJ41" i="4"/>
  <c r="DJ25" i="4"/>
  <c r="DJ116" i="4"/>
  <c r="DJ100" i="4"/>
  <c r="DJ128" i="4"/>
  <c r="DJ123" i="4"/>
  <c r="DJ107" i="4"/>
  <c r="DJ40" i="4"/>
  <c r="DJ108" i="4"/>
  <c r="DJ88" i="4"/>
  <c r="DJ68" i="4"/>
  <c r="DJ52" i="4"/>
  <c r="DJ28" i="4"/>
  <c r="DJ95" i="4"/>
  <c r="DJ79" i="4"/>
  <c r="DJ63" i="4"/>
  <c r="DJ47" i="4"/>
  <c r="DJ27" i="4"/>
  <c r="DJ39" i="4"/>
  <c r="DJ129" i="4"/>
  <c r="DJ74" i="4"/>
  <c r="DJ26" i="4"/>
  <c r="DJ113" i="4"/>
  <c r="DJ65" i="4"/>
  <c r="DJ7" i="4"/>
  <c r="DJ12" i="4"/>
  <c r="DJ112" i="4"/>
  <c r="DJ56" i="4"/>
  <c r="DJ83" i="4"/>
  <c r="DJ31" i="4"/>
  <c r="DJ122" i="4"/>
  <c r="DJ106" i="4"/>
  <c r="DJ86" i="4"/>
  <c r="DJ66" i="4"/>
  <c r="DJ50" i="4"/>
  <c r="DJ38" i="4"/>
  <c r="DJ30" i="4"/>
  <c r="DJ18" i="4"/>
  <c r="DJ121" i="4"/>
  <c r="DJ105" i="4"/>
  <c r="DJ89" i="4"/>
  <c r="DJ73" i="4"/>
  <c r="DJ53" i="4"/>
  <c r="DJ37" i="4"/>
  <c r="DJ21" i="4"/>
  <c r="DJ9" i="4"/>
  <c r="DJ13" i="4"/>
  <c r="DJ80" i="4"/>
  <c r="DJ119" i="4"/>
  <c r="DJ103" i="4"/>
  <c r="DJ16" i="4"/>
  <c r="DJ104" i="4"/>
  <c r="DJ84" i="4"/>
  <c r="DJ64" i="4"/>
  <c r="DJ48" i="4"/>
  <c r="DJ24" i="4"/>
  <c r="DJ91" i="4"/>
  <c r="DJ75" i="4"/>
  <c r="DJ59" i="4"/>
  <c r="DJ43" i="4"/>
  <c r="DJ19" i="4"/>
  <c r="DJ23" i="4"/>
  <c r="DJ94" i="4"/>
  <c r="DJ42" i="4"/>
  <c r="DJ130" i="4"/>
  <c r="DJ97" i="4"/>
  <c r="DJ45" i="4"/>
  <c r="DJ57" i="4"/>
  <c r="DJ127" i="4"/>
  <c r="DJ92" i="4"/>
  <c r="DJ32" i="4"/>
  <c r="DJ67" i="4"/>
  <c r="DJ99" i="4"/>
  <c r="DJ118" i="4"/>
  <c r="DJ102" i="4"/>
  <c r="DJ82" i="4"/>
  <c r="DJ62" i="4"/>
  <c r="DJ46" i="4"/>
  <c r="DJ14" i="4"/>
  <c r="DJ34" i="4"/>
  <c r="DJ10" i="4"/>
  <c r="DJ117" i="4"/>
  <c r="DJ101" i="4"/>
  <c r="DJ85" i="4"/>
  <c r="DJ69" i="4"/>
  <c r="DJ49" i="4"/>
  <c r="DJ33" i="4"/>
  <c r="DJ17" i="4"/>
  <c r="DJ120" i="4"/>
  <c r="DJ5" i="4"/>
  <c r="DJ44" i="4"/>
  <c r="DJ115" i="4"/>
  <c r="DJ20" i="4"/>
  <c r="DJ131" i="4"/>
  <c r="DJ96" i="4"/>
  <c r="DJ76" i="4"/>
  <c r="DJ60" i="4"/>
  <c r="DJ36" i="4"/>
  <c r="DJ8" i="4"/>
  <c r="DJ87" i="4"/>
  <c r="DJ71" i="4"/>
  <c r="DJ55" i="4"/>
  <c r="DJ35" i="4"/>
  <c r="DJ11" i="4"/>
  <c r="DK15" i="4"/>
  <c r="DL3" i="4"/>
  <c r="DL1" i="4" s="1"/>
  <c r="DK22" i="4" l="1"/>
  <c r="DK58" i="4"/>
  <c r="DK109" i="4"/>
  <c r="DK33" i="4"/>
  <c r="DK5" i="4"/>
  <c r="DK48" i="4"/>
  <c r="DK68" i="4"/>
  <c r="DK123" i="4"/>
  <c r="DK39" i="4"/>
  <c r="DK110" i="4"/>
  <c r="DK34" i="4"/>
  <c r="DK93" i="4"/>
  <c r="DK26" i="4"/>
  <c r="DK60" i="4"/>
  <c r="DK4" i="4"/>
  <c r="DK36" i="4"/>
  <c r="DK51" i="4"/>
  <c r="DK126" i="4"/>
  <c r="DK106" i="4"/>
  <c r="DK90" i="4"/>
  <c r="DK70" i="4"/>
  <c r="DK54" i="4"/>
  <c r="DK130" i="4"/>
  <c r="DK46" i="4"/>
  <c r="DK125" i="4"/>
  <c r="DK105" i="4"/>
  <c r="DK89" i="4"/>
  <c r="DK73" i="4"/>
  <c r="DK53" i="4"/>
  <c r="DK13" i="4"/>
  <c r="DK18" i="4"/>
  <c r="DK25" i="4"/>
  <c r="DK45" i="4"/>
  <c r="DK7" i="4"/>
  <c r="DK28" i="4"/>
  <c r="DK127" i="4"/>
  <c r="DK107" i="4"/>
  <c r="DK44" i="4"/>
  <c r="DK116" i="4"/>
  <c r="DK96" i="4"/>
  <c r="DK80" i="4"/>
  <c r="DK64" i="4"/>
  <c r="DK32" i="4"/>
  <c r="DK99" i="4"/>
  <c r="DK83" i="4"/>
  <c r="DK63" i="4"/>
  <c r="DK43" i="4"/>
  <c r="DK19" i="4"/>
  <c r="DK11" i="4"/>
  <c r="DK94" i="4"/>
  <c r="DK78" i="4"/>
  <c r="DK77" i="4"/>
  <c r="DK29" i="4"/>
  <c r="DK111" i="4"/>
  <c r="DK84" i="4"/>
  <c r="DK67" i="4"/>
  <c r="DK118" i="4"/>
  <c r="DK102" i="4"/>
  <c r="DK86" i="4"/>
  <c r="DK66" i="4"/>
  <c r="DK50" i="4"/>
  <c r="DK38" i="4"/>
  <c r="DK30" i="4"/>
  <c r="DK117" i="4"/>
  <c r="DK101" i="4"/>
  <c r="DK85" i="4"/>
  <c r="DK69" i="4"/>
  <c r="DK49" i="4"/>
  <c r="DK9" i="4"/>
  <c r="DK10" i="4"/>
  <c r="DK17" i="4"/>
  <c r="DK41" i="4"/>
  <c r="DK120" i="4"/>
  <c r="DK24" i="4"/>
  <c r="DK119" i="4"/>
  <c r="DK103" i="4"/>
  <c r="DK40" i="4"/>
  <c r="DK112" i="4"/>
  <c r="DK92" i="4"/>
  <c r="DK76" i="4"/>
  <c r="DK56" i="4"/>
  <c r="DK16" i="4"/>
  <c r="DK95" i="4"/>
  <c r="DK75" i="4"/>
  <c r="DK59" i="4"/>
  <c r="DK35" i="4"/>
  <c r="DK79" i="4"/>
  <c r="DK23" i="4"/>
  <c r="DK74" i="4"/>
  <c r="DK6" i="4"/>
  <c r="DK61" i="4"/>
  <c r="DK57" i="4"/>
  <c r="DK131" i="4"/>
  <c r="DK104" i="4"/>
  <c r="DK87" i="4"/>
  <c r="DK27" i="4"/>
  <c r="DK114" i="4"/>
  <c r="DK98" i="4"/>
  <c r="DK82" i="4"/>
  <c r="DK62" i="4"/>
  <c r="DK42" i="4"/>
  <c r="DK122" i="4"/>
  <c r="DK14" i="4"/>
  <c r="DK113" i="4"/>
  <c r="DK97" i="4"/>
  <c r="DK81" i="4"/>
  <c r="DK65" i="4"/>
  <c r="DK37" i="4"/>
  <c r="DK124" i="4"/>
  <c r="DK129" i="4"/>
  <c r="DK121" i="4"/>
  <c r="DK21" i="4"/>
  <c r="DK100" i="4"/>
  <c r="DK20" i="4"/>
  <c r="DK115" i="4"/>
  <c r="DK128" i="4"/>
  <c r="DK8" i="4"/>
  <c r="DK108" i="4"/>
  <c r="DK88" i="4"/>
  <c r="DK72" i="4"/>
  <c r="DK52" i="4"/>
  <c r="DK12" i="4"/>
  <c r="DK91" i="4"/>
  <c r="DK71" i="4"/>
  <c r="DK55" i="4"/>
  <c r="DK31" i="4"/>
  <c r="DK47" i="4"/>
  <c r="DL15" i="4"/>
  <c r="DM3" i="4"/>
  <c r="DM1" i="4" s="1"/>
  <c r="DL126" i="4" l="1"/>
  <c r="DL106" i="4"/>
  <c r="DL90" i="4"/>
  <c r="DL74" i="4"/>
  <c r="DL54" i="4"/>
  <c r="DL22" i="4"/>
  <c r="DL58" i="4"/>
  <c r="DL26" i="4"/>
  <c r="DL125" i="4"/>
  <c r="DL109" i="4"/>
  <c r="DL93" i="4"/>
  <c r="DL77" i="4"/>
  <c r="DL61" i="4"/>
  <c r="DL25" i="4"/>
  <c r="DL49" i="4"/>
  <c r="DL57" i="4"/>
  <c r="DL21" i="4"/>
  <c r="DL128" i="4"/>
  <c r="DL119" i="4"/>
  <c r="DL103" i="4"/>
  <c r="DL20" i="4"/>
  <c r="DL16" i="4"/>
  <c r="DL108" i="4"/>
  <c r="DL88" i="4"/>
  <c r="DL68" i="4"/>
  <c r="DL40" i="4"/>
  <c r="DL8" i="4"/>
  <c r="DL83" i="4"/>
  <c r="DL63" i="4"/>
  <c r="DL39" i="4"/>
  <c r="DL19" i="4"/>
  <c r="DL59" i="4"/>
  <c r="DL118" i="4"/>
  <c r="DL102" i="4"/>
  <c r="DL86" i="4"/>
  <c r="DL70" i="4"/>
  <c r="DL50" i="4"/>
  <c r="DL14" i="4"/>
  <c r="DL46" i="4"/>
  <c r="DL18" i="4"/>
  <c r="DL121" i="4"/>
  <c r="DL105" i="4"/>
  <c r="DL89" i="4"/>
  <c r="DL73" i="4"/>
  <c r="DL53" i="4"/>
  <c r="DL17" i="4"/>
  <c r="DL37" i="4"/>
  <c r="DL45" i="4"/>
  <c r="DL13" i="4"/>
  <c r="DL44" i="4"/>
  <c r="DL115" i="4"/>
  <c r="DL100" i="4"/>
  <c r="DL12" i="4"/>
  <c r="DL4" i="4"/>
  <c r="DL104" i="4"/>
  <c r="DL84" i="4"/>
  <c r="DL64" i="4"/>
  <c r="DL32" i="4"/>
  <c r="DL95" i="4"/>
  <c r="DL75" i="4"/>
  <c r="DL55" i="4"/>
  <c r="DL35" i="4"/>
  <c r="DL11" i="4"/>
  <c r="DL47" i="4"/>
  <c r="DL114" i="4"/>
  <c r="DL98" i="4"/>
  <c r="DL82" i="4"/>
  <c r="DL66" i="4"/>
  <c r="DL42" i="4"/>
  <c r="DL130" i="4"/>
  <c r="DL38" i="4"/>
  <c r="DL10" i="4"/>
  <c r="DL117" i="4"/>
  <c r="DL101" i="4"/>
  <c r="DL85" i="4"/>
  <c r="DL69" i="4"/>
  <c r="DL33" i="4"/>
  <c r="DL124" i="4"/>
  <c r="DL120" i="4"/>
  <c r="DL9" i="4"/>
  <c r="DL5" i="4"/>
  <c r="DL36" i="4"/>
  <c r="DL111" i="4"/>
  <c r="DL80" i="4"/>
  <c r="DL123" i="4"/>
  <c r="DL131" i="4"/>
  <c r="DL96" i="4"/>
  <c r="DL76" i="4"/>
  <c r="DL56" i="4"/>
  <c r="DL28" i="4"/>
  <c r="DL91" i="4"/>
  <c r="DL71" i="4"/>
  <c r="DL51" i="4"/>
  <c r="DL31" i="4"/>
  <c r="DL99" i="4"/>
  <c r="DL23" i="4"/>
  <c r="DL110" i="4"/>
  <c r="DL94" i="4"/>
  <c r="DL78" i="4"/>
  <c r="DL62" i="4"/>
  <c r="DL34" i="4"/>
  <c r="DL122" i="4"/>
  <c r="DL30" i="4"/>
  <c r="DL6" i="4"/>
  <c r="DL113" i="4"/>
  <c r="DL97" i="4"/>
  <c r="DL81" i="4"/>
  <c r="DL65" i="4"/>
  <c r="DL29" i="4"/>
  <c r="DL116" i="4"/>
  <c r="DL129" i="4"/>
  <c r="DL41" i="4"/>
  <c r="DL7" i="4"/>
  <c r="DL127" i="4"/>
  <c r="DL107" i="4"/>
  <c r="DL48" i="4"/>
  <c r="DL60" i="4"/>
  <c r="DL112" i="4"/>
  <c r="DL92" i="4"/>
  <c r="DL72" i="4"/>
  <c r="DL52" i="4"/>
  <c r="DL24" i="4"/>
  <c r="DL87" i="4"/>
  <c r="DL67" i="4"/>
  <c r="DL43" i="4"/>
  <c r="DL27" i="4"/>
  <c r="DL79" i="4"/>
  <c r="DM11" i="4"/>
  <c r="DN3" i="4"/>
  <c r="DN1" i="4" s="1"/>
  <c r="DM126" i="4" l="1"/>
  <c r="DM110" i="4"/>
  <c r="DM94" i="4"/>
  <c r="DM74" i="4"/>
  <c r="DM54" i="4"/>
  <c r="DM34" i="4"/>
  <c r="DM58" i="4"/>
  <c r="DM14" i="4"/>
  <c r="DM113" i="4"/>
  <c r="DM97" i="4"/>
  <c r="DM81" i="4"/>
  <c r="DM65" i="4"/>
  <c r="DM45" i="4"/>
  <c r="DM13" i="4"/>
  <c r="DM6" i="4"/>
  <c r="DM33" i="4"/>
  <c r="DM21" i="4"/>
  <c r="DM100" i="4"/>
  <c r="DM16" i="4"/>
  <c r="DM127" i="4"/>
  <c r="DM111" i="4"/>
  <c r="DM40" i="4"/>
  <c r="DM108" i="4"/>
  <c r="DM88" i="4"/>
  <c r="DM72" i="4"/>
  <c r="DM52" i="4"/>
  <c r="DM20" i="4"/>
  <c r="DM83" i="4"/>
  <c r="DM67" i="4"/>
  <c r="DM47" i="4"/>
  <c r="DM23" i="4"/>
  <c r="DM59" i="4"/>
  <c r="DM122" i="4"/>
  <c r="DM106" i="4"/>
  <c r="DM90" i="4"/>
  <c r="DM70" i="4"/>
  <c r="DM50" i="4"/>
  <c r="DM10" i="4"/>
  <c r="DM38" i="4"/>
  <c r="DM125" i="4"/>
  <c r="DM109" i="4"/>
  <c r="DM93" i="4"/>
  <c r="DM77" i="4"/>
  <c r="DM61" i="4"/>
  <c r="DM29" i="4"/>
  <c r="DM124" i="4"/>
  <c r="DM129" i="4"/>
  <c r="DM7" i="4"/>
  <c r="DM41" i="4"/>
  <c r="DM44" i="4"/>
  <c r="DM8" i="4"/>
  <c r="DM123" i="4"/>
  <c r="DM107" i="4"/>
  <c r="DM12" i="4"/>
  <c r="DM104" i="4"/>
  <c r="DM84" i="4"/>
  <c r="DM68" i="4"/>
  <c r="DM48" i="4"/>
  <c r="DM95" i="4"/>
  <c r="DM79" i="4"/>
  <c r="DM63" i="4"/>
  <c r="DM43" i="4"/>
  <c r="DM19" i="4"/>
  <c r="DM15" i="4"/>
  <c r="DM118" i="4"/>
  <c r="DM102" i="4"/>
  <c r="DM86" i="4"/>
  <c r="DM66" i="4"/>
  <c r="DM46" i="4"/>
  <c r="DM130" i="4"/>
  <c r="DM26" i="4"/>
  <c r="DM121" i="4"/>
  <c r="DM105" i="4"/>
  <c r="DM89" i="4"/>
  <c r="DM73" i="4"/>
  <c r="DM53" i="4"/>
  <c r="DM25" i="4"/>
  <c r="DM116" i="4"/>
  <c r="DM57" i="4"/>
  <c r="DM120" i="4"/>
  <c r="DM9" i="4"/>
  <c r="DM36" i="4"/>
  <c r="DM4" i="4"/>
  <c r="DM119" i="4"/>
  <c r="DM103" i="4"/>
  <c r="DM60" i="4"/>
  <c r="DM96" i="4"/>
  <c r="DM80" i="4"/>
  <c r="DM64" i="4"/>
  <c r="DM28" i="4"/>
  <c r="DM91" i="4"/>
  <c r="DM75" i="4"/>
  <c r="DM55" i="4"/>
  <c r="DM39" i="4"/>
  <c r="DM31" i="4"/>
  <c r="DM35" i="4"/>
  <c r="DM114" i="4"/>
  <c r="DM98" i="4"/>
  <c r="DM82" i="4"/>
  <c r="DM62" i="4"/>
  <c r="DM42" i="4"/>
  <c r="DM78" i="4"/>
  <c r="DM18" i="4"/>
  <c r="DM117" i="4"/>
  <c r="DM101" i="4"/>
  <c r="DM85" i="4"/>
  <c r="DM69" i="4"/>
  <c r="DM49" i="4"/>
  <c r="DM17" i="4"/>
  <c r="DM30" i="4"/>
  <c r="DM37" i="4"/>
  <c r="DM22" i="4"/>
  <c r="DM5" i="4"/>
  <c r="DM32" i="4"/>
  <c r="DM131" i="4"/>
  <c r="DM115" i="4"/>
  <c r="DM128" i="4"/>
  <c r="DM112" i="4"/>
  <c r="DM92" i="4"/>
  <c r="DM76" i="4"/>
  <c r="DM56" i="4"/>
  <c r="DM24" i="4"/>
  <c r="DM87" i="4"/>
  <c r="DM71" i="4"/>
  <c r="DM51" i="4"/>
  <c r="DM27" i="4"/>
  <c r="DM99" i="4"/>
  <c r="DN19" i="4"/>
  <c r="DO3" i="4"/>
  <c r="DO1" i="4" s="1"/>
  <c r="DN106" i="4" l="1"/>
  <c r="DN114" i="4"/>
  <c r="DN90" i="4"/>
  <c r="DN70" i="4"/>
  <c r="DN54" i="4"/>
  <c r="DN34" i="4"/>
  <c r="DN10" i="4"/>
  <c r="DN117" i="4"/>
  <c r="DN101" i="4"/>
  <c r="DN110" i="4"/>
  <c r="DN130" i="4"/>
  <c r="DN112" i="4"/>
  <c r="DN96" i="4"/>
  <c r="DN14" i="4"/>
  <c r="DN93" i="4"/>
  <c r="DN77" i="4"/>
  <c r="DN61" i="4"/>
  <c r="DN41" i="4"/>
  <c r="DN25" i="4"/>
  <c r="DN116" i="4"/>
  <c r="DN120" i="4"/>
  <c r="DN76" i="4"/>
  <c r="DN60" i="4"/>
  <c r="DN36" i="4"/>
  <c r="DN12" i="4"/>
  <c r="DN44" i="4"/>
  <c r="DN119" i="4"/>
  <c r="DN103" i="4"/>
  <c r="DN99" i="4"/>
  <c r="DN87" i="4"/>
  <c r="DN71" i="4"/>
  <c r="DN55" i="4"/>
  <c r="DN35" i="4"/>
  <c r="DN86" i="4"/>
  <c r="DN66" i="4"/>
  <c r="DN50" i="4"/>
  <c r="DN26" i="4"/>
  <c r="DN6" i="4"/>
  <c r="DN113" i="4"/>
  <c r="DN118" i="4"/>
  <c r="DN78" i="4"/>
  <c r="DN98" i="4"/>
  <c r="DN108" i="4"/>
  <c r="DN92" i="4"/>
  <c r="DN13" i="4"/>
  <c r="DN89" i="4"/>
  <c r="DN73" i="4"/>
  <c r="DN53" i="4"/>
  <c r="DN37" i="4"/>
  <c r="DN21" i="4"/>
  <c r="DN20" i="4"/>
  <c r="DN40" i="4"/>
  <c r="DN72" i="4"/>
  <c r="DN56" i="4"/>
  <c r="DN32" i="4"/>
  <c r="DN8" i="4"/>
  <c r="DN16" i="4"/>
  <c r="DN115" i="4"/>
  <c r="DN11" i="4"/>
  <c r="DN15" i="4"/>
  <c r="DN83" i="4"/>
  <c r="DN67" i="4"/>
  <c r="DN51" i="4"/>
  <c r="DN31" i="4"/>
  <c r="DN102" i="4"/>
  <c r="DN82" i="4"/>
  <c r="DN62" i="4"/>
  <c r="DN46" i="4"/>
  <c r="DN22" i="4"/>
  <c r="DN129" i="4"/>
  <c r="DN109" i="4"/>
  <c r="DN126" i="4"/>
  <c r="DN38" i="4"/>
  <c r="DN9" i="4"/>
  <c r="DN104" i="4"/>
  <c r="DN57" i="4"/>
  <c r="DN5" i="4"/>
  <c r="DN85" i="4"/>
  <c r="DN69" i="4"/>
  <c r="DN49" i="4"/>
  <c r="DN33" i="4"/>
  <c r="DN17" i="4"/>
  <c r="DN131" i="4"/>
  <c r="DN88" i="4"/>
  <c r="DN68" i="4"/>
  <c r="DN52" i="4"/>
  <c r="DN28" i="4"/>
  <c r="DN4" i="4"/>
  <c r="DN127" i="4"/>
  <c r="DN111" i="4"/>
  <c r="DN39" i="4"/>
  <c r="DN95" i="4"/>
  <c r="DN79" i="4"/>
  <c r="DN63" i="4"/>
  <c r="DN47" i="4"/>
  <c r="DN27" i="4"/>
  <c r="DN94" i="4"/>
  <c r="DN74" i="4"/>
  <c r="DN58" i="4"/>
  <c r="DN42" i="4"/>
  <c r="DN18" i="4"/>
  <c r="DN125" i="4"/>
  <c r="DN105" i="4"/>
  <c r="DN122" i="4"/>
  <c r="DN121" i="4"/>
  <c r="DN128" i="4"/>
  <c r="DN100" i="4"/>
  <c r="DN30" i="4"/>
  <c r="DN97" i="4"/>
  <c r="DN81" i="4"/>
  <c r="DN65" i="4"/>
  <c r="DN45" i="4"/>
  <c r="DN29" i="4"/>
  <c r="DN124" i="4"/>
  <c r="DN7" i="4"/>
  <c r="DN84" i="4"/>
  <c r="DN64" i="4"/>
  <c r="DN48" i="4"/>
  <c r="DN24" i="4"/>
  <c r="DN80" i="4"/>
  <c r="DN123" i="4"/>
  <c r="DN107" i="4"/>
  <c r="DN23" i="4"/>
  <c r="DN91" i="4"/>
  <c r="DN75" i="4"/>
  <c r="DN59" i="4"/>
  <c r="DN43" i="4"/>
  <c r="DO31" i="4"/>
  <c r="DP3" i="4"/>
  <c r="DP1" i="4" s="1"/>
  <c r="DO106" i="4" l="1"/>
  <c r="DO70" i="4"/>
  <c r="DO102" i="4"/>
  <c r="DO86" i="4"/>
  <c r="DO66" i="4"/>
  <c r="DO50" i="4"/>
  <c r="DO125" i="4"/>
  <c r="DO105" i="4"/>
  <c r="DO110" i="4"/>
  <c r="DO78" i="4"/>
  <c r="DO129" i="4"/>
  <c r="DO116" i="4"/>
  <c r="DO96" i="4"/>
  <c r="DO45" i="4"/>
  <c r="DO14" i="4"/>
  <c r="DO120" i="4"/>
  <c r="DO89" i="4"/>
  <c r="DO73" i="4"/>
  <c r="DO53" i="4"/>
  <c r="DO124" i="4"/>
  <c r="DO12" i="4"/>
  <c r="DO20" i="4"/>
  <c r="DO80" i="4"/>
  <c r="DO64" i="4"/>
  <c r="DO36" i="4"/>
  <c r="DO95" i="4"/>
  <c r="DO131" i="4"/>
  <c r="DO115" i="4"/>
  <c r="DO27" i="4"/>
  <c r="DO39" i="4"/>
  <c r="DO87" i="4"/>
  <c r="DO67" i="4"/>
  <c r="DO51" i="4"/>
  <c r="DO23" i="4"/>
  <c r="DO118" i="4"/>
  <c r="DO98" i="4"/>
  <c r="DO82" i="4"/>
  <c r="DO62" i="4"/>
  <c r="DO42" i="4"/>
  <c r="DO117" i="4"/>
  <c r="DO130" i="4"/>
  <c r="DO122" i="4"/>
  <c r="DO26" i="4"/>
  <c r="DO29" i="4"/>
  <c r="DO112" i="4"/>
  <c r="DO92" i="4"/>
  <c r="DO41" i="4"/>
  <c r="DO21" i="4"/>
  <c r="DO101" i="4"/>
  <c r="DO85" i="4"/>
  <c r="DO69" i="4"/>
  <c r="DO49" i="4"/>
  <c r="DO7" i="4"/>
  <c r="DO8" i="4"/>
  <c r="DO4" i="4"/>
  <c r="DO76" i="4"/>
  <c r="DO56" i="4"/>
  <c r="DO32" i="4"/>
  <c r="DO60" i="4"/>
  <c r="DO127" i="4"/>
  <c r="DO111" i="4"/>
  <c r="DO19" i="4"/>
  <c r="DO11" i="4"/>
  <c r="DO83" i="4"/>
  <c r="DO63" i="4"/>
  <c r="DO43" i="4"/>
  <c r="DO114" i="4"/>
  <c r="DO94" i="4"/>
  <c r="DO74" i="4"/>
  <c r="DO58" i="4"/>
  <c r="DO34" i="4"/>
  <c r="DO113" i="4"/>
  <c r="DO38" i="4"/>
  <c r="DO46" i="4"/>
  <c r="DO18" i="4"/>
  <c r="DO25" i="4"/>
  <c r="DO108" i="4"/>
  <c r="DO121" i="4"/>
  <c r="DO9" i="4"/>
  <c r="DO13" i="4"/>
  <c r="DO97" i="4"/>
  <c r="DO81" i="4"/>
  <c r="DO65" i="4"/>
  <c r="DO37" i="4"/>
  <c r="DO128" i="4"/>
  <c r="DO100" i="4"/>
  <c r="DO88" i="4"/>
  <c r="DO72" i="4"/>
  <c r="DO52" i="4"/>
  <c r="DO16" i="4"/>
  <c r="DO28" i="4"/>
  <c r="DO123" i="4"/>
  <c r="DO107" i="4"/>
  <c r="DO79" i="4"/>
  <c r="DO15" i="4"/>
  <c r="DO75" i="4"/>
  <c r="DO59" i="4"/>
  <c r="DO35" i="4"/>
  <c r="DO90" i="4"/>
  <c r="DO54" i="4"/>
  <c r="DO6" i="4"/>
  <c r="DO109" i="4"/>
  <c r="DO126" i="4"/>
  <c r="DO30" i="4"/>
  <c r="DO10" i="4"/>
  <c r="DO17" i="4"/>
  <c r="DO104" i="4"/>
  <c r="DO57" i="4"/>
  <c r="DO22" i="4"/>
  <c r="DO5" i="4"/>
  <c r="DO93" i="4"/>
  <c r="DO77" i="4"/>
  <c r="DO61" i="4"/>
  <c r="DO33" i="4"/>
  <c r="DO48" i="4"/>
  <c r="DO40" i="4"/>
  <c r="DO84" i="4"/>
  <c r="DO68" i="4"/>
  <c r="DO44" i="4"/>
  <c r="DO99" i="4"/>
  <c r="DO24" i="4"/>
  <c r="DO119" i="4"/>
  <c r="DO103" i="4"/>
  <c r="DO47" i="4"/>
  <c r="DO91" i="4"/>
  <c r="DO71" i="4"/>
  <c r="DO55" i="4"/>
  <c r="DP27" i="4"/>
  <c r="DQ3" i="4"/>
  <c r="DQ1" i="4" s="1"/>
  <c r="DP114" i="4" l="1"/>
  <c r="DP98" i="4"/>
  <c r="DP82" i="4"/>
  <c r="DP62" i="4"/>
  <c r="DP34" i="4"/>
  <c r="DP6" i="4"/>
  <c r="DP109" i="4"/>
  <c r="DP78" i="4"/>
  <c r="DP121" i="4"/>
  <c r="DP112" i="4"/>
  <c r="DP92" i="4"/>
  <c r="DP9" i="4"/>
  <c r="DP41" i="4"/>
  <c r="DP7" i="4"/>
  <c r="DP89" i="4"/>
  <c r="DP73" i="4"/>
  <c r="DP53" i="4"/>
  <c r="DP17" i="4"/>
  <c r="DP48" i="4"/>
  <c r="DP120" i="4"/>
  <c r="DP4" i="4"/>
  <c r="DP76" i="4"/>
  <c r="DP56" i="4"/>
  <c r="DP28" i="4"/>
  <c r="DP100" i="4"/>
  <c r="DP119" i="4"/>
  <c r="DP103" i="4"/>
  <c r="DP23" i="4"/>
  <c r="DP83" i="4"/>
  <c r="DP63" i="4"/>
  <c r="DP39" i="4"/>
  <c r="DP19" i="4"/>
  <c r="DP110" i="4"/>
  <c r="DP94" i="4"/>
  <c r="DP74" i="4"/>
  <c r="DP54" i="4"/>
  <c r="DP26" i="4"/>
  <c r="DP125" i="4"/>
  <c r="DP105" i="4"/>
  <c r="DP58" i="4"/>
  <c r="DP130" i="4"/>
  <c r="DP108" i="4"/>
  <c r="DP57" i="4"/>
  <c r="DP22" i="4"/>
  <c r="DP21" i="4"/>
  <c r="DP101" i="4"/>
  <c r="DP85" i="4"/>
  <c r="DP69" i="4"/>
  <c r="DP33" i="4"/>
  <c r="DP124" i="4"/>
  <c r="DP36" i="4"/>
  <c r="DP60" i="4"/>
  <c r="DP131" i="4"/>
  <c r="DP72" i="4"/>
  <c r="DP52" i="4"/>
  <c r="DP24" i="4"/>
  <c r="DP20" i="4"/>
  <c r="DP115" i="4"/>
  <c r="DP79" i="4"/>
  <c r="DP15" i="4"/>
  <c r="DP75" i="4"/>
  <c r="DP55" i="4"/>
  <c r="DP35" i="4"/>
  <c r="DP11" i="4"/>
  <c r="DP126" i="4"/>
  <c r="DP106" i="4"/>
  <c r="DP90" i="4"/>
  <c r="DP70" i="4"/>
  <c r="DP50" i="4"/>
  <c r="DP18" i="4"/>
  <c r="DP117" i="4"/>
  <c r="DP30" i="4"/>
  <c r="DP46" i="4"/>
  <c r="DP49" i="4"/>
  <c r="DP104" i="4"/>
  <c r="DP45" i="4"/>
  <c r="DP14" i="4"/>
  <c r="DP13" i="4"/>
  <c r="DP97" i="4"/>
  <c r="DP81" i="4"/>
  <c r="DP65" i="4"/>
  <c r="DP29" i="4"/>
  <c r="DP116" i="4"/>
  <c r="DP123" i="4"/>
  <c r="DP44" i="4"/>
  <c r="DP88" i="4"/>
  <c r="DP68" i="4"/>
  <c r="DP40" i="4"/>
  <c r="DP8" i="4"/>
  <c r="DP16" i="4"/>
  <c r="DP111" i="4"/>
  <c r="DP59" i="4"/>
  <c r="DP91" i="4"/>
  <c r="DP71" i="4"/>
  <c r="DP51" i="4"/>
  <c r="DP31" i="4"/>
  <c r="DP118" i="4"/>
  <c r="DP102" i="4"/>
  <c r="DP86" i="4"/>
  <c r="DP66" i="4"/>
  <c r="DP42" i="4"/>
  <c r="DP10" i="4"/>
  <c r="DP113" i="4"/>
  <c r="DP122" i="4"/>
  <c r="DP38" i="4"/>
  <c r="DP128" i="4"/>
  <c r="DP96" i="4"/>
  <c r="DP37" i="4"/>
  <c r="DP129" i="4"/>
  <c r="DP5" i="4"/>
  <c r="DP93" i="4"/>
  <c r="DP77" i="4"/>
  <c r="DP61" i="4"/>
  <c r="DP25" i="4"/>
  <c r="DP80" i="4"/>
  <c r="DP99" i="4"/>
  <c r="DP12" i="4"/>
  <c r="DP84" i="4"/>
  <c r="DP64" i="4"/>
  <c r="DP32" i="4"/>
  <c r="DP95" i="4"/>
  <c r="DP127" i="4"/>
  <c r="DP107" i="4"/>
  <c r="DP47" i="4"/>
  <c r="DP87" i="4"/>
  <c r="DP67" i="4"/>
  <c r="DP43" i="4"/>
  <c r="DQ11" i="4"/>
  <c r="DR3" i="4"/>
  <c r="DR1" i="4" s="1"/>
  <c r="DQ114" i="4" l="1"/>
  <c r="DQ98" i="4"/>
  <c r="DQ82" i="4"/>
  <c r="DQ62" i="4"/>
  <c r="DQ42" i="4"/>
  <c r="DQ125" i="4"/>
  <c r="DQ105" i="4"/>
  <c r="DQ122" i="4"/>
  <c r="DQ34" i="4"/>
  <c r="DQ129" i="4"/>
  <c r="DQ5" i="4"/>
  <c r="DQ96" i="4"/>
  <c r="DQ22" i="4"/>
  <c r="DQ101" i="4"/>
  <c r="DQ85" i="4"/>
  <c r="DQ69" i="4"/>
  <c r="DQ49" i="4"/>
  <c r="DQ17" i="4"/>
  <c r="DQ128" i="4"/>
  <c r="DQ36" i="4"/>
  <c r="DQ99" i="4"/>
  <c r="DQ95" i="4"/>
  <c r="DQ76" i="4"/>
  <c r="DQ56" i="4"/>
  <c r="DQ24" i="4"/>
  <c r="DQ131" i="4"/>
  <c r="DQ111" i="4"/>
  <c r="DQ59" i="4"/>
  <c r="DQ83" i="4"/>
  <c r="DQ67" i="4"/>
  <c r="DQ47" i="4"/>
  <c r="DQ23" i="4"/>
  <c r="DQ110" i="4"/>
  <c r="DQ94" i="4"/>
  <c r="DQ74" i="4"/>
  <c r="DQ54" i="4"/>
  <c r="DQ26" i="4"/>
  <c r="DQ117" i="4"/>
  <c r="DQ118" i="4"/>
  <c r="DQ78" i="4"/>
  <c r="DQ121" i="4"/>
  <c r="DQ57" i="4"/>
  <c r="DQ112" i="4"/>
  <c r="DQ92" i="4"/>
  <c r="DQ41" i="4"/>
  <c r="DQ97" i="4"/>
  <c r="DQ81" i="4"/>
  <c r="DQ65" i="4"/>
  <c r="DQ45" i="4"/>
  <c r="DQ13" i="4"/>
  <c r="DQ100" i="4"/>
  <c r="DQ20" i="4"/>
  <c r="DQ120" i="4"/>
  <c r="DQ88" i="4"/>
  <c r="DQ72" i="4"/>
  <c r="DQ52" i="4"/>
  <c r="DQ123" i="4"/>
  <c r="DQ127" i="4"/>
  <c r="DQ107" i="4"/>
  <c r="DQ35" i="4"/>
  <c r="DQ79" i="4"/>
  <c r="DQ63" i="4"/>
  <c r="DQ43" i="4"/>
  <c r="DQ19" i="4"/>
  <c r="DQ106" i="4"/>
  <c r="DQ90" i="4"/>
  <c r="DQ70" i="4"/>
  <c r="DQ50" i="4"/>
  <c r="DQ18" i="4"/>
  <c r="DQ113" i="4"/>
  <c r="DQ130" i="4"/>
  <c r="DQ58" i="4"/>
  <c r="DQ30" i="4"/>
  <c r="DQ33" i="4"/>
  <c r="DQ108" i="4"/>
  <c r="DQ6" i="4"/>
  <c r="DQ21" i="4"/>
  <c r="DQ93" i="4"/>
  <c r="DQ77" i="4"/>
  <c r="DQ61" i="4"/>
  <c r="DQ29" i="4"/>
  <c r="DQ124" i="4"/>
  <c r="DQ60" i="4"/>
  <c r="DQ12" i="4"/>
  <c r="DQ16" i="4"/>
  <c r="DQ84" i="4"/>
  <c r="DQ68" i="4"/>
  <c r="DQ48" i="4"/>
  <c r="DQ44" i="4"/>
  <c r="DQ119" i="4"/>
  <c r="DQ103" i="4"/>
  <c r="DQ91" i="4"/>
  <c r="DQ75" i="4"/>
  <c r="DQ55" i="4"/>
  <c r="DQ39" i="4"/>
  <c r="DQ15" i="4"/>
  <c r="DQ102" i="4"/>
  <c r="DQ86" i="4"/>
  <c r="DQ66" i="4"/>
  <c r="DQ46" i="4"/>
  <c r="DQ14" i="4"/>
  <c r="DQ109" i="4"/>
  <c r="DQ126" i="4"/>
  <c r="DQ38" i="4"/>
  <c r="DQ10" i="4"/>
  <c r="DQ9" i="4"/>
  <c r="DQ104" i="4"/>
  <c r="DQ37" i="4"/>
  <c r="DQ7" i="4"/>
  <c r="DQ89" i="4"/>
  <c r="DQ73" i="4"/>
  <c r="DQ53" i="4"/>
  <c r="DQ25" i="4"/>
  <c r="DQ116" i="4"/>
  <c r="DQ40" i="4"/>
  <c r="DQ4" i="4"/>
  <c r="DQ8" i="4"/>
  <c r="DQ80" i="4"/>
  <c r="DQ64" i="4"/>
  <c r="DQ28" i="4"/>
  <c r="DQ32" i="4"/>
  <c r="DQ115" i="4"/>
  <c r="DQ31" i="4"/>
  <c r="DQ87" i="4"/>
  <c r="DQ71" i="4"/>
  <c r="DQ51" i="4"/>
  <c r="DQ27" i="4"/>
  <c r="DR11" i="4"/>
  <c r="DS3" i="4"/>
  <c r="DS1" i="4" s="1"/>
  <c r="DR98" i="4" l="1"/>
  <c r="DR126" i="4"/>
  <c r="DR110" i="4"/>
  <c r="DR90" i="4"/>
  <c r="DR70" i="4"/>
  <c r="DR54" i="4"/>
  <c r="DR34" i="4"/>
  <c r="DR26" i="4"/>
  <c r="DR10" i="4"/>
  <c r="DR121" i="4"/>
  <c r="DR105" i="4"/>
  <c r="DR89" i="4"/>
  <c r="DR73" i="4"/>
  <c r="DR53" i="4"/>
  <c r="DR37" i="4"/>
  <c r="DR21" i="4"/>
  <c r="DR128" i="4"/>
  <c r="DR12" i="4"/>
  <c r="DR116" i="4"/>
  <c r="DR100" i="4"/>
  <c r="DR84" i="4"/>
  <c r="DR64" i="4"/>
  <c r="DR48" i="4"/>
  <c r="DR24" i="4"/>
  <c r="DR80" i="4"/>
  <c r="DR115" i="4"/>
  <c r="DR20" i="4"/>
  <c r="DR95" i="4"/>
  <c r="DR79" i="4"/>
  <c r="DR63" i="4"/>
  <c r="DR47" i="4"/>
  <c r="DR27" i="4"/>
  <c r="DR78" i="4"/>
  <c r="DR122" i="4"/>
  <c r="DR106" i="4"/>
  <c r="DR86" i="4"/>
  <c r="DR66" i="4"/>
  <c r="DR50" i="4"/>
  <c r="DR57" i="4"/>
  <c r="DR22" i="4"/>
  <c r="DR6" i="4"/>
  <c r="DR117" i="4"/>
  <c r="DR101" i="4"/>
  <c r="DR85" i="4"/>
  <c r="DR69" i="4"/>
  <c r="DR49" i="4"/>
  <c r="DR33" i="4"/>
  <c r="DR17" i="4"/>
  <c r="DR7" i="4"/>
  <c r="DR123" i="4"/>
  <c r="DR112" i="4"/>
  <c r="DR96" i="4"/>
  <c r="DR76" i="4"/>
  <c r="DR60" i="4"/>
  <c r="DR36" i="4"/>
  <c r="DR8" i="4"/>
  <c r="DR44" i="4"/>
  <c r="DR111" i="4"/>
  <c r="DR16" i="4"/>
  <c r="DR91" i="4"/>
  <c r="DR75" i="4"/>
  <c r="DR59" i="4"/>
  <c r="DR43" i="4"/>
  <c r="DR19" i="4"/>
  <c r="DR38" i="4"/>
  <c r="DR118" i="4"/>
  <c r="DR102" i="4"/>
  <c r="DR82" i="4"/>
  <c r="DR62" i="4"/>
  <c r="DR46" i="4"/>
  <c r="DR30" i="4"/>
  <c r="DR18" i="4"/>
  <c r="DR129" i="4"/>
  <c r="DR113" i="4"/>
  <c r="DR97" i="4"/>
  <c r="DR81" i="4"/>
  <c r="DR65" i="4"/>
  <c r="DR45" i="4"/>
  <c r="DR29" i="4"/>
  <c r="DR13" i="4"/>
  <c r="DR120" i="4"/>
  <c r="DR99" i="4"/>
  <c r="DR108" i="4"/>
  <c r="DR92" i="4"/>
  <c r="DR72" i="4"/>
  <c r="DR56" i="4"/>
  <c r="DR32" i="4"/>
  <c r="DR4" i="4"/>
  <c r="DR127" i="4"/>
  <c r="DR107" i="4"/>
  <c r="DR23" i="4"/>
  <c r="DR87" i="4"/>
  <c r="DR71" i="4"/>
  <c r="DR55" i="4"/>
  <c r="DR35" i="4"/>
  <c r="DR15" i="4"/>
  <c r="DR130" i="4"/>
  <c r="DR114" i="4"/>
  <c r="DR94" i="4"/>
  <c r="DR74" i="4"/>
  <c r="DR58" i="4"/>
  <c r="DR42" i="4"/>
  <c r="DR5" i="4"/>
  <c r="DR14" i="4"/>
  <c r="DR125" i="4"/>
  <c r="DR109" i="4"/>
  <c r="DR93" i="4"/>
  <c r="DR77" i="4"/>
  <c r="DR61" i="4"/>
  <c r="DR41" i="4"/>
  <c r="DR25" i="4"/>
  <c r="DR9" i="4"/>
  <c r="DR40" i="4"/>
  <c r="DR124" i="4"/>
  <c r="DR104" i="4"/>
  <c r="DR88" i="4"/>
  <c r="DR68" i="4"/>
  <c r="DR52" i="4"/>
  <c r="DR28" i="4"/>
  <c r="DR131" i="4"/>
  <c r="DR119" i="4"/>
  <c r="DR103" i="4"/>
  <c r="DR39" i="4"/>
  <c r="DR83" i="4"/>
  <c r="DR67" i="4"/>
  <c r="DR51" i="4"/>
  <c r="DR31" i="4"/>
  <c r="DS19" i="4"/>
  <c r="DT3" i="4"/>
  <c r="DT1" i="4" s="1"/>
  <c r="DS129" i="4" l="1"/>
  <c r="DS78" i="4"/>
  <c r="DS114" i="4"/>
  <c r="DS98" i="4"/>
  <c r="DS82" i="4"/>
  <c r="DS62" i="4"/>
  <c r="DS42" i="4"/>
  <c r="DS57" i="4"/>
  <c r="DS21" i="4"/>
  <c r="DS121" i="4"/>
  <c r="DS30" i="4"/>
  <c r="DS125" i="4"/>
  <c r="DS105" i="4"/>
  <c r="DS89" i="4"/>
  <c r="DS73" i="4"/>
  <c r="DS53" i="4"/>
  <c r="DS17" i="4"/>
  <c r="DS44" i="4"/>
  <c r="DS124" i="4"/>
  <c r="DS108" i="4"/>
  <c r="DS88" i="4"/>
  <c r="DS72" i="4"/>
  <c r="DS52" i="4"/>
  <c r="DS99" i="4"/>
  <c r="DS127" i="4"/>
  <c r="DS111" i="4"/>
  <c r="DS20" i="4"/>
  <c r="DS47" i="4"/>
  <c r="DS103" i="4"/>
  <c r="DS83" i="4"/>
  <c r="DS63" i="4"/>
  <c r="DS43" i="4"/>
  <c r="DS38" i="4"/>
  <c r="DS46" i="4"/>
  <c r="DS110" i="4"/>
  <c r="DS94" i="4"/>
  <c r="DS74" i="4"/>
  <c r="DS58" i="4"/>
  <c r="DS34" i="4"/>
  <c r="DS41" i="4"/>
  <c r="DS7" i="4"/>
  <c r="DS45" i="4"/>
  <c r="DS18" i="4"/>
  <c r="DS117" i="4"/>
  <c r="DS101" i="4"/>
  <c r="DS85" i="4"/>
  <c r="DS69" i="4"/>
  <c r="DS49" i="4"/>
  <c r="DS9" i="4"/>
  <c r="DS40" i="4"/>
  <c r="DS120" i="4"/>
  <c r="DS104" i="4"/>
  <c r="DS84" i="4"/>
  <c r="DS68" i="4"/>
  <c r="DS36" i="4"/>
  <c r="DS60" i="4"/>
  <c r="DS123" i="4"/>
  <c r="DS107" i="4"/>
  <c r="DS27" i="4"/>
  <c r="DS39" i="4"/>
  <c r="DS95" i="4"/>
  <c r="DS75" i="4"/>
  <c r="DS59" i="4"/>
  <c r="DS35" i="4"/>
  <c r="DS130" i="4"/>
  <c r="DS126" i="4"/>
  <c r="DS106" i="4"/>
  <c r="DS90" i="4"/>
  <c r="DS70" i="4"/>
  <c r="DS54" i="4"/>
  <c r="DS26" i="4"/>
  <c r="DS29" i="4"/>
  <c r="DS128" i="4"/>
  <c r="DS13" i="4"/>
  <c r="DS10" i="4"/>
  <c r="DS113" i="4"/>
  <c r="DS97" i="4"/>
  <c r="DS81" i="4"/>
  <c r="DS65" i="4"/>
  <c r="DS37" i="4"/>
  <c r="DS100" i="4"/>
  <c r="DS8" i="4"/>
  <c r="DS116" i="4"/>
  <c r="DS96" i="4"/>
  <c r="DS80" i="4"/>
  <c r="DS64" i="4"/>
  <c r="DS32" i="4"/>
  <c r="DS16" i="4"/>
  <c r="DS119" i="4"/>
  <c r="DS28" i="4"/>
  <c r="DS23" i="4"/>
  <c r="DS15" i="4"/>
  <c r="DS91" i="4"/>
  <c r="DS71" i="4"/>
  <c r="DS55" i="4"/>
  <c r="DS31" i="4"/>
  <c r="DS122" i="4"/>
  <c r="DS118" i="4"/>
  <c r="DS102" i="4"/>
  <c r="DS86" i="4"/>
  <c r="DS66" i="4"/>
  <c r="DS50" i="4"/>
  <c r="DS22" i="4"/>
  <c r="DS25" i="4"/>
  <c r="DS14" i="4"/>
  <c r="DS5" i="4"/>
  <c r="DS6" i="4"/>
  <c r="DS109" i="4"/>
  <c r="DS93" i="4"/>
  <c r="DS77" i="4"/>
  <c r="DS61" i="4"/>
  <c r="DS33" i="4"/>
  <c r="DS48" i="4"/>
  <c r="DS4" i="4"/>
  <c r="DS112" i="4"/>
  <c r="DS92" i="4"/>
  <c r="DS76" i="4"/>
  <c r="DS56" i="4"/>
  <c r="DS12" i="4"/>
  <c r="DS131" i="4"/>
  <c r="DS115" i="4"/>
  <c r="DS24" i="4"/>
  <c r="DS79" i="4"/>
  <c r="DS11" i="4"/>
  <c r="DS87" i="4"/>
  <c r="DS67" i="4"/>
  <c r="DS51" i="4"/>
  <c r="DT11" i="4"/>
  <c r="DU3" i="4"/>
  <c r="DU1" i="4" s="1"/>
  <c r="DT78" i="4" l="1"/>
  <c r="DT58" i="4"/>
  <c r="DT114" i="4"/>
  <c r="DT98" i="4"/>
  <c r="DT82" i="4"/>
  <c r="DT62" i="4"/>
  <c r="DT34" i="4"/>
  <c r="DT9" i="4"/>
  <c r="DT129" i="4"/>
  <c r="DT13" i="4"/>
  <c r="DT30" i="4"/>
  <c r="DT125" i="4"/>
  <c r="DT105" i="4"/>
  <c r="DT89" i="4"/>
  <c r="DT73" i="4"/>
  <c r="DT53" i="4"/>
  <c r="DT17" i="4"/>
  <c r="DT48" i="4"/>
  <c r="DT116" i="4"/>
  <c r="DT96" i="4"/>
  <c r="DT76" i="4"/>
  <c r="DT60" i="4"/>
  <c r="DT32" i="4"/>
  <c r="DT131" i="4"/>
  <c r="DT115" i="4"/>
  <c r="DT80" i="4"/>
  <c r="DT123" i="4"/>
  <c r="DT47" i="4"/>
  <c r="DT91" i="4"/>
  <c r="DT71" i="4"/>
  <c r="DT51" i="4"/>
  <c r="DT31" i="4"/>
  <c r="DT38" i="4"/>
  <c r="DT46" i="4"/>
  <c r="DT110" i="4"/>
  <c r="DT94" i="4"/>
  <c r="DT74" i="4"/>
  <c r="DT54" i="4"/>
  <c r="DT121" i="4"/>
  <c r="DT22" i="4"/>
  <c r="DT45" i="4"/>
  <c r="DT5" i="4"/>
  <c r="DT26" i="4"/>
  <c r="DT117" i="4"/>
  <c r="DT101" i="4"/>
  <c r="DT85" i="4"/>
  <c r="DT69" i="4"/>
  <c r="DT33" i="4"/>
  <c r="DT128" i="4"/>
  <c r="DT20" i="4"/>
  <c r="DT112" i="4"/>
  <c r="DT92" i="4"/>
  <c r="DT72" i="4"/>
  <c r="DT56" i="4"/>
  <c r="DT28" i="4"/>
  <c r="DT16" i="4"/>
  <c r="DT111" i="4"/>
  <c r="DT44" i="4"/>
  <c r="DT99" i="4"/>
  <c r="DT23" i="4"/>
  <c r="DT87" i="4"/>
  <c r="DT67" i="4"/>
  <c r="DT43" i="4"/>
  <c r="DT27" i="4"/>
  <c r="DT130" i="4"/>
  <c r="DT126" i="4"/>
  <c r="DT106" i="4"/>
  <c r="DT90" i="4"/>
  <c r="DT70" i="4"/>
  <c r="DT50" i="4"/>
  <c r="DT57" i="4"/>
  <c r="DT14" i="4"/>
  <c r="DT41" i="4"/>
  <c r="DT7" i="4"/>
  <c r="DT18" i="4"/>
  <c r="DT113" i="4"/>
  <c r="DT97" i="4"/>
  <c r="DT81" i="4"/>
  <c r="DT65" i="4"/>
  <c r="DT29" i="4"/>
  <c r="DT49" i="4"/>
  <c r="DT4" i="4"/>
  <c r="DT108" i="4"/>
  <c r="DT88" i="4"/>
  <c r="DT68" i="4"/>
  <c r="DT52" i="4"/>
  <c r="DT24" i="4"/>
  <c r="DT127" i="4"/>
  <c r="DT107" i="4"/>
  <c r="DT36" i="4"/>
  <c r="DT79" i="4"/>
  <c r="DT15" i="4"/>
  <c r="DT83" i="4"/>
  <c r="DT63" i="4"/>
  <c r="DT39" i="4"/>
  <c r="DT19" i="4"/>
  <c r="DT122" i="4"/>
  <c r="DT118" i="4"/>
  <c r="DT102" i="4"/>
  <c r="DT86" i="4"/>
  <c r="DT66" i="4"/>
  <c r="DT42" i="4"/>
  <c r="DT37" i="4"/>
  <c r="DT10" i="4"/>
  <c r="DT21" i="4"/>
  <c r="DT100" i="4"/>
  <c r="DT6" i="4"/>
  <c r="DT109" i="4"/>
  <c r="DT93" i="4"/>
  <c r="DT77" i="4"/>
  <c r="DT61" i="4"/>
  <c r="DT25" i="4"/>
  <c r="DT120" i="4"/>
  <c r="DT124" i="4"/>
  <c r="DT104" i="4"/>
  <c r="DT84" i="4"/>
  <c r="DT64" i="4"/>
  <c r="DT40" i="4"/>
  <c r="DT8" i="4"/>
  <c r="DT119" i="4"/>
  <c r="DT103" i="4"/>
  <c r="DT12" i="4"/>
  <c r="DT59" i="4"/>
  <c r="DT95" i="4"/>
  <c r="DT75" i="4"/>
  <c r="DT55" i="4"/>
  <c r="DT35" i="4"/>
  <c r="DU11" i="4"/>
  <c r="DV3" i="4"/>
  <c r="DV1" i="4" s="1"/>
  <c r="DU129" i="4" l="1"/>
  <c r="DU130" i="4"/>
  <c r="DU118" i="4"/>
  <c r="DU102" i="4"/>
  <c r="DU86" i="4"/>
  <c r="DU66" i="4"/>
  <c r="DU46" i="4"/>
  <c r="DU37" i="4"/>
  <c r="DU41" i="4"/>
  <c r="DU18" i="4"/>
  <c r="DU121" i="4"/>
  <c r="DU105" i="4"/>
  <c r="DU89" i="4"/>
  <c r="DU73" i="4"/>
  <c r="DU53" i="4"/>
  <c r="DU25" i="4"/>
  <c r="DU7" i="4"/>
  <c r="DU16" i="4"/>
  <c r="DU112" i="4"/>
  <c r="DU92" i="4"/>
  <c r="DU76" i="4"/>
  <c r="DU60" i="4"/>
  <c r="DU28" i="4"/>
  <c r="DU20" i="4"/>
  <c r="DU115" i="4"/>
  <c r="DU100" i="4"/>
  <c r="DU4" i="4"/>
  <c r="DU35" i="4"/>
  <c r="DU87" i="4"/>
  <c r="DU71" i="4"/>
  <c r="DU51" i="4"/>
  <c r="DU27" i="4"/>
  <c r="DU58" i="4"/>
  <c r="DU114" i="4"/>
  <c r="DU98" i="4"/>
  <c r="DU82" i="4"/>
  <c r="DU62" i="4"/>
  <c r="DU42" i="4"/>
  <c r="DU33" i="4"/>
  <c r="DU21" i="4"/>
  <c r="DU14" i="4"/>
  <c r="DU117" i="4"/>
  <c r="DU101" i="4"/>
  <c r="DU85" i="4"/>
  <c r="DU69" i="4"/>
  <c r="DU49" i="4"/>
  <c r="DU17" i="4"/>
  <c r="DU57" i="4"/>
  <c r="DU8" i="4"/>
  <c r="DU108" i="4"/>
  <c r="DU88" i="4"/>
  <c r="DU72" i="4"/>
  <c r="DU56" i="4"/>
  <c r="DU24" i="4"/>
  <c r="DU131" i="4"/>
  <c r="DU111" i="4"/>
  <c r="DU36" i="4"/>
  <c r="DU99" i="4"/>
  <c r="DU15" i="4"/>
  <c r="DU83" i="4"/>
  <c r="DU67" i="4"/>
  <c r="DU47" i="4"/>
  <c r="DU23" i="4"/>
  <c r="DU78" i="4"/>
  <c r="DU38" i="4"/>
  <c r="DU126" i="4"/>
  <c r="DU110" i="4"/>
  <c r="DU94" i="4"/>
  <c r="DU74" i="4"/>
  <c r="DU54" i="4"/>
  <c r="DU34" i="4"/>
  <c r="DU128" i="4"/>
  <c r="DU9" i="4"/>
  <c r="DU10" i="4"/>
  <c r="DU113" i="4"/>
  <c r="DU97" i="4"/>
  <c r="DU81" i="4"/>
  <c r="DU65" i="4"/>
  <c r="DU45" i="4"/>
  <c r="DU13" i="4"/>
  <c r="DU120" i="4"/>
  <c r="DU124" i="4"/>
  <c r="DU104" i="4"/>
  <c r="DU84" i="4"/>
  <c r="DU68" i="4"/>
  <c r="DU52" i="4"/>
  <c r="DU123" i="4"/>
  <c r="DU127" i="4"/>
  <c r="DU107" i="4"/>
  <c r="DU32" i="4"/>
  <c r="DU31" i="4"/>
  <c r="DU95" i="4"/>
  <c r="DU79" i="4"/>
  <c r="DU63" i="4"/>
  <c r="DU43" i="4"/>
  <c r="DU19" i="4"/>
  <c r="DU30" i="4"/>
  <c r="DU122" i="4"/>
  <c r="DU106" i="4"/>
  <c r="DU90" i="4"/>
  <c r="DU70" i="4"/>
  <c r="DU50" i="4"/>
  <c r="DU6" i="4"/>
  <c r="DU22" i="4"/>
  <c r="DU26" i="4"/>
  <c r="DU125" i="4"/>
  <c r="DU109" i="4"/>
  <c r="DU93" i="4"/>
  <c r="DU77" i="4"/>
  <c r="DU61" i="4"/>
  <c r="DU29" i="4"/>
  <c r="DU5" i="4"/>
  <c r="DU40" i="4"/>
  <c r="DU116" i="4"/>
  <c r="DU96" i="4"/>
  <c r="DU80" i="4"/>
  <c r="DU64" i="4"/>
  <c r="DU48" i="4"/>
  <c r="DU44" i="4"/>
  <c r="DU119" i="4"/>
  <c r="DU103" i="4"/>
  <c r="DU12" i="4"/>
  <c r="DU59" i="4"/>
  <c r="DU91" i="4"/>
  <c r="DU75" i="4"/>
  <c r="DU55" i="4"/>
  <c r="DU39" i="4"/>
  <c r="DV23" i="4"/>
  <c r="DW3" i="4"/>
  <c r="DW1" i="4" s="1"/>
  <c r="DV78" i="4" l="1"/>
  <c r="DV122" i="4"/>
  <c r="DV106" i="4"/>
  <c r="DV86" i="4"/>
  <c r="DV66" i="4"/>
  <c r="DV50" i="4"/>
  <c r="DV98" i="4"/>
  <c r="DV26" i="4"/>
  <c r="DV6" i="4"/>
  <c r="DV113" i="4"/>
  <c r="DV97" i="4"/>
  <c r="DV81" i="4"/>
  <c r="DV65" i="4"/>
  <c r="DV45" i="4"/>
  <c r="DV29" i="4"/>
  <c r="DV129" i="4"/>
  <c r="DV57" i="4"/>
  <c r="DV112" i="4"/>
  <c r="DV96" i="4"/>
  <c r="DV76" i="4"/>
  <c r="DV60" i="4"/>
  <c r="DV36" i="4"/>
  <c r="DV8" i="4"/>
  <c r="DV44" i="4"/>
  <c r="DV111" i="4"/>
  <c r="DV16" i="4"/>
  <c r="DV131" i="4"/>
  <c r="DV95" i="4"/>
  <c r="DV79" i="4"/>
  <c r="DV63" i="4"/>
  <c r="DV47" i="4"/>
  <c r="DV27" i="4"/>
  <c r="DV38" i="4"/>
  <c r="DV118" i="4"/>
  <c r="DV102" i="4"/>
  <c r="DV82" i="4"/>
  <c r="DV62" i="4"/>
  <c r="DV46" i="4"/>
  <c r="DV30" i="4"/>
  <c r="DV22" i="4"/>
  <c r="DV125" i="4"/>
  <c r="DV109" i="4"/>
  <c r="DV93" i="4"/>
  <c r="DV77" i="4"/>
  <c r="DV61" i="4"/>
  <c r="DV41" i="4"/>
  <c r="DV25" i="4"/>
  <c r="DV13" i="4"/>
  <c r="DV5" i="4"/>
  <c r="DV108" i="4"/>
  <c r="DV92" i="4"/>
  <c r="DV72" i="4"/>
  <c r="DV56" i="4"/>
  <c r="DV32" i="4"/>
  <c r="DV4" i="4"/>
  <c r="DV127" i="4"/>
  <c r="DV107" i="4"/>
  <c r="DV99" i="4"/>
  <c r="DV123" i="4"/>
  <c r="DV91" i="4"/>
  <c r="DV75" i="4"/>
  <c r="DV59" i="4"/>
  <c r="DV43" i="4"/>
  <c r="DV19" i="4"/>
  <c r="DV130" i="4"/>
  <c r="DV114" i="4"/>
  <c r="DV94" i="4"/>
  <c r="DV74" i="4"/>
  <c r="DV58" i="4"/>
  <c r="DV42" i="4"/>
  <c r="DV14" i="4"/>
  <c r="DV18" i="4"/>
  <c r="DV121" i="4"/>
  <c r="DV105" i="4"/>
  <c r="DV89" i="4"/>
  <c r="DV73" i="4"/>
  <c r="DV53" i="4"/>
  <c r="DV37" i="4"/>
  <c r="DV21" i="4"/>
  <c r="DV9" i="4"/>
  <c r="DV124" i="4"/>
  <c r="DV104" i="4"/>
  <c r="DV88" i="4"/>
  <c r="DV68" i="4"/>
  <c r="DV52" i="4"/>
  <c r="DV28" i="4"/>
  <c r="DV128" i="4"/>
  <c r="DV119" i="4"/>
  <c r="DV103" i="4"/>
  <c r="DV40" i="4"/>
  <c r="DV39" i="4"/>
  <c r="DV87" i="4"/>
  <c r="DV71" i="4"/>
  <c r="DV55" i="4"/>
  <c r="DV35" i="4"/>
  <c r="DV15" i="4"/>
  <c r="DV126" i="4"/>
  <c r="DV110" i="4"/>
  <c r="DV90" i="4"/>
  <c r="DV70" i="4"/>
  <c r="DV54" i="4"/>
  <c r="DV34" i="4"/>
  <c r="DV120" i="4"/>
  <c r="DV10" i="4"/>
  <c r="DV117" i="4"/>
  <c r="DV101" i="4"/>
  <c r="DV85" i="4"/>
  <c r="DV69" i="4"/>
  <c r="DV49" i="4"/>
  <c r="DV33" i="4"/>
  <c r="DV17" i="4"/>
  <c r="DV7" i="4"/>
  <c r="DV116" i="4"/>
  <c r="DV100" i="4"/>
  <c r="DV84" i="4"/>
  <c r="DV64" i="4"/>
  <c r="DV48" i="4"/>
  <c r="DV24" i="4"/>
  <c r="DV80" i="4"/>
  <c r="DV115" i="4"/>
  <c r="DV20" i="4"/>
  <c r="DV12" i="4"/>
  <c r="DV11" i="4"/>
  <c r="DV83" i="4"/>
  <c r="DV67" i="4"/>
  <c r="DV51" i="4"/>
  <c r="DV31" i="4"/>
  <c r="DW23" i="4"/>
  <c r="DX3" i="4"/>
  <c r="DX1" i="4" s="1"/>
  <c r="DW38" i="4" l="1"/>
  <c r="DW126" i="4"/>
  <c r="DW106" i="4"/>
  <c r="DW90" i="4"/>
  <c r="DW74" i="4"/>
  <c r="DW58" i="4"/>
  <c r="DW34" i="4"/>
  <c r="DW121" i="4"/>
  <c r="DW17" i="4"/>
  <c r="DW14" i="4"/>
  <c r="DW113" i="4"/>
  <c r="DW97" i="4"/>
  <c r="DW81" i="4"/>
  <c r="DW65" i="4"/>
  <c r="DW37" i="4"/>
  <c r="DW129" i="4"/>
  <c r="DW128" i="4"/>
  <c r="DW116" i="4"/>
  <c r="DW96" i="4"/>
  <c r="DW80" i="4"/>
  <c r="DW64" i="4"/>
  <c r="DW32" i="4"/>
  <c r="DW131" i="4"/>
  <c r="DW115" i="4"/>
  <c r="DW103" i="4"/>
  <c r="DW28" i="4"/>
  <c r="DW8" i="4"/>
  <c r="DW39" i="4"/>
  <c r="DW95" i="4"/>
  <c r="DW75" i="4"/>
  <c r="DW59" i="4"/>
  <c r="DW35" i="4"/>
  <c r="DW10" i="4"/>
  <c r="DW118" i="4"/>
  <c r="DW102" i="4"/>
  <c r="DW86" i="4"/>
  <c r="DW70" i="4"/>
  <c r="DW54" i="4"/>
  <c r="DW130" i="4"/>
  <c r="DW45" i="4"/>
  <c r="DW7" i="4"/>
  <c r="DW6" i="4"/>
  <c r="DW109" i="4"/>
  <c r="DW93" i="4"/>
  <c r="DW77" i="4"/>
  <c r="DW61" i="4"/>
  <c r="DW33" i="4"/>
  <c r="DW9" i="4"/>
  <c r="DW5" i="4"/>
  <c r="DW112" i="4"/>
  <c r="DW92" i="4"/>
  <c r="DW76" i="4"/>
  <c r="DW56" i="4"/>
  <c r="DW16" i="4"/>
  <c r="DW127" i="4"/>
  <c r="DW111" i="4"/>
  <c r="DW100" i="4"/>
  <c r="DW24" i="4"/>
  <c r="DW4" i="4"/>
  <c r="DW27" i="4"/>
  <c r="DW91" i="4"/>
  <c r="DW71" i="4"/>
  <c r="DW55" i="4"/>
  <c r="DW31" i="4"/>
  <c r="DW122" i="4"/>
  <c r="DW114" i="4"/>
  <c r="DW98" i="4"/>
  <c r="DW82" i="4"/>
  <c r="DW66" i="4"/>
  <c r="DW50" i="4"/>
  <c r="DW26" i="4"/>
  <c r="DW29" i="4"/>
  <c r="DW30" i="4"/>
  <c r="DW125" i="4"/>
  <c r="DW105" i="4"/>
  <c r="DW89" i="4"/>
  <c r="DW73" i="4"/>
  <c r="DW53" i="4"/>
  <c r="DW21" i="4"/>
  <c r="DW57" i="4"/>
  <c r="DW124" i="4"/>
  <c r="DW108" i="4"/>
  <c r="DW88" i="4"/>
  <c r="DW72" i="4"/>
  <c r="DW52" i="4"/>
  <c r="DW60" i="4"/>
  <c r="DW123" i="4"/>
  <c r="DW107" i="4"/>
  <c r="DW48" i="4"/>
  <c r="DW20" i="4"/>
  <c r="DW79" i="4"/>
  <c r="DW19" i="4"/>
  <c r="DW87" i="4"/>
  <c r="DW67" i="4"/>
  <c r="DW51" i="4"/>
  <c r="DW11" i="4"/>
  <c r="DW46" i="4"/>
  <c r="DW110" i="4"/>
  <c r="DW94" i="4"/>
  <c r="DW78" i="4"/>
  <c r="DW62" i="4"/>
  <c r="DW42" i="4"/>
  <c r="DW18" i="4"/>
  <c r="DW25" i="4"/>
  <c r="DW22" i="4"/>
  <c r="DW117" i="4"/>
  <c r="DW101" i="4"/>
  <c r="DW85" i="4"/>
  <c r="DW69" i="4"/>
  <c r="DW49" i="4"/>
  <c r="DW13" i="4"/>
  <c r="DW41" i="4"/>
  <c r="DW120" i="4"/>
  <c r="DW104" i="4"/>
  <c r="DW84" i="4"/>
  <c r="DW68" i="4"/>
  <c r="DW36" i="4"/>
  <c r="DW44" i="4"/>
  <c r="DW119" i="4"/>
  <c r="DW99" i="4"/>
  <c r="DW40" i="4"/>
  <c r="DW12" i="4"/>
  <c r="DW47" i="4"/>
  <c r="DW15" i="4"/>
  <c r="DW83" i="4"/>
  <c r="DW63" i="4"/>
  <c r="DW43" i="4"/>
  <c r="DX35" i="4"/>
  <c r="DY3" i="4"/>
  <c r="DY1" i="4" s="1"/>
  <c r="DX38" i="4" l="1"/>
  <c r="DX46" i="4"/>
  <c r="DX114" i="4"/>
  <c r="DX98" i="4"/>
  <c r="DX82" i="4"/>
  <c r="DX62" i="4"/>
  <c r="DX34" i="4"/>
  <c r="DX45" i="4"/>
  <c r="DX120" i="4"/>
  <c r="DX6" i="4"/>
  <c r="DX113" i="4"/>
  <c r="DX97" i="4"/>
  <c r="DX81" i="4"/>
  <c r="DX65" i="4"/>
  <c r="DX29" i="4"/>
  <c r="DX121" i="4"/>
  <c r="DX128" i="4"/>
  <c r="DX112" i="4"/>
  <c r="DX92" i="4"/>
  <c r="DX72" i="4"/>
  <c r="DX56" i="4"/>
  <c r="DX32" i="4"/>
  <c r="DX8" i="4"/>
  <c r="DX16" i="4"/>
  <c r="DX111" i="4"/>
  <c r="DX123" i="4"/>
  <c r="DX4" i="4"/>
  <c r="DX47" i="4"/>
  <c r="DX91" i="4"/>
  <c r="DX71" i="4"/>
  <c r="DX51" i="4"/>
  <c r="DX27" i="4"/>
  <c r="DX122" i="4"/>
  <c r="DX130" i="4"/>
  <c r="DX110" i="4"/>
  <c r="DX94" i="4"/>
  <c r="DX74" i="4"/>
  <c r="DX54" i="4"/>
  <c r="DX14" i="4"/>
  <c r="DX41" i="4"/>
  <c r="DX30" i="4"/>
  <c r="DX129" i="4"/>
  <c r="DX109" i="4"/>
  <c r="DX93" i="4"/>
  <c r="DX77" i="4"/>
  <c r="DX61" i="4"/>
  <c r="DX25" i="4"/>
  <c r="DX49" i="4"/>
  <c r="DX5" i="4"/>
  <c r="DX108" i="4"/>
  <c r="DX88" i="4"/>
  <c r="DX68" i="4"/>
  <c r="DX52" i="4"/>
  <c r="DX28" i="4"/>
  <c r="DX131" i="4"/>
  <c r="DX127" i="4"/>
  <c r="DX107" i="4"/>
  <c r="DX48" i="4"/>
  <c r="DX99" i="4"/>
  <c r="DX23" i="4"/>
  <c r="DX87" i="4"/>
  <c r="DX67" i="4"/>
  <c r="DX43" i="4"/>
  <c r="DX19" i="4"/>
  <c r="DX78" i="4"/>
  <c r="DX126" i="4"/>
  <c r="DX106" i="4"/>
  <c r="DX90" i="4"/>
  <c r="DX70" i="4"/>
  <c r="DX50" i="4"/>
  <c r="DX10" i="4"/>
  <c r="DX37" i="4"/>
  <c r="DX26" i="4"/>
  <c r="DX125" i="4"/>
  <c r="DX105" i="4"/>
  <c r="DX89" i="4"/>
  <c r="DX73" i="4"/>
  <c r="DX53" i="4"/>
  <c r="DX17" i="4"/>
  <c r="DX21" i="4"/>
  <c r="DX124" i="4"/>
  <c r="DX104" i="4"/>
  <c r="DX84" i="4"/>
  <c r="DX64" i="4"/>
  <c r="DX44" i="4"/>
  <c r="DX24" i="4"/>
  <c r="DX7" i="4"/>
  <c r="DX119" i="4"/>
  <c r="DX103" i="4"/>
  <c r="DX36" i="4"/>
  <c r="DX79" i="4"/>
  <c r="DX15" i="4"/>
  <c r="DX83" i="4"/>
  <c r="DX63" i="4"/>
  <c r="DX39" i="4"/>
  <c r="DX11" i="4"/>
  <c r="DX58" i="4"/>
  <c r="DX118" i="4"/>
  <c r="DX102" i="4"/>
  <c r="DX86" i="4"/>
  <c r="DX66" i="4"/>
  <c r="DX42" i="4"/>
  <c r="DX57" i="4"/>
  <c r="DX13" i="4"/>
  <c r="DX18" i="4"/>
  <c r="DX117" i="4"/>
  <c r="DX101" i="4"/>
  <c r="DX85" i="4"/>
  <c r="DX69" i="4"/>
  <c r="DX33" i="4"/>
  <c r="DX22" i="4"/>
  <c r="DX9" i="4"/>
  <c r="DX116" i="4"/>
  <c r="DX96" i="4"/>
  <c r="DX76" i="4"/>
  <c r="DX60" i="4"/>
  <c r="DX40" i="4"/>
  <c r="DX12" i="4"/>
  <c r="DX100" i="4"/>
  <c r="DX115" i="4"/>
  <c r="DX80" i="4"/>
  <c r="DX20" i="4"/>
  <c r="DX59" i="4"/>
  <c r="DX95" i="4"/>
  <c r="DX75" i="4"/>
  <c r="DX55" i="4"/>
  <c r="DX31" i="4"/>
  <c r="DY11" i="4"/>
  <c r="DZ3" i="4"/>
  <c r="DZ1" i="4" s="1"/>
  <c r="DY78" i="4" l="1"/>
  <c r="DY58" i="4"/>
  <c r="DY114" i="4"/>
  <c r="DY98" i="4"/>
  <c r="DY82" i="4"/>
  <c r="DY62" i="4"/>
  <c r="DY42" i="4"/>
  <c r="DY41" i="4"/>
  <c r="DY120" i="4"/>
  <c r="DY18" i="4"/>
  <c r="DY117" i="4"/>
  <c r="DY101" i="4"/>
  <c r="DY85" i="4"/>
  <c r="DY69" i="4"/>
  <c r="DY49" i="4"/>
  <c r="DY17" i="4"/>
  <c r="DY5" i="4"/>
  <c r="DY124" i="4"/>
  <c r="DY104" i="4"/>
  <c r="DY84" i="4"/>
  <c r="DY68" i="4"/>
  <c r="DY48" i="4"/>
  <c r="DY95" i="4"/>
  <c r="DY119" i="4"/>
  <c r="DY103" i="4"/>
  <c r="DY60" i="4"/>
  <c r="DY20" i="4"/>
  <c r="DY31" i="4"/>
  <c r="DY79" i="4"/>
  <c r="DY63" i="4"/>
  <c r="DY43" i="4"/>
  <c r="DY19" i="4"/>
  <c r="DY38" i="4"/>
  <c r="DY126" i="4"/>
  <c r="DY110" i="4"/>
  <c r="DY94" i="4"/>
  <c r="DY74" i="4"/>
  <c r="DY54" i="4"/>
  <c r="DY130" i="4"/>
  <c r="DY37" i="4"/>
  <c r="DY100" i="4"/>
  <c r="DY14" i="4"/>
  <c r="DY113" i="4"/>
  <c r="DY97" i="4"/>
  <c r="DY81" i="4"/>
  <c r="DY65" i="4"/>
  <c r="DY45" i="4"/>
  <c r="DY13" i="4"/>
  <c r="DY9" i="4"/>
  <c r="DY116" i="4"/>
  <c r="DY96" i="4"/>
  <c r="DY80" i="4"/>
  <c r="DY64" i="4"/>
  <c r="DY28" i="4"/>
  <c r="DY44" i="4"/>
  <c r="DY115" i="4"/>
  <c r="DY12" i="4"/>
  <c r="DY40" i="4"/>
  <c r="DY16" i="4"/>
  <c r="DY91" i="4"/>
  <c r="DY75" i="4"/>
  <c r="DY55" i="4"/>
  <c r="DY39" i="4"/>
  <c r="DY35" i="4"/>
  <c r="DY34" i="4"/>
  <c r="DY122" i="4"/>
  <c r="DY106" i="4"/>
  <c r="DY90" i="4"/>
  <c r="DY70" i="4"/>
  <c r="DY50" i="4"/>
  <c r="DY22" i="4"/>
  <c r="DY33" i="4"/>
  <c r="DY30" i="4"/>
  <c r="DY125" i="4"/>
  <c r="DY109" i="4"/>
  <c r="DY93" i="4"/>
  <c r="DY77" i="4"/>
  <c r="DY61" i="4"/>
  <c r="DY29" i="4"/>
  <c r="DY129" i="4"/>
  <c r="DY128" i="4"/>
  <c r="DY112" i="4"/>
  <c r="DY92" i="4"/>
  <c r="DY76" i="4"/>
  <c r="DY56" i="4"/>
  <c r="DY24" i="4"/>
  <c r="DY131" i="4"/>
  <c r="DY111" i="4"/>
  <c r="DY8" i="4"/>
  <c r="DY36" i="4"/>
  <c r="DY99" i="4"/>
  <c r="DY87" i="4"/>
  <c r="DY71" i="4"/>
  <c r="DY51" i="4"/>
  <c r="DY27" i="4"/>
  <c r="DY15" i="4"/>
  <c r="DY10" i="4"/>
  <c r="DY118" i="4"/>
  <c r="DY102" i="4"/>
  <c r="DY86" i="4"/>
  <c r="DY66" i="4"/>
  <c r="DY46" i="4"/>
  <c r="DY6" i="4"/>
  <c r="DY21" i="4"/>
  <c r="DY26" i="4"/>
  <c r="DY121" i="4"/>
  <c r="DY105" i="4"/>
  <c r="DY89" i="4"/>
  <c r="DY73" i="4"/>
  <c r="DY53" i="4"/>
  <c r="DY25" i="4"/>
  <c r="DY57" i="4"/>
  <c r="DY7" i="4"/>
  <c r="DY108" i="4"/>
  <c r="DY88" i="4"/>
  <c r="DY72" i="4"/>
  <c r="DY52" i="4"/>
  <c r="DY123" i="4"/>
  <c r="DY127" i="4"/>
  <c r="DY107" i="4"/>
  <c r="DY4" i="4"/>
  <c r="DY32" i="4"/>
  <c r="DY59" i="4"/>
  <c r="DY83" i="4"/>
  <c r="DY67" i="4"/>
  <c r="DY47" i="4"/>
  <c r="DY23" i="4"/>
  <c r="DZ23" i="4"/>
  <c r="EA3" i="4"/>
  <c r="EA1" i="4" s="1"/>
  <c r="DZ38" i="4" l="1"/>
  <c r="DZ118" i="4"/>
  <c r="DZ102" i="4"/>
  <c r="DZ86" i="4"/>
  <c r="DZ66" i="4"/>
  <c r="DZ50" i="4"/>
  <c r="DZ78" i="4"/>
  <c r="DZ18" i="4"/>
  <c r="DZ125" i="4"/>
  <c r="DZ109" i="4"/>
  <c r="DZ93" i="4"/>
  <c r="DZ77" i="4"/>
  <c r="DZ61" i="4"/>
  <c r="DZ41" i="4"/>
  <c r="DZ25" i="4"/>
  <c r="DZ5" i="4"/>
  <c r="DZ57" i="4"/>
  <c r="DZ120" i="4"/>
  <c r="DZ131" i="4"/>
  <c r="DZ111" i="4"/>
  <c r="DZ16" i="4"/>
  <c r="DZ108" i="4"/>
  <c r="DZ92" i="4"/>
  <c r="DZ72" i="4"/>
  <c r="DZ52" i="4"/>
  <c r="DZ32" i="4"/>
  <c r="DZ4" i="4"/>
  <c r="DZ87" i="4"/>
  <c r="DZ71" i="4"/>
  <c r="DZ55" i="4"/>
  <c r="DZ39" i="4"/>
  <c r="DZ19" i="4"/>
  <c r="DZ130" i="4"/>
  <c r="DZ114" i="4"/>
  <c r="DZ98" i="4"/>
  <c r="DZ82" i="4"/>
  <c r="DZ62" i="4"/>
  <c r="DZ46" i="4"/>
  <c r="DZ34" i="4"/>
  <c r="DZ14" i="4"/>
  <c r="DZ121" i="4"/>
  <c r="DZ105" i="4"/>
  <c r="DZ89" i="4"/>
  <c r="DZ73" i="4"/>
  <c r="DZ53" i="4"/>
  <c r="DZ37" i="4"/>
  <c r="DZ21" i="4"/>
  <c r="DZ129" i="4"/>
  <c r="DZ128" i="4"/>
  <c r="DZ80" i="4"/>
  <c r="DZ127" i="4"/>
  <c r="DZ107" i="4"/>
  <c r="DZ12" i="4"/>
  <c r="DZ104" i="4"/>
  <c r="DZ88" i="4"/>
  <c r="DZ68" i="4"/>
  <c r="DZ48" i="4"/>
  <c r="DZ28" i="4"/>
  <c r="DZ99" i="4"/>
  <c r="DZ83" i="4"/>
  <c r="DZ67" i="4"/>
  <c r="DZ51" i="4"/>
  <c r="DZ35" i="4"/>
  <c r="DZ11" i="4"/>
  <c r="DZ126" i="4"/>
  <c r="DZ110" i="4"/>
  <c r="DZ94" i="4"/>
  <c r="DZ74" i="4"/>
  <c r="DZ58" i="4"/>
  <c r="DZ42" i="4"/>
  <c r="DZ26" i="4"/>
  <c r="DZ10" i="4"/>
  <c r="DZ117" i="4"/>
  <c r="DZ101" i="4"/>
  <c r="DZ85" i="4"/>
  <c r="DZ69" i="4"/>
  <c r="DZ49" i="4"/>
  <c r="DZ33" i="4"/>
  <c r="DZ17" i="4"/>
  <c r="DZ9" i="4"/>
  <c r="DZ124" i="4"/>
  <c r="DZ60" i="4"/>
  <c r="DZ119" i="4"/>
  <c r="DZ103" i="4"/>
  <c r="DZ123" i="4"/>
  <c r="DZ100" i="4"/>
  <c r="DZ84" i="4"/>
  <c r="DZ64" i="4"/>
  <c r="DZ40" i="4"/>
  <c r="DZ24" i="4"/>
  <c r="DZ95" i="4"/>
  <c r="DZ79" i="4"/>
  <c r="DZ63" i="4"/>
  <c r="DZ47" i="4"/>
  <c r="DZ31" i="4"/>
  <c r="DZ15" i="4"/>
  <c r="DZ122" i="4"/>
  <c r="DZ106" i="4"/>
  <c r="DZ90" i="4"/>
  <c r="DZ70" i="4"/>
  <c r="DZ54" i="4"/>
  <c r="DZ30" i="4"/>
  <c r="DZ22" i="4"/>
  <c r="DZ6" i="4"/>
  <c r="DZ113" i="4"/>
  <c r="DZ97" i="4"/>
  <c r="DZ81" i="4"/>
  <c r="DZ65" i="4"/>
  <c r="DZ45" i="4"/>
  <c r="DZ29" i="4"/>
  <c r="DZ13" i="4"/>
  <c r="DZ7" i="4"/>
  <c r="DZ116" i="4"/>
  <c r="DZ44" i="4"/>
  <c r="DZ115" i="4"/>
  <c r="DZ20" i="4"/>
  <c r="DZ112" i="4"/>
  <c r="DZ96" i="4"/>
  <c r="DZ76" i="4"/>
  <c r="DZ56" i="4"/>
  <c r="DZ36" i="4"/>
  <c r="DZ8" i="4"/>
  <c r="DZ91" i="4"/>
  <c r="DZ75" i="4"/>
  <c r="DZ59" i="4"/>
  <c r="DZ43" i="4"/>
  <c r="DZ27" i="4"/>
  <c r="EA15" i="4"/>
  <c r="EB3" i="4"/>
  <c r="EB1" i="4" s="1"/>
  <c r="EA38" i="4" l="1"/>
  <c r="EA114" i="4"/>
  <c r="EA98" i="4"/>
  <c r="EA82" i="4"/>
  <c r="EA66" i="4"/>
  <c r="EA50" i="4"/>
  <c r="EA130" i="4"/>
  <c r="EA18" i="4"/>
  <c r="EA117" i="4"/>
  <c r="EA101" i="4"/>
  <c r="EA85" i="4"/>
  <c r="EA69" i="4"/>
  <c r="EA49" i="4"/>
  <c r="EA29" i="4"/>
  <c r="EA5" i="4"/>
  <c r="EA100" i="4"/>
  <c r="EA13" i="4"/>
  <c r="EA60" i="4"/>
  <c r="EA123" i="4"/>
  <c r="EA107" i="4"/>
  <c r="EA40" i="4"/>
  <c r="EA108" i="4"/>
  <c r="EA88" i="4"/>
  <c r="EA72" i="4"/>
  <c r="EA52" i="4"/>
  <c r="EA32" i="4"/>
  <c r="EA8" i="4"/>
  <c r="EA83" i="4"/>
  <c r="EA67" i="4"/>
  <c r="EA51" i="4"/>
  <c r="EA35" i="4"/>
  <c r="EA99" i="4"/>
  <c r="EA126" i="4"/>
  <c r="EA110" i="4"/>
  <c r="EA94" i="4"/>
  <c r="EA78" i="4"/>
  <c r="EA62" i="4"/>
  <c r="EA46" i="4"/>
  <c r="EA30" i="4"/>
  <c r="EA6" i="4"/>
  <c r="EA113" i="4"/>
  <c r="EA97" i="4"/>
  <c r="EA81" i="4"/>
  <c r="EA65" i="4"/>
  <c r="EA45" i="4"/>
  <c r="EA25" i="4"/>
  <c r="EA120" i="4"/>
  <c r="EA14" i="4"/>
  <c r="EA124" i="4"/>
  <c r="EA12" i="4"/>
  <c r="EA119" i="4"/>
  <c r="EA128" i="4"/>
  <c r="EA4" i="4"/>
  <c r="EA104" i="4"/>
  <c r="EA84" i="4"/>
  <c r="EA68" i="4"/>
  <c r="EA48" i="4"/>
  <c r="EA28" i="4"/>
  <c r="EA95" i="4"/>
  <c r="EA79" i="4"/>
  <c r="EA63" i="4"/>
  <c r="EA47" i="4"/>
  <c r="EA31" i="4"/>
  <c r="EA23" i="4"/>
  <c r="EA122" i="4"/>
  <c r="EA106" i="4"/>
  <c r="EA90" i="4"/>
  <c r="EA74" i="4"/>
  <c r="EA58" i="4"/>
  <c r="EA42" i="4"/>
  <c r="EA26" i="4"/>
  <c r="EA125" i="4"/>
  <c r="EA109" i="4"/>
  <c r="EA93" i="4"/>
  <c r="EA77" i="4"/>
  <c r="EA61" i="4"/>
  <c r="EA37" i="4"/>
  <c r="EA21" i="4"/>
  <c r="EA10" i="4"/>
  <c r="EA57" i="4"/>
  <c r="EA9" i="4"/>
  <c r="EA131" i="4"/>
  <c r="EA115" i="4"/>
  <c r="EA20" i="4"/>
  <c r="EA116" i="4"/>
  <c r="EA96" i="4"/>
  <c r="EA80" i="4"/>
  <c r="EA64" i="4"/>
  <c r="EA44" i="4"/>
  <c r="EA24" i="4"/>
  <c r="EA91" i="4"/>
  <c r="EA75" i="4"/>
  <c r="EA59" i="4"/>
  <c r="EA43" i="4"/>
  <c r="EA27" i="4"/>
  <c r="EA11" i="4"/>
  <c r="EA118" i="4"/>
  <c r="EA102" i="4"/>
  <c r="EA86" i="4"/>
  <c r="EA70" i="4"/>
  <c r="EA54" i="4"/>
  <c r="EA34" i="4"/>
  <c r="EA22" i="4"/>
  <c r="EA121" i="4"/>
  <c r="EA105" i="4"/>
  <c r="EA89" i="4"/>
  <c r="EA73" i="4"/>
  <c r="EA53" i="4"/>
  <c r="EA33" i="4"/>
  <c r="EA17" i="4"/>
  <c r="EA129" i="4"/>
  <c r="EA41" i="4"/>
  <c r="EA7" i="4"/>
  <c r="EA127" i="4"/>
  <c r="EA111" i="4"/>
  <c r="EA103" i="4"/>
  <c r="EA112" i="4"/>
  <c r="EA92" i="4"/>
  <c r="EA76" i="4"/>
  <c r="EA56" i="4"/>
  <c r="EA36" i="4"/>
  <c r="EA16" i="4"/>
  <c r="EA87" i="4"/>
  <c r="EA71" i="4"/>
  <c r="EA55" i="4"/>
  <c r="EA39" i="4"/>
  <c r="EA19" i="4"/>
  <c r="EB15" i="4"/>
  <c r="EC3" i="4"/>
  <c r="EC1" i="4" s="1"/>
  <c r="EB130" i="4" l="1"/>
  <c r="EB114" i="4"/>
  <c r="EB98" i="4"/>
  <c r="EB82" i="4"/>
  <c r="EB62" i="4"/>
  <c r="EB46" i="4"/>
  <c r="EB38" i="4"/>
  <c r="EB18" i="4"/>
  <c r="EB125" i="4"/>
  <c r="EB105" i="4"/>
  <c r="EB89" i="4"/>
  <c r="EB73" i="4"/>
  <c r="EB53" i="4"/>
  <c r="EB29" i="4"/>
  <c r="EB13" i="4"/>
  <c r="EB10" i="4"/>
  <c r="EB116" i="4"/>
  <c r="EB100" i="4"/>
  <c r="EB127" i="4"/>
  <c r="EB107" i="4"/>
  <c r="EB123" i="4"/>
  <c r="EB4" i="4"/>
  <c r="EB96" i="4"/>
  <c r="EB76" i="4"/>
  <c r="EB56" i="4"/>
  <c r="EB36" i="4"/>
  <c r="EB8" i="4"/>
  <c r="EB83" i="4"/>
  <c r="EB67" i="4"/>
  <c r="EB51" i="4"/>
  <c r="EB35" i="4"/>
  <c r="EB11" i="4"/>
  <c r="EB126" i="4"/>
  <c r="EB110" i="4"/>
  <c r="EB94" i="4"/>
  <c r="EB74" i="4"/>
  <c r="EB58" i="4"/>
  <c r="EB42" i="4"/>
  <c r="EB30" i="4"/>
  <c r="EB14" i="4"/>
  <c r="EB117" i="4"/>
  <c r="EB101" i="4"/>
  <c r="EB85" i="4"/>
  <c r="EB69" i="4"/>
  <c r="EB45" i="4"/>
  <c r="EB25" i="4"/>
  <c r="EB5" i="4"/>
  <c r="EB121" i="4"/>
  <c r="EB41" i="4"/>
  <c r="EB60" i="4"/>
  <c r="EB119" i="4"/>
  <c r="EB103" i="4"/>
  <c r="EB44" i="4"/>
  <c r="EB112" i="4"/>
  <c r="EB92" i="4"/>
  <c r="EB72" i="4"/>
  <c r="EB52" i="4"/>
  <c r="EB32" i="4"/>
  <c r="EB95" i="4"/>
  <c r="EB79" i="4"/>
  <c r="EB63" i="4"/>
  <c r="EB47" i="4"/>
  <c r="EB31" i="4"/>
  <c r="EB99" i="4"/>
  <c r="EB122" i="4"/>
  <c r="EB106" i="4"/>
  <c r="EB90" i="4"/>
  <c r="EB70" i="4"/>
  <c r="EB54" i="4"/>
  <c r="EB34" i="4"/>
  <c r="EB26" i="4"/>
  <c r="EB6" i="4"/>
  <c r="EB113" i="4"/>
  <c r="EB97" i="4"/>
  <c r="EB81" i="4"/>
  <c r="EB65" i="4"/>
  <c r="EB37" i="4"/>
  <c r="EB21" i="4"/>
  <c r="EB57" i="4"/>
  <c r="EB9" i="4"/>
  <c r="EB120" i="4"/>
  <c r="EB16" i="4"/>
  <c r="EB115" i="4"/>
  <c r="EB128" i="4"/>
  <c r="EB20" i="4"/>
  <c r="EB108" i="4"/>
  <c r="EB88" i="4"/>
  <c r="EB68" i="4"/>
  <c r="EB48" i="4"/>
  <c r="EB28" i="4"/>
  <c r="EB91" i="4"/>
  <c r="EB75" i="4"/>
  <c r="EB59" i="4"/>
  <c r="EB43" i="4"/>
  <c r="EB27" i="4"/>
  <c r="EB23" i="4"/>
  <c r="EC35" i="4"/>
  <c r="EB118" i="4"/>
  <c r="EB102" i="4"/>
  <c r="EB86" i="4"/>
  <c r="EB66" i="4"/>
  <c r="EB50" i="4"/>
  <c r="EB78" i="4"/>
  <c r="EB22" i="4"/>
  <c r="EB129" i="4"/>
  <c r="EB109" i="4"/>
  <c r="EB93" i="4"/>
  <c r="EB77" i="4"/>
  <c r="EB61" i="4"/>
  <c r="EB33" i="4"/>
  <c r="EB17" i="4"/>
  <c r="EB49" i="4"/>
  <c r="EB124" i="4"/>
  <c r="EB7" i="4"/>
  <c r="EB131" i="4"/>
  <c r="EB111" i="4"/>
  <c r="EB80" i="4"/>
  <c r="EB12" i="4"/>
  <c r="EB104" i="4"/>
  <c r="EB84" i="4"/>
  <c r="EB64" i="4"/>
  <c r="EB40" i="4"/>
  <c r="EB24" i="4"/>
  <c r="EB87" i="4"/>
  <c r="EB71" i="4"/>
  <c r="EB55" i="4"/>
  <c r="EB39" i="4"/>
  <c r="EB19" i="4"/>
  <c r="EC102" i="4" l="1"/>
  <c r="EC66" i="4"/>
  <c r="EC30" i="4"/>
  <c r="EC34" i="4"/>
  <c r="EC98" i="4"/>
  <c r="EC62" i="4"/>
  <c r="EC18" i="4"/>
  <c r="EC118" i="4"/>
  <c r="EC86" i="4"/>
  <c r="EC50" i="4"/>
  <c r="EC101" i="4"/>
  <c r="EC114" i="4"/>
  <c r="EC82" i="4"/>
  <c r="EC46" i="4"/>
  <c r="EC53" i="4"/>
  <c r="EC117" i="4"/>
  <c r="EC126" i="4"/>
  <c r="EC110" i="4"/>
  <c r="EC94" i="4"/>
  <c r="EC74" i="4"/>
  <c r="EC58" i="4"/>
  <c r="EC42" i="4"/>
  <c r="EC14" i="4"/>
  <c r="EC85" i="4"/>
  <c r="EC122" i="4"/>
  <c r="EC106" i="4"/>
  <c r="EC90" i="4"/>
  <c r="EC70" i="4"/>
  <c r="EC54" i="4"/>
  <c r="EC38" i="4"/>
  <c r="EC121" i="4"/>
  <c r="EC69" i="4"/>
  <c r="EC105" i="4"/>
  <c r="EC73" i="4"/>
  <c r="EC116" i="4"/>
  <c r="EC131" i="4"/>
  <c r="EC89" i="4"/>
  <c r="EC57" i="4"/>
  <c r="EC67" i="4"/>
  <c r="EC130" i="4"/>
  <c r="EC26" i="4"/>
  <c r="EC6" i="4"/>
  <c r="EC113" i="4"/>
  <c r="EC97" i="4"/>
  <c r="EC81" i="4"/>
  <c r="EC65" i="4"/>
  <c r="EC37" i="4"/>
  <c r="EC20" i="4"/>
  <c r="EC78" i="4"/>
  <c r="EC22" i="4"/>
  <c r="EC125" i="4"/>
  <c r="EC109" i="4"/>
  <c r="EC93" i="4"/>
  <c r="EC77" i="4"/>
  <c r="EC61" i="4"/>
  <c r="EC33" i="4"/>
  <c r="EC84" i="4"/>
  <c r="EC49" i="4"/>
  <c r="EC17" i="4"/>
  <c r="EC111" i="4"/>
  <c r="EC52" i="4"/>
  <c r="EC45" i="4"/>
  <c r="EC10" i="4"/>
  <c r="EC128" i="4"/>
  <c r="EC123" i="4"/>
  <c r="EC13" i="4"/>
  <c r="EC129" i="4"/>
  <c r="EC41" i="4"/>
  <c r="EC127" i="4"/>
  <c r="EC107" i="4"/>
  <c r="EC100" i="4"/>
  <c r="EC112" i="4"/>
  <c r="EC76" i="4"/>
  <c r="EC36" i="4"/>
  <c r="EC91" i="4"/>
  <c r="EC51" i="4"/>
  <c r="EC29" i="4"/>
  <c r="EC9" i="4"/>
  <c r="EC21" i="4"/>
  <c r="EC120" i="4"/>
  <c r="EC119" i="4"/>
  <c r="EC103" i="4"/>
  <c r="EC12" i="4"/>
  <c r="EC104" i="4"/>
  <c r="EC68" i="4"/>
  <c r="EC28" i="4"/>
  <c r="EC83" i="4"/>
  <c r="EC31" i="4"/>
  <c r="EC25" i="4"/>
  <c r="EC5" i="4"/>
  <c r="EC124" i="4"/>
  <c r="EC44" i="4"/>
  <c r="EC115" i="4"/>
  <c r="EC7" i="4"/>
  <c r="EC40" i="4"/>
  <c r="EC92" i="4"/>
  <c r="EC60" i="4"/>
  <c r="EC8" i="4"/>
  <c r="EC75" i="4"/>
  <c r="EC15" i="4"/>
  <c r="EC16" i="4"/>
  <c r="EC96" i="4"/>
  <c r="EC80" i="4"/>
  <c r="EC64" i="4"/>
  <c r="EC48" i="4"/>
  <c r="EC24" i="4"/>
  <c r="EC95" i="4"/>
  <c r="EC79" i="4"/>
  <c r="EC55" i="4"/>
  <c r="EC19" i="4"/>
  <c r="EC108" i="4"/>
  <c r="EC88" i="4"/>
  <c r="EC72" i="4"/>
  <c r="EC56" i="4"/>
  <c r="EC32" i="4"/>
  <c r="EC4" i="4"/>
  <c r="EC87" i="4"/>
  <c r="EC71" i="4"/>
  <c r="EC39" i="4"/>
  <c r="EC99" i="4"/>
  <c r="EC63" i="4"/>
  <c r="EC47" i="4"/>
  <c r="EC27" i="4"/>
  <c r="EC11" i="4"/>
  <c r="EC59" i="4"/>
  <c r="EC43" i="4"/>
  <c r="EC23" i="4"/>
</calcChain>
</file>

<file path=xl/sharedStrings.xml><?xml version="1.0" encoding="utf-8"?>
<sst xmlns="http://schemas.openxmlformats.org/spreadsheetml/2006/main" count="39" uniqueCount="32">
  <si>
    <t>σ (standard deviation)</t>
  </si>
  <si>
    <t>inflows</t>
  </si>
  <si>
    <t>Flow-driven dynamic MFA model</t>
  </si>
  <si>
    <t>stocks</t>
  </si>
  <si>
    <t>outflows</t>
  </si>
  <si>
    <t>survival curve:</t>
  </si>
  <si>
    <t>Contact:</t>
  </si>
  <si>
    <t>Simple description:</t>
  </si>
  <si>
    <t>time series</t>
  </si>
  <si>
    <t>nas (net addition to stocks)</t>
  </si>
  <si>
    <t>It produces one main output:</t>
  </si>
  <si>
    <t>And three secondary outputs:</t>
  </si>
  <si>
    <t>The model takes three inputs:</t>
  </si>
  <si>
    <t>Fishman, T., H. Schandl, H. Tanikawa, P. Walker, and F. Krausmann. 2014. Accounting for the Material Stock of Nations. Journal of Industrial Ecology 18(3): 407–420. DOI:10.1111/jiec.12114</t>
  </si>
  <si>
    <t>The default input data recreates the results of timber stocks (Mt) and flows (Mt/y) in Japan from:</t>
  </si>
  <si>
    <t>-&gt;</t>
  </si>
  <si>
    <t>outflows (Mt/y)</t>
  </si>
  <si>
    <t>inflows (Mt/y) [transposed]:</t>
  </si>
  <si>
    <t>time (years):</t>
  </si>
  <si>
    <t>inflows (Mt/y):</t>
  </si>
  <si>
    <t>Normal distribution survival curve parameters:</t>
  </si>
  <si>
    <t>μ (mean, years)</t>
  </si>
  <si>
    <t>Inflow cohorts' depreciation (as a matrix)</t>
  </si>
  <si>
    <t>Data inputs and their units</t>
  </si>
  <si>
    <t>t.fishman@cml.leidenuniv.nl</t>
  </si>
  <si>
    <t>Data inputs (and their units)</t>
  </si>
  <si>
    <t>age (years):</t>
  </si>
  <si>
    <t>waste generation curve:</t>
  </si>
  <si>
    <t>net additions to stocks (Mt/y)</t>
  </si>
  <si>
    <t>Stock (Mt)</t>
  </si>
  <si>
    <r>
      <t xml:space="preserve">Calculation of the main output, </t>
    </r>
    <r>
      <rPr>
        <b/>
        <sz val="11"/>
        <color theme="7"/>
        <rFont val="Calibri"/>
        <family val="2"/>
        <scheme val="minor"/>
      </rPr>
      <t>outflows</t>
    </r>
    <r>
      <rPr>
        <sz val="11"/>
        <color theme="1"/>
        <rFont val="Calibri"/>
        <family val="2"/>
        <charset val="128"/>
        <scheme val="minor"/>
      </rPr>
      <t>, is a step-by-step recreation of the equation:</t>
    </r>
  </si>
  <si>
    <t>waste generation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</si>
</sst>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;\-0.00;0"/>
  </numFmts>
  <fonts count="17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0" tint="-0.34998626667073579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0" fillId="6" borderId="0" xfId="0" applyNumberFormat="1" applyFill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3" fillId="0" borderId="0" xfId="0" applyFont="1" applyAlignment="1">
      <alignment horizontal="right"/>
    </xf>
    <xf numFmtId="0" fontId="0" fillId="2" borderId="1" xfId="0" applyFill="1" applyBorder="1"/>
    <xf numFmtId="0" fontId="11" fillId="0" borderId="0" xfId="1"/>
    <xf numFmtId="0" fontId="12" fillId="8" borderId="0" xfId="0" applyFont="1" applyFill="1"/>
    <xf numFmtId="0" fontId="0" fillId="0" borderId="0" xfId="0" quotePrefix="1"/>
    <xf numFmtId="0" fontId="13" fillId="0" borderId="0" xfId="0" applyFont="1"/>
    <xf numFmtId="0" fontId="14" fillId="0" borderId="0" xfId="0" applyFont="1"/>
    <xf numFmtId="0" fontId="15" fillId="0" borderId="0" xfId="0" applyFont="1"/>
    <xf numFmtId="2" fontId="0" fillId="3" borderId="0" xfId="0" applyNumberFormat="1" applyFill="1"/>
    <xf numFmtId="2" fontId="0" fillId="5" borderId="0" xfId="0" applyNumberFormat="1" applyFill="1"/>
    <xf numFmtId="2" fontId="0" fillId="7" borderId="0" xfId="0" applyNumberFormat="1" applyFill="1"/>
    <xf numFmtId="2" fontId="0" fillId="4" borderId="0" xfId="0" applyNumberFormat="1" applyFill="1"/>
    <xf numFmtId="165" fontId="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Data_Input!$C$3</c:f>
              <c:strCache>
                <c:ptCount val="1"/>
                <c:pt idx="0">
                  <c:v>inflows (Mt/y):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Data_Input!$B$4:$B$131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Data_Input!$C$4:$C$131</c:f>
              <c:numCache>
                <c:formatCode>0.00</c:formatCode>
                <c:ptCount val="128"/>
                <c:pt idx="0">
                  <c:v>3.2549399999999999</c:v>
                </c:pt>
                <c:pt idx="1">
                  <c:v>3.2817600000000002</c:v>
                </c:pt>
                <c:pt idx="2">
                  <c:v>3.2984100000000005</c:v>
                </c:pt>
                <c:pt idx="3">
                  <c:v>3.3268499999999999</c:v>
                </c:pt>
                <c:pt idx="4">
                  <c:v>3.35331</c:v>
                </c:pt>
                <c:pt idx="5">
                  <c:v>3.3812099999999998</c:v>
                </c:pt>
                <c:pt idx="6">
                  <c:v>3.4165799999999997</c:v>
                </c:pt>
                <c:pt idx="7">
                  <c:v>3.4481700000000002</c:v>
                </c:pt>
                <c:pt idx="8">
                  <c:v>3.4686900000000001</c:v>
                </c:pt>
                <c:pt idx="9">
                  <c:v>3.4832700000000005</c:v>
                </c:pt>
                <c:pt idx="10">
                  <c:v>3.51261</c:v>
                </c:pt>
                <c:pt idx="11">
                  <c:v>3.5525700000000002</c:v>
                </c:pt>
                <c:pt idx="12">
                  <c:v>3.59118</c:v>
                </c:pt>
                <c:pt idx="13">
                  <c:v>3.6225900000000002</c:v>
                </c:pt>
                <c:pt idx="14">
                  <c:v>3.6457200000000003</c:v>
                </c:pt>
                <c:pt idx="15">
                  <c:v>3.6774</c:v>
                </c:pt>
                <c:pt idx="16">
                  <c:v>3.7027799999999997</c:v>
                </c:pt>
                <c:pt idx="17">
                  <c:v>3.7401300000000002</c:v>
                </c:pt>
                <c:pt idx="18">
                  <c:v>3.7792799999999995</c:v>
                </c:pt>
                <c:pt idx="19">
                  <c:v>3.8159999999999998</c:v>
                </c:pt>
                <c:pt idx="20">
                  <c:v>3.8597400000000004</c:v>
                </c:pt>
                <c:pt idx="21">
                  <c:v>3.9063599999999998</c:v>
                </c:pt>
                <c:pt idx="22">
                  <c:v>3.9462299999999999</c:v>
                </c:pt>
                <c:pt idx="23">
                  <c:v>4.3307550000000008</c:v>
                </c:pt>
                <c:pt idx="24">
                  <c:v>5.1290635500000006</c:v>
                </c:pt>
                <c:pt idx="25">
                  <c:v>5.1131362500000002</c:v>
                </c:pt>
                <c:pt idx="26">
                  <c:v>4.2368665499999993</c:v>
                </c:pt>
                <c:pt idx="27">
                  <c:v>4.5863410499999997</c:v>
                </c:pt>
                <c:pt idx="28">
                  <c:v>4.2977470500000008</c:v>
                </c:pt>
                <c:pt idx="29">
                  <c:v>6.6442752</c:v>
                </c:pt>
                <c:pt idx="30">
                  <c:v>4.8998952000000005</c:v>
                </c:pt>
                <c:pt idx="31">
                  <c:v>4.4304192000000002</c:v>
                </c:pt>
                <c:pt idx="32">
                  <c:v>4.6710283500000012</c:v>
                </c:pt>
                <c:pt idx="33">
                  <c:v>4.9345335000000006</c:v>
                </c:pt>
                <c:pt idx="34">
                  <c:v>3.7179477000000007</c:v>
                </c:pt>
                <c:pt idx="35">
                  <c:v>3.661902</c:v>
                </c:pt>
                <c:pt idx="36">
                  <c:v>3.1772983500000005</c:v>
                </c:pt>
                <c:pt idx="37">
                  <c:v>4.0389984000000005</c:v>
                </c:pt>
                <c:pt idx="38">
                  <c:v>4.9410625499999998</c:v>
                </c:pt>
                <c:pt idx="39">
                  <c:v>5.0241879000000003</c:v>
                </c:pt>
                <c:pt idx="40">
                  <c:v>6.6220622999999996</c:v>
                </c:pt>
                <c:pt idx="41">
                  <c:v>6.8878462500000008</c:v>
                </c:pt>
                <c:pt idx="42">
                  <c:v>6.0251503500000005</c:v>
                </c:pt>
                <c:pt idx="43">
                  <c:v>6.5497198500000007</c:v>
                </c:pt>
                <c:pt idx="44">
                  <c:v>6.6121438500000016</c:v>
                </c:pt>
                <c:pt idx="45">
                  <c:v>7.8274408500000012</c:v>
                </c:pt>
                <c:pt idx="46">
                  <c:v>7.4468974500000007</c:v>
                </c:pt>
                <c:pt idx="47">
                  <c:v>6.8508531000000001</c:v>
                </c:pt>
                <c:pt idx="48">
                  <c:v>7.7158205999999998</c:v>
                </c:pt>
                <c:pt idx="49">
                  <c:v>8.0028634499999995</c:v>
                </c:pt>
                <c:pt idx="50">
                  <c:v>8.5983250499999997</c:v>
                </c:pt>
                <c:pt idx="51">
                  <c:v>8.493132150000001</c:v>
                </c:pt>
                <c:pt idx="52">
                  <c:v>7.622739000000001</c:v>
                </c:pt>
                <c:pt idx="53">
                  <c:v>7.7164479000000004</c:v>
                </c:pt>
                <c:pt idx="54">
                  <c:v>7.7509053000000003</c:v>
                </c:pt>
                <c:pt idx="55">
                  <c:v>8.3519433000000003</c:v>
                </c:pt>
                <c:pt idx="56">
                  <c:v>8.8679250000000014</c:v>
                </c:pt>
                <c:pt idx="57">
                  <c:v>9.0441450000000003</c:v>
                </c:pt>
                <c:pt idx="58">
                  <c:v>9.9376200000000008</c:v>
                </c:pt>
                <c:pt idx="59">
                  <c:v>10.937025000000002</c:v>
                </c:pt>
                <c:pt idx="60">
                  <c:v>12.308175</c:v>
                </c:pt>
                <c:pt idx="61">
                  <c:v>15.131655</c:v>
                </c:pt>
                <c:pt idx="62">
                  <c:v>15.090570000000003</c:v>
                </c:pt>
                <c:pt idx="63">
                  <c:v>16.663185000000002</c:v>
                </c:pt>
                <c:pt idx="64">
                  <c:v>13.502610000000002</c:v>
                </c:pt>
                <c:pt idx="65">
                  <c:v>19.007999999999999</c:v>
                </c:pt>
                <c:pt idx="66">
                  <c:v>17.806140000000003</c:v>
                </c:pt>
                <c:pt idx="67">
                  <c:v>7.973460000000002</c:v>
                </c:pt>
                <c:pt idx="68">
                  <c:v>9.8633700000000015</c:v>
                </c:pt>
                <c:pt idx="69">
                  <c:v>10.959795000000002</c:v>
                </c:pt>
                <c:pt idx="70">
                  <c:v>11.697345</c:v>
                </c:pt>
                <c:pt idx="71">
                  <c:v>12.83634</c:v>
                </c:pt>
                <c:pt idx="72">
                  <c:v>17.03295</c:v>
                </c:pt>
                <c:pt idx="73">
                  <c:v>23.094720000000006</c:v>
                </c:pt>
                <c:pt idx="74">
                  <c:v>22.377960000000002</c:v>
                </c:pt>
                <c:pt idx="75">
                  <c:v>25.133130000000001</c:v>
                </c:pt>
                <c:pt idx="76">
                  <c:v>23.332139999999999</c:v>
                </c:pt>
                <c:pt idx="77">
                  <c:v>25.034489999999998</c:v>
                </c:pt>
                <c:pt idx="78">
                  <c:v>26.464230000000001</c:v>
                </c:pt>
                <c:pt idx="79">
                  <c:v>27.912105</c:v>
                </c:pt>
                <c:pt idx="80">
                  <c:v>25.619489999999999</c:v>
                </c:pt>
                <c:pt idx="81">
                  <c:v>26.581229999999998</c:v>
                </c:pt>
                <c:pt idx="82">
                  <c:v>28.381275000000002</c:v>
                </c:pt>
                <c:pt idx="83">
                  <c:v>29.187405000000002</c:v>
                </c:pt>
                <c:pt idx="84">
                  <c:v>34.909797916800002</c:v>
                </c:pt>
                <c:pt idx="85">
                  <c:v>37.951516591200004</c:v>
                </c:pt>
                <c:pt idx="86">
                  <c:v>37.423260780299998</c:v>
                </c:pt>
                <c:pt idx="87">
                  <c:v>39.725130413211879</c:v>
                </c:pt>
                <c:pt idx="88">
                  <c:v>43.621554716999995</c:v>
                </c:pt>
                <c:pt idx="89">
                  <c:v>48.379366255606172</c:v>
                </c:pt>
                <c:pt idx="90">
                  <c:v>49.787116757878607</c:v>
                </c:pt>
                <c:pt idx="91">
                  <c:v>50.061543202618481</c:v>
                </c:pt>
                <c:pt idx="92">
                  <c:v>53.992588327199989</c:v>
                </c:pt>
                <c:pt idx="93">
                  <c:v>52.615954223100012</c:v>
                </c:pt>
                <c:pt idx="94">
                  <c:v>54.388867576012281</c:v>
                </c:pt>
                <c:pt idx="95">
                  <c:v>58.197823774537035</c:v>
                </c:pt>
                <c:pt idx="96">
                  <c:v>53.637329553474963</c:v>
                </c:pt>
                <c:pt idx="97">
                  <c:v>44.749502660979076</c:v>
                </c:pt>
                <c:pt idx="98">
                  <c:v>60.297064951284739</c:v>
                </c:pt>
                <c:pt idx="99">
                  <c:v>42.919390428300005</c:v>
                </c:pt>
                <c:pt idx="100">
                  <c:v>49.510660410576797</c:v>
                </c:pt>
                <c:pt idx="101">
                  <c:v>52.163110111500004</c:v>
                </c:pt>
                <c:pt idx="102">
                  <c:v>47.977069939199993</c:v>
                </c:pt>
                <c:pt idx="103">
                  <c:v>39.972939861671904</c:v>
                </c:pt>
                <c:pt idx="104">
                  <c:v>41.576552098965003</c:v>
                </c:pt>
                <c:pt idx="105">
                  <c:v>40.9910297355</c:v>
                </c:pt>
                <c:pt idx="106">
                  <c:v>40.269686362200012</c:v>
                </c:pt>
                <c:pt idx="107">
                  <c:v>41.196086035259427</c:v>
                </c:pt>
                <c:pt idx="108">
                  <c:v>40.399897357657707</c:v>
                </c:pt>
                <c:pt idx="109">
                  <c:v>43.205422541822998</c:v>
                </c:pt>
                <c:pt idx="110">
                  <c:v>42.063155240349886</c:v>
                </c:pt>
                <c:pt idx="111">
                  <c:v>43.575013696875757</c:v>
                </c:pt>
                <c:pt idx="112">
                  <c:v>41.008057109666971</c:v>
                </c:pt>
                <c:pt idx="113">
                  <c:v>38.727049683739871</c:v>
                </c:pt>
                <c:pt idx="114">
                  <c:v>34.6375875125349</c:v>
                </c:pt>
                <c:pt idx="115">
                  <c:v>36.022410280728515</c:v>
                </c:pt>
                <c:pt idx="116">
                  <c:v>34.736568177925697</c:v>
                </c:pt>
                <c:pt idx="117">
                  <c:v>34.083159859799999</c:v>
                </c:pt>
                <c:pt idx="118">
                  <c:v>33.261659500063615</c:v>
                </c:pt>
                <c:pt idx="119">
                  <c:v>32.616297362699996</c:v>
                </c:pt>
                <c:pt idx="120">
                  <c:v>25.321885228405744</c:v>
                </c:pt>
                <c:pt idx="121">
                  <c:v>26.92715009266551</c:v>
                </c:pt>
                <c:pt idx="122">
                  <c:v>26.396761180767324</c:v>
                </c:pt>
                <c:pt idx="123">
                  <c:v>23.232711467343492</c:v>
                </c:pt>
                <c:pt idx="124">
                  <c:v>22.866550882901834</c:v>
                </c:pt>
                <c:pt idx="125">
                  <c:v>23.106885223551011</c:v>
                </c:pt>
                <c:pt idx="126">
                  <c:v>23.528524767647419</c:v>
                </c:pt>
                <c:pt idx="127">
                  <c:v>22.821917125500001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0-446C-BEAD-4F8B3CA1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46256"/>
        <c:axId val="717439696"/>
      </c:lineChart>
      <c:catAx>
        <c:axId val="71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9696"/>
        <c:crosses val="autoZero"/>
        <c:auto val="1"/>
        <c:lblAlgn val="ctr"/>
        <c:lblOffset val="100"/>
        <c:noMultiLvlLbl val="0"/>
      </c:catAx>
      <c:valAx>
        <c:axId val="7174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Data_Input!$I$3</c:f>
              <c:strCache>
                <c:ptCount val="1"/>
                <c:pt idx="0">
                  <c:v>waste generation curve: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Data_Input!$H$4:$H$131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Data_Input!$I$4:$I$131</c:f>
              <c:numCache>
                <c:formatCode>0.000</c:formatCode>
                <c:ptCount val="128"/>
                <c:pt idx="0">
                  <c:v>3.3238863089535053E-4</c:v>
                </c:pt>
                <c:pt idx="1">
                  <c:v>4.1508875270853762E-4</c:v>
                </c:pt>
                <c:pt idx="2">
                  <c:v>5.1545750179604784E-4</c:v>
                </c:pt>
                <c:pt idx="3">
                  <c:v>6.3650505466790398E-4</c:v>
                </c:pt>
                <c:pt idx="4">
                  <c:v>7.8157011108169526E-4</c:v>
                </c:pt>
                <c:pt idx="5">
                  <c:v>9.5431361976235746E-4</c:v>
                </c:pt>
                <c:pt idx="6">
                  <c:v>1.158701035079638E-3</c:v>
                </c:pt>
                <c:pt idx="7">
                  <c:v>1.398971159420243E-3</c:v>
                </c:pt>
                <c:pt idx="8">
                  <c:v>1.6795897721132173E-3</c:v>
                </c:pt>
                <c:pt idx="9">
                  <c:v>2.005186512918619E-3</c:v>
                </c:pt>
                <c:pt idx="10">
                  <c:v>2.380473887675056E-3</c:v>
                </c:pt>
                <c:pt idx="11">
                  <c:v>2.8101478014175346E-3</c:v>
                </c:pt>
                <c:pt idx="12">
                  <c:v>3.2987696985320395E-3</c:v>
                </c:pt>
                <c:pt idx="13">
                  <c:v>3.8506311900577089E-3</c:v>
                </c:pt>
                <c:pt idx="14">
                  <c:v>4.4696029551612049E-3</c:v>
                </c:pt>
                <c:pt idx="15">
                  <c:v>5.1589706870018926E-3</c:v>
                </c:pt>
                <c:pt idx="16">
                  <c:v>5.9212618725670635E-3</c:v>
                </c:pt>
                <c:pt idx="17">
                  <c:v>6.7580682023473601E-3</c:v>
                </c:pt>
                <c:pt idx="18">
                  <c:v>7.669869342298353E-3</c:v>
                </c:pt>
                <c:pt idx="19">
                  <c:v>8.6558646058762494E-3</c:v>
                </c:pt>
                <c:pt idx="20">
                  <c:v>9.7138196749418787E-3</c:v>
                </c:pt>
                <c:pt idx="21">
                  <c:v>1.0839935874219964E-2</c:v>
                </c:pt>
                <c:pt idx="22">
                  <c:v>1.2028749550643971E-2</c:v>
                </c:pt>
                <c:pt idx="23">
                  <c:v>1.3273068803263477E-2</c:v>
                </c:pt>
                <c:pt idx="24">
                  <c:v>1.4563954123740971E-2</c:v>
                </c:pt>
                <c:pt idx="25">
                  <c:v>1.5890748433177462E-2</c:v>
                </c:pt>
                <c:pt idx="26">
                  <c:v>1.7241160551317473E-2</c:v>
                </c:pt>
                <c:pt idx="27">
                  <c:v>1.8601404345805286E-2</c:v>
                </c:pt>
                <c:pt idx="28">
                  <c:v>1.9956393742406615E-2</c:v>
                </c:pt>
                <c:pt idx="29">
                  <c:v>2.1289991514366547E-2</c:v>
                </c:pt>
                <c:pt idx="30">
                  <c:v>2.2585307411610332E-2</c:v>
                </c:pt>
                <c:pt idx="31">
                  <c:v>2.3825038853636116E-2</c:v>
                </c:pt>
                <c:pt idx="32">
                  <c:v>2.4991845216884974E-2</c:v>
                </c:pt>
                <c:pt idx="33">
                  <c:v>2.6068744821926105E-2</c:v>
                </c:pt>
                <c:pt idx="34">
                  <c:v>2.7039522184623594E-2</c:v>
                </c:pt>
                <c:pt idx="35">
                  <c:v>2.7889132040232672E-2</c:v>
                </c:pt>
                <c:pt idx="36">
                  <c:v>2.860408615953931E-2</c:v>
                </c:pt>
                <c:pt idx="37">
                  <c:v>2.9172809102756207E-2</c:v>
                </c:pt>
                <c:pt idx="38">
                  <c:v>2.9585949818091671E-2</c:v>
                </c:pt>
                <c:pt idx="39">
                  <c:v>2.9836637370562285E-2</c:v>
                </c:pt>
                <c:pt idx="40">
                  <c:v>2.9920671030107451E-2</c:v>
                </c:pt>
                <c:pt idx="41">
                  <c:v>2.9836637370562285E-2</c:v>
                </c:pt>
                <c:pt idx="42">
                  <c:v>2.9585949818091671E-2</c:v>
                </c:pt>
                <c:pt idx="43">
                  <c:v>2.9172809102756207E-2</c:v>
                </c:pt>
                <c:pt idx="44">
                  <c:v>2.860408615953931E-2</c:v>
                </c:pt>
                <c:pt idx="45">
                  <c:v>2.7889132040232672E-2</c:v>
                </c:pt>
                <c:pt idx="46">
                  <c:v>2.7039522184623594E-2</c:v>
                </c:pt>
                <c:pt idx="47">
                  <c:v>2.6068744821926105E-2</c:v>
                </c:pt>
                <c:pt idx="48">
                  <c:v>2.4991845216884974E-2</c:v>
                </c:pt>
                <c:pt idx="49">
                  <c:v>2.3825038853636116E-2</c:v>
                </c:pt>
                <c:pt idx="50">
                  <c:v>2.2585307411610332E-2</c:v>
                </c:pt>
                <c:pt idx="51">
                  <c:v>2.1289991514366547E-2</c:v>
                </c:pt>
                <c:pt idx="52">
                  <c:v>1.9956393742406615E-2</c:v>
                </c:pt>
                <c:pt idx="53">
                  <c:v>1.8601404345805286E-2</c:v>
                </c:pt>
                <c:pt idx="54">
                  <c:v>1.7241160551317473E-2</c:v>
                </c:pt>
                <c:pt idx="55">
                  <c:v>1.5890748433177462E-2</c:v>
                </c:pt>
                <c:pt idx="56">
                  <c:v>1.4563954123740971E-2</c:v>
                </c:pt>
                <c:pt idx="57">
                  <c:v>1.3273068803263477E-2</c:v>
                </c:pt>
                <c:pt idx="58">
                  <c:v>1.2028749550643971E-2</c:v>
                </c:pt>
                <c:pt idx="59">
                  <c:v>1.0839935874219964E-2</c:v>
                </c:pt>
                <c:pt idx="60">
                  <c:v>9.7138196749418787E-3</c:v>
                </c:pt>
                <c:pt idx="61">
                  <c:v>8.6558646058762494E-3</c:v>
                </c:pt>
                <c:pt idx="62">
                  <c:v>7.669869342298353E-3</c:v>
                </c:pt>
                <c:pt idx="63">
                  <c:v>6.7580682023473601E-3</c:v>
                </c:pt>
                <c:pt idx="64">
                  <c:v>5.9212618725670635E-3</c:v>
                </c:pt>
                <c:pt idx="65">
                  <c:v>5.1589706870018926E-3</c:v>
                </c:pt>
                <c:pt idx="66">
                  <c:v>4.4696029551612049E-3</c:v>
                </c:pt>
                <c:pt idx="67">
                  <c:v>3.8506311900577089E-3</c:v>
                </c:pt>
                <c:pt idx="68">
                  <c:v>3.2987696985320395E-3</c:v>
                </c:pt>
                <c:pt idx="69">
                  <c:v>2.8101478014175346E-3</c:v>
                </c:pt>
                <c:pt idx="70">
                  <c:v>2.380473887675056E-3</c:v>
                </c:pt>
                <c:pt idx="71">
                  <c:v>2.005186512918619E-3</c:v>
                </c:pt>
                <c:pt idx="72">
                  <c:v>1.6795897721132173E-3</c:v>
                </c:pt>
                <c:pt idx="73">
                  <c:v>1.398971159420243E-3</c:v>
                </c:pt>
                <c:pt idx="74">
                  <c:v>1.158701035079638E-3</c:v>
                </c:pt>
                <c:pt idx="75">
                  <c:v>9.5431361976235746E-4</c:v>
                </c:pt>
                <c:pt idx="76">
                  <c:v>7.8157011108169526E-4</c:v>
                </c:pt>
                <c:pt idx="77">
                  <c:v>6.3650505466790398E-4</c:v>
                </c:pt>
                <c:pt idx="78">
                  <c:v>5.1545750179604784E-4</c:v>
                </c:pt>
                <c:pt idx="79">
                  <c:v>4.1508875270853762E-4</c:v>
                </c:pt>
                <c:pt idx="80">
                  <c:v>3.3238863089535053E-4</c:v>
                </c:pt>
                <c:pt idx="81">
                  <c:v>2.6467227414853236E-4</c:v>
                </c:pt>
                <c:pt idx="82">
                  <c:v>2.0956938111595851E-4</c:v>
                </c:pt>
                <c:pt idx="83">
                  <c:v>1.6500773627453499E-4</c:v>
                </c:pt>
                <c:pt idx="84">
                  <c:v>1.2919267042902608E-4</c:v>
                </c:pt>
                <c:pt idx="85">
                  <c:v>1.0058391551177834E-4</c:v>
                </c:pt>
                <c:pt idx="86">
                  <c:v>7.7871097174605914E-5</c:v>
                </c:pt>
                <c:pt idx="87">
                  <c:v>5.9948889606806544E-5</c:v>
                </c:pt>
                <c:pt idx="88">
                  <c:v>4.5892644758532975E-5</c:v>
                </c:pt>
                <c:pt idx="89">
                  <c:v>3.4935110650127776E-5</c:v>
                </c:pt>
                <c:pt idx="90">
                  <c:v>2.6444676177558403E-5</c:v>
                </c:pt>
                <c:pt idx="91">
                  <c:v>1.9905426028517155E-5</c:v>
                </c:pt>
                <c:pt idx="92">
                  <c:v>1.4899160354457954E-5</c:v>
                </c:pt>
                <c:pt idx="93">
                  <c:v>1.1089429522355539E-5</c:v>
                </c:pt>
                <c:pt idx="94">
                  <c:v>8.2075532579850419E-6</c:v>
                </c:pt>
                <c:pt idx="95">
                  <c:v>6.0405336416695605E-6</c:v>
                </c:pt>
                <c:pt idx="96">
                  <c:v>4.420730081740489E-6</c:v>
                </c:pt>
                <c:pt idx="97">
                  <c:v>3.2171386912595512E-6</c:v>
                </c:pt>
                <c:pt idx="98">
                  <c:v>2.3281055293387698E-6</c:v>
                </c:pt>
                <c:pt idx="99">
                  <c:v>1.6753001769057021E-6</c:v>
                </c:pt>
                <c:pt idx="100">
                  <c:v>1.1987805830179106E-6</c:v>
                </c:pt>
                <c:pt idx="101">
                  <c:v>8.5298984151649922E-7</c:v>
                </c:pt>
                <c:pt idx="102">
                  <c:v>6.0353868423692418E-7</c:v>
                </c:pt>
                <c:pt idx="103">
                  <c:v>4.2464249992761435E-7</c:v>
                </c:pt>
                <c:pt idx="104">
                  <c:v>2.9709743182740564E-7</c:v>
                </c:pt>
                <c:pt idx="105">
                  <c:v>2.0669569481624789E-7</c:v>
                </c:pt>
                <c:pt idx="106">
                  <c:v>1.429950677342108E-7</c:v>
                </c:pt>
                <c:pt idx="107">
                  <c:v>9.8371156717128373E-8</c:v>
                </c:pt>
                <c:pt idx="108">
                  <c:v>6.7293263717875028E-8</c:v>
                </c:pt>
                <c:pt idx="109">
                  <c:v>4.5775437049671555E-8</c:v>
                </c:pt>
                <c:pt idx="110">
                  <c:v>3.0963532414724988E-8</c:v>
                </c:pt>
                <c:pt idx="111">
                  <c:v>2.0826946192245206E-8</c:v>
                </c:pt>
                <c:pt idx="112">
                  <c:v>1.3930213834164746E-8</c:v>
                </c:pt>
                <c:pt idx="113">
                  <c:v>9.2650350084114757E-9</c:v>
                </c:pt>
                <c:pt idx="114">
                  <c:v>6.1276427839074152E-9</c:v>
                </c:pt>
                <c:pt idx="115">
                  <c:v>4.0299244879268625E-9</c:v>
                </c:pt>
                <c:pt idx="116">
                  <c:v>2.6354663211153252E-9</c:v>
                </c:pt>
                <c:pt idx="117">
                  <c:v>1.7138591460461408E-9</c:v>
                </c:pt>
                <c:pt idx="118">
                  <c:v>1.108280968986004E-9</c:v>
                </c:pt>
                <c:pt idx="119">
                  <c:v>7.1265890887695136E-10</c:v>
                </c:pt>
                <c:pt idx="120">
                  <c:v>4.5569121373674646E-10</c:v>
                </c:pt>
                <c:pt idx="121">
                  <c:v>2.8974549009320917E-10</c:v>
                </c:pt>
                <c:pt idx="122">
                  <c:v>1.8319761201052961E-10</c:v>
                </c:pt>
                <c:pt idx="123">
                  <c:v>1.1518078267374066E-10</c:v>
                </c:pt>
                <c:pt idx="124">
                  <c:v>7.2010750277342517E-11</c:v>
                </c:pt>
                <c:pt idx="125">
                  <c:v>4.4768417185757418E-11</c:v>
                </c:pt>
                <c:pt idx="126">
                  <c:v>2.7675994620934355E-11</c:v>
                </c:pt>
                <c:pt idx="127">
                  <c:v>1.7013428045286073E-11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0-446C-BEAD-4F8B3CA1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46256"/>
        <c:axId val="717439696"/>
      </c:lineChart>
      <c:catAx>
        <c:axId val="71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9696"/>
        <c:crosses val="autoZero"/>
        <c:auto val="1"/>
        <c:lblAlgn val="ctr"/>
        <c:lblOffset val="100"/>
        <c:noMultiLvlLbl val="0"/>
      </c:catAx>
      <c:valAx>
        <c:axId val="7174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Outflows by cohorts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Model_Output!$F$4:$F$131</c:f>
              <c:numCache>
                <c:formatCode>0.000;\-0.00;0</c:formatCode>
                <c:ptCount val="128"/>
                <c:pt idx="0">
                  <c:v>1.0819050502465122E-3</c:v>
                </c:pt>
                <c:pt idx="1">
                  <c:v>1.3510889847411275E-3</c:v>
                </c:pt>
                <c:pt idx="2">
                  <c:v>1.6777832408960279E-3</c:v>
                </c:pt>
                <c:pt idx="3">
                  <c:v>2.0717857626407475E-3</c:v>
                </c:pt>
                <c:pt idx="4">
                  <c:v>2.5439638173642533E-3</c:v>
                </c:pt>
                <c:pt idx="5">
                  <c:v>3.1062335735092877E-3</c:v>
                </c:pt>
                <c:pt idx="6">
                  <c:v>3.771502347122117E-3</c:v>
                </c:pt>
                <c:pt idx="7">
                  <c:v>4.5535671856433259E-3</c:v>
                </c:pt>
                <c:pt idx="8">
                  <c:v>5.4669639328421959E-3</c:v>
                </c:pt>
                <c:pt idx="9">
                  <c:v>6.5267617883593299E-3</c:v>
                </c:pt>
                <c:pt idx="10">
                  <c:v>7.7482996759490469E-3</c:v>
                </c:pt>
                <c:pt idx="11">
                  <c:v>9.1468624847459903E-3</c:v>
                </c:pt>
                <c:pt idx="12">
                  <c:v>1.0737297442539876E-2</c:v>
                </c:pt>
                <c:pt idx="13">
                  <c:v>1.2533573485766438E-2</c:v>
                </c:pt>
                <c:pt idx="14">
                  <c:v>1.4548289442872411E-2</c:v>
                </c:pt>
                <c:pt idx="15">
                  <c:v>1.679214004794994E-2</c:v>
                </c:pt>
                <c:pt idx="16">
                  <c:v>1.9273352119493437E-2</c:v>
                </c:pt>
                <c:pt idx="17">
                  <c:v>2.1997106514548517E-2</c:v>
                </c:pt>
                <c:pt idx="18">
                  <c:v>2.4964964517020599E-2</c:v>
                </c:pt>
                <c:pt idx="19">
                  <c:v>2.8174319940250839E-2</c:v>
                </c:pt>
                <c:pt idx="20">
                  <c:v>3.1617900212755318E-2</c:v>
                </c:pt>
                <c:pt idx="21">
                  <c:v>3.5283340874433529E-2</c:v>
                </c:pt>
                <c:pt idx="22">
                  <c:v>3.9152858062373085E-2</c:v>
                </c:pt>
                <c:pt idx="23">
                  <c:v>4.320304257049442E-2</c:v>
                </c:pt>
                <c:pt idx="24">
                  <c:v>4.7404796835529436E-2</c:v>
                </c:pt>
                <c:pt idx="25">
                  <c:v>5.1723432705086649E-2</c:v>
                </c:pt>
                <c:pt idx="26">
                  <c:v>5.6118943124905292E-2</c:v>
                </c:pt>
                <c:pt idx="27">
                  <c:v>6.0546455061335457E-2</c:v>
                </c:pt>
                <c:pt idx="28">
                  <c:v>6.4956864247908988E-2</c:v>
                </c:pt>
                <c:pt idx="29">
                  <c:v>6.9297644979772241E-2</c:v>
                </c:pt>
                <c:pt idx="30">
                  <c:v>7.351382050634693E-2</c:v>
                </c:pt>
                <c:pt idx="31">
                  <c:v>7.7549071966254338E-2</c:v>
                </c:pt>
                <c:pt idx="32">
                  <c:v>8.1346956670247578E-2</c:v>
                </c:pt>
                <c:pt idx="33">
                  <c:v>8.4852200270680148E-2</c:v>
                </c:pt>
                <c:pt idx="34">
                  <c:v>8.8012022339618717E-2</c:v>
                </c:pt>
                <c:pt idx="35">
                  <c:v>9.0777451443034937E-2</c:v>
                </c:pt>
                <c:pt idx="36">
                  <c:v>9.3104584204130883E-2</c:v>
                </c:pt>
                <c:pt idx="37">
                  <c:v>9.495574326092529E-2</c:v>
                </c:pt>
                <c:pt idx="38">
                  <c:v>9.6300491500899296E-2</c:v>
                </c:pt>
                <c:pt idx="39">
                  <c:v>9.7116464442938005E-2</c:v>
                </c:pt>
                <c:pt idx="40">
                  <c:v>9.7389988962737942E-2</c:v>
                </c:pt>
                <c:pt idx="41">
                  <c:v>9.7116464442938005E-2</c:v>
                </c:pt>
                <c:pt idx="42">
                  <c:v>9.6300491500899296E-2</c:v>
                </c:pt>
                <c:pt idx="43">
                  <c:v>9.495574326092529E-2</c:v>
                </c:pt>
                <c:pt idx="44">
                  <c:v>9.3104584204130883E-2</c:v>
                </c:pt>
                <c:pt idx="45">
                  <c:v>9.0777451443034937E-2</c:v>
                </c:pt>
                <c:pt idx="46">
                  <c:v>8.8012022339618717E-2</c:v>
                </c:pt>
                <c:pt idx="47">
                  <c:v>8.4852200270680148E-2</c:v>
                </c:pt>
                <c:pt idx="48">
                  <c:v>8.1346956670247578E-2</c:v>
                </c:pt>
                <c:pt idx="49">
                  <c:v>7.7549071966254338E-2</c:v>
                </c:pt>
                <c:pt idx="50">
                  <c:v>7.351382050634693E-2</c:v>
                </c:pt>
                <c:pt idx="51">
                  <c:v>6.9297644979772241E-2</c:v>
                </c:pt>
                <c:pt idx="52">
                  <c:v>6.4956864247908988E-2</c:v>
                </c:pt>
                <c:pt idx="53">
                  <c:v>6.0546455061335457E-2</c:v>
                </c:pt>
                <c:pt idx="54">
                  <c:v>5.6118943124905292E-2</c:v>
                </c:pt>
                <c:pt idx="55">
                  <c:v>5.1723432705086649E-2</c:v>
                </c:pt>
                <c:pt idx="56">
                  <c:v>4.7404796835529436E-2</c:v>
                </c:pt>
                <c:pt idx="57">
                  <c:v>4.320304257049442E-2</c:v>
                </c:pt>
                <c:pt idx="58">
                  <c:v>3.9152858062373085E-2</c:v>
                </c:pt>
                <c:pt idx="59">
                  <c:v>3.5283340874433529E-2</c:v>
                </c:pt>
                <c:pt idx="60">
                  <c:v>3.1617900212755318E-2</c:v>
                </c:pt>
                <c:pt idx="61">
                  <c:v>2.8174319940250839E-2</c:v>
                </c:pt>
                <c:pt idx="62">
                  <c:v>2.4964964517020599E-2</c:v>
                </c:pt>
                <c:pt idx="63">
                  <c:v>2.1997106514548517E-2</c:v>
                </c:pt>
                <c:pt idx="64">
                  <c:v>1.9273352119493437E-2</c:v>
                </c:pt>
                <c:pt idx="65">
                  <c:v>1.679214004794994E-2</c:v>
                </c:pt>
                <c:pt idx="66">
                  <c:v>1.4548289442872411E-2</c:v>
                </c:pt>
                <c:pt idx="67">
                  <c:v>1.2533573485766438E-2</c:v>
                </c:pt>
                <c:pt idx="68">
                  <c:v>1.0737297442539876E-2</c:v>
                </c:pt>
                <c:pt idx="69">
                  <c:v>9.1468624847459903E-3</c:v>
                </c:pt>
                <c:pt idx="70">
                  <c:v>7.7482996759490469E-3</c:v>
                </c:pt>
                <c:pt idx="71">
                  <c:v>6.5267617883593299E-3</c:v>
                </c:pt>
                <c:pt idx="72">
                  <c:v>5.4669639328421959E-3</c:v>
                </c:pt>
                <c:pt idx="73">
                  <c:v>4.5535671856433259E-3</c:v>
                </c:pt>
                <c:pt idx="74">
                  <c:v>3.771502347122117E-3</c:v>
                </c:pt>
                <c:pt idx="75">
                  <c:v>3.1062335735092877E-3</c:v>
                </c:pt>
                <c:pt idx="76">
                  <c:v>2.5439638173642533E-3</c:v>
                </c:pt>
                <c:pt idx="77">
                  <c:v>2.0717857626407475E-3</c:v>
                </c:pt>
                <c:pt idx="78">
                  <c:v>1.6777832408960279E-3</c:v>
                </c:pt>
                <c:pt idx="79">
                  <c:v>1.3510889847411275E-3</c:v>
                </c:pt>
                <c:pt idx="80">
                  <c:v>1.0819050502465122E-3</c:v>
                </c:pt>
                <c:pt idx="81">
                  <c:v>8.614923720170239E-4</c:v>
                </c:pt>
                <c:pt idx="82">
                  <c:v>6.8213576136957801E-4</c:v>
                </c:pt>
                <c:pt idx="83">
                  <c:v>5.3709028110943493E-4</c:v>
                </c:pt>
                <c:pt idx="84">
                  <c:v>4.2051439068625411E-4</c:v>
                </c:pt>
                <c:pt idx="85">
                  <c:v>3.2739460995590778E-4</c:v>
                </c:pt>
                <c:pt idx="86">
                  <c:v>2.5346574903751178E-4</c:v>
                </c:pt>
                <c:pt idx="87">
                  <c:v>1.9513003873677888E-4</c:v>
                </c:pt>
                <c:pt idx="88">
                  <c:v>1.4937780513033931E-4</c:v>
                </c:pt>
                <c:pt idx="89">
                  <c:v>1.1371168905952691E-4</c:v>
                </c:pt>
                <c:pt idx="90">
                  <c:v>8.6075834277381952E-5</c:v>
                </c:pt>
                <c:pt idx="91">
                  <c:v>6.479096739726163E-5</c:v>
                </c:pt>
                <c:pt idx="92">
                  <c:v>4.8495873004139373E-5</c:v>
                </c:pt>
                <c:pt idx="93">
                  <c:v>3.6095427729495939E-5</c:v>
                </c:pt>
                <c:pt idx="94">
                  <c:v>2.671509340154583E-5</c:v>
                </c:pt>
                <c:pt idx="95">
                  <c:v>1.9661574571615919E-5</c:v>
                </c:pt>
                <c:pt idx="96">
                  <c:v>1.4389211172260387E-5</c:v>
                </c:pt>
                <c:pt idx="97">
                  <c:v>1.0471593411728363E-5</c:v>
                </c:pt>
                <c:pt idx="98">
                  <c:v>7.5778438116659351E-6</c:v>
                </c:pt>
                <c:pt idx="99">
                  <c:v>5.4530015578174458E-6</c:v>
                </c:pt>
                <c:pt idx="100">
                  <c:v>3.9019588708883175E-6</c:v>
                </c:pt>
                <c:pt idx="101">
                  <c:v>2.776430754745714E-6</c:v>
                </c:pt>
                <c:pt idx="102">
                  <c:v>1.9644822048701339E-6</c:v>
                </c:pt>
                <c:pt idx="103">
                  <c:v>1.3821858587143891E-6</c:v>
                </c:pt>
                <c:pt idx="104">
                  <c:v>9.6703431475229568E-7</c:v>
                </c:pt>
                <c:pt idx="105">
                  <c:v>6.7278208488519788E-7</c:v>
                </c:pt>
                <c:pt idx="106">
                  <c:v>4.6544036577079211E-7</c:v>
                </c:pt>
                <c:pt idx="107">
                  <c:v>3.2019221284484981E-7</c:v>
                </c:pt>
                <c:pt idx="108">
                  <c:v>2.1903553580586014E-7</c:v>
                </c:pt>
                <c:pt idx="109">
                  <c:v>1.4899630107045792E-7</c:v>
                </c:pt>
                <c:pt idx="110">
                  <c:v>1.0078444019798494E-7</c:v>
                </c:pt>
                <c:pt idx="111">
                  <c:v>6.7790460238986615E-8</c:v>
                </c:pt>
                <c:pt idx="112">
                  <c:v>4.5342010217376196E-8</c:v>
                </c:pt>
                <c:pt idx="113">
                  <c:v>3.0157133050278846E-8</c:v>
                </c:pt>
                <c:pt idx="114">
                  <c:v>1.9945109603051601E-8</c:v>
                </c:pt>
                <c:pt idx="115">
                  <c:v>1.3117162412732662E-8</c:v>
                </c:pt>
                <c:pt idx="116">
                  <c:v>8.5782847472511164E-9</c:v>
                </c:pt>
                <c:pt idx="117">
                  <c:v>5.5785086888314252E-9</c:v>
                </c:pt>
                <c:pt idx="118">
                  <c:v>3.6073880571913036E-9</c:v>
                </c:pt>
                <c:pt idx="119">
                  <c:v>2.3196619888599439E-9</c:v>
                </c:pt>
                <c:pt idx="120">
                  <c:v>1.4832475592402854E-9</c:v>
                </c:pt>
                <c:pt idx="121">
                  <c:v>9.4310418552399029E-10</c:v>
                </c:pt>
                <c:pt idx="122">
                  <c:v>5.9629723523755323E-10</c:v>
                </c:pt>
                <c:pt idx="123">
                  <c:v>3.7490653675606543E-10</c:v>
                </c:pt>
                <c:pt idx="124">
                  <c:v>2.3439067150773327E-10</c:v>
                </c:pt>
                <c:pt idx="125">
                  <c:v>1.4571851183460925E-10</c:v>
                </c:pt>
                <c:pt idx="126">
                  <c:v>9.0083701931464072E-11</c:v>
                </c:pt>
                <c:pt idx="127">
                  <c:v>5.5377687481723451E-11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3-419C-A35B-51E0E111B9A1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Model_Output!$G$4:$G$131</c:f>
              <c:numCache>
                <c:formatCode>0.000;\-0.00;0</c:formatCode>
                <c:ptCount val="128"/>
                <c:pt idx="0">
                  <c:v>0</c:v>
                </c:pt>
                <c:pt idx="1">
                  <c:v>1.0908197133271257E-3</c:v>
                </c:pt>
                <c:pt idx="2">
                  <c:v>1.3622216650887706E-3</c:v>
                </c:pt>
                <c:pt idx="3">
                  <c:v>1.691607811094198E-3</c:v>
                </c:pt>
                <c:pt idx="4">
                  <c:v>2.0888568282069406E-3</c:v>
                </c:pt>
                <c:pt idx="5">
                  <c:v>2.5649255277434644E-3</c:v>
                </c:pt>
                <c:pt idx="6">
                  <c:v>3.1318282647913144E-3</c:v>
                </c:pt>
                <c:pt idx="7">
                  <c:v>3.8025787088829532E-3</c:v>
                </c:pt>
                <c:pt idx="8">
                  <c:v>4.5910875921389774E-3</c:v>
                </c:pt>
                <c:pt idx="9">
                  <c:v>5.5120105305302728E-3</c:v>
                </c:pt>
                <c:pt idx="10">
                  <c:v>6.5805408906358075E-3</c:v>
                </c:pt>
                <c:pt idx="11">
                  <c:v>7.8121439856164926E-3</c:v>
                </c:pt>
                <c:pt idx="12">
                  <c:v>9.2222306487800085E-3</c:v>
                </c:pt>
                <c:pt idx="13">
                  <c:v>1.0825770445854506E-2</c:v>
                </c:pt>
                <c:pt idx="14">
                  <c:v>1.2636847414283787E-2</c:v>
                </c:pt>
                <c:pt idx="15">
                  <c:v>1.4668164194129836E-2</c:v>
                </c:pt>
                <c:pt idx="16">
                  <c:v>1.6930503641775334E-2</c:v>
                </c:pt>
                <c:pt idx="17">
                  <c:v>1.9432160362915687E-2</c:v>
                </c:pt>
                <c:pt idx="18">
                  <c:v>2.2178357903735475E-2</c:v>
                </c:pt>
                <c:pt idx="19">
                  <c:v>2.5170670412781045E-2</c:v>
                </c:pt>
                <c:pt idx="20">
                  <c:v>2.8406470228980442E-2</c:v>
                </c:pt>
                <c:pt idx="21">
                  <c:v>3.1878424856437264E-2</c:v>
                </c:pt>
                <c:pt idx="22">
                  <c:v>3.557406795458011E-2</c:v>
                </c:pt>
                <c:pt idx="23">
                  <c:v>3.9475469125321364E-2</c:v>
                </c:pt>
                <c:pt idx="24">
                  <c:v>4.3559026275797955E-2</c:v>
                </c:pt>
                <c:pt idx="25">
                  <c:v>4.7795402085128176E-2</c:v>
                </c:pt>
                <c:pt idx="26">
                  <c:v>5.2149622578064471E-2</c:v>
                </c:pt>
                <c:pt idx="27">
                  <c:v>5.6581351050891633E-2</c:v>
                </c:pt>
                <c:pt idx="28">
                  <c:v>6.1045344725889961E-2</c:v>
                </c:pt>
                <c:pt idx="29">
                  <c:v>6.5492094728080333E-2</c:v>
                </c:pt>
                <c:pt idx="30">
                  <c:v>6.9868642552187568E-2</c:v>
                </c:pt>
                <c:pt idx="31">
                  <c:v>7.4119558451126333E-2</c:v>
                </c:pt>
                <c:pt idx="32">
                  <c:v>7.8188059508308871E-2</c:v>
                </c:pt>
                <c:pt idx="33">
                  <c:v>8.2017237958964442E-2</c:v>
                </c:pt>
                <c:pt idx="34">
                  <c:v>8.5551364006804215E-2</c:v>
                </c:pt>
                <c:pt idx="35">
                  <c:v>8.8737222324610329E-2</c:v>
                </c:pt>
                <c:pt idx="36">
                  <c:v>9.1525437964353973E-2</c:v>
                </c:pt>
                <c:pt idx="37">
                  <c:v>9.3871745794929726E-2</c:v>
                </c:pt>
                <c:pt idx="38">
                  <c:v>9.5738158001061224E-2</c:v>
                </c:pt>
                <c:pt idx="39">
                  <c:v>9.7093986675020533E-2</c:v>
                </c:pt>
                <c:pt idx="40">
                  <c:v>9.7916683057216486E-2</c:v>
                </c:pt>
                <c:pt idx="41">
                  <c:v>9.8192461359765434E-2</c:v>
                </c:pt>
                <c:pt idx="42">
                  <c:v>9.7916683057216486E-2</c:v>
                </c:pt>
                <c:pt idx="43">
                  <c:v>9.7093986675020533E-2</c:v>
                </c:pt>
                <c:pt idx="44">
                  <c:v>9.5738158001061224E-2</c:v>
                </c:pt>
                <c:pt idx="45">
                  <c:v>9.3871745794929726E-2</c:v>
                </c:pt>
                <c:pt idx="46">
                  <c:v>9.1525437964353973E-2</c:v>
                </c:pt>
                <c:pt idx="47">
                  <c:v>8.8737222324610329E-2</c:v>
                </c:pt>
                <c:pt idx="48">
                  <c:v>8.5551364006804215E-2</c:v>
                </c:pt>
                <c:pt idx="49">
                  <c:v>8.2017237958964442E-2</c:v>
                </c:pt>
                <c:pt idx="50">
                  <c:v>7.8188059508308871E-2</c:v>
                </c:pt>
                <c:pt idx="51">
                  <c:v>7.4119558451126333E-2</c:v>
                </c:pt>
                <c:pt idx="52">
                  <c:v>6.9868642552187568E-2</c:v>
                </c:pt>
                <c:pt idx="53">
                  <c:v>6.5492094728080333E-2</c:v>
                </c:pt>
                <c:pt idx="54">
                  <c:v>6.1045344725889961E-2</c:v>
                </c:pt>
                <c:pt idx="55">
                  <c:v>5.6581351050891633E-2</c:v>
                </c:pt>
                <c:pt idx="56">
                  <c:v>5.2149622578064471E-2</c:v>
                </c:pt>
                <c:pt idx="57">
                  <c:v>4.7795402085128176E-2</c:v>
                </c:pt>
                <c:pt idx="58">
                  <c:v>4.3559026275797955E-2</c:v>
                </c:pt>
                <c:pt idx="59">
                  <c:v>3.9475469125321364E-2</c:v>
                </c:pt>
                <c:pt idx="60">
                  <c:v>3.557406795458011E-2</c:v>
                </c:pt>
                <c:pt idx="61">
                  <c:v>3.1878424856437264E-2</c:v>
                </c:pt>
                <c:pt idx="62">
                  <c:v>2.8406470228980442E-2</c:v>
                </c:pt>
                <c:pt idx="63">
                  <c:v>2.5170670412781045E-2</c:v>
                </c:pt>
                <c:pt idx="64">
                  <c:v>2.2178357903735475E-2</c:v>
                </c:pt>
                <c:pt idx="65">
                  <c:v>1.9432160362915687E-2</c:v>
                </c:pt>
                <c:pt idx="66">
                  <c:v>1.6930503641775334E-2</c:v>
                </c:pt>
                <c:pt idx="67">
                  <c:v>1.4668164194129836E-2</c:v>
                </c:pt>
                <c:pt idx="68">
                  <c:v>1.2636847414283787E-2</c:v>
                </c:pt>
                <c:pt idx="69">
                  <c:v>1.0825770445854506E-2</c:v>
                </c:pt>
                <c:pt idx="70">
                  <c:v>9.2222306487800085E-3</c:v>
                </c:pt>
                <c:pt idx="71">
                  <c:v>7.8121439856164926E-3</c:v>
                </c:pt>
                <c:pt idx="72">
                  <c:v>6.5805408906358075E-3</c:v>
                </c:pt>
                <c:pt idx="73">
                  <c:v>5.5120105305302728E-3</c:v>
                </c:pt>
                <c:pt idx="74">
                  <c:v>4.5910875921389774E-3</c:v>
                </c:pt>
                <c:pt idx="75">
                  <c:v>3.8025787088829532E-3</c:v>
                </c:pt>
                <c:pt idx="76">
                  <c:v>3.1318282647913144E-3</c:v>
                </c:pt>
                <c:pt idx="77">
                  <c:v>2.5649255277434644E-3</c:v>
                </c:pt>
                <c:pt idx="78">
                  <c:v>2.0888568282069406E-3</c:v>
                </c:pt>
                <c:pt idx="79">
                  <c:v>1.691607811094198E-3</c:v>
                </c:pt>
                <c:pt idx="80">
                  <c:v>1.3622216650887706E-3</c:v>
                </c:pt>
                <c:pt idx="81">
                  <c:v>1.0908197133271257E-3</c:v>
                </c:pt>
                <c:pt idx="82">
                  <c:v>8.6859088240968756E-4</c:v>
                </c:pt>
                <c:pt idx="83">
                  <c:v>6.8775641217110799E-4</c:v>
                </c:pt>
                <c:pt idx="84">
                  <c:v>5.4151578859631803E-4</c:v>
                </c:pt>
                <c:pt idx="85">
                  <c:v>4.2397933810716065E-4</c:v>
                </c:pt>
                <c:pt idx="86">
                  <c:v>3.3009227056993368E-4</c:v>
                </c:pt>
                <c:pt idx="87">
                  <c:v>2.5555425186373474E-4</c:v>
                </c:pt>
                <c:pt idx="88">
                  <c:v>1.9673786795603346E-4</c:v>
                </c:pt>
                <c:pt idx="89">
                  <c:v>1.5060864586276319E-4</c:v>
                </c:pt>
                <c:pt idx="90">
                  <c:v>1.1464864872716334E-4</c:v>
                </c:pt>
                <c:pt idx="91">
                  <c:v>8.678508049246407E-5</c:v>
                </c:pt>
                <c:pt idx="92">
                  <c:v>6.5324830923346459E-5</c:v>
                </c:pt>
                <c:pt idx="93">
                  <c:v>4.889546848484594E-5</c:v>
                </c:pt>
                <c:pt idx="94">
                  <c:v>3.6392846229285518E-5</c:v>
                </c:pt>
                <c:pt idx="95">
                  <c:v>2.6935219979924994E-5</c:v>
                </c:pt>
                <c:pt idx="96">
                  <c:v>1.9823581683885497E-5</c:v>
                </c:pt>
                <c:pt idx="97">
                  <c:v>1.4507775153052669E-5</c:v>
                </c:pt>
                <c:pt idx="98">
                  <c:v>1.0557877071427945E-5</c:v>
                </c:pt>
                <c:pt idx="99">
                  <c:v>7.6402836019628025E-6</c:v>
                </c:pt>
                <c:pt idx="100">
                  <c:v>5.4979331085620578E-6</c:v>
                </c:pt>
                <c:pt idx="101">
                  <c:v>3.9341101661248586E-6</c:v>
                </c:pt>
                <c:pt idx="102">
                  <c:v>2.7993079422951866E-6</c:v>
                </c:pt>
                <c:pt idx="103">
                  <c:v>1.9806691123813682E-6</c:v>
                </c:pt>
                <c:pt idx="104">
                  <c:v>1.3935747705624477E-6</c:v>
                </c:pt>
                <c:pt idx="105">
                  <c:v>9.7500246787390669E-7</c:v>
                </c:pt>
                <c:pt idx="106">
                  <c:v>6.7832566342016969E-7</c:v>
                </c:pt>
                <c:pt idx="107">
                  <c:v>4.6927549348742367E-7</c:v>
                </c:pt>
                <c:pt idx="108">
                  <c:v>3.2283052726800323E-7</c:v>
                </c:pt>
                <c:pt idx="109">
                  <c:v>2.2084034113877357E-7</c:v>
                </c:pt>
                <c:pt idx="110">
                  <c:v>1.5022399829213012E-7</c:v>
                </c:pt>
                <c:pt idx="111">
                  <c:v>1.0161488213734788E-7</c:v>
                </c:pt>
                <c:pt idx="112">
                  <c:v>6.8349038935862633E-8</c:v>
                </c:pt>
                <c:pt idx="113">
                  <c:v>4.5715618552408499E-8</c:v>
                </c:pt>
                <c:pt idx="114">
                  <c:v>3.0405621289204447E-8</c:v>
                </c:pt>
                <c:pt idx="115">
                  <c:v>2.0109452982516E-8</c:v>
                </c:pt>
                <c:pt idx="116">
                  <c:v>1.322524498749886E-8</c:v>
                </c:pt>
                <c:pt idx="117">
                  <c:v>8.6489679539834296E-9</c:v>
                </c:pt>
                <c:pt idx="118">
                  <c:v>5.6244743911283832E-9</c:v>
                </c:pt>
                <c:pt idx="119">
                  <c:v>3.6371121527795088E-9</c:v>
                </c:pt>
                <c:pt idx="120">
                  <c:v>2.3387755007960239E-9</c:v>
                </c:pt>
                <c:pt idx="121">
                  <c:v>1.4954691975927052E-9</c:v>
                </c:pt>
                <c:pt idx="122">
                  <c:v>9.5087515956829017E-10</c:v>
                </c:pt>
                <c:pt idx="123">
                  <c:v>6.0121059519167574E-10</c:v>
                </c:pt>
                <c:pt idx="124">
                  <c:v>3.7799568534737517E-10</c:v>
                </c:pt>
                <c:pt idx="125">
                  <c:v>2.3632199983017158E-10</c:v>
                </c:pt>
                <c:pt idx="126">
                  <c:v>1.4691920078353127E-10</c:v>
                </c:pt>
                <c:pt idx="127">
                  <c:v>9.0825972107197527E-11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3-419C-A35B-51E0E111B9A1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Model_Output!$H$4:$H$131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1.0963539840315333E-3</c:v>
                </c:pt>
                <c:pt idx="3">
                  <c:v>1.3691328928213677E-3</c:v>
                </c:pt>
                <c:pt idx="4">
                  <c:v>1.7001901784991025E-3</c:v>
                </c:pt>
                <c:pt idx="5">
                  <c:v>2.0994546373671614E-3</c:v>
                </c:pt>
                <c:pt idx="6">
                  <c:v>2.5779386700929747E-3</c:v>
                </c:pt>
                <c:pt idx="7">
                  <c:v>3.147717586560358E-3</c:v>
                </c:pt>
                <c:pt idx="8">
                  <c:v>3.8218710811170294E-3</c:v>
                </c:pt>
                <c:pt idx="9">
                  <c:v>4.6143804619433243E-3</c:v>
                </c:pt>
                <c:pt idx="10">
                  <c:v>5.5399757002359577E-3</c:v>
                </c:pt>
                <c:pt idx="11">
                  <c:v>6.6139272460759031E-3</c:v>
                </c:pt>
                <c:pt idx="12">
                  <c:v>7.8517788758462829E-3</c:v>
                </c:pt>
                <c:pt idx="13">
                  <c:v>9.2690196096736118E-3</c:v>
                </c:pt>
                <c:pt idx="14">
                  <c:v>1.0880694961335067E-2</c:v>
                </c:pt>
                <c:pt idx="15">
                  <c:v>1.2700960423598249E-2</c:v>
                </c:pt>
                <c:pt idx="16">
                  <c:v>1.4742583083333273E-2</c:v>
                </c:pt>
                <c:pt idx="17">
                  <c:v>1.7016400503713915E-2</c:v>
                </c:pt>
                <c:pt idx="18">
                  <c:v>1.9530749373093931E-2</c:v>
                </c:pt>
                <c:pt idx="19">
                  <c:v>2.2290879739304558E-2</c:v>
                </c:pt>
                <c:pt idx="20">
                  <c:v>2.5298373737330314E-2</c:v>
                </c:pt>
                <c:pt idx="21">
                  <c:v>2.8550590374668283E-2</c:v>
                </c:pt>
                <c:pt idx="22">
                  <c:v>3.2040159954025045E-2</c:v>
                </c:pt>
                <c:pt idx="23">
                  <c:v>3.5754552886885879E-2</c:v>
                </c:pt>
                <c:pt idx="24">
                  <c:v>3.9675747805339591E-2</c:v>
                </c:pt>
                <c:pt idx="25">
                  <c:v>4.3780022871372296E-2</c:v>
                </c:pt>
                <c:pt idx="26">
                  <c:v>4.8037891921288461E-2</c:v>
                </c:pt>
                <c:pt idx="27">
                  <c:v>5.2414203539476879E-2</c:v>
                </c:pt>
                <c:pt idx="28">
                  <c:v>5.6868416374071071E-2</c:v>
                </c:pt>
                <c:pt idx="29">
                  <c:v>6.1355058108247623E-2</c:v>
                </c:pt>
                <c:pt idx="30">
                  <c:v>6.582436868389141E-2</c:v>
                </c:pt>
                <c:pt idx="31">
                  <c:v>7.0223120910901771E-2</c:v>
                </c:pt>
                <c:pt idx="32">
                  <c:v>7.4495603819529646E-2</c:v>
                </c:pt>
                <c:pt idx="33">
                  <c:v>7.8584746405221909E-2</c:v>
                </c:pt>
                <c:pt idx="34">
                  <c:v>8.2433352181825584E-2</c:v>
                </c:pt>
                <c:pt idx="35">
                  <c:v>8.59854086080893E-2</c:v>
                </c:pt>
                <c:pt idx="36">
                  <c:v>8.9187430368984327E-2</c:v>
                </c:pt>
                <c:pt idx="37">
                  <c:v>9.1989792012823868E-2</c:v>
                </c:pt>
                <c:pt idx="38">
                  <c:v>9.4348003829486063E-2</c:v>
                </c:pt>
                <c:pt idx="39">
                  <c:v>9.6223885272622114E-2</c:v>
                </c:pt>
                <c:pt idx="40">
                  <c:v>9.7586592739491759E-2</c:v>
                </c:pt>
                <c:pt idx="41">
                  <c:v>9.8413463069436366E-2</c:v>
                </c:pt>
                <c:pt idx="42">
                  <c:v>9.8690640532416732E-2</c:v>
                </c:pt>
                <c:pt idx="43">
                  <c:v>9.8413463069436366E-2</c:v>
                </c:pt>
                <c:pt idx="44">
                  <c:v>9.7586592739491759E-2</c:v>
                </c:pt>
                <c:pt idx="45">
                  <c:v>9.6223885272622114E-2</c:v>
                </c:pt>
                <c:pt idx="46">
                  <c:v>9.4348003829486063E-2</c:v>
                </c:pt>
                <c:pt idx="47">
                  <c:v>9.1989792012823868E-2</c:v>
                </c:pt>
                <c:pt idx="48">
                  <c:v>8.9187430368984327E-2</c:v>
                </c:pt>
                <c:pt idx="49">
                  <c:v>8.59854086080893E-2</c:v>
                </c:pt>
                <c:pt idx="50">
                  <c:v>8.2433352181825584E-2</c:v>
                </c:pt>
                <c:pt idx="51">
                  <c:v>7.8584746405221909E-2</c:v>
                </c:pt>
                <c:pt idx="52">
                  <c:v>7.4495603819529646E-2</c:v>
                </c:pt>
                <c:pt idx="53">
                  <c:v>7.0223120910901771E-2</c:v>
                </c:pt>
                <c:pt idx="54">
                  <c:v>6.582436868389141E-2</c:v>
                </c:pt>
                <c:pt idx="55">
                  <c:v>6.1355058108247623E-2</c:v>
                </c:pt>
                <c:pt idx="56">
                  <c:v>5.6868416374071071E-2</c:v>
                </c:pt>
                <c:pt idx="57">
                  <c:v>5.2414203539476879E-2</c:v>
                </c:pt>
                <c:pt idx="58">
                  <c:v>4.8037891921288461E-2</c:v>
                </c:pt>
                <c:pt idx="59">
                  <c:v>4.3780022871372296E-2</c:v>
                </c:pt>
                <c:pt idx="60">
                  <c:v>3.9675747805339591E-2</c:v>
                </c:pt>
                <c:pt idx="61">
                  <c:v>3.5754552886885879E-2</c:v>
                </c:pt>
                <c:pt idx="62">
                  <c:v>3.2040159954025045E-2</c:v>
                </c:pt>
                <c:pt idx="63">
                  <c:v>2.8550590374668283E-2</c:v>
                </c:pt>
                <c:pt idx="64">
                  <c:v>2.5298373737330314E-2</c:v>
                </c:pt>
                <c:pt idx="65">
                  <c:v>2.2290879739304558E-2</c:v>
                </c:pt>
                <c:pt idx="66">
                  <c:v>1.9530749373093931E-2</c:v>
                </c:pt>
                <c:pt idx="67">
                  <c:v>1.7016400503713915E-2</c:v>
                </c:pt>
                <c:pt idx="68">
                  <c:v>1.4742583083333273E-2</c:v>
                </c:pt>
                <c:pt idx="69">
                  <c:v>1.2700960423598249E-2</c:v>
                </c:pt>
                <c:pt idx="70">
                  <c:v>1.0880694961335067E-2</c:v>
                </c:pt>
                <c:pt idx="71">
                  <c:v>9.2690196096736118E-3</c:v>
                </c:pt>
                <c:pt idx="72">
                  <c:v>7.8517788758462829E-3</c:v>
                </c:pt>
                <c:pt idx="73">
                  <c:v>6.6139272460759031E-3</c:v>
                </c:pt>
                <c:pt idx="74">
                  <c:v>5.5399757002359577E-3</c:v>
                </c:pt>
                <c:pt idx="75">
                  <c:v>4.6143804619433243E-3</c:v>
                </c:pt>
                <c:pt idx="76">
                  <c:v>3.8218710811170294E-3</c:v>
                </c:pt>
                <c:pt idx="77">
                  <c:v>3.147717586560358E-3</c:v>
                </c:pt>
                <c:pt idx="78">
                  <c:v>2.5779386700929747E-3</c:v>
                </c:pt>
                <c:pt idx="79">
                  <c:v>2.0994546373671614E-3</c:v>
                </c:pt>
                <c:pt idx="80">
                  <c:v>1.7001901784991025E-3</c:v>
                </c:pt>
                <c:pt idx="81">
                  <c:v>1.3691328928213677E-3</c:v>
                </c:pt>
                <c:pt idx="82">
                  <c:v>1.0963539840315333E-3</c:v>
                </c:pt>
                <c:pt idx="83">
                  <c:v>8.7299767577426069E-4</c:v>
                </c:pt>
                <c:pt idx="84">
                  <c:v>6.9124574236668879E-4</c:v>
                </c:pt>
                <c:pt idx="85">
                  <c:v>5.4426316740528908E-4</c:v>
                </c:pt>
                <c:pt idx="86">
                  <c:v>4.2613039606980395E-4</c:v>
                </c:pt>
                <c:pt idx="87">
                  <c:v>3.3176699276320481E-4</c:v>
                </c:pt>
                <c:pt idx="88">
                  <c:v>2.5685080563169193E-4</c:v>
                </c:pt>
                <c:pt idx="89">
                  <c:v>1.9773601696798681E-4</c:v>
                </c:pt>
                <c:pt idx="90">
                  <c:v>1.5137275839799278E-4</c:v>
                </c:pt>
                <c:pt idx="91">
                  <c:v>1.1523031831948798E-4</c:v>
                </c:pt>
                <c:pt idx="92">
                  <c:v>8.7225384350820423E-5</c:v>
                </c:pt>
                <c:pt idx="93">
                  <c:v>6.5656256266721286E-5</c:v>
                </c:pt>
                <c:pt idx="94">
                  <c:v>4.9143539504747666E-5</c:v>
                </c:pt>
                <c:pt idx="95">
                  <c:v>3.657748523083274E-5</c:v>
                </c:pt>
                <c:pt idx="96">
                  <c:v>2.7071875741670447E-5</c:v>
                </c:pt>
                <c:pt idx="97">
                  <c:v>1.9924156569019296E-5</c:v>
                </c:pt>
                <c:pt idx="98">
                  <c:v>1.4581380308913649E-5</c:v>
                </c:pt>
                <c:pt idx="99">
                  <c:v>1.0611442430637418E-5</c:v>
                </c:pt>
                <c:pt idx="100">
                  <c:v>7.6790465590262933E-6</c:v>
                </c:pt>
                <c:pt idx="101">
                  <c:v>5.5258268565075376E-6</c:v>
                </c:pt>
                <c:pt idx="102">
                  <c:v>3.9540698628321067E-6</c:v>
                </c:pt>
                <c:pt idx="103">
                  <c:v>2.8135102231564366E-6</c:v>
                </c:pt>
                <c:pt idx="104">
                  <c:v>1.9907180314739134E-6</c:v>
                </c:pt>
                <c:pt idx="105">
                  <c:v>1.4006450681862426E-6</c:v>
                </c:pt>
                <c:pt idx="106">
                  <c:v>9.7994914011383327E-7</c:v>
                </c:pt>
                <c:pt idx="107">
                  <c:v>6.8176714673886029E-7</c:v>
                </c:pt>
                <c:pt idx="108">
                  <c:v>4.7165636136519832E-7</c:v>
                </c:pt>
                <c:pt idx="109">
                  <c:v>3.2446840702734343E-7</c:v>
                </c:pt>
                <c:pt idx="110">
                  <c:v>2.219607739796762E-7</c:v>
                </c:pt>
                <c:pt idx="111">
                  <c:v>1.5098615931900719E-7</c:v>
                </c:pt>
                <c:pt idx="112">
                  <c:v>1.0213042495205306E-7</c:v>
                </c:pt>
                <c:pt idx="113">
                  <c:v>6.8695807589963527E-8</c:v>
                </c:pt>
                <c:pt idx="114">
                  <c:v>4.5947556612747346E-8</c:v>
                </c:pt>
                <c:pt idx="115">
                  <c:v>3.0559884122094499E-8</c:v>
                </c:pt>
                <c:pt idx="116">
                  <c:v>2.021147823486806E-8</c:v>
                </c:pt>
                <c:pt idx="117">
                  <c:v>1.3292343230222845E-8</c:v>
                </c:pt>
                <c:pt idx="118">
                  <c:v>8.6928484682300012E-9</c:v>
                </c:pt>
                <c:pt idx="119">
                  <c:v>5.6530101459100519E-9</c:v>
                </c:pt>
                <c:pt idx="120">
                  <c:v>3.6555650309131259E-9</c:v>
                </c:pt>
                <c:pt idx="121">
                  <c:v>2.3506412716288255E-9</c:v>
                </c:pt>
                <c:pt idx="122">
                  <c:v>1.5030564563014221E-9</c:v>
                </c:pt>
                <c:pt idx="123">
                  <c:v>9.5569942197834225E-10</c:v>
                </c:pt>
                <c:pt idx="124">
                  <c:v>6.0426083543165111E-10</c:v>
                </c:pt>
                <c:pt idx="125">
                  <c:v>3.79913445378893E-10</c:v>
                </c:pt>
                <c:pt idx="126">
                  <c:v>2.3752097882228934E-10</c:v>
                </c:pt>
                <c:pt idx="127">
                  <c:v>1.4766459492967414E-10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3-419C-A35B-51E0E111B9A1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Model_Output!$I$4:$I$131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1.1058071166941969E-3</c:v>
                </c:pt>
                <c:pt idx="4">
                  <c:v>1.3809380169483984E-3</c:v>
                </c:pt>
                <c:pt idx="5">
                  <c:v>1.7148497898501816E-3</c:v>
                </c:pt>
                <c:pt idx="6">
                  <c:v>2.1175568411219161E-3</c:v>
                </c:pt>
                <c:pt idx="7">
                  <c:v>2.6001665240521377E-3</c:v>
                </c:pt>
                <c:pt idx="8">
                  <c:v>3.1748582659063989E-3</c:v>
                </c:pt>
                <c:pt idx="9">
                  <c:v>3.8548245385546936E-3</c:v>
                </c:pt>
                <c:pt idx="10">
                  <c:v>4.6541672017172356E-3</c:v>
                </c:pt>
                <c:pt idx="11">
                  <c:v>5.5877432333548572E-3</c:v>
                </c:pt>
                <c:pt idx="12">
                  <c:v>6.6709547505033077E-3</c:v>
                </c:pt>
                <c:pt idx="13">
                  <c:v>7.9194795532117595E-3</c:v>
                </c:pt>
                <c:pt idx="14">
                  <c:v>9.3489402131459245E-3</c:v>
                </c:pt>
                <c:pt idx="15">
                  <c:v>1.0974511971561315E-2</c:v>
                </c:pt>
                <c:pt idx="16">
                  <c:v>1.2810472374643488E-2</c:v>
                </c:pt>
                <c:pt idx="17">
                  <c:v>1.4869698591378055E-2</c:v>
                </c:pt>
                <c:pt idx="18">
                  <c:v>1.7163121630052246E-2</c:v>
                </c:pt>
                <c:pt idx="19">
                  <c:v>1.9699150060749734E-2</c:v>
                </c:pt>
                <c:pt idx="20">
                  <c:v>2.2483079198979315E-2</c:v>
                </c:pt>
                <c:pt idx="21">
                  <c:v>2.5516504821425274E-2</c:v>
                </c:pt>
                <c:pt idx="22">
                  <c:v>2.8796763164059398E-2</c:v>
                </c:pt>
                <c:pt idx="23">
                  <c:v>3.2316420985580387E-2</c:v>
                </c:pt>
                <c:pt idx="24">
                  <c:v>3.6062840663148688E-2</c:v>
                </c:pt>
                <c:pt idx="25">
                  <c:v>4.0017845442559895E-2</c:v>
                </c:pt>
                <c:pt idx="26">
                  <c:v>4.4157508948137095E-2</c:v>
                </c:pt>
                <c:pt idx="27">
                  <c:v>4.8452090776567647E-2</c:v>
                </c:pt>
                <c:pt idx="28">
                  <c:v>5.2866136424916436E-2</c:v>
                </c:pt>
                <c:pt idx="29">
                  <c:v>5.7358754980150535E-2</c:v>
                </c:pt>
                <c:pt idx="30">
                  <c:v>6.1884082047842313E-2</c:v>
                </c:pt>
                <c:pt idx="31">
                  <c:v>6.639192852192545E-2</c:v>
                </c:pt>
                <c:pt idx="32">
                  <c:v>7.082860826957034E-2</c:v>
                </c:pt>
                <c:pt idx="33">
                  <c:v>7.513792996231583E-2</c:v>
                </c:pt>
                <c:pt idx="34">
                  <c:v>7.9262330510219317E-2</c:v>
                </c:pt>
                <c:pt idx="35">
                  <c:v>8.3144120259793772E-2</c:v>
                </c:pt>
                <c:pt idx="36">
                  <c:v>8.6726803710824862E-2</c:v>
                </c:pt>
                <c:pt idx="37">
                  <c:v>8.9956434379915004E-2</c:v>
                </c:pt>
                <c:pt idx="38">
                  <c:v>9.2782958928048054E-2</c:v>
                </c:pt>
                <c:pt idx="39">
                  <c:v>9.5161504039863343E-2</c:v>
                </c:pt>
                <c:pt idx="40">
                  <c:v>9.7053559963504482E-2</c:v>
                </c:pt>
                <c:pt idx="41">
                  <c:v>9.8428017152318276E-2</c:v>
                </c:pt>
                <c:pt idx="42">
                  <c:v>9.9262017036255132E-2</c:v>
                </c:pt>
                <c:pt idx="43">
                  <c:v>9.9541584416512965E-2</c:v>
                </c:pt>
                <c:pt idx="44">
                  <c:v>9.9262017036255132E-2</c:v>
                </c:pt>
                <c:pt idx="45">
                  <c:v>9.8428017152318276E-2</c:v>
                </c:pt>
                <c:pt idx="46">
                  <c:v>9.7053559963504482E-2</c:v>
                </c:pt>
                <c:pt idx="47">
                  <c:v>9.5161504039863343E-2</c:v>
                </c:pt>
                <c:pt idx="48">
                  <c:v>9.2782958928048054E-2</c:v>
                </c:pt>
                <c:pt idx="49">
                  <c:v>8.9956434379915004E-2</c:v>
                </c:pt>
                <c:pt idx="50">
                  <c:v>8.6726803710824862E-2</c:v>
                </c:pt>
                <c:pt idx="51">
                  <c:v>8.3144120259793772E-2</c:v>
                </c:pt>
                <c:pt idx="52">
                  <c:v>7.9262330510219317E-2</c:v>
                </c:pt>
                <c:pt idx="53">
                  <c:v>7.513792996231583E-2</c:v>
                </c:pt>
                <c:pt idx="54">
                  <c:v>7.082860826957034E-2</c:v>
                </c:pt>
                <c:pt idx="55">
                  <c:v>6.639192852192545E-2</c:v>
                </c:pt>
                <c:pt idx="56">
                  <c:v>6.1884082047842313E-2</c:v>
                </c:pt>
                <c:pt idx="57">
                  <c:v>5.7358754980150535E-2</c:v>
                </c:pt>
                <c:pt idx="58">
                  <c:v>5.2866136424916436E-2</c:v>
                </c:pt>
                <c:pt idx="59">
                  <c:v>4.8452090776567647E-2</c:v>
                </c:pt>
                <c:pt idx="60">
                  <c:v>4.4157508948137095E-2</c:v>
                </c:pt>
                <c:pt idx="61">
                  <c:v>4.0017845442559895E-2</c:v>
                </c:pt>
                <c:pt idx="62">
                  <c:v>3.6062840663148688E-2</c:v>
                </c:pt>
                <c:pt idx="63">
                  <c:v>3.2316420985580387E-2</c:v>
                </c:pt>
                <c:pt idx="64">
                  <c:v>2.8796763164059398E-2</c:v>
                </c:pt>
                <c:pt idx="65">
                  <c:v>2.5516504821425274E-2</c:v>
                </c:pt>
                <c:pt idx="66">
                  <c:v>2.2483079198979315E-2</c:v>
                </c:pt>
                <c:pt idx="67">
                  <c:v>1.9699150060749734E-2</c:v>
                </c:pt>
                <c:pt idx="68">
                  <c:v>1.7163121630052246E-2</c:v>
                </c:pt>
                <c:pt idx="69">
                  <c:v>1.4869698591378055E-2</c:v>
                </c:pt>
                <c:pt idx="70">
                  <c:v>1.2810472374643488E-2</c:v>
                </c:pt>
                <c:pt idx="71">
                  <c:v>1.0974511971561315E-2</c:v>
                </c:pt>
                <c:pt idx="72">
                  <c:v>9.3489402131459245E-3</c:v>
                </c:pt>
                <c:pt idx="73">
                  <c:v>7.9194795532117595E-3</c:v>
                </c:pt>
                <c:pt idx="74">
                  <c:v>6.6709547505033077E-3</c:v>
                </c:pt>
                <c:pt idx="75">
                  <c:v>5.5877432333548572E-3</c:v>
                </c:pt>
                <c:pt idx="76">
                  <c:v>4.6541672017172356E-3</c:v>
                </c:pt>
                <c:pt idx="77">
                  <c:v>3.8548245385546936E-3</c:v>
                </c:pt>
                <c:pt idx="78">
                  <c:v>3.1748582659063989E-3</c:v>
                </c:pt>
                <c:pt idx="79">
                  <c:v>2.6001665240521377E-3</c:v>
                </c:pt>
                <c:pt idx="80">
                  <c:v>2.1175568411219161E-3</c:v>
                </c:pt>
                <c:pt idx="81">
                  <c:v>1.7148497898501816E-3</c:v>
                </c:pt>
                <c:pt idx="82">
                  <c:v>1.3809380169483984E-3</c:v>
                </c:pt>
                <c:pt idx="83">
                  <c:v>1.1058071166941969E-3</c:v>
                </c:pt>
                <c:pt idx="84">
                  <c:v>8.8052495525104487E-4</c:v>
                </c:pt>
                <c:pt idx="85">
                  <c:v>6.9720589556562654E-4</c:v>
                </c:pt>
                <c:pt idx="86">
                  <c:v>5.4895598742493669E-4</c:v>
                </c:pt>
                <c:pt idx="87">
                  <c:v>4.2980463561680538E-4</c:v>
                </c:pt>
                <c:pt idx="88">
                  <c:v>3.3462759932035972E-4</c:v>
                </c:pt>
                <c:pt idx="89">
                  <c:v>2.5906545963533766E-4</c:v>
                </c:pt>
                <c:pt idx="90">
                  <c:v>1.9944096338840434E-4</c:v>
                </c:pt>
                <c:pt idx="91">
                  <c:v>1.5267794521492542E-4</c:v>
                </c:pt>
                <c:pt idx="92">
                  <c:v>1.1622387286637759E-4</c:v>
                </c:pt>
                <c:pt idx="93">
                  <c:v>8.7977470941310175E-5</c:v>
                </c:pt>
                <c:pt idx="94">
                  <c:v>6.6222366582972301E-5</c:v>
                </c:pt>
                <c:pt idx="95">
                  <c:v>4.9567271625228442E-5</c:v>
                </c:pt>
                <c:pt idx="96">
                  <c:v>3.6892868606448525E-5</c:v>
                </c:pt>
                <c:pt idx="97">
                  <c:v>2.7305298556327535E-5</c:v>
                </c:pt>
                <c:pt idx="98">
                  <c:v>2.0095949345788376E-5</c:v>
                </c:pt>
                <c:pt idx="99">
                  <c:v>1.4707105872438346E-5</c:v>
                </c:pt>
                <c:pt idx="100">
                  <c:v>1.0702937855016838E-5</c:v>
                </c:pt>
                <c:pt idx="101">
                  <c:v>7.7452578802806854E-6</c:v>
                </c:pt>
                <c:pt idx="102">
                  <c:v>5.5734723935387352E-6</c:v>
                </c:pt>
                <c:pt idx="103">
                  <c:v>3.9881631826131357E-6</c:v>
                </c:pt>
                <c:pt idx="104">
                  <c:v>2.8377692542491651E-6</c:v>
                </c:pt>
                <c:pt idx="105">
                  <c:v>2.0078826716536111E-6</c:v>
                </c:pt>
                <c:pt idx="106">
                  <c:v>1.4127219008841837E-6</c:v>
                </c:pt>
                <c:pt idx="107">
                  <c:v>9.8839859107500435E-7</c:v>
                </c:pt>
                <c:pt idx="108">
                  <c:v>6.8764557229943432E-7</c:v>
                </c:pt>
                <c:pt idx="109">
                  <c:v>4.7572314109155917E-7</c:v>
                </c:pt>
                <c:pt idx="110">
                  <c:v>3.2726608272437852E-7</c:v>
                </c:pt>
                <c:pt idx="111">
                  <c:v>2.2387459439981252E-7</c:v>
                </c:pt>
                <c:pt idx="112">
                  <c:v>1.5228801274869982E-7</c:v>
                </c:pt>
                <c:pt idx="113">
                  <c:v>1.0301102781392782E-7</c:v>
                </c:pt>
                <c:pt idx="114">
                  <c:v>6.9288125939670964E-8</c:v>
                </c:pt>
                <c:pt idx="115">
                  <c:v>4.6343731894190982E-8</c:v>
                </c:pt>
                <c:pt idx="116">
                  <c:v>3.0823381717733715E-8</c:v>
                </c:pt>
                <c:pt idx="117">
                  <c:v>2.0385748395642383E-8</c:v>
                </c:pt>
                <c:pt idx="118">
                  <c:v>1.3406954282659481E-8</c:v>
                </c:pt>
                <c:pt idx="119">
                  <c:v>8.7678011304025195E-9</c:v>
                </c:pt>
                <c:pt idx="120">
                  <c:v>5.7017523000236036E-9</c:v>
                </c:pt>
                <c:pt idx="121">
                  <c:v>3.6870845416710872E-9</c:v>
                </c:pt>
                <c:pt idx="122">
                  <c:v>2.3709092909972857E-9</c:v>
                </c:pt>
                <c:pt idx="123">
                  <c:v>1.5160163144200948E-9</c:v>
                </c:pt>
                <c:pt idx="124">
                  <c:v>9.6393978371659294E-10</c:v>
                </c:pt>
                <c:pt idx="125">
                  <c:v>6.0947097551723042E-10</c:v>
                </c:pt>
                <c:pt idx="126">
                  <c:v>3.8318918683813412E-10</c:v>
                </c:pt>
                <c:pt idx="127">
                  <c:v>2.3956896456017692E-10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3-419C-A35B-51E0E111B9A1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Model_Output!$J$4:$J$131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1.114602119867688E-3</c:v>
                </c:pt>
                <c:pt idx="5">
                  <c:v>1.3919212653450664E-3</c:v>
                </c:pt>
                <c:pt idx="6">
                  <c:v>1.7284887953477053E-3</c:v>
                </c:pt>
                <c:pt idx="7">
                  <c:v>2.134398764868429E-3</c:v>
                </c:pt>
                <c:pt idx="8">
                  <c:v>2.6208468691913595E-3</c:v>
                </c:pt>
                <c:pt idx="9">
                  <c:v>3.200109404285311E-3</c:v>
                </c:pt>
                <c:pt idx="10">
                  <c:v>3.885483767942901E-3</c:v>
                </c:pt>
                <c:pt idx="11">
                  <c:v>4.6911839785954952E-3</c:v>
                </c:pt>
                <c:pt idx="12">
                  <c:v>5.6321851787249728E-3</c:v>
                </c:pt>
                <c:pt idx="13">
                  <c:v>6.7240119856351345E-3</c:v>
                </c:pt>
                <c:pt idx="14">
                  <c:v>7.9824668922796414E-3</c:v>
                </c:pt>
                <c:pt idx="15">
                  <c:v>9.4232967239714326E-3</c:v>
                </c:pt>
                <c:pt idx="16">
                  <c:v>1.1061797417784474E-2</c:v>
                </c:pt>
                <c:pt idx="17">
                  <c:v>1.2912360075932416E-2</c:v>
                </c:pt>
                <c:pt idx="18">
                  <c:v>1.498796428557162E-2</c:v>
                </c:pt>
                <c:pt idx="19">
                  <c:v>1.7299627994430317E-2</c:v>
                </c:pt>
                <c:pt idx="20">
                  <c:v>1.9855826649897861E-2</c:v>
                </c:pt>
                <c:pt idx="21">
                  <c:v>2.2661897683613427E-2</c:v>
                </c:pt>
                <c:pt idx="22">
                  <c:v>2.571944956422249E-2</c:v>
                </c:pt>
                <c:pt idx="23">
                  <c:v>2.9025797341530886E-2</c:v>
                </c:pt>
                <c:pt idx="24">
                  <c:v>3.2573448654179354E-2</c:v>
                </c:pt>
                <c:pt idx="25">
                  <c:v>3.6349665366380547E-2</c:v>
                </c:pt>
                <c:pt idx="26">
                  <c:v>4.0336126155669935E-2</c:v>
                </c:pt>
                <c:pt idx="27">
                  <c:v>4.4508714348671451E-2</c:v>
                </c:pt>
                <c:pt idx="28">
                  <c:v>4.8837453002681837E-2</c:v>
                </c:pt>
                <c:pt idx="29">
                  <c:v>5.3286605628458314E-2</c:v>
                </c:pt>
                <c:pt idx="30">
                  <c:v>5.7814956088338393E-2</c:v>
                </c:pt>
                <c:pt idx="31">
                  <c:v>6.2376275206832324E-2</c:v>
                </c:pt>
                <c:pt idx="32">
                  <c:v>6.6919974700349522E-2</c:v>
                </c:pt>
                <c:pt idx="33">
                  <c:v>7.1391941445040491E-2</c:v>
                </c:pt>
                <c:pt idx="34">
                  <c:v>7.5735537196427047E-2</c:v>
                </c:pt>
                <c:pt idx="35">
                  <c:v>7.989274103828653E-2</c:v>
                </c:pt>
                <c:pt idx="36">
                  <c:v>8.3805404484232557E-2</c:v>
                </c:pt>
                <c:pt idx="37">
                  <c:v>8.7416582698813028E-2</c:v>
                </c:pt>
                <c:pt idx="38">
                  <c:v>9.0671900136920142E-2</c:v>
                </c:pt>
                <c:pt idx="39">
                  <c:v>9.3520905361832621E-2</c:v>
                </c:pt>
                <c:pt idx="40">
                  <c:v>9.591836815964476E-2</c:v>
                </c:pt>
                <c:pt idx="41">
                  <c:v>9.7825472492363424E-2</c:v>
                </c:pt>
                <c:pt idx="42">
                  <c:v>9.9210861384504981E-2</c:v>
                </c:pt>
                <c:pt idx="43">
                  <c:v>0.10005149446108022</c:v>
                </c:pt>
                <c:pt idx="44">
                  <c:v>0.10033328537196962</c:v>
                </c:pt>
                <c:pt idx="45">
                  <c:v>0.10005149446108022</c:v>
                </c:pt>
                <c:pt idx="46">
                  <c:v>9.9210861384504981E-2</c:v>
                </c:pt>
                <c:pt idx="47">
                  <c:v>9.7825472492363424E-2</c:v>
                </c:pt>
                <c:pt idx="48">
                  <c:v>9.591836815964476E-2</c:v>
                </c:pt>
                <c:pt idx="49">
                  <c:v>9.3520905361832621E-2</c:v>
                </c:pt>
                <c:pt idx="50">
                  <c:v>9.0671900136920142E-2</c:v>
                </c:pt>
                <c:pt idx="51">
                  <c:v>8.7416582698813028E-2</c:v>
                </c:pt>
                <c:pt idx="52">
                  <c:v>8.3805404484232557E-2</c:v>
                </c:pt>
                <c:pt idx="53">
                  <c:v>7.989274103828653E-2</c:v>
                </c:pt>
                <c:pt idx="54">
                  <c:v>7.5735537196427047E-2</c:v>
                </c:pt>
                <c:pt idx="55">
                  <c:v>7.1391941445040491E-2</c:v>
                </c:pt>
                <c:pt idx="56">
                  <c:v>6.6919974700349522E-2</c:v>
                </c:pt>
                <c:pt idx="57">
                  <c:v>6.2376275206832324E-2</c:v>
                </c:pt>
                <c:pt idx="58">
                  <c:v>5.7814956088338393E-2</c:v>
                </c:pt>
                <c:pt idx="59">
                  <c:v>5.3286605628458314E-2</c:v>
                </c:pt>
                <c:pt idx="60">
                  <c:v>4.8837453002681837E-2</c:v>
                </c:pt>
                <c:pt idx="61">
                  <c:v>4.4508714348671451E-2</c:v>
                </c:pt>
                <c:pt idx="62">
                  <c:v>4.0336126155669935E-2</c:v>
                </c:pt>
                <c:pt idx="63">
                  <c:v>3.6349665366380547E-2</c:v>
                </c:pt>
                <c:pt idx="64">
                  <c:v>3.2573448654179354E-2</c:v>
                </c:pt>
                <c:pt idx="65">
                  <c:v>2.9025797341530886E-2</c:v>
                </c:pt>
                <c:pt idx="66">
                  <c:v>2.571944956422249E-2</c:v>
                </c:pt>
                <c:pt idx="67">
                  <c:v>2.2661897683613427E-2</c:v>
                </c:pt>
                <c:pt idx="68">
                  <c:v>1.9855826649897861E-2</c:v>
                </c:pt>
                <c:pt idx="69">
                  <c:v>1.7299627994430317E-2</c:v>
                </c:pt>
                <c:pt idx="70">
                  <c:v>1.498796428557162E-2</c:v>
                </c:pt>
                <c:pt idx="71">
                  <c:v>1.2912360075932416E-2</c:v>
                </c:pt>
                <c:pt idx="72">
                  <c:v>1.1061797417784474E-2</c:v>
                </c:pt>
                <c:pt idx="73">
                  <c:v>9.4232967239714326E-3</c:v>
                </c:pt>
                <c:pt idx="74">
                  <c:v>7.9824668922796414E-3</c:v>
                </c:pt>
                <c:pt idx="75">
                  <c:v>6.7240119856351345E-3</c:v>
                </c:pt>
                <c:pt idx="76">
                  <c:v>5.6321851787249728E-3</c:v>
                </c:pt>
                <c:pt idx="77">
                  <c:v>4.6911839785954952E-3</c:v>
                </c:pt>
                <c:pt idx="78">
                  <c:v>3.885483767942901E-3</c:v>
                </c:pt>
                <c:pt idx="79">
                  <c:v>3.200109404285311E-3</c:v>
                </c:pt>
                <c:pt idx="80">
                  <c:v>2.6208468691913595E-3</c:v>
                </c:pt>
                <c:pt idx="81">
                  <c:v>2.134398764868429E-3</c:v>
                </c:pt>
                <c:pt idx="82">
                  <c:v>1.7284887953477053E-3</c:v>
                </c:pt>
                <c:pt idx="83">
                  <c:v>1.3919212653450664E-3</c:v>
                </c:pt>
                <c:pt idx="84">
                  <c:v>1.114602119867688E-3</c:v>
                </c:pt>
                <c:pt idx="85">
                  <c:v>8.8752818362501499E-4</c:v>
                </c:pt>
                <c:pt idx="86">
                  <c:v>7.0275110138995486E-4</c:v>
                </c:pt>
                <c:pt idx="87">
                  <c:v>5.5332209212676094E-4</c:v>
                </c:pt>
                <c:pt idx="88">
                  <c:v>4.3322307367635744E-4</c:v>
                </c:pt>
                <c:pt idx="89">
                  <c:v>3.3728904972480143E-4</c:v>
                </c:pt>
                <c:pt idx="90">
                  <c:v>2.6112592886657775E-4</c:v>
                </c:pt>
                <c:pt idx="91">
                  <c:v>2.0102721100740046E-4</c:v>
                </c:pt>
                <c:pt idx="92">
                  <c:v>1.5389226459523622E-4</c:v>
                </c:pt>
                <c:pt idx="93">
                  <c:v>1.1714825589417997E-4</c:v>
                </c:pt>
                <c:pt idx="94">
                  <c:v>8.8677197072968369E-5</c:v>
                </c:pt>
                <c:pt idx="95">
                  <c:v>6.6749064155686861E-5</c:v>
                </c:pt>
                <c:pt idx="96">
                  <c:v>4.9961503408207404E-5</c:v>
                </c:pt>
                <c:pt idx="97">
                  <c:v>3.7186294911610052E-5</c:v>
                </c:pt>
                <c:pt idx="98">
                  <c:v>2.7522470415533822E-5</c:v>
                </c:pt>
                <c:pt idx="99">
                  <c:v>2.0255781865946954E-5</c:v>
                </c:pt>
                <c:pt idx="100">
                  <c:v>1.48240783904012E-5</c:v>
                </c:pt>
                <c:pt idx="101">
                  <c:v>1.0788063344787566E-5</c:v>
                </c:pt>
                <c:pt idx="102">
                  <c:v>7.8068595525869908E-6</c:v>
                </c:pt>
                <c:pt idx="103">
                  <c:v>5.6178008362196601E-6</c:v>
                </c:pt>
                <c:pt idx="104">
                  <c:v>4.0198829168397897E-6</c:v>
                </c:pt>
                <c:pt idx="105">
                  <c:v>2.8603393654556922E-6</c:v>
                </c:pt>
                <c:pt idx="106">
                  <c:v>2.0238523052385201E-6</c:v>
                </c:pt>
                <c:pt idx="107">
                  <c:v>1.4239579414322685E-6</c:v>
                </c:pt>
                <c:pt idx="108">
                  <c:v>9.9625978912115751E-7</c:v>
                </c:pt>
                <c:pt idx="109">
                  <c:v>6.9311474038427225E-7</c:v>
                </c:pt>
                <c:pt idx="110">
                  <c:v>4.7950679058380643E-7</c:v>
                </c:pt>
                <c:pt idx="111">
                  <c:v>3.2986898353111374E-7</c:v>
                </c:pt>
                <c:pt idx="112">
                  <c:v>2.2565517415778751E-7</c:v>
                </c:pt>
                <c:pt idx="113">
                  <c:v>1.5349923081303413E-7</c:v>
                </c:pt>
                <c:pt idx="114">
                  <c:v>1.0383032288162145E-7</c:v>
                </c:pt>
                <c:pt idx="115">
                  <c:v>6.9839206935917766E-8</c:v>
                </c:pt>
                <c:pt idx="116">
                  <c:v>4.6712325352242988E-8</c:v>
                </c:pt>
                <c:pt idx="117">
                  <c:v>3.1068534544056285E-8</c:v>
                </c:pt>
                <c:pt idx="118">
                  <c:v>2.0547885823704574E-8</c:v>
                </c:pt>
                <c:pt idx="119">
                  <c:v>1.3513586084610027E-8</c:v>
                </c:pt>
                <c:pt idx="120">
                  <c:v>8.8375355692592308E-9</c:v>
                </c:pt>
                <c:pt idx="121">
                  <c:v>5.7471010130279847E-9</c:v>
                </c:pt>
                <c:pt idx="122">
                  <c:v>3.7164096561104571E-9</c:v>
                </c:pt>
                <c:pt idx="123">
                  <c:v>2.3897662457261697E-9</c:v>
                </c:pt>
                <c:pt idx="124">
                  <c:v>1.5280739039355693E-9</c:v>
                </c:pt>
                <c:pt idx="125">
                  <c:v>9.7160644938445916E-10</c:v>
                </c:pt>
                <c:pt idx="126">
                  <c:v>6.143183843310291E-10</c:v>
                </c:pt>
                <c:pt idx="127">
                  <c:v>3.862368703476813E-10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03-419C-A35B-51E0E111B9A1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Model_Output!$K$4:$K$131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1.1238757626696682E-3</c:v>
                </c:pt>
                <c:pt idx="6">
                  <c:v>1.4035022415456345E-3</c:v>
                </c:pt>
                <c:pt idx="7">
                  <c:v>1.7428700596478148E-3</c:v>
                </c:pt>
                <c:pt idx="8">
                  <c:v>2.1521572558936635E-3</c:v>
                </c:pt>
                <c:pt idx="9">
                  <c:v>2.6426526752905389E-3</c:v>
                </c:pt>
                <c:pt idx="10">
                  <c:v>3.2267347542766804E-3</c:v>
                </c:pt>
                <c:pt idx="11">
                  <c:v>3.917811526821623E-3</c:v>
                </c:pt>
                <c:pt idx="12">
                  <c:v>4.7302152739433197E-3</c:v>
                </c:pt>
                <c:pt idx="13">
                  <c:v>5.6790457333669312E-3</c:v>
                </c:pt>
                <c:pt idx="14">
                  <c:v>6.7799566893455634E-3</c:v>
                </c:pt>
                <c:pt idx="15">
                  <c:v>8.0488821137457752E-3</c:v>
                </c:pt>
                <c:pt idx="16">
                  <c:v>9.5016998476309816E-3</c:v>
                </c:pt>
                <c:pt idx="17">
                  <c:v>1.1153833092373517E-2</c:v>
                </c:pt>
                <c:pt idx="18">
                  <c:v>1.3019792686135026E-2</c:v>
                </c:pt>
                <c:pt idx="19">
                  <c:v>1.5112666208020617E-2</c:v>
                </c:pt>
                <c:pt idx="20">
                  <c:v>1.7443563276597667E-2</c:v>
                </c:pt>
                <c:pt idx="21">
                  <c:v>2.0021029856142479E-2</c:v>
                </c:pt>
                <c:pt idx="22">
                  <c:v>2.2850447786458915E-2</c:v>
                </c:pt>
                <c:pt idx="23">
                  <c:v>2.5933438918872613E-2</c:v>
                </c:pt>
                <c:pt idx="24">
                  <c:v>2.9267295964034833E-2</c:v>
                </c:pt>
                <c:pt idx="25">
                  <c:v>3.2844464223110229E-2</c:v>
                </c:pt>
                <c:pt idx="26">
                  <c:v>3.665209957727128E-2</c:v>
                </c:pt>
                <c:pt idx="27">
                  <c:v>4.0671728268132902E-2</c:v>
                </c:pt>
                <c:pt idx="28">
                  <c:v>4.4879032968282502E-2</c:v>
                </c:pt>
                <c:pt idx="29">
                  <c:v>4.9243787322734205E-2</c:v>
                </c:pt>
                <c:pt idx="30">
                  <c:v>5.3729957509743964E-2</c:v>
                </c:pt>
                <c:pt idx="31">
                  <c:v>5.8295984467720149E-2</c:v>
                </c:pt>
                <c:pt idx="32">
                  <c:v>6.2895254388080288E-2</c:v>
                </c:pt>
                <c:pt idx="33">
                  <c:v>6.7476758085762673E-2</c:v>
                </c:pt>
                <c:pt idx="34">
                  <c:v>7.1985932208291303E-2</c:v>
                </c:pt>
                <c:pt idx="35">
                  <c:v>7.6365667273210966E-2</c:v>
                </c:pt>
                <c:pt idx="36">
                  <c:v>8.0557459622302971E-2</c:v>
                </c:pt>
                <c:pt idx="37">
                  <c:v>8.4502676965783632E-2</c:v>
                </c:pt>
                <c:pt idx="38">
                  <c:v>8.8143900679344758E-2</c:v>
                </c:pt>
                <c:pt idx="39">
                  <c:v>9.1426302805871135E-2</c:v>
                </c:pt>
                <c:pt idx="40">
                  <c:v>9.4299012145755104E-2</c:v>
                </c:pt>
                <c:pt idx="41">
                  <c:v>9.6716422163495908E-2</c:v>
                </c:pt>
                <c:pt idx="42">
                  <c:v>9.8639393866330305E-2</c:v>
                </c:pt>
                <c:pt idx="43">
                  <c:v>0.10003630938442973</c:v>
                </c:pt>
                <c:pt idx="44">
                  <c:v>0.10088393664371891</c:v>
                </c:pt>
                <c:pt idx="45">
                  <c:v>0.10116807209370961</c:v>
                </c:pt>
                <c:pt idx="46">
                  <c:v>0.10088393664371891</c:v>
                </c:pt>
                <c:pt idx="47">
                  <c:v>0.10003630938442973</c:v>
                </c:pt>
                <c:pt idx="48">
                  <c:v>9.8639393866330305E-2</c:v>
                </c:pt>
                <c:pt idx="49">
                  <c:v>9.6716422163495908E-2</c:v>
                </c:pt>
                <c:pt idx="50">
                  <c:v>9.4299012145755104E-2</c:v>
                </c:pt>
                <c:pt idx="51">
                  <c:v>9.1426302805871135E-2</c:v>
                </c:pt>
                <c:pt idx="52">
                  <c:v>8.8143900679344758E-2</c:v>
                </c:pt>
                <c:pt idx="53">
                  <c:v>8.4502676965783632E-2</c:v>
                </c:pt>
                <c:pt idx="54">
                  <c:v>8.0557459622302971E-2</c:v>
                </c:pt>
                <c:pt idx="55">
                  <c:v>7.6365667273210966E-2</c:v>
                </c:pt>
                <c:pt idx="56">
                  <c:v>7.1985932208291303E-2</c:v>
                </c:pt>
                <c:pt idx="57">
                  <c:v>6.7476758085762673E-2</c:v>
                </c:pt>
                <c:pt idx="58">
                  <c:v>6.2895254388080288E-2</c:v>
                </c:pt>
                <c:pt idx="59">
                  <c:v>5.8295984467720149E-2</c:v>
                </c:pt>
                <c:pt idx="60">
                  <c:v>5.3729957509743964E-2</c:v>
                </c:pt>
                <c:pt idx="61">
                  <c:v>4.9243787322734205E-2</c:v>
                </c:pt>
                <c:pt idx="62">
                  <c:v>4.4879032968282502E-2</c:v>
                </c:pt>
                <c:pt idx="63">
                  <c:v>4.0671728268132902E-2</c:v>
                </c:pt>
                <c:pt idx="64">
                  <c:v>3.665209957727128E-2</c:v>
                </c:pt>
                <c:pt idx="65">
                  <c:v>3.2844464223110229E-2</c:v>
                </c:pt>
                <c:pt idx="66">
                  <c:v>2.9267295964034833E-2</c:v>
                </c:pt>
                <c:pt idx="67">
                  <c:v>2.5933438918872613E-2</c:v>
                </c:pt>
                <c:pt idx="68">
                  <c:v>2.2850447786458915E-2</c:v>
                </c:pt>
                <c:pt idx="69">
                  <c:v>2.0021029856142479E-2</c:v>
                </c:pt>
                <c:pt idx="70">
                  <c:v>1.7443563276597667E-2</c:v>
                </c:pt>
                <c:pt idx="71">
                  <c:v>1.5112666208020617E-2</c:v>
                </c:pt>
                <c:pt idx="72">
                  <c:v>1.3019792686135026E-2</c:v>
                </c:pt>
                <c:pt idx="73">
                  <c:v>1.1153833092373517E-2</c:v>
                </c:pt>
                <c:pt idx="74">
                  <c:v>9.5016998476309816E-3</c:v>
                </c:pt>
                <c:pt idx="75">
                  <c:v>8.0488821137457752E-3</c:v>
                </c:pt>
                <c:pt idx="76">
                  <c:v>6.7799566893455634E-3</c:v>
                </c:pt>
                <c:pt idx="77">
                  <c:v>5.6790457333669312E-3</c:v>
                </c:pt>
                <c:pt idx="78">
                  <c:v>4.7302152739433197E-3</c:v>
                </c:pt>
                <c:pt idx="79">
                  <c:v>3.917811526821623E-3</c:v>
                </c:pt>
                <c:pt idx="80">
                  <c:v>3.2267347542766804E-3</c:v>
                </c:pt>
                <c:pt idx="81">
                  <c:v>2.6426526752905389E-3</c:v>
                </c:pt>
                <c:pt idx="82">
                  <c:v>2.1521572558936635E-3</c:v>
                </c:pt>
                <c:pt idx="83">
                  <c:v>1.7428700596478148E-3</c:v>
                </c:pt>
                <c:pt idx="84">
                  <c:v>1.4035022415456345E-3</c:v>
                </c:pt>
                <c:pt idx="85">
                  <c:v>1.1238757626696682E-3</c:v>
                </c:pt>
                <c:pt idx="86">
                  <c:v>8.9491254007375903E-4</c:v>
                </c:pt>
                <c:pt idx="87">
                  <c:v>7.0859808712309005E-4</c:v>
                </c:pt>
                <c:pt idx="88">
                  <c:v>5.5792580796882045E-4</c:v>
                </c:pt>
                <c:pt idx="89">
                  <c:v>4.3682754918132724E-4</c:v>
                </c:pt>
                <c:pt idx="90">
                  <c:v>3.4009534096758002E-4</c:v>
                </c:pt>
                <c:pt idx="91">
                  <c:v>2.6329853247774926E-4</c:v>
                </c:pt>
                <c:pt idx="92">
                  <c:v>2.0269978502743035E-4</c:v>
                </c:pt>
                <c:pt idx="93">
                  <c:v>1.5517266938399926E-4</c:v>
                </c:pt>
                <c:pt idx="94">
                  <c:v>1.1812294548131853E-4</c:v>
                </c:pt>
                <c:pt idx="95">
                  <c:v>8.9415003538322247E-5</c:v>
                </c:pt>
                <c:pt idx="96">
                  <c:v>6.7304425541882485E-5</c:v>
                </c:pt>
                <c:pt idx="97">
                  <c:v>5.0377189982096775E-5</c:v>
                </c:pt>
                <c:pt idx="98">
                  <c:v>3.7495689995283768E-5</c:v>
                </c:pt>
                <c:pt idx="99">
                  <c:v>2.7751461151431602E-5</c:v>
                </c:pt>
                <c:pt idx="100">
                  <c:v>2.0424312754549533E-5</c:v>
                </c:pt>
                <c:pt idx="101">
                  <c:v>1.4947416759681757E-5</c:v>
                </c:pt>
                <c:pt idx="102">
                  <c:v>1.0877821514273706E-5</c:v>
                </c:pt>
                <c:pt idx="103">
                  <c:v>7.8718136968555408E-6</c:v>
                </c:pt>
                <c:pt idx="104">
                  <c:v>5.6645417111553288E-6</c:v>
                </c:pt>
                <c:pt idx="105">
                  <c:v>4.0533288951059893E-6</c:v>
                </c:pt>
                <c:pt idx="106">
                  <c:v>2.8841377820340021E-6</c:v>
                </c:pt>
                <c:pt idx="107">
                  <c:v>2.0406910345287303E-6</c:v>
                </c:pt>
                <c:pt idx="108">
                  <c:v>1.4358054671802489E-6</c:v>
                </c:pt>
                <c:pt idx="109">
                  <c:v>1.0045488074691421E-6</c:v>
                </c:pt>
                <c:pt idx="110">
                  <c:v>6.9888155026964551E-7</c:v>
                </c:pt>
                <c:pt idx="111">
                  <c:v>4.834963529735909E-7</c:v>
                </c:pt>
                <c:pt idx="112">
                  <c:v>3.3261353880352159E-7</c:v>
                </c:pt>
                <c:pt idx="113">
                  <c:v>2.275326562155162E-7</c:v>
                </c:pt>
                <c:pt idx="114">
                  <c:v>1.5477636550671995E-7</c:v>
                </c:pt>
                <c:pt idx="115">
                  <c:v>1.0469420543599228E-7</c:v>
                </c:pt>
                <c:pt idx="116">
                  <c:v>7.0420278734681406E-8</c:v>
                </c:pt>
                <c:pt idx="117">
                  <c:v>4.7100978318216182E-8</c:v>
                </c:pt>
                <c:pt idx="118">
                  <c:v>3.1327029020790966E-8</c:v>
                </c:pt>
                <c:pt idx="119">
                  <c:v>2.0718847057375589E-8</c:v>
                </c:pt>
                <c:pt idx="120">
                  <c:v>1.3626020977823186E-8</c:v>
                </c:pt>
                <c:pt idx="121">
                  <c:v>8.9110650796183479E-9</c:v>
                </c:pt>
                <c:pt idx="122">
                  <c:v>5.7949176832026718E-9</c:v>
                </c:pt>
                <c:pt idx="123">
                  <c:v>3.7473306951451661E-9</c:v>
                </c:pt>
                <c:pt idx="124">
                  <c:v>2.4096494292838365E-9</c:v>
                </c:pt>
                <c:pt idx="125">
                  <c:v>1.5407876887988244E-9</c:v>
                </c:pt>
                <c:pt idx="126">
                  <c:v>9.7969034855805965E-10</c:v>
                </c:pt>
                <c:pt idx="127">
                  <c:v>6.1942959770612278E-10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03-419C-A35B-51E0E111B9A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Model_Output!$L$4:$L$131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1.1356323485444367E-3</c:v>
                </c:pt>
                <c:pt idx="7">
                  <c:v>1.4181839307289353E-3</c:v>
                </c:pt>
                <c:pt idx="8">
                  <c:v>1.761101791486341E-3</c:v>
                </c:pt>
                <c:pt idx="9">
                  <c:v>2.1746704396772673E-3</c:v>
                </c:pt>
                <c:pt idx="10">
                  <c:v>2.6702968101194983E-3</c:v>
                </c:pt>
                <c:pt idx="11">
                  <c:v>3.2604888270076752E-3</c:v>
                </c:pt>
                <c:pt idx="12">
                  <c:v>3.9587947824323896E-3</c:v>
                </c:pt>
                <c:pt idx="13">
                  <c:v>4.7796968838520132E-3</c:v>
                </c:pt>
                <c:pt idx="14">
                  <c:v>5.738452823606576E-3</c:v>
                </c:pt>
                <c:pt idx="15">
                  <c:v>6.850880136307495E-3</c:v>
                </c:pt>
                <c:pt idx="16">
                  <c:v>8.1330794751528421E-3</c:v>
                </c:pt>
                <c:pt idx="17">
                  <c:v>9.6010947753671187E-3</c:v>
                </c:pt>
                <c:pt idx="18">
                  <c:v>1.1270510576610595E-2</c:v>
                </c:pt>
                <c:pt idx="19">
                  <c:v>1.3155989511327366E-2</c:v>
                </c:pt>
                <c:pt idx="20">
                  <c:v>1.5270756064544668E-2</c:v>
                </c:pt>
                <c:pt idx="21">
                  <c:v>1.7626036069796926E-2</c:v>
                </c:pt>
                <c:pt idx="22">
                  <c:v>2.0230464888575175E-2</c:v>
                </c:pt>
                <c:pt idx="23">
                  <c:v>2.3089480658775943E-2</c:v>
                </c:pt>
                <c:pt idx="24">
                  <c:v>2.6204722197509706E-2</c:v>
                </c:pt>
                <c:pt idx="25">
                  <c:v>2.9573453895144673E-2</c:v>
                </c:pt>
                <c:pt idx="26">
                  <c:v>3.3188042025012923E-2</c:v>
                </c:pt>
                <c:pt idx="27">
                  <c:v>3.703550810914244E-2</c:v>
                </c:pt>
                <c:pt idx="28">
                  <c:v>4.109718513973918E-2</c:v>
                </c:pt>
                <c:pt idx="29">
                  <c:v>4.5348501411853925E-2</c:v>
                </c:pt>
                <c:pt idx="30">
                  <c:v>4.9758914380090925E-2</c:v>
                </c:pt>
                <c:pt idx="31">
                  <c:v>5.4292013281825452E-2</c:v>
                </c:pt>
                <c:pt idx="32">
                  <c:v>5.8905804316420243E-2</c:v>
                </c:pt>
                <c:pt idx="33">
                  <c:v>6.3553186059791419E-2</c:v>
                </c:pt>
                <c:pt idx="34">
                  <c:v>6.818261573243159E-2</c:v>
                </c:pt>
                <c:pt idx="35">
                  <c:v>7.2738959208154458E-2</c:v>
                </c:pt>
                <c:pt idx="36">
                  <c:v>7.7164509596359621E-2</c:v>
                </c:pt>
                <c:pt idx="37">
                  <c:v>8.1400151246556071E-2</c:v>
                </c:pt>
                <c:pt idx="38">
                  <c:v>8.5386638531104855E-2</c:v>
                </c:pt>
                <c:pt idx="39">
                  <c:v>8.9065952183696284E-2</c:v>
                </c:pt>
                <c:pt idx="40">
                  <c:v>9.2382690705541268E-2</c:v>
                </c:pt>
                <c:pt idx="41">
                  <c:v>9.528545074601813E-2</c:v>
                </c:pt>
                <c:pt idx="42">
                  <c:v>9.7728148690958805E-2</c:v>
                </c:pt>
                <c:pt idx="43">
                  <c:v>9.9671236124294793E-2</c:v>
                </c:pt>
                <c:pt idx="44">
                  <c:v>0.10108276442949564</c:v>
                </c:pt>
                <c:pt idx="45">
                  <c:v>0.10193925850751569</c:v>
                </c:pt>
                <c:pt idx="46">
                  <c:v>0.1022263662280445</c:v>
                </c:pt>
                <c:pt idx="47">
                  <c:v>0.10193925850751569</c:v>
                </c:pt>
                <c:pt idx="48">
                  <c:v>0.10108276442949564</c:v>
                </c:pt>
                <c:pt idx="49">
                  <c:v>9.9671236124294793E-2</c:v>
                </c:pt>
                <c:pt idx="50">
                  <c:v>9.7728148690958805E-2</c:v>
                </c:pt>
                <c:pt idx="51">
                  <c:v>9.528545074601813E-2</c:v>
                </c:pt>
                <c:pt idx="52">
                  <c:v>9.2382690705541268E-2</c:v>
                </c:pt>
                <c:pt idx="53">
                  <c:v>8.9065952183696284E-2</c:v>
                </c:pt>
                <c:pt idx="54">
                  <c:v>8.5386638531104855E-2</c:v>
                </c:pt>
                <c:pt idx="55">
                  <c:v>8.1400151246556071E-2</c:v>
                </c:pt>
                <c:pt idx="56">
                  <c:v>7.7164509596359621E-2</c:v>
                </c:pt>
                <c:pt idx="57">
                  <c:v>7.2738959208154458E-2</c:v>
                </c:pt>
                <c:pt idx="58">
                  <c:v>6.818261573243159E-2</c:v>
                </c:pt>
                <c:pt idx="59">
                  <c:v>6.3553186059791419E-2</c:v>
                </c:pt>
                <c:pt idx="60">
                  <c:v>5.8905804316420243E-2</c:v>
                </c:pt>
                <c:pt idx="61">
                  <c:v>5.4292013281825452E-2</c:v>
                </c:pt>
                <c:pt idx="62">
                  <c:v>4.9758914380090925E-2</c:v>
                </c:pt>
                <c:pt idx="63">
                  <c:v>4.5348501411853925E-2</c:v>
                </c:pt>
                <c:pt idx="64">
                  <c:v>4.109718513973918E-2</c:v>
                </c:pt>
                <c:pt idx="65">
                  <c:v>3.703550810914244E-2</c:v>
                </c:pt>
                <c:pt idx="66">
                  <c:v>3.3188042025012923E-2</c:v>
                </c:pt>
                <c:pt idx="67">
                  <c:v>2.9573453895144673E-2</c:v>
                </c:pt>
                <c:pt idx="68">
                  <c:v>2.6204722197509706E-2</c:v>
                </c:pt>
                <c:pt idx="69">
                  <c:v>2.3089480658775943E-2</c:v>
                </c:pt>
                <c:pt idx="70">
                  <c:v>2.0230464888575175E-2</c:v>
                </c:pt>
                <c:pt idx="71">
                  <c:v>1.7626036069796926E-2</c:v>
                </c:pt>
                <c:pt idx="72">
                  <c:v>1.5270756064544668E-2</c:v>
                </c:pt>
                <c:pt idx="73">
                  <c:v>1.3155989511327366E-2</c:v>
                </c:pt>
                <c:pt idx="74">
                  <c:v>1.1270510576610595E-2</c:v>
                </c:pt>
                <c:pt idx="75">
                  <c:v>9.6010947753671187E-3</c:v>
                </c:pt>
                <c:pt idx="76">
                  <c:v>8.1330794751528421E-3</c:v>
                </c:pt>
                <c:pt idx="77">
                  <c:v>6.850880136307495E-3</c:v>
                </c:pt>
                <c:pt idx="78">
                  <c:v>5.738452823606576E-3</c:v>
                </c:pt>
                <c:pt idx="79">
                  <c:v>4.7796968838520132E-3</c:v>
                </c:pt>
                <c:pt idx="80">
                  <c:v>3.9587947824323896E-3</c:v>
                </c:pt>
                <c:pt idx="81">
                  <c:v>3.2604888270076752E-3</c:v>
                </c:pt>
                <c:pt idx="82">
                  <c:v>2.6702968101194983E-3</c:v>
                </c:pt>
                <c:pt idx="83">
                  <c:v>2.1746704396772673E-3</c:v>
                </c:pt>
                <c:pt idx="84">
                  <c:v>1.761101791486341E-3</c:v>
                </c:pt>
                <c:pt idx="85">
                  <c:v>1.4181839307289353E-3</c:v>
                </c:pt>
                <c:pt idx="86">
                  <c:v>1.1356323485444367E-3</c:v>
                </c:pt>
                <c:pt idx="87">
                  <c:v>9.0427399841039259E-4</c:v>
                </c:pt>
                <c:pt idx="88">
                  <c:v>7.1601055613316144E-4</c:v>
                </c:pt>
                <c:pt idx="89">
                  <c:v>5.6376213160085076E-4</c:v>
                </c:pt>
                <c:pt idx="90">
                  <c:v>4.4139709393440187E-4</c:v>
                </c:pt>
                <c:pt idx="91">
                  <c:v>3.4365299405923159E-4</c:v>
                </c:pt>
                <c:pt idx="92">
                  <c:v>2.6605283318481505E-4</c:v>
                </c:pt>
                <c:pt idx="93">
                  <c:v>2.0482017725282308E-4</c:v>
                </c:pt>
                <c:pt idx="94">
                  <c:v>1.5679589222910857E-4</c:v>
                </c:pt>
                <c:pt idx="95">
                  <c:v>1.1935860034501355E-4</c:v>
                </c:pt>
                <c:pt idx="96">
                  <c:v>9.0350351734722485E-5</c:v>
                </c:pt>
                <c:pt idx="97">
                  <c:v>6.8008480460511142E-5</c:v>
                </c:pt>
                <c:pt idx="98">
                  <c:v>5.090417328383395E-5</c:v>
                </c:pt>
                <c:pt idx="99">
                  <c:v>3.7887923117489484E-5</c:v>
                </c:pt>
                <c:pt idx="100">
                  <c:v>2.8041762310166531E-5</c:v>
                </c:pt>
                <c:pt idx="101">
                  <c:v>2.0637966429455386E-5</c:v>
                </c:pt>
                <c:pt idx="102">
                  <c:v>1.5103777982672919E-5</c:v>
                </c:pt>
                <c:pt idx="103">
                  <c:v>1.0991611709783557E-5</c:v>
                </c:pt>
                <c:pt idx="104">
                  <c:v>7.9541587894282534E-6</c:v>
                </c:pt>
                <c:pt idx="105">
                  <c:v>5.723797078412483E-6</c:v>
                </c:pt>
                <c:pt idx="106">
                  <c:v>4.0957297643273329E-6</c:v>
                </c:pt>
                <c:pt idx="107">
                  <c:v>2.9143080327284408E-6</c:v>
                </c:pt>
                <c:pt idx="108">
                  <c:v>2.0620381977901901E-6</c:v>
                </c:pt>
                <c:pt idx="109">
                  <c:v>1.4508250724026886E-6</c:v>
                </c:pt>
                <c:pt idx="110">
                  <c:v>1.0150571436328775E-6</c:v>
                </c:pt>
                <c:pt idx="111">
                  <c:v>7.0619237699529621E-7</c:v>
                </c:pt>
                <c:pt idx="112">
                  <c:v>4.8855408851934986E-7</c:v>
                </c:pt>
                <c:pt idx="113">
                  <c:v>3.3609292661660644E-7</c:v>
                </c:pt>
                <c:pt idx="114">
                  <c:v>2.2991281895321745E-7</c:v>
                </c:pt>
                <c:pt idx="115">
                  <c:v>1.5639544271516684E-7</c:v>
                </c:pt>
                <c:pt idx="116">
                  <c:v>1.057893855775011E-7</c:v>
                </c:pt>
                <c:pt idx="117">
                  <c:v>7.1156927821501117E-8</c:v>
                </c:pt>
                <c:pt idx="118">
                  <c:v>4.7593689981530589E-8</c:v>
                </c:pt>
                <c:pt idx="119">
                  <c:v>3.1654733309038474E-8</c:v>
                </c:pt>
                <c:pt idx="120">
                  <c:v>2.0935581782642394E-8</c:v>
                </c:pt>
                <c:pt idx="121">
                  <c:v>1.3768559406961159E-8</c:v>
                </c:pt>
                <c:pt idx="122">
                  <c:v>9.0042815233961976E-9</c:v>
                </c:pt>
                <c:pt idx="123">
                  <c:v>5.8555368811983237E-9</c:v>
                </c:pt>
                <c:pt idx="124">
                  <c:v>3.7865305930182014E-9</c:v>
                </c:pt>
                <c:pt idx="125">
                  <c:v>2.4348561748908143E-9</c:v>
                </c:pt>
                <c:pt idx="126">
                  <c:v>1.5569054870286931E-9</c:v>
                </c:pt>
                <c:pt idx="127">
                  <c:v>9.8993864654265654E-10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03-419C-A35B-51E0E111B9A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Model_Output!$M$4:$M$131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1.146132505394421E-3</c:v>
                </c:pt>
                <c:pt idx="8">
                  <c:v>1.4312965844269982E-3</c:v>
                </c:pt>
                <c:pt idx="9">
                  <c:v>1.7773850939680784E-3</c:v>
                </c:pt>
                <c:pt idx="10">
                  <c:v>2.1947776343542265E-3</c:v>
                </c:pt>
                <c:pt idx="11">
                  <c:v>2.6949866099285694E-3</c:v>
                </c:pt>
                <c:pt idx="12">
                  <c:v>3.2906355942559683E-3</c:v>
                </c:pt>
                <c:pt idx="13">
                  <c:v>3.9953981481305554E-3</c:v>
                </c:pt>
                <c:pt idx="14">
                  <c:v>4.8238903827781E-3</c:v>
                </c:pt>
                <c:pt idx="15">
                  <c:v>5.7915110645076328E-3</c:v>
                </c:pt>
                <c:pt idx="16">
                  <c:v>6.9142239782505948E-3</c:v>
                </c:pt>
                <c:pt idx="17">
                  <c:v>8.2082786452644975E-3</c:v>
                </c:pt>
                <c:pt idx="18">
                  <c:v>9.6898673444139015E-3</c:v>
                </c:pt>
                <c:pt idx="19">
                  <c:v>1.1374718711387224E-2</c:v>
                </c:pt>
                <c:pt idx="20">
                  <c:v>1.327763095062129E-2</c:v>
                </c:pt>
                <c:pt idx="21">
                  <c:v>1.5411950821898213E-2</c:v>
                </c:pt>
                <c:pt idx="22">
                  <c:v>1.7789007953799316E-2</c:v>
                </c:pt>
                <c:pt idx="23">
                  <c:v>2.0417517551129572E-2</c:v>
                </c:pt>
                <c:pt idx="24">
                  <c:v>2.3302968033288098E-2</c:v>
                </c:pt>
                <c:pt idx="25">
                  <c:v>2.6447013370032912E-2</c:v>
                </c:pt>
                <c:pt idx="26">
                  <c:v>2.984689265804431E-2</c:v>
                </c:pt>
                <c:pt idx="27">
                  <c:v>3.3494901588544339E-2</c:v>
                </c:pt>
                <c:pt idx="28">
                  <c:v>3.7377941683409056E-2</c:v>
                </c:pt>
                <c:pt idx="29">
                  <c:v>4.1477173338044022E-2</c:v>
                </c:pt>
                <c:pt idx="30">
                  <c:v>4.5767797655349024E-2</c:v>
                </c:pt>
                <c:pt idx="31">
                  <c:v>5.021898969085991E-2</c:v>
                </c:pt>
                <c:pt idx="32">
                  <c:v>5.4794002024829536E-2</c:v>
                </c:pt>
                <c:pt idx="33">
                  <c:v>5.9450452578236376E-2</c:v>
                </c:pt>
                <c:pt idx="34">
                  <c:v>6.4140804423075418E-2</c:v>
                </c:pt>
                <c:pt idx="35">
                  <c:v>6.8813038210754227E-2</c:v>
                </c:pt>
                <c:pt idx="36">
                  <c:v>7.3411510040093303E-2</c:v>
                </c:pt>
                <c:pt idx="37">
                  <c:v>7.7877979457492405E-2</c:v>
                </c:pt>
                <c:pt idx="38">
                  <c:v>8.2152784223942454E-2</c:v>
                </c:pt>
                <c:pt idx="39">
                  <c:v>8.6176130921506264E-2</c:v>
                </c:pt>
                <c:pt idx="40">
                  <c:v>8.9889463832620947E-2</c:v>
                </c:pt>
                <c:pt idx="41">
                  <c:v>9.3236869211353546E-2</c:v>
                </c:pt>
                <c:pt idx="42">
                  <c:v>9.6166468427169097E-2</c:v>
                </c:pt>
                <c:pt idx="43">
                  <c:v>9.8631751772738668E-2</c:v>
                </c:pt>
                <c:pt idx="44">
                  <c:v>0.10059280516385087</c:v>
                </c:pt>
                <c:pt idx="45">
                  <c:v>0.10201738458424917</c:v>
                </c:pt>
                <c:pt idx="46">
                  <c:v>0.10288179788205176</c:v>
                </c:pt>
                <c:pt idx="47">
                  <c:v>0.10317156022588561</c:v>
                </c:pt>
                <c:pt idx="48">
                  <c:v>0.10288179788205176</c:v>
                </c:pt>
                <c:pt idx="49">
                  <c:v>0.10201738458424917</c:v>
                </c:pt>
                <c:pt idx="50">
                  <c:v>0.10059280516385087</c:v>
                </c:pt>
                <c:pt idx="51">
                  <c:v>9.8631751772738668E-2</c:v>
                </c:pt>
                <c:pt idx="52">
                  <c:v>9.6166468427169097E-2</c:v>
                </c:pt>
                <c:pt idx="53">
                  <c:v>9.3236869211353546E-2</c:v>
                </c:pt>
                <c:pt idx="54">
                  <c:v>8.9889463832620947E-2</c:v>
                </c:pt>
                <c:pt idx="55">
                  <c:v>8.6176130921506264E-2</c:v>
                </c:pt>
                <c:pt idx="56">
                  <c:v>8.2152784223942454E-2</c:v>
                </c:pt>
                <c:pt idx="57">
                  <c:v>7.7877979457492405E-2</c:v>
                </c:pt>
                <c:pt idx="58">
                  <c:v>7.3411510040093303E-2</c:v>
                </c:pt>
                <c:pt idx="59">
                  <c:v>6.8813038210754227E-2</c:v>
                </c:pt>
                <c:pt idx="60">
                  <c:v>6.4140804423075418E-2</c:v>
                </c:pt>
                <c:pt idx="61">
                  <c:v>5.9450452578236376E-2</c:v>
                </c:pt>
                <c:pt idx="62">
                  <c:v>5.4794002024829536E-2</c:v>
                </c:pt>
                <c:pt idx="63">
                  <c:v>5.021898969085991E-2</c:v>
                </c:pt>
                <c:pt idx="64">
                  <c:v>4.5767797655349024E-2</c:v>
                </c:pt>
                <c:pt idx="65">
                  <c:v>4.1477173338044022E-2</c:v>
                </c:pt>
                <c:pt idx="66">
                  <c:v>3.7377941683409056E-2</c:v>
                </c:pt>
                <c:pt idx="67">
                  <c:v>3.3494901588544339E-2</c:v>
                </c:pt>
                <c:pt idx="68">
                  <c:v>2.984689265804431E-2</c:v>
                </c:pt>
                <c:pt idx="69">
                  <c:v>2.6447013370032912E-2</c:v>
                </c:pt>
                <c:pt idx="70">
                  <c:v>2.3302968033288098E-2</c:v>
                </c:pt>
                <c:pt idx="71">
                  <c:v>2.0417517551129572E-2</c:v>
                </c:pt>
                <c:pt idx="72">
                  <c:v>1.7789007953799316E-2</c:v>
                </c:pt>
                <c:pt idx="73">
                  <c:v>1.5411950821898213E-2</c:v>
                </c:pt>
                <c:pt idx="74">
                  <c:v>1.327763095062129E-2</c:v>
                </c:pt>
                <c:pt idx="75">
                  <c:v>1.1374718711387224E-2</c:v>
                </c:pt>
                <c:pt idx="76">
                  <c:v>9.6898673444139015E-3</c:v>
                </c:pt>
                <c:pt idx="77">
                  <c:v>8.2082786452644975E-3</c:v>
                </c:pt>
                <c:pt idx="78">
                  <c:v>6.9142239782505948E-3</c:v>
                </c:pt>
                <c:pt idx="79">
                  <c:v>5.7915110645076328E-3</c:v>
                </c:pt>
                <c:pt idx="80">
                  <c:v>4.8238903827781E-3</c:v>
                </c:pt>
                <c:pt idx="81">
                  <c:v>3.9953981481305554E-3</c:v>
                </c:pt>
                <c:pt idx="82">
                  <c:v>3.2906355942559683E-3</c:v>
                </c:pt>
                <c:pt idx="83">
                  <c:v>2.6949866099285694E-3</c:v>
                </c:pt>
                <c:pt idx="84">
                  <c:v>2.1947776343542265E-3</c:v>
                </c:pt>
                <c:pt idx="85">
                  <c:v>1.7773850939680784E-3</c:v>
                </c:pt>
                <c:pt idx="86">
                  <c:v>1.4312965844269982E-3</c:v>
                </c:pt>
                <c:pt idx="87">
                  <c:v>1.146132505394421E-3</c:v>
                </c:pt>
                <c:pt idx="88">
                  <c:v>9.1263499555074487E-4</c:v>
                </c:pt>
                <c:pt idx="89">
                  <c:v>7.2263085288261472E-4</c:v>
                </c:pt>
                <c:pt idx="90">
                  <c:v>5.689747259897634E-4</c:v>
                </c:pt>
                <c:pt idx="91">
                  <c:v>4.4547829039325487E-4</c:v>
                </c:pt>
                <c:pt idx="92">
                  <c:v>3.4683043995024872E-4</c:v>
                </c:pt>
                <c:pt idx="93">
                  <c:v>2.6851278114456087E-4</c:v>
                </c:pt>
                <c:pt idx="94">
                  <c:v>2.0671396267550214E-4</c:v>
                </c:pt>
                <c:pt idx="95">
                  <c:v>1.5824564087703064E-4</c:v>
                </c:pt>
                <c:pt idx="96">
                  <c:v>1.204622004904511E-4</c:v>
                </c:pt>
                <c:pt idx="97">
                  <c:v>9.1185739055171569E-5</c:v>
                </c:pt>
                <c:pt idx="98">
                  <c:v>6.8637292868751996E-5</c:v>
                </c:pt>
                <c:pt idx="99">
                  <c:v>5.1374837759431285E-5</c:v>
                </c:pt>
                <c:pt idx="100">
                  <c:v>3.8238238196100704E-5</c:v>
                </c:pt>
                <c:pt idx="101">
                  <c:v>2.8301038917586282E-5</c:v>
                </c:pt>
                <c:pt idx="102">
                  <c:v>2.0828786887195731E-5</c:v>
                </c:pt>
                <c:pt idx="103">
                  <c:v>1.5243428845955103E-5</c:v>
                </c:pt>
                <c:pt idx="104">
                  <c:v>1.1093241121040447E-5</c:v>
                </c:pt>
                <c:pt idx="105">
                  <c:v>8.0277036431000659E-6</c:v>
                </c:pt>
                <c:pt idx="106">
                  <c:v>5.7767198110009352E-6</c:v>
                </c:pt>
                <c:pt idx="107">
                  <c:v>4.1335992429448688E-6</c:v>
                </c:pt>
                <c:pt idx="108">
                  <c:v>2.9412539818219472E-6</c:v>
                </c:pt>
                <c:pt idx="109">
                  <c:v>2.0811039848252349E-6</c:v>
                </c:pt>
                <c:pt idx="110">
                  <c:v>1.464239528975402E-6</c:v>
                </c:pt>
                <c:pt idx="111">
                  <c:v>1.0244424515043054E-6</c:v>
                </c:pt>
                <c:pt idx="112">
                  <c:v>7.1272189399454149E-7</c:v>
                </c:pt>
                <c:pt idx="113">
                  <c:v>4.9307130270907369E-7</c:v>
                </c:pt>
                <c:pt idx="114">
                  <c:v>3.3920047145730058E-7</c:v>
                </c:pt>
                <c:pt idx="115">
                  <c:v>2.3203861315406516E-7</c:v>
                </c:pt>
                <c:pt idx="116">
                  <c:v>1.5784148877156598E-7</c:v>
                </c:pt>
                <c:pt idx="117">
                  <c:v>1.0676752356648226E-7</c:v>
                </c:pt>
                <c:pt idx="118">
                  <c:v>7.1814851051714154E-8</c:v>
                </c:pt>
                <c:pt idx="119">
                  <c:v>4.8033745436551854E-8</c:v>
                </c:pt>
                <c:pt idx="120">
                  <c:v>3.1947415764954202E-8</c:v>
                </c:pt>
                <c:pt idx="121">
                  <c:v>2.1129154018186032E-8</c:v>
                </c:pt>
                <c:pt idx="122">
                  <c:v>1.3895864721534769E-8</c:v>
                </c:pt>
                <c:pt idx="123">
                  <c:v>9.0875359044802312E-9</c:v>
                </c:pt>
                <c:pt idx="124">
                  <c:v>5.9096776916219222E-9</c:v>
                </c:pt>
                <c:pt idx="125">
                  <c:v>3.8215411888284696E-9</c:v>
                </c:pt>
                <c:pt idx="126">
                  <c:v>2.4573690698222376E-9</c:v>
                </c:pt>
                <c:pt idx="127">
                  <c:v>1.5713007724706372E-9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03-419C-A35B-51E0E111B9A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Model_Output!$N$4:$N$131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1.1529531201003934E-3</c:v>
                </c:pt>
                <c:pt idx="9">
                  <c:v>1.4398142056325774E-3</c:v>
                </c:pt>
                <c:pt idx="10">
                  <c:v>1.7879622819049331E-3</c:v>
                </c:pt>
                <c:pt idx="11">
                  <c:v>2.207838718076012E-3</c:v>
                </c:pt>
                <c:pt idx="12">
                  <c:v>2.7110244286079658E-3</c:v>
                </c:pt>
                <c:pt idx="13">
                  <c:v>3.3102181097334916E-3</c:v>
                </c:pt>
                <c:pt idx="14">
                  <c:v>4.0191746933703901E-3</c:v>
                </c:pt>
                <c:pt idx="15">
                  <c:v>4.8525972709694025E-3</c:v>
                </c:pt>
                <c:pt idx="16">
                  <c:v>5.8259762466313959E-3</c:v>
                </c:pt>
                <c:pt idx="17">
                  <c:v>6.9553704054956846E-3</c:v>
                </c:pt>
                <c:pt idx="18">
                  <c:v>8.2571259694395899E-3</c:v>
                </c:pt>
                <c:pt idx="19">
                  <c:v>9.7475315772989884E-3</c:v>
                </c:pt>
                <c:pt idx="20">
                  <c:v>1.14424094656011E-2</c:v>
                </c:pt>
                <c:pt idx="21">
                  <c:v>1.3356645902641275E-2</c:v>
                </c:pt>
                <c:pt idx="22">
                  <c:v>1.5503667074538121E-2</c:v>
                </c:pt>
                <c:pt idx="23">
                  <c:v>1.7894870032296596E-2</c:v>
                </c:pt>
                <c:pt idx="24">
                  <c:v>2.0539021844754649E-2</c:v>
                </c:pt>
                <c:pt idx="25">
                  <c:v>2.3441643592800265E-2</c:v>
                </c:pt>
                <c:pt idx="26">
                  <c:v>2.6604399088936876E-2</c:v>
                </c:pt>
                <c:pt idx="27">
                  <c:v>3.0024510999756889E-2</c:v>
                </c:pt>
                <c:pt idx="28">
                  <c:v>3.3694229168274144E-2</c:v>
                </c:pt>
                <c:pt idx="29">
                  <c:v>3.7600377167548049E-2</c:v>
                </c:pt>
                <c:pt idx="30">
                  <c:v>4.1724003278823238E-2</c:v>
                </c:pt>
                <c:pt idx="31">
                  <c:v>4.6040161027191995E-2</c:v>
                </c:pt>
                <c:pt idx="32">
                  <c:v>5.0517842029479072E-2</c:v>
                </c:pt>
                <c:pt idx="33">
                  <c:v>5.5120080182678333E-2</c:v>
                </c:pt>
                <c:pt idx="34">
                  <c:v>5.9804241192749408E-2</c:v>
                </c:pt>
                <c:pt idx="35">
                  <c:v>6.452250524025134E-2</c:v>
                </c:pt>
                <c:pt idx="36">
                  <c:v>6.9222543410348406E-2</c:v>
                </c:pt>
                <c:pt idx="37">
                  <c:v>7.3848380665968105E-2</c:v>
                </c:pt>
                <c:pt idx="38">
                  <c:v>7.8341429965578649E-2</c:v>
                </c:pt>
                <c:pt idx="39">
                  <c:v>8.2641674021219066E-2</c:v>
                </c:pt>
                <c:pt idx="40">
                  <c:v>8.6688963585356743E-2</c:v>
                </c:pt>
                <c:pt idx="41">
                  <c:v>9.0424394476366868E-2</c:v>
                </c:pt>
                <c:pt idx="42">
                  <c:v>9.379172020658201E-2</c:v>
                </c:pt>
                <c:pt idx="43">
                  <c:v>9.6738753416634668E-2</c:v>
                </c:pt>
                <c:pt idx="44">
                  <c:v>9.9218707620732413E-2</c:v>
                </c:pt>
                <c:pt idx="45">
                  <c:v>0.10119143120663943</c:v>
                </c:pt>
                <c:pt idx="46">
                  <c:v>0.1026244882745164</c:v>
                </c:pt>
                <c:pt idx="47">
                  <c:v>0.10349404568089569</c:v>
                </c:pt>
                <c:pt idx="48">
                  <c:v>0.10378553239542342</c:v>
                </c:pt>
                <c:pt idx="49">
                  <c:v>0.10349404568089569</c:v>
                </c:pt>
                <c:pt idx="50">
                  <c:v>0.1026244882745164</c:v>
                </c:pt>
                <c:pt idx="51">
                  <c:v>0.10119143120663943</c:v>
                </c:pt>
                <c:pt idx="52">
                  <c:v>9.9218707620732413E-2</c:v>
                </c:pt>
                <c:pt idx="53">
                  <c:v>9.6738753416634668E-2</c:v>
                </c:pt>
                <c:pt idx="54">
                  <c:v>9.379172020658201E-2</c:v>
                </c:pt>
                <c:pt idx="55">
                  <c:v>9.0424394476366868E-2</c:v>
                </c:pt>
                <c:pt idx="56">
                  <c:v>8.6688963585356743E-2</c:v>
                </c:pt>
                <c:pt idx="57">
                  <c:v>8.2641674021219066E-2</c:v>
                </c:pt>
                <c:pt idx="58">
                  <c:v>7.8341429965578649E-2</c:v>
                </c:pt>
                <c:pt idx="59">
                  <c:v>7.3848380665968105E-2</c:v>
                </c:pt>
                <c:pt idx="60">
                  <c:v>6.9222543410348406E-2</c:v>
                </c:pt>
                <c:pt idx="61">
                  <c:v>6.452250524025134E-2</c:v>
                </c:pt>
                <c:pt idx="62">
                  <c:v>5.9804241192749408E-2</c:v>
                </c:pt>
                <c:pt idx="63">
                  <c:v>5.5120080182678333E-2</c:v>
                </c:pt>
                <c:pt idx="64">
                  <c:v>5.0517842029479072E-2</c:v>
                </c:pt>
                <c:pt idx="65">
                  <c:v>4.6040161027191995E-2</c:v>
                </c:pt>
                <c:pt idx="66">
                  <c:v>4.1724003278823238E-2</c:v>
                </c:pt>
                <c:pt idx="67">
                  <c:v>3.7600377167548049E-2</c:v>
                </c:pt>
                <c:pt idx="68">
                  <c:v>3.3694229168274144E-2</c:v>
                </c:pt>
                <c:pt idx="69">
                  <c:v>3.0024510999756889E-2</c:v>
                </c:pt>
                <c:pt idx="70">
                  <c:v>2.6604399088936876E-2</c:v>
                </c:pt>
                <c:pt idx="71">
                  <c:v>2.3441643592800265E-2</c:v>
                </c:pt>
                <c:pt idx="72">
                  <c:v>2.0539021844754649E-2</c:v>
                </c:pt>
                <c:pt idx="73">
                  <c:v>1.7894870032296596E-2</c:v>
                </c:pt>
                <c:pt idx="74">
                  <c:v>1.5503667074538121E-2</c:v>
                </c:pt>
                <c:pt idx="75">
                  <c:v>1.3356645902641275E-2</c:v>
                </c:pt>
                <c:pt idx="76">
                  <c:v>1.14424094656011E-2</c:v>
                </c:pt>
                <c:pt idx="77">
                  <c:v>9.7475315772989884E-3</c:v>
                </c:pt>
                <c:pt idx="78">
                  <c:v>8.2571259694395899E-3</c:v>
                </c:pt>
                <c:pt idx="79">
                  <c:v>6.9553704054956846E-3</c:v>
                </c:pt>
                <c:pt idx="80">
                  <c:v>5.8259762466313959E-3</c:v>
                </c:pt>
                <c:pt idx="81">
                  <c:v>4.8525972709694025E-3</c:v>
                </c:pt>
                <c:pt idx="82">
                  <c:v>4.0191746933703901E-3</c:v>
                </c:pt>
                <c:pt idx="83">
                  <c:v>3.3102181097334916E-3</c:v>
                </c:pt>
                <c:pt idx="84">
                  <c:v>2.7110244286079658E-3</c:v>
                </c:pt>
                <c:pt idx="85">
                  <c:v>2.207838718076012E-3</c:v>
                </c:pt>
                <c:pt idx="86">
                  <c:v>1.7879622819049331E-3</c:v>
                </c:pt>
                <c:pt idx="87">
                  <c:v>1.4398142056325774E-3</c:v>
                </c:pt>
                <c:pt idx="88">
                  <c:v>1.1529531201003934E-3</c:v>
                </c:pt>
                <c:pt idx="89">
                  <c:v>9.1806607061627275E-4</c:v>
                </c:pt>
                <c:pt idx="90">
                  <c:v>7.2693121658311407E-4</c:v>
                </c:pt>
                <c:pt idx="91">
                  <c:v>5.7236068473811685E-4</c:v>
                </c:pt>
                <c:pt idx="92">
                  <c:v>4.4812932399045845E-4</c:v>
                </c:pt>
                <c:pt idx="93">
                  <c:v>3.4889442189655039E-4</c:v>
                </c:pt>
                <c:pt idx="94">
                  <c:v>2.7011069605858376E-4</c:v>
                </c:pt>
                <c:pt idx="95">
                  <c:v>2.0794411389023381E-4</c:v>
                </c:pt>
                <c:pt idx="96">
                  <c:v>1.5918735794747576E-4</c:v>
                </c:pt>
                <c:pt idx="97">
                  <c:v>1.2117906896099172E-4</c:v>
                </c:pt>
                <c:pt idx="98">
                  <c:v>9.1728383810335063E-5</c:v>
                </c:pt>
                <c:pt idx="99">
                  <c:v>6.9045752210857174E-5</c:v>
                </c:pt>
                <c:pt idx="100">
                  <c:v>5.1680568529904761E-5</c:v>
                </c:pt>
                <c:pt idx="101">
                  <c:v>3.8465793289899433E-5</c:v>
                </c:pt>
                <c:pt idx="102">
                  <c:v>2.8469457910440134E-5</c:v>
                </c:pt>
                <c:pt idx="103">
                  <c:v>2.0952738637522787E-5</c:v>
                </c:pt>
                <c:pt idx="104">
                  <c:v>1.5334142227232418E-5</c:v>
                </c:pt>
                <c:pt idx="105">
                  <c:v>1.1159256806985092E-5</c:v>
                </c:pt>
                <c:pt idx="106">
                  <c:v>8.0754763685620977E-6</c:v>
                </c:pt>
                <c:pt idx="107">
                  <c:v>5.8110969706310403E-6</c:v>
                </c:pt>
                <c:pt idx="108">
                  <c:v>4.1581982205083961E-6</c:v>
                </c:pt>
                <c:pt idx="109">
                  <c:v>2.9587573333698659E-6</c:v>
                </c:pt>
                <c:pt idx="110">
                  <c:v>2.0934885986257764E-6</c:v>
                </c:pt>
                <c:pt idx="111">
                  <c:v>1.4729531930739166E-6</c:v>
                </c:pt>
                <c:pt idx="112">
                  <c:v>1.0305388908054038E-6</c:v>
                </c:pt>
                <c:pt idx="113">
                  <c:v>7.169632896521709E-7</c:v>
                </c:pt>
                <c:pt idx="114">
                  <c:v>4.9600556149897964E-7</c:v>
                </c:pt>
                <c:pt idx="115">
                  <c:v>3.41219047593136E-7</c:v>
                </c:pt>
                <c:pt idx="116">
                  <c:v>2.3341947092555594E-7</c:v>
                </c:pt>
                <c:pt idx="117">
                  <c:v>1.5878080073982522E-7</c:v>
                </c:pt>
                <c:pt idx="118">
                  <c:v>1.0740289525163242E-7</c:v>
                </c:pt>
                <c:pt idx="119">
                  <c:v>7.2242219987579026E-8</c:v>
                </c:pt>
                <c:pt idx="120">
                  <c:v>4.8319593424428918E-8</c:v>
                </c:pt>
                <c:pt idx="121">
                  <c:v>3.21375342833268E-8</c:v>
                </c:pt>
                <c:pt idx="122">
                  <c:v>2.1254893248111812E-8</c:v>
                </c:pt>
                <c:pt idx="123">
                  <c:v>1.3978558772027029E-8</c:v>
                </c:pt>
                <c:pt idx="124">
                  <c:v>9.141615673389517E-9</c:v>
                </c:pt>
                <c:pt idx="125">
                  <c:v>5.9448460812987882E-9</c:v>
                </c:pt>
                <c:pt idx="126">
                  <c:v>3.8442831143120622E-9</c:v>
                </c:pt>
                <c:pt idx="127">
                  <c:v>2.4719928306323922E-9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03-419C-A35B-51E0E111B9A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Model_Output!$O$4:$O$131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1.1577993463388477E-3</c:v>
                </c:pt>
                <c:pt idx="10">
                  <c:v>1.4458661996470681E-3</c:v>
                </c:pt>
                <c:pt idx="11">
                  <c:v>1.7954776522811199E-3</c:v>
                </c:pt>
                <c:pt idx="12">
                  <c:v>2.2171189617730702E-3</c:v>
                </c:pt>
                <c:pt idx="13">
                  <c:v>2.7224197208275372E-3</c:v>
                </c:pt>
                <c:pt idx="14">
                  <c:v>3.3241320023096274E-3</c:v>
                </c:pt>
                <c:pt idx="15">
                  <c:v>4.0360685544618517E-3</c:v>
                </c:pt>
                <c:pt idx="16">
                  <c:v>4.8729942704737505E-3</c:v>
                </c:pt>
                <c:pt idx="17">
                  <c:v>5.8504646655088074E-3</c:v>
                </c:pt>
                <c:pt idx="18">
                  <c:v>6.9846060248540389E-3</c:v>
                </c:pt>
                <c:pt idx="19">
                  <c:v>8.291833278721893E-3</c:v>
                </c:pt>
                <c:pt idx="20">
                  <c:v>9.7885035322436576E-3</c:v>
                </c:pt>
                <c:pt idx="21">
                  <c:v>1.1490505527805698E-2</c:v>
                </c:pt>
                <c:pt idx="22">
                  <c:v>1.3412788105392318E-2</c:v>
                </c:pt>
                <c:pt idx="23">
                  <c:v>1.5568833885624373E-2</c:v>
                </c:pt>
                <c:pt idx="24">
                  <c:v>1.7970087824913085E-2</c:v>
                </c:pt>
                <c:pt idx="25">
                  <c:v>2.0625353842856679E-2</c:v>
                </c:pt>
                <c:pt idx="26">
                  <c:v>2.3540176227190492E-2</c:v>
                </c:pt>
                <c:pt idx="27">
                  <c:v>2.6716225783947587E-2</c:v>
                </c:pt>
                <c:pt idx="28">
                  <c:v>3.0150713505710566E-2</c:v>
                </c:pt>
                <c:pt idx="29">
                  <c:v>3.38358566591348E-2</c:v>
                </c:pt>
                <c:pt idx="30">
                  <c:v>3.7758423432594182E-2</c:v>
                </c:pt>
                <c:pt idx="31">
                  <c:v>4.1899382447271635E-2</c:v>
                </c:pt>
                <c:pt idx="32">
                  <c:v>4.623368237034358E-2</c:v>
                </c:pt>
                <c:pt idx="33">
                  <c:v>5.0730184480603221E-2</c:v>
                </c:pt>
                <c:pt idx="34">
                  <c:v>5.535176729483407E-2</c:v>
                </c:pt>
                <c:pt idx="35">
                  <c:v>6.005561731358762E-2</c:v>
                </c:pt>
                <c:pt idx="36">
                  <c:v>6.4793713715613183E-2</c:v>
                </c:pt>
                <c:pt idx="37">
                  <c:v>6.9513507631112706E-2</c:v>
                </c:pt>
                <c:pt idx="38">
                  <c:v>7.4158788742247572E-2</c:v>
                </c:pt>
                <c:pt idx="39">
                  <c:v>7.8670723747639934E-2</c:v>
                </c:pt>
                <c:pt idx="40">
                  <c:v>8.2989043087705092E-2</c:v>
                </c:pt>
                <c:pt idx="41">
                  <c:v>8.705334468861893E-2</c:v>
                </c:pt>
                <c:pt idx="42">
                  <c:v>9.0804476775870557E-2</c:v>
                </c:pt>
                <c:pt idx="43">
                  <c:v>9.4185956440033844E-2</c:v>
                </c:pt>
                <c:pt idx="44">
                  <c:v>9.7145376961781271E-2</c:v>
                </c:pt>
                <c:pt idx="45">
                  <c:v>9.96357551969385E-2</c:v>
                </c:pt>
                <c:pt idx="46">
                  <c:v>0.10161677076335764</c:v>
                </c:pt>
                <c:pt idx="47">
                  <c:v>0.10305585142286419</c:v>
                </c:pt>
                <c:pt idx="48">
                  <c:v>0.10392906385375851</c:v>
                </c:pt>
                <c:pt idx="49">
                  <c:v>0.10422177577904239</c:v>
                </c:pt>
                <c:pt idx="50">
                  <c:v>0.10392906385375851</c:v>
                </c:pt>
                <c:pt idx="51">
                  <c:v>0.10305585142286419</c:v>
                </c:pt>
                <c:pt idx="52">
                  <c:v>0.10161677076335764</c:v>
                </c:pt>
                <c:pt idx="53">
                  <c:v>9.96357551969385E-2</c:v>
                </c:pt>
                <c:pt idx="54">
                  <c:v>9.7145376961781271E-2</c:v>
                </c:pt>
                <c:pt idx="55">
                  <c:v>9.4185956440033844E-2</c:v>
                </c:pt>
                <c:pt idx="56">
                  <c:v>9.0804476775870557E-2</c:v>
                </c:pt>
                <c:pt idx="57">
                  <c:v>8.705334468861893E-2</c:v>
                </c:pt>
                <c:pt idx="58">
                  <c:v>8.2989043087705092E-2</c:v>
                </c:pt>
                <c:pt idx="59">
                  <c:v>7.8670723747639934E-2</c:v>
                </c:pt>
                <c:pt idx="60">
                  <c:v>7.4158788742247572E-2</c:v>
                </c:pt>
                <c:pt idx="61">
                  <c:v>6.9513507631112706E-2</c:v>
                </c:pt>
                <c:pt idx="62">
                  <c:v>6.4793713715613183E-2</c:v>
                </c:pt>
                <c:pt idx="63">
                  <c:v>6.005561731358762E-2</c:v>
                </c:pt>
                <c:pt idx="64">
                  <c:v>5.535176729483407E-2</c:v>
                </c:pt>
                <c:pt idx="65">
                  <c:v>5.0730184480603221E-2</c:v>
                </c:pt>
                <c:pt idx="66">
                  <c:v>4.623368237034358E-2</c:v>
                </c:pt>
                <c:pt idx="67">
                  <c:v>4.1899382447271635E-2</c:v>
                </c:pt>
                <c:pt idx="68">
                  <c:v>3.7758423432594182E-2</c:v>
                </c:pt>
                <c:pt idx="69">
                  <c:v>3.38358566591348E-2</c:v>
                </c:pt>
                <c:pt idx="70">
                  <c:v>3.0150713505710566E-2</c:v>
                </c:pt>
                <c:pt idx="71">
                  <c:v>2.6716225783947587E-2</c:v>
                </c:pt>
                <c:pt idx="72">
                  <c:v>2.3540176227190492E-2</c:v>
                </c:pt>
                <c:pt idx="73">
                  <c:v>2.0625353842856679E-2</c:v>
                </c:pt>
                <c:pt idx="74">
                  <c:v>1.7970087824913085E-2</c:v>
                </c:pt>
                <c:pt idx="75">
                  <c:v>1.5568833885624373E-2</c:v>
                </c:pt>
                <c:pt idx="76">
                  <c:v>1.3412788105392318E-2</c:v>
                </c:pt>
                <c:pt idx="77">
                  <c:v>1.1490505527805698E-2</c:v>
                </c:pt>
                <c:pt idx="78">
                  <c:v>9.7885035322436576E-3</c:v>
                </c:pt>
                <c:pt idx="79">
                  <c:v>8.291833278721893E-3</c:v>
                </c:pt>
                <c:pt idx="80">
                  <c:v>6.9846060248540389E-3</c:v>
                </c:pt>
                <c:pt idx="81">
                  <c:v>5.8504646655088074E-3</c:v>
                </c:pt>
                <c:pt idx="82">
                  <c:v>4.8729942704737505E-3</c:v>
                </c:pt>
                <c:pt idx="83">
                  <c:v>4.0360685544618517E-3</c:v>
                </c:pt>
                <c:pt idx="84">
                  <c:v>3.3241320023096274E-3</c:v>
                </c:pt>
                <c:pt idx="85">
                  <c:v>2.7224197208275372E-3</c:v>
                </c:pt>
                <c:pt idx="86">
                  <c:v>2.2171189617730702E-3</c:v>
                </c:pt>
                <c:pt idx="87">
                  <c:v>1.7954776522811199E-3</c:v>
                </c:pt>
                <c:pt idx="88">
                  <c:v>1.4458661996470681E-3</c:v>
                </c:pt>
                <c:pt idx="89">
                  <c:v>1.1577993463388477E-3</c:v>
                </c:pt>
                <c:pt idx="90">
                  <c:v>9.2192499237335847E-4</c:v>
                </c:pt>
                <c:pt idx="91">
                  <c:v>7.2998673815978488E-4</c:v>
                </c:pt>
                <c:pt idx="92">
                  <c:v>5.747664975329996E-4</c:v>
                </c:pt>
                <c:pt idx="93">
                  <c:v>4.5001295312531371E-4</c:v>
                </c:pt>
                <c:pt idx="94">
                  <c:v>3.5036093538471215E-4</c:v>
                </c:pt>
                <c:pt idx="95">
                  <c:v>2.7124605665538958E-4</c:v>
                </c:pt>
                <c:pt idx="96">
                  <c:v>2.0881816870070105E-4</c:v>
                </c:pt>
                <c:pt idx="97">
                  <c:v>1.5985647270805518E-4</c:v>
                </c:pt>
                <c:pt idx="98">
                  <c:v>1.216884228742706E-4</c:v>
                </c:pt>
                <c:pt idx="99">
                  <c:v>9.211394718900387E-5</c:v>
                </c:pt>
                <c:pt idx="100">
                  <c:v>6.9335973322352958E-5</c:v>
                </c:pt>
                <c:pt idx="101">
                  <c:v>5.1897798287872764E-5</c:v>
                </c:pt>
                <c:pt idx="102">
                  <c:v>3.8627477172335385E-5</c:v>
                </c:pt>
                <c:pt idx="103">
                  <c:v>2.8589124036941563E-5</c:v>
                </c:pt>
                <c:pt idx="104">
                  <c:v>2.1040809618018333E-5</c:v>
                </c:pt>
                <c:pt idx="105">
                  <c:v>1.5398596471824197E-5</c:v>
                </c:pt>
                <c:pt idx="106">
                  <c:v>1.1206162689103658E-5</c:v>
                </c:pt>
                <c:pt idx="107">
                  <c:v>8.1094201471798574E-6</c:v>
                </c:pt>
                <c:pt idx="108">
                  <c:v>5.8355228472103257E-6</c:v>
                </c:pt>
                <c:pt idx="109">
                  <c:v>4.1756764414087977E-6</c:v>
                </c:pt>
                <c:pt idx="110">
                  <c:v>2.9711939252591767E-6</c:v>
                </c:pt>
                <c:pt idx="111">
                  <c:v>2.1022881926419511E-6</c:v>
                </c:pt>
                <c:pt idx="112">
                  <c:v>1.4791444807228615E-6</c:v>
                </c:pt>
                <c:pt idx="113">
                  <c:v>1.0348705713614475E-6</c:v>
                </c:pt>
                <c:pt idx="114">
                  <c:v>7.1997691288259191E-7</c:v>
                </c:pt>
                <c:pt idx="115">
                  <c:v>4.9809042958654454E-7</c:v>
                </c:pt>
                <c:pt idx="116">
                  <c:v>3.426532990580718E-7</c:v>
                </c:pt>
                <c:pt idx="117">
                  <c:v>2.3440060671056258E-7</c:v>
                </c:pt>
                <c:pt idx="118">
                  <c:v>1.5944820661200946E-7</c:v>
                </c:pt>
                <c:pt idx="119">
                  <c:v>1.0785434355423913E-7</c:v>
                </c:pt>
                <c:pt idx="120">
                  <c:v>7.2545876863061967E-8</c:v>
                </c:pt>
                <c:pt idx="121">
                  <c:v>4.8522695942131046E-8</c:v>
                </c:pt>
                <c:pt idx="122">
                  <c:v>3.2272618493749446E-8</c:v>
                </c:pt>
                <c:pt idx="123">
                  <c:v>2.1344234279901185E-8</c:v>
                </c:pt>
                <c:pt idx="124">
                  <c:v>1.4037315071061005E-8</c:v>
                </c:pt>
                <c:pt idx="125">
                  <c:v>9.1800407723513804E-9</c:v>
                </c:pt>
                <c:pt idx="126">
                  <c:v>5.9698341476481418E-9</c:v>
                </c:pt>
                <c:pt idx="127">
                  <c:v>3.8604418508398784E-9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03-419C-A35B-51E0E111B9A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Model_Output!$P$4:$P$131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1.1675516287693172E-3</c:v>
                </c:pt>
                <c:pt idx="11">
                  <c:v>1.4580449036515363E-3</c:v>
                </c:pt>
                <c:pt idx="12">
                  <c:v>1.8106011753838156E-3</c:v>
                </c:pt>
                <c:pt idx="13">
                  <c:v>2.2357940200770261E-3</c:v>
                </c:pt>
                <c:pt idx="14">
                  <c:v>2.7453509878866736E-3</c:v>
                </c:pt>
                <c:pt idx="15">
                  <c:v>3.3521315639134545E-3</c:v>
                </c:pt>
                <c:pt idx="16">
                  <c:v>4.070064842831087E-3</c:v>
                </c:pt>
                <c:pt idx="17">
                  <c:v>4.9140400842911398E-3</c:v>
                </c:pt>
                <c:pt idx="18">
                  <c:v>5.8997438294226085E-3</c:v>
                </c:pt>
                <c:pt idx="19">
                  <c:v>7.0434381971430701E-3</c:v>
                </c:pt>
                <c:pt idx="20">
                  <c:v>8.3616763825862788E-3</c:v>
                </c:pt>
                <c:pt idx="21">
                  <c:v>9.870953268737246E-3</c:v>
                </c:pt>
                <c:pt idx="22">
                  <c:v>1.1587291430760628E-2</c:v>
                </c:pt>
                <c:pt idx="23">
                  <c:v>1.3525765624508608E-2</c:v>
                </c:pt>
                <c:pt idx="24">
                  <c:v>1.5699972036328801E-2</c:v>
                </c:pt>
                <c:pt idx="25">
                  <c:v>1.8121452024869717E-2</c:v>
                </c:pt>
                <c:pt idx="26">
                  <c:v>2.0799083666197794E-2</c:v>
                </c:pt>
                <c:pt idx="27">
                  <c:v>2.373845794824736E-2</c:v>
                </c:pt>
                <c:pt idx="28">
                  <c:v>2.6941259750450617E-2</c:v>
                </c:pt>
                <c:pt idx="29">
                  <c:v>3.0404676573246973E-2</c:v>
                </c:pt>
                <c:pt idx="30">
                  <c:v>3.4120860128397594E-2</c:v>
                </c:pt>
                <c:pt idx="31">
                  <c:v>3.8076467151143788E-2</c:v>
                </c:pt>
                <c:pt idx="32">
                  <c:v>4.2252305959087522E-2</c:v>
                </c:pt>
                <c:pt idx="33">
                  <c:v>4.662311420903132E-2</c:v>
                </c:pt>
                <c:pt idx="34">
                  <c:v>5.1157490894593774E-2</c:v>
                </c:pt>
                <c:pt idx="35">
                  <c:v>5.5818001853863486E-2</c:v>
                </c:pt>
                <c:pt idx="36">
                  <c:v>6.0561472964163268E-2</c:v>
                </c:pt>
                <c:pt idx="37">
                  <c:v>6.5339478919119107E-2</c:v>
                </c:pt>
                <c:pt idx="38">
                  <c:v>7.0099028223514895E-2</c:v>
                </c:pt>
                <c:pt idx="39">
                  <c:v>7.4783437093279073E-2</c:v>
                </c:pt>
                <c:pt idx="40">
                  <c:v>7.933337666709657E-2</c:v>
                </c:pt>
                <c:pt idx="41">
                  <c:v>8.3688069727670761E-2</c:v>
                </c:pt>
                <c:pt idx="42">
                  <c:v>8.7786605427282324E-2</c:v>
                </c:pt>
                <c:pt idx="43">
                  <c:v>9.1569333748945853E-2</c:v>
                </c:pt>
                <c:pt idx="44">
                  <c:v>9.4979296020930679E-2</c:v>
                </c:pt>
                <c:pt idx="45">
                  <c:v>9.7963644095841684E-2</c:v>
                </c:pt>
                <c:pt idx="46">
                  <c:v>0.10047499908485938</c:v>
                </c:pt>
                <c:pt idx="47">
                  <c:v>0.10247270098243248</c:v>
                </c:pt>
                <c:pt idx="48">
                  <c:v>0.10392390319052698</c:v>
                </c:pt>
                <c:pt idx="49">
                  <c:v>0.10480447079421079</c:v>
                </c:pt>
                <c:pt idx="50">
                  <c:v>0.10509964826706573</c:v>
                </c:pt>
                <c:pt idx="51">
                  <c:v>0.10480447079421079</c:v>
                </c:pt>
                <c:pt idx="52">
                  <c:v>0.10392390319052698</c:v>
                </c:pt>
                <c:pt idx="53">
                  <c:v>0.10247270098243248</c:v>
                </c:pt>
                <c:pt idx="54">
                  <c:v>0.10047499908485938</c:v>
                </c:pt>
                <c:pt idx="55">
                  <c:v>9.7963644095841684E-2</c:v>
                </c:pt>
                <c:pt idx="56">
                  <c:v>9.4979296020930679E-2</c:v>
                </c:pt>
                <c:pt idx="57">
                  <c:v>9.1569333748945853E-2</c:v>
                </c:pt>
                <c:pt idx="58">
                  <c:v>8.7786605427282324E-2</c:v>
                </c:pt>
                <c:pt idx="59">
                  <c:v>8.3688069727670761E-2</c:v>
                </c:pt>
                <c:pt idx="60">
                  <c:v>7.933337666709657E-2</c:v>
                </c:pt>
                <c:pt idx="61">
                  <c:v>7.4783437093279073E-2</c:v>
                </c:pt>
                <c:pt idx="62">
                  <c:v>7.0099028223514895E-2</c:v>
                </c:pt>
                <c:pt idx="63">
                  <c:v>6.5339478919119107E-2</c:v>
                </c:pt>
                <c:pt idx="64">
                  <c:v>6.0561472964163268E-2</c:v>
                </c:pt>
                <c:pt idx="65">
                  <c:v>5.5818001853863486E-2</c:v>
                </c:pt>
                <c:pt idx="66">
                  <c:v>5.1157490894593774E-2</c:v>
                </c:pt>
                <c:pt idx="67">
                  <c:v>4.662311420903132E-2</c:v>
                </c:pt>
                <c:pt idx="68">
                  <c:v>4.2252305959087522E-2</c:v>
                </c:pt>
                <c:pt idx="69">
                  <c:v>3.8076467151143788E-2</c:v>
                </c:pt>
                <c:pt idx="70">
                  <c:v>3.4120860128397594E-2</c:v>
                </c:pt>
                <c:pt idx="71">
                  <c:v>3.0404676573246973E-2</c:v>
                </c:pt>
                <c:pt idx="72">
                  <c:v>2.6941259750450617E-2</c:v>
                </c:pt>
                <c:pt idx="73">
                  <c:v>2.373845794824736E-2</c:v>
                </c:pt>
                <c:pt idx="74">
                  <c:v>2.0799083666197794E-2</c:v>
                </c:pt>
                <c:pt idx="75">
                  <c:v>1.8121452024869717E-2</c:v>
                </c:pt>
                <c:pt idx="76">
                  <c:v>1.5699972036328801E-2</c:v>
                </c:pt>
                <c:pt idx="77">
                  <c:v>1.3525765624508608E-2</c:v>
                </c:pt>
                <c:pt idx="78">
                  <c:v>1.1587291430760628E-2</c:v>
                </c:pt>
                <c:pt idx="79">
                  <c:v>9.870953268737246E-3</c:v>
                </c:pt>
                <c:pt idx="80">
                  <c:v>8.3616763825862788E-3</c:v>
                </c:pt>
                <c:pt idx="81">
                  <c:v>7.0434381971430701E-3</c:v>
                </c:pt>
                <c:pt idx="82">
                  <c:v>5.8997438294226085E-3</c:v>
                </c:pt>
                <c:pt idx="83">
                  <c:v>4.9140400842911398E-3</c:v>
                </c:pt>
                <c:pt idx="84">
                  <c:v>4.070064842831087E-3</c:v>
                </c:pt>
                <c:pt idx="85">
                  <c:v>3.3521315639134545E-3</c:v>
                </c:pt>
                <c:pt idx="86">
                  <c:v>2.7453509878866736E-3</c:v>
                </c:pt>
                <c:pt idx="87">
                  <c:v>2.2357940200770261E-3</c:v>
                </c:pt>
                <c:pt idx="88">
                  <c:v>1.8106011753838156E-3</c:v>
                </c:pt>
                <c:pt idx="89">
                  <c:v>1.4580449036515363E-3</c:v>
                </c:pt>
                <c:pt idx="90">
                  <c:v>1.1675516287693172E-3</c:v>
                </c:pt>
                <c:pt idx="91">
                  <c:v>9.2969047689687621E-4</c:v>
                </c:pt>
                <c:pt idx="92">
                  <c:v>7.3613550380172697E-4</c:v>
                </c:pt>
                <c:pt idx="93">
                  <c:v>5.7960782451529436E-4</c:v>
                </c:pt>
                <c:pt idx="94">
                  <c:v>4.5380346607570127E-4</c:v>
                </c:pt>
                <c:pt idx="95">
                  <c:v>3.5331206746582768E-4</c:v>
                </c:pt>
                <c:pt idx="96">
                  <c:v>2.7353079464649245E-4</c:v>
                </c:pt>
                <c:pt idx="97">
                  <c:v>2.1057706912176475E-4</c:v>
                </c:pt>
                <c:pt idx="98">
                  <c:v>1.6120296290527051E-4</c:v>
                </c:pt>
                <c:pt idx="99">
                  <c:v>1.2271341902074534E-4</c:v>
                </c:pt>
                <c:pt idx="100">
                  <c:v>9.2889833988053419E-5</c:v>
                </c:pt>
                <c:pt idx="101">
                  <c:v>6.9919998522029647E-5</c:v>
                </c:pt>
                <c:pt idx="102">
                  <c:v>5.2334939652672556E-5</c:v>
                </c:pt>
                <c:pt idx="103">
                  <c:v>3.8952841034521292E-5</c:v>
                </c:pt>
                <c:pt idx="104">
                  <c:v>2.8829933649530838E-5</c:v>
                </c:pt>
                <c:pt idx="105">
                  <c:v>2.1218038875064916E-5</c:v>
                </c:pt>
                <c:pt idx="106">
                  <c:v>1.552830069242246E-5</c:v>
                </c:pt>
                <c:pt idx="107">
                  <c:v>1.1300553538305213E-5</c:v>
                </c:pt>
                <c:pt idx="108">
                  <c:v>8.1777267634106554E-6</c:v>
                </c:pt>
                <c:pt idx="109">
                  <c:v>5.8846761544007383E-6</c:v>
                </c:pt>
                <c:pt idx="110">
                  <c:v>4.210848663714543E-6</c:v>
                </c:pt>
                <c:pt idx="111">
                  <c:v>2.9962206472092703E-6</c:v>
                </c:pt>
                <c:pt idx="112">
                  <c:v>2.119996017637462E-6</c:v>
                </c:pt>
                <c:pt idx="113">
                  <c:v>1.4916034916707375E-6</c:v>
                </c:pt>
                <c:pt idx="114">
                  <c:v>1.0435874100112633E-6</c:v>
                </c:pt>
                <c:pt idx="115">
                  <c:v>7.2604136456850049E-7</c:v>
                </c:pt>
                <c:pt idx="116">
                  <c:v>5.0228590487386615E-7</c:v>
                </c:pt>
                <c:pt idx="117">
                  <c:v>3.4553950879615228E-7</c:v>
                </c:pt>
                <c:pt idx="118">
                  <c:v>2.3637499106804501E-7</c:v>
                </c:pt>
                <c:pt idx="119">
                  <c:v>1.607912579350468E-7</c:v>
                </c:pt>
                <c:pt idx="120">
                  <c:v>1.0876281359528713E-7</c:v>
                </c:pt>
                <c:pt idx="121">
                  <c:v>7.3156939464342431E-8</c:v>
                </c:pt>
                <c:pt idx="122">
                  <c:v>4.8931408416025428E-8</c:v>
                </c:pt>
                <c:pt idx="123">
                  <c:v>3.2544454620896236E-8</c:v>
                </c:pt>
                <c:pt idx="124">
                  <c:v>2.1524019319181027E-8</c:v>
                </c:pt>
                <c:pt idx="125">
                  <c:v>1.4155553055536777E-8</c:v>
                </c:pt>
                <c:pt idx="126">
                  <c:v>9.2573653542129033E-9</c:v>
                </c:pt>
                <c:pt idx="127">
                  <c:v>6.0201187749931349E-9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03-419C-A35B-51E0E111B9A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Model_Output!$Q$4:$Q$131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1.1808338784598956E-3</c:v>
                </c:pt>
                <c:pt idx="12">
                  <c:v>1.4746318502097697E-3</c:v>
                </c:pt>
                <c:pt idx="13">
                  <c:v>1.8311988571555857E-3</c:v>
                </c:pt>
                <c:pt idx="14">
                  <c:v>2.2612287620615559E-3</c:v>
                </c:pt>
                <c:pt idx="15">
                  <c:v>2.7765825295254982E-3</c:v>
                </c:pt>
                <c:pt idx="16">
                  <c:v>3.3902659361591584E-3</c:v>
                </c:pt>
                <c:pt idx="17">
                  <c:v>4.1163665361928703E-3</c:v>
                </c:pt>
                <c:pt idx="18">
                  <c:v>4.9699429718215726E-3</c:v>
                </c:pt>
                <c:pt idx="19">
                  <c:v>5.9668602367162525E-3</c:v>
                </c:pt>
                <c:pt idx="20">
                  <c:v>7.123565450199299E-3</c:v>
                </c:pt>
                <c:pt idx="21">
                  <c:v>8.4568001191377747E-3</c:v>
                </c:pt>
                <c:pt idx="22">
                  <c:v>9.9832467748818907E-3</c:v>
                </c:pt>
                <c:pt idx="23">
                  <c:v>1.1719110267913968E-2</c:v>
                </c:pt>
                <c:pt idx="24">
                  <c:v>1.3679636846863316E-2</c:v>
                </c:pt>
                <c:pt idx="25">
                  <c:v>1.5878577370417042E-2</c:v>
                </c:pt>
                <c:pt idx="26">
                  <c:v>1.8327604493522314E-2</c:v>
                </c:pt>
                <c:pt idx="27">
                  <c:v>2.1035697290625575E-2</c:v>
                </c:pt>
                <c:pt idx="28">
                  <c:v>2.4008510353613163E-2</c:v>
                </c:pt>
                <c:pt idx="29">
                  <c:v>2.7247747729368863E-2</c:v>
                </c:pt>
                <c:pt idx="30">
                  <c:v>3.0750564922897791E-2</c:v>
                </c:pt>
                <c:pt idx="31">
                  <c:v>3.4509024362608269E-2</c:v>
                </c:pt>
                <c:pt idx="32">
                  <c:v>3.8509630988677622E-2</c:v>
                </c:pt>
                <c:pt idx="33">
                  <c:v>4.2732974791131258E-2</c:v>
                </c:pt>
                <c:pt idx="34">
                  <c:v>4.7153506038409732E-2</c:v>
                </c:pt>
                <c:pt idx="35">
                  <c:v>5.1739466501378464E-2</c:v>
                </c:pt>
                <c:pt idx="36">
                  <c:v>5.6452996161253259E-2</c:v>
                </c:pt>
                <c:pt idx="37">
                  <c:v>6.1250429739793916E-2</c:v>
                </c:pt>
                <c:pt idx="38">
                  <c:v>6.6082791036777486E-2</c:v>
                </c:pt>
                <c:pt idx="39">
                  <c:v>7.0896485717461474E-2</c:v>
                </c:pt>
                <c:pt idx="40">
                  <c:v>7.5634185154193165E-2</c:v>
                </c:pt>
                <c:pt idx="41">
                  <c:v>8.0235885551264527E-2</c:v>
                </c:pt>
                <c:pt idx="42">
                  <c:v>8.4640118280262064E-2</c:v>
                </c:pt>
                <c:pt idx="43">
                  <c:v>8.8785279562149058E-2</c:v>
                </c:pt>
                <c:pt idx="44">
                  <c:v>9.261104079203003E-2</c:v>
                </c:pt>
                <c:pt idx="45">
                  <c:v>9.6059795327428255E-2</c:v>
                </c:pt>
                <c:pt idx="46">
                  <c:v>9.9078093812169393E-2</c:v>
                </c:pt>
                <c:pt idx="47">
                  <c:v>0.10161801836779458</c:v>
                </c:pt>
                <c:pt idx="48">
                  <c:v>0.10363844643417863</c:v>
                </c:pt>
                <c:pt idx="49">
                  <c:v>0.10510615774525793</c:v>
                </c:pt>
                <c:pt idx="50">
                  <c:v>0.10599674282353846</c:v>
                </c:pt>
                <c:pt idx="51">
                  <c:v>0.10629527828142883</c:v>
                </c:pt>
                <c:pt idx="52">
                  <c:v>0.10599674282353846</c:v>
                </c:pt>
                <c:pt idx="53">
                  <c:v>0.10510615774525793</c:v>
                </c:pt>
                <c:pt idx="54">
                  <c:v>0.10363844643417863</c:v>
                </c:pt>
                <c:pt idx="55">
                  <c:v>0.10161801836779458</c:v>
                </c:pt>
                <c:pt idx="56">
                  <c:v>9.9078093812169393E-2</c:v>
                </c:pt>
                <c:pt idx="57">
                  <c:v>9.6059795327428255E-2</c:v>
                </c:pt>
                <c:pt idx="58">
                  <c:v>9.261104079203003E-2</c:v>
                </c:pt>
                <c:pt idx="59">
                  <c:v>8.8785279562149058E-2</c:v>
                </c:pt>
                <c:pt idx="60">
                  <c:v>8.4640118280262064E-2</c:v>
                </c:pt>
                <c:pt idx="61">
                  <c:v>8.0235885551264527E-2</c:v>
                </c:pt>
                <c:pt idx="62">
                  <c:v>7.5634185154193165E-2</c:v>
                </c:pt>
                <c:pt idx="63">
                  <c:v>7.0896485717461474E-2</c:v>
                </c:pt>
                <c:pt idx="64">
                  <c:v>6.6082791036777486E-2</c:v>
                </c:pt>
                <c:pt idx="65">
                  <c:v>6.1250429739793916E-2</c:v>
                </c:pt>
                <c:pt idx="66">
                  <c:v>5.6452996161253259E-2</c:v>
                </c:pt>
                <c:pt idx="67">
                  <c:v>5.1739466501378464E-2</c:v>
                </c:pt>
                <c:pt idx="68">
                  <c:v>4.7153506038409732E-2</c:v>
                </c:pt>
                <c:pt idx="69">
                  <c:v>4.2732974791131258E-2</c:v>
                </c:pt>
                <c:pt idx="70">
                  <c:v>3.8509630988677622E-2</c:v>
                </c:pt>
                <c:pt idx="71">
                  <c:v>3.4509024362608269E-2</c:v>
                </c:pt>
                <c:pt idx="72">
                  <c:v>3.0750564922897791E-2</c:v>
                </c:pt>
                <c:pt idx="73">
                  <c:v>2.7247747729368863E-2</c:v>
                </c:pt>
                <c:pt idx="74">
                  <c:v>2.4008510353613163E-2</c:v>
                </c:pt>
                <c:pt idx="75">
                  <c:v>2.1035697290625575E-2</c:v>
                </c:pt>
                <c:pt idx="76">
                  <c:v>1.8327604493522314E-2</c:v>
                </c:pt>
                <c:pt idx="77">
                  <c:v>1.5878577370417042E-2</c:v>
                </c:pt>
                <c:pt idx="78">
                  <c:v>1.3679636846863316E-2</c:v>
                </c:pt>
                <c:pt idx="79">
                  <c:v>1.1719110267913968E-2</c:v>
                </c:pt>
                <c:pt idx="80">
                  <c:v>9.9832467748818907E-3</c:v>
                </c:pt>
                <c:pt idx="81">
                  <c:v>8.4568001191377747E-3</c:v>
                </c:pt>
                <c:pt idx="82">
                  <c:v>7.123565450199299E-3</c:v>
                </c:pt>
                <c:pt idx="83">
                  <c:v>5.9668602367162525E-3</c:v>
                </c:pt>
                <c:pt idx="84">
                  <c:v>4.9699429718215726E-3</c:v>
                </c:pt>
                <c:pt idx="85">
                  <c:v>4.1163665361928703E-3</c:v>
                </c:pt>
                <c:pt idx="86">
                  <c:v>3.3902659361591584E-3</c:v>
                </c:pt>
                <c:pt idx="87">
                  <c:v>2.7765825295254982E-3</c:v>
                </c:pt>
                <c:pt idx="88">
                  <c:v>2.2612287620615559E-3</c:v>
                </c:pt>
                <c:pt idx="89">
                  <c:v>1.8311988571555857E-3</c:v>
                </c:pt>
                <c:pt idx="90">
                  <c:v>1.4746318502097697E-3</c:v>
                </c:pt>
                <c:pt idx="91">
                  <c:v>1.1808338784598956E-3</c:v>
                </c:pt>
                <c:pt idx="92">
                  <c:v>9.4026678097185168E-4</c:v>
                </c:pt>
                <c:pt idx="93">
                  <c:v>7.4450989627112077E-4</c:v>
                </c:pt>
                <c:pt idx="94">
                  <c:v>5.8620153365682485E-4</c:v>
                </c:pt>
                <c:pt idx="95">
                  <c:v>4.5896600518604522E-4</c:v>
                </c:pt>
                <c:pt idx="96">
                  <c:v>3.573314007296784E-4</c:v>
                </c:pt>
                <c:pt idx="97">
                  <c:v>2.7664252368958975E-4</c:v>
                </c:pt>
                <c:pt idx="98">
                  <c:v>2.1297262675045275E-4</c:v>
                </c:pt>
                <c:pt idx="99">
                  <c:v>1.6303683298982149E-4</c:v>
                </c:pt>
                <c:pt idx="100">
                  <c:v>1.2410942604232445E-4</c:v>
                </c:pt>
                <c:pt idx="101">
                  <c:v>9.3946563248108661E-5</c:v>
                </c:pt>
                <c:pt idx="102">
                  <c:v>7.0715419346129195E-5</c:v>
                </c:pt>
                <c:pt idx="103">
                  <c:v>5.2930310100436699E-5</c:v>
                </c:pt>
                <c:pt idx="104">
                  <c:v>3.9395974638234619E-5</c:v>
                </c:pt>
                <c:pt idx="105">
                  <c:v>2.9157907477719921E-5</c:v>
                </c:pt>
                <c:pt idx="106">
                  <c:v>2.1459418599386032E-5</c:v>
                </c:pt>
                <c:pt idx="107">
                  <c:v>1.5704953066488811E-5</c:v>
                </c:pt>
                <c:pt idx="108">
                  <c:v>1.1429110400407944E-5</c:v>
                </c:pt>
                <c:pt idx="109">
                  <c:v>8.2707578603630346E-6</c:v>
                </c:pt>
                <c:pt idx="110">
                  <c:v>5.951621149469891E-6</c:v>
                </c:pt>
                <c:pt idx="111">
                  <c:v>4.2587519358119391E-6</c:v>
                </c:pt>
                <c:pt idx="112">
                  <c:v>3.0303061212762696E-6</c:v>
                </c:pt>
                <c:pt idx="113">
                  <c:v>2.14411342345957E-6</c:v>
                </c:pt>
                <c:pt idx="114">
                  <c:v>1.508572205967845E-6</c:v>
                </c:pt>
                <c:pt idx="115">
                  <c:v>1.0554594233870864E-6</c:v>
                </c:pt>
                <c:pt idx="116">
                  <c:v>7.3430092453335787E-7</c:v>
                </c:pt>
                <c:pt idx="117">
                  <c:v>5.079999877805253E-7</c:v>
                </c:pt>
                <c:pt idx="118">
                  <c:v>3.4947042021856876E-7</c:v>
                </c:pt>
                <c:pt idx="119">
                  <c:v>2.3906402988621132E-7</c:v>
                </c:pt>
                <c:pt idx="120">
                  <c:v>1.6262044439955169E-7</c:v>
                </c:pt>
                <c:pt idx="121">
                  <c:v>1.1000011635057955E-7</c:v>
                </c:pt>
                <c:pt idx="122">
                  <c:v>7.3989184234184553E-8</c:v>
                </c:pt>
                <c:pt idx="123">
                  <c:v>4.9488059760838658E-8</c:v>
                </c:pt>
                <c:pt idx="124">
                  <c:v>3.291468541983236E-8</c:v>
                </c:pt>
                <c:pt idx="125">
                  <c:v>2.1768879924825968E-8</c:v>
                </c:pt>
                <c:pt idx="126">
                  <c:v>1.4316588838074334E-8</c:v>
                </c:pt>
                <c:pt idx="127">
                  <c:v>9.3626785884046708E-9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03-419C-A35B-51E0E111B9A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Model_Output!$R$4:$R$131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1.193667403498765E-3</c:v>
                </c:pt>
                <c:pt idx="13">
                  <c:v>1.4906584269518462E-3</c:v>
                </c:pt>
                <c:pt idx="14">
                  <c:v>1.8511006712999311E-3</c:v>
                </c:pt>
                <c:pt idx="15">
                  <c:v>2.2858042222222833E-3</c:v>
                </c:pt>
                <c:pt idx="16">
                  <c:v>2.8067589515143624E-3</c:v>
                </c:pt>
                <c:pt idx="17">
                  <c:v>3.427111985018183E-3</c:v>
                </c:pt>
                <c:pt idx="18">
                  <c:v>4.1611039831572945E-3</c:v>
                </c:pt>
                <c:pt idx="19">
                  <c:v>5.0239572482867886E-3</c:v>
                </c:pt>
                <c:pt idx="20">
                  <c:v>6.0317091978175441E-3</c:v>
                </c:pt>
                <c:pt idx="21">
                  <c:v>7.2009857014630864E-3</c:v>
                </c:pt>
                <c:pt idx="22">
                  <c:v>8.5487102159409068E-3</c:v>
                </c:pt>
                <c:pt idx="23">
                  <c:v>1.0091746581494622E-2</c:v>
                </c:pt>
                <c:pt idx="24">
                  <c:v>1.184647576597429E-2</c:v>
                </c:pt>
                <c:pt idx="25">
                  <c:v>1.3828309717111444E-2</c:v>
                </c:pt>
                <c:pt idx="26">
                  <c:v>1.6051148740515817E-2</c:v>
                </c:pt>
                <c:pt idx="27">
                  <c:v>1.8526792351747458E-2</c:v>
                </c:pt>
                <c:pt idx="28">
                  <c:v>2.1264317211525389E-2</c:v>
                </c:pt>
                <c:pt idx="29">
                  <c:v>2.4269439366905794E-2</c:v>
                </c:pt>
                <c:pt idx="30">
                  <c:v>2.7543881384674999E-2</c:v>
                </c:pt>
                <c:pt idx="31">
                  <c:v>3.108476785533067E-2</c:v>
                </c:pt>
                <c:pt idx="32">
                  <c:v>3.4884074940257775E-2</c:v>
                </c:pt>
                <c:pt idx="33">
                  <c:v>3.892816091278125E-2</c:v>
                </c:pt>
                <c:pt idx="34">
                  <c:v>4.319740481128162E-2</c:v>
                </c:pt>
                <c:pt idx="35">
                  <c:v>4.7665979224903732E-2</c:v>
                </c:pt>
                <c:pt idx="36">
                  <c:v>5.2301780770096104E-2</c:v>
                </c:pt>
                <c:pt idx="37">
                  <c:v>5.7066537958258237E-2</c:v>
                </c:pt>
                <c:pt idx="38">
                  <c:v>6.1916110948680284E-2</c:v>
                </c:pt>
                <c:pt idx="39">
                  <c:v>6.6800991258569031E-2</c:v>
                </c:pt>
                <c:pt idx="40">
                  <c:v>7.1667002079855782E-2</c:v>
                </c:pt>
                <c:pt idx="41">
                  <c:v>7.6456191726562858E-2</c:v>
                </c:pt>
                <c:pt idx="42">
                  <c:v>8.1107904270426787E-2</c:v>
                </c:pt>
                <c:pt idx="43">
                  <c:v>8.5560003030400955E-2</c:v>
                </c:pt>
                <c:pt idx="44">
                  <c:v>8.9750214705972983E-2</c:v>
                </c:pt>
                <c:pt idx="45">
                  <c:v>9.3617555029604588E-2</c:v>
                </c:pt>
                <c:pt idx="46">
                  <c:v>9.7103791278976559E-2</c:v>
                </c:pt>
                <c:pt idx="47">
                  <c:v>0.10015489320024276</c:v>
                </c:pt>
                <c:pt idx="48">
                  <c:v>0.10272242213441438</c:v>
                </c:pt>
                <c:pt idx="49">
                  <c:v>0.10476480859363604</c:v>
                </c:pt>
                <c:pt idx="50">
                  <c:v>0.10624847126773444</c:v>
                </c:pt>
                <c:pt idx="51">
                  <c:v>0.10714873539241587</c:v>
                </c:pt>
                <c:pt idx="52">
                  <c:v>0.10745051538990127</c:v>
                </c:pt>
                <c:pt idx="53">
                  <c:v>0.10714873539241587</c:v>
                </c:pt>
                <c:pt idx="54">
                  <c:v>0.10624847126773444</c:v>
                </c:pt>
                <c:pt idx="55">
                  <c:v>0.10476480859363604</c:v>
                </c:pt>
                <c:pt idx="56">
                  <c:v>0.10272242213441438</c:v>
                </c:pt>
                <c:pt idx="57">
                  <c:v>0.10015489320024276</c:v>
                </c:pt>
                <c:pt idx="58">
                  <c:v>9.7103791278976559E-2</c:v>
                </c:pt>
                <c:pt idx="59">
                  <c:v>9.3617555029604588E-2</c:v>
                </c:pt>
                <c:pt idx="60">
                  <c:v>8.9750214705972983E-2</c:v>
                </c:pt>
                <c:pt idx="61">
                  <c:v>8.5560003030400955E-2</c:v>
                </c:pt>
                <c:pt idx="62">
                  <c:v>8.1107904270426787E-2</c:v>
                </c:pt>
                <c:pt idx="63">
                  <c:v>7.6456191726562858E-2</c:v>
                </c:pt>
                <c:pt idx="64">
                  <c:v>7.1667002079855782E-2</c:v>
                </c:pt>
                <c:pt idx="65">
                  <c:v>6.6800991258569031E-2</c:v>
                </c:pt>
                <c:pt idx="66">
                  <c:v>6.1916110948680284E-2</c:v>
                </c:pt>
                <c:pt idx="67">
                  <c:v>5.7066537958258237E-2</c:v>
                </c:pt>
                <c:pt idx="68">
                  <c:v>5.2301780770096104E-2</c:v>
                </c:pt>
                <c:pt idx="69">
                  <c:v>4.7665979224903732E-2</c:v>
                </c:pt>
                <c:pt idx="70">
                  <c:v>4.319740481128162E-2</c:v>
                </c:pt>
                <c:pt idx="71">
                  <c:v>3.892816091278125E-2</c:v>
                </c:pt>
                <c:pt idx="72">
                  <c:v>3.4884074940257775E-2</c:v>
                </c:pt>
                <c:pt idx="73">
                  <c:v>3.108476785533067E-2</c:v>
                </c:pt>
                <c:pt idx="74">
                  <c:v>2.7543881384674999E-2</c:v>
                </c:pt>
                <c:pt idx="75">
                  <c:v>2.4269439366905794E-2</c:v>
                </c:pt>
                <c:pt idx="76">
                  <c:v>2.1264317211525389E-2</c:v>
                </c:pt>
                <c:pt idx="77">
                  <c:v>1.8526792351747458E-2</c:v>
                </c:pt>
                <c:pt idx="78">
                  <c:v>1.6051148740515817E-2</c:v>
                </c:pt>
                <c:pt idx="79">
                  <c:v>1.3828309717111444E-2</c:v>
                </c:pt>
                <c:pt idx="80">
                  <c:v>1.184647576597429E-2</c:v>
                </c:pt>
                <c:pt idx="81">
                  <c:v>1.0091746581494622E-2</c:v>
                </c:pt>
                <c:pt idx="82">
                  <c:v>8.5487102159409068E-3</c:v>
                </c:pt>
                <c:pt idx="83">
                  <c:v>7.2009857014630864E-3</c:v>
                </c:pt>
                <c:pt idx="84">
                  <c:v>6.0317091978175441E-3</c:v>
                </c:pt>
                <c:pt idx="85">
                  <c:v>5.0239572482867886E-3</c:v>
                </c:pt>
                <c:pt idx="86">
                  <c:v>4.1611039831572945E-3</c:v>
                </c:pt>
                <c:pt idx="87">
                  <c:v>3.427111985018183E-3</c:v>
                </c:pt>
                <c:pt idx="88">
                  <c:v>2.8067589515143624E-3</c:v>
                </c:pt>
                <c:pt idx="89">
                  <c:v>2.2858042222222833E-3</c:v>
                </c:pt>
                <c:pt idx="90">
                  <c:v>1.8511006712999311E-3</c:v>
                </c:pt>
                <c:pt idx="91">
                  <c:v>1.4906584269518462E-3</c:v>
                </c:pt>
                <c:pt idx="92">
                  <c:v>1.193667403498765E-3</c:v>
                </c:pt>
                <c:pt idx="93">
                  <c:v>9.5048577747672649E-4</c:v>
                </c:pt>
                <c:pt idx="94">
                  <c:v>7.5260137007600791E-4</c:v>
                </c:pt>
                <c:pt idx="95">
                  <c:v>5.925724823543846E-4</c:v>
                </c:pt>
                <c:pt idx="96">
                  <c:v>4.6395413419130985E-4</c:v>
                </c:pt>
                <c:pt idx="97">
                  <c:v>3.6121494570758814E-4</c:v>
                </c:pt>
                <c:pt idx="98">
                  <c:v>2.7964912675150125E-4</c:v>
                </c:pt>
                <c:pt idx="99">
                  <c:v>2.1528725337817154E-4</c:v>
                </c:pt>
                <c:pt idx="100">
                  <c:v>1.6480874800394845E-4</c:v>
                </c:pt>
                <c:pt idx="101">
                  <c:v>1.2545827066452587E-4</c:v>
                </c:pt>
                <c:pt idx="102">
                  <c:v>9.4967592195324192E-5</c:v>
                </c:pt>
                <c:pt idx="103">
                  <c:v>7.1483967845090238E-5</c:v>
                </c:pt>
                <c:pt idx="104">
                  <c:v>5.3505566681722316E-5</c:v>
                </c:pt>
                <c:pt idx="105">
                  <c:v>3.9824137512092767E-5</c:v>
                </c:pt>
                <c:pt idx="106">
                  <c:v>2.9474801109010722E-5</c:v>
                </c:pt>
                <c:pt idx="107">
                  <c:v>2.1692643603290893E-5</c:v>
                </c:pt>
                <c:pt idx="108">
                  <c:v>1.587563745494481E-5</c:v>
                </c:pt>
                <c:pt idx="109">
                  <c:v>1.1553324125277475E-5</c:v>
                </c:pt>
                <c:pt idx="110">
                  <c:v>8.3606460148508034E-6</c:v>
                </c:pt>
                <c:pt idx="111">
                  <c:v>6.0163044893002198E-6</c:v>
                </c:pt>
                <c:pt idx="112">
                  <c:v>4.3050368541222602E-6</c:v>
                </c:pt>
                <c:pt idx="113">
                  <c:v>3.0632400590572216E-6</c:v>
                </c:pt>
                <c:pt idx="114">
                  <c:v>2.1674160520579574E-6</c:v>
                </c:pt>
                <c:pt idx="115">
                  <c:v>1.5249676528900501E-6</c:v>
                </c:pt>
                <c:pt idx="116">
                  <c:v>1.0669303552299426E-6</c:v>
                </c:pt>
                <c:pt idx="117">
                  <c:v>7.4228144531021311E-7</c:v>
                </c:pt>
                <c:pt idx="118">
                  <c:v>5.1352102734574315E-7</c:v>
                </c:pt>
                <c:pt idx="119">
                  <c:v>3.5326853057941707E-7</c:v>
                </c:pt>
                <c:pt idx="120">
                  <c:v>2.4166222279835843E-7</c:v>
                </c:pt>
                <c:pt idx="121">
                  <c:v>1.6438783402403949E-7</c:v>
                </c:pt>
                <c:pt idx="122">
                  <c:v>1.1119561833711209E-7</c:v>
                </c:pt>
                <c:pt idx="123">
                  <c:v>7.4793312626667142E-8</c:v>
                </c:pt>
                <c:pt idx="124">
                  <c:v>5.0025905316975757E-8</c:v>
                </c:pt>
                <c:pt idx="125">
                  <c:v>3.3272408421507126E-8</c:v>
                </c:pt>
                <c:pt idx="126">
                  <c:v>2.2005468212712632E-8</c:v>
                </c:pt>
                <c:pt idx="127">
                  <c:v>1.447218422255319E-8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03-419C-A35B-51E0E111B9A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Model_Output!$S$4:$S$131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1.204107730395188E-3</c:v>
                </c:pt>
                <c:pt idx="14">
                  <c:v>1.5036963646744214E-3</c:v>
                </c:pt>
                <c:pt idx="15">
                  <c:v>1.867291191431345E-3</c:v>
                </c:pt>
                <c:pt idx="16">
                  <c:v>2.3057968459894024E-3</c:v>
                </c:pt>
                <c:pt idx="17">
                  <c:v>2.8313080687034386E-3</c:v>
                </c:pt>
                <c:pt idx="18">
                  <c:v>3.4570869758149187E-3</c:v>
                </c:pt>
                <c:pt idx="19">
                  <c:v>4.1974987826691465E-3</c:v>
                </c:pt>
                <c:pt idx="20">
                  <c:v>5.0678989324041785E-3</c:v>
                </c:pt>
                <c:pt idx="21">
                  <c:v>6.0844651125596203E-3</c:v>
                </c:pt>
                <c:pt idx="22">
                  <c:v>7.2639686098338605E-3</c:v>
                </c:pt>
                <c:pt idx="23">
                  <c:v>8.6234809007527807E-3</c:v>
                </c:pt>
                <c:pt idx="24">
                  <c:v>1.0180013323937148E-2</c:v>
                </c:pt>
                <c:pt idx="25">
                  <c:v>1.1950090122205182E-2</c:v>
                </c:pt>
                <c:pt idx="26">
                  <c:v>1.3949258042791157E-2</c:v>
                </c:pt>
                <c:pt idx="27">
                  <c:v>1.6191538969337432E-2</c:v>
                </c:pt>
                <c:pt idx="28">
                  <c:v>1.8688835621026186E-2</c:v>
                </c:pt>
                <c:pt idx="29">
                  <c:v>2.145030404694272E-2</c:v>
                </c:pt>
                <c:pt idx="30">
                  <c:v>2.4481710289141524E-2</c:v>
                </c:pt>
                <c:pt idx="31">
                  <c:v>2.7784791980716591E-2</c:v>
                </c:pt>
                <c:pt idx="32">
                  <c:v>3.1356648562601244E-2</c:v>
                </c:pt>
                <c:pt idx="33">
                  <c:v>3.5189186016247702E-2</c:v>
                </c:pt>
                <c:pt idx="34">
                  <c:v>3.9268643298590498E-2</c:v>
                </c:pt>
                <c:pt idx="35">
                  <c:v>4.357522783466735E-2</c:v>
                </c:pt>
                <c:pt idx="36">
                  <c:v>4.8082886316014241E-2</c:v>
                </c:pt>
                <c:pt idx="37">
                  <c:v>5.2759234569122807E-2</c:v>
                </c:pt>
                <c:pt idx="38">
                  <c:v>5.7565666366544345E-2</c:v>
                </c:pt>
                <c:pt idx="39">
                  <c:v>6.2457655801597164E-2</c:v>
                </c:pt>
                <c:pt idx="40">
                  <c:v>6.7385261369070776E-2</c:v>
                </c:pt>
                <c:pt idx="41">
                  <c:v>7.2293832407304776E-2</c:v>
                </c:pt>
                <c:pt idx="42">
                  <c:v>7.7124910360029109E-2</c:v>
                </c:pt>
                <c:pt idx="43">
                  <c:v>8.1817308776225478E-2</c:v>
                </c:pt>
                <c:pt idx="44">
                  <c:v>8.6308347500793664E-2</c:v>
                </c:pt>
                <c:pt idx="45">
                  <c:v>9.0535208564235345E-2</c:v>
                </c:pt>
                <c:pt idx="46">
                  <c:v>9.4436374304461293E-2</c:v>
                </c:pt>
                <c:pt idx="47">
                  <c:v>9.7953102670795586E-2</c:v>
                </c:pt>
                <c:pt idx="48">
                  <c:v>0.10103089083762648</c:v>
                </c:pt>
                <c:pt idx="49">
                  <c:v>0.10362087648068552</c:v>
                </c:pt>
                <c:pt idx="50">
                  <c:v>0.10568112652755361</c:v>
                </c:pt>
                <c:pt idx="51">
                  <c:v>0.10717776595152072</c:v>
                </c:pt>
                <c:pt idx="52">
                  <c:v>0.10808590417222523</c:v>
                </c:pt>
                <c:pt idx="53">
                  <c:v>0.10839032366695696</c:v>
                </c:pt>
                <c:pt idx="54">
                  <c:v>0.10808590417222523</c:v>
                </c:pt>
                <c:pt idx="55">
                  <c:v>0.10717776595152072</c:v>
                </c:pt>
                <c:pt idx="56">
                  <c:v>0.10568112652755361</c:v>
                </c:pt>
                <c:pt idx="57">
                  <c:v>0.10362087648068552</c:v>
                </c:pt>
                <c:pt idx="58">
                  <c:v>0.10103089083762648</c:v>
                </c:pt>
                <c:pt idx="59">
                  <c:v>9.7953102670795586E-2</c:v>
                </c:pt>
                <c:pt idx="60">
                  <c:v>9.4436374304461293E-2</c:v>
                </c:pt>
                <c:pt idx="61">
                  <c:v>9.0535208564235345E-2</c:v>
                </c:pt>
                <c:pt idx="62">
                  <c:v>8.6308347500793664E-2</c:v>
                </c:pt>
                <c:pt idx="63">
                  <c:v>8.1817308776225478E-2</c:v>
                </c:pt>
                <c:pt idx="64">
                  <c:v>7.7124910360029109E-2</c:v>
                </c:pt>
                <c:pt idx="65">
                  <c:v>7.2293832407304776E-2</c:v>
                </c:pt>
                <c:pt idx="66">
                  <c:v>6.7385261369070776E-2</c:v>
                </c:pt>
                <c:pt idx="67">
                  <c:v>6.2457655801597164E-2</c:v>
                </c:pt>
                <c:pt idx="68">
                  <c:v>5.7565666366544345E-2</c:v>
                </c:pt>
                <c:pt idx="69">
                  <c:v>5.2759234569122807E-2</c:v>
                </c:pt>
                <c:pt idx="70">
                  <c:v>4.8082886316014241E-2</c:v>
                </c:pt>
                <c:pt idx="71">
                  <c:v>4.357522783466735E-2</c:v>
                </c:pt>
                <c:pt idx="72">
                  <c:v>3.9268643298590498E-2</c:v>
                </c:pt>
                <c:pt idx="73">
                  <c:v>3.5189186016247702E-2</c:v>
                </c:pt>
                <c:pt idx="74">
                  <c:v>3.1356648562601244E-2</c:v>
                </c:pt>
                <c:pt idx="75">
                  <c:v>2.7784791980716591E-2</c:v>
                </c:pt>
                <c:pt idx="76">
                  <c:v>2.4481710289141524E-2</c:v>
                </c:pt>
                <c:pt idx="77">
                  <c:v>2.145030404694272E-2</c:v>
                </c:pt>
                <c:pt idx="78">
                  <c:v>1.8688835621026186E-2</c:v>
                </c:pt>
                <c:pt idx="79">
                  <c:v>1.6191538969337432E-2</c:v>
                </c:pt>
                <c:pt idx="80">
                  <c:v>1.3949258042791157E-2</c:v>
                </c:pt>
                <c:pt idx="81">
                  <c:v>1.1950090122205182E-2</c:v>
                </c:pt>
                <c:pt idx="82">
                  <c:v>1.0180013323937148E-2</c:v>
                </c:pt>
                <c:pt idx="83">
                  <c:v>8.6234809007527807E-3</c:v>
                </c:pt>
                <c:pt idx="84">
                  <c:v>7.2639686098338605E-3</c:v>
                </c:pt>
                <c:pt idx="85">
                  <c:v>6.0844651125596203E-3</c:v>
                </c:pt>
                <c:pt idx="86">
                  <c:v>5.0678989324041785E-3</c:v>
                </c:pt>
                <c:pt idx="87">
                  <c:v>4.1974987826691465E-3</c:v>
                </c:pt>
                <c:pt idx="88">
                  <c:v>3.4570869758149187E-3</c:v>
                </c:pt>
                <c:pt idx="89">
                  <c:v>2.8313080687034386E-3</c:v>
                </c:pt>
                <c:pt idx="90">
                  <c:v>2.3057968459894024E-3</c:v>
                </c:pt>
                <c:pt idx="91">
                  <c:v>1.867291191431345E-3</c:v>
                </c:pt>
                <c:pt idx="92">
                  <c:v>1.5036963646744214E-3</c:v>
                </c:pt>
                <c:pt idx="93">
                  <c:v>1.204107730395188E-3</c:v>
                </c:pt>
                <c:pt idx="94">
                  <c:v>9.5879913360773185E-4</c:v>
                </c:pt>
                <c:pt idx="95">
                  <c:v>7.591839443368602E-4</c:v>
                </c:pt>
                <c:pt idx="96">
                  <c:v>5.9775537535076777E-4</c:v>
                </c:pt>
                <c:pt idx="97">
                  <c:v>4.680120759694856E-4</c:v>
                </c:pt>
                <c:pt idx="98">
                  <c:v>3.6437428649381309E-4</c:v>
                </c:pt>
                <c:pt idx="99">
                  <c:v>2.8209505791375566E-4</c:v>
                </c:pt>
                <c:pt idx="100">
                  <c:v>2.1717024800072134E-4</c:v>
                </c:pt>
                <c:pt idx="101">
                  <c:v>1.6625023597581398E-4</c:v>
                </c:pt>
                <c:pt idx="102">
                  <c:v>1.2655558249004639E-4</c:v>
                </c:pt>
                <c:pt idx="103">
                  <c:v>9.57982194740613E-5</c:v>
                </c:pt>
                <c:pt idx="104">
                  <c:v>7.2109197276645971E-5</c:v>
                </c:pt>
                <c:pt idx="105">
                  <c:v>5.3973549308455845E-5</c:v>
                </c:pt>
                <c:pt idx="106">
                  <c:v>4.0172456493389951E-5</c:v>
                </c:pt>
                <c:pt idx="107">
                  <c:v>2.9732600356844034E-5</c:v>
                </c:pt>
                <c:pt idx="108">
                  <c:v>2.1882376764975733E-5</c:v>
                </c:pt>
                <c:pt idx="109">
                  <c:v>1.6014492586812278E-5</c:v>
                </c:pt>
                <c:pt idx="110">
                  <c:v>1.1654374451569937E-5</c:v>
                </c:pt>
                <c:pt idx="111">
                  <c:v>8.4337718095273341E-6</c:v>
                </c:pt>
                <c:pt idx="112">
                  <c:v>6.0689256678568277E-6</c:v>
                </c:pt>
                <c:pt idx="113">
                  <c:v>4.342690552234853E-6</c:v>
                </c:pt>
                <c:pt idx="114">
                  <c:v>3.0900324699792552E-6</c:v>
                </c:pt>
                <c:pt idx="115">
                  <c:v>2.1863732021298391E-6</c:v>
                </c:pt>
                <c:pt idx="116">
                  <c:v>1.5383056738127765E-6</c:v>
                </c:pt>
                <c:pt idx="117">
                  <c:v>1.0762621855636415E-6</c:v>
                </c:pt>
                <c:pt idx="118">
                  <c:v>7.487737570843915E-7</c:v>
                </c:pt>
                <c:pt idx="119">
                  <c:v>5.1801250242327474E-7</c:v>
                </c:pt>
                <c:pt idx="120">
                  <c:v>3.5635836861190211E-7</c:v>
                </c:pt>
                <c:pt idx="121">
                  <c:v>2.437759042117369E-7</c:v>
                </c:pt>
                <c:pt idx="122">
                  <c:v>1.658256405017697E-7</c:v>
                </c:pt>
                <c:pt idx="123">
                  <c:v>1.121681828902586E-7</c:v>
                </c:pt>
                <c:pt idx="124">
                  <c:v>7.5447487006565571E-8</c:v>
                </c:pt>
                <c:pt idx="125">
                  <c:v>5.046345333350687E-8</c:v>
                </c:pt>
                <c:pt idx="126">
                  <c:v>3.3563423171121328E-8</c:v>
                </c:pt>
                <c:pt idx="127">
                  <c:v>2.2197937472555166E-8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03-419C-A35B-51E0E111B9A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Model_Output!$T$4:$T$131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1.2117958794277974E-3</c:v>
                </c:pt>
                <c:pt idx="15">
                  <c:v>1.5132973675245698E-3</c:v>
                </c:pt>
                <c:pt idx="16">
                  <c:v>1.8792137234478878E-3</c:v>
                </c:pt>
                <c:pt idx="17">
                  <c:v>2.3205192079038713E-3</c:v>
                </c:pt>
                <c:pt idx="18">
                  <c:v>2.8493857853727584E-3</c:v>
                </c:pt>
                <c:pt idx="19">
                  <c:v>3.4791602498400222E-3</c:v>
                </c:pt>
                <c:pt idx="20">
                  <c:v>4.2242995376105385E-3</c:v>
                </c:pt>
                <c:pt idx="21">
                  <c:v>5.1002571353215686E-3</c:v>
                </c:pt>
                <c:pt idx="22">
                  <c:v>6.1233140239885988E-3</c:v>
                </c:pt>
                <c:pt idx="23">
                  <c:v>7.310348573877668E-3</c:v>
                </c:pt>
                <c:pt idx="24">
                  <c:v>8.6785412617747058E-3</c:v>
                </c:pt>
                <c:pt idx="25">
                  <c:v>1.0245012042583934E-2</c:v>
                </c:pt>
                <c:pt idx="26">
                  <c:v>1.2026390665332228E-2</c:v>
                </c:pt>
                <c:pt idx="27">
                  <c:v>1.4038323142217191E-2</c:v>
                </c:pt>
                <c:pt idx="28">
                  <c:v>1.629492088569031E-2</c:v>
                </c:pt>
                <c:pt idx="29">
                  <c:v>1.880816261301654E-2</c:v>
                </c:pt>
                <c:pt idx="30">
                  <c:v>2.1587262834055196E-2</c:v>
                </c:pt>
                <c:pt idx="31">
                  <c:v>2.463802440666182E-2</c:v>
                </c:pt>
                <c:pt idx="32">
                  <c:v>2.7962196058603953E-2</c:v>
                </c:pt>
                <c:pt idx="33">
                  <c:v>3.1556858710935165E-2</c:v>
                </c:pt>
                <c:pt idx="34">
                  <c:v>3.5413866665329106E-2</c:v>
                </c:pt>
                <c:pt idx="35">
                  <c:v>3.951937101536121E-2</c:v>
                </c:pt>
                <c:pt idx="36">
                  <c:v>4.385345281177374E-2</c:v>
                </c:pt>
                <c:pt idx="37">
                  <c:v>4.8389892397433729E-2</c:v>
                </c:pt>
                <c:pt idx="38">
                  <c:v>5.3096098828004937E-2</c:v>
                </c:pt>
                <c:pt idx="39">
                  <c:v>5.7933219377803741E-2</c:v>
                </c:pt>
                <c:pt idx="40">
                  <c:v>6.2856443845149143E-2</c:v>
                </c:pt>
                <c:pt idx="41">
                  <c:v>6.7815511851589252E-2</c:v>
                </c:pt>
                <c:pt idx="42">
                  <c:v>7.2755423794566648E-2</c:v>
                </c:pt>
                <c:pt idx="43">
                  <c:v>7.7617347863756417E-2</c:v>
                </c:pt>
                <c:pt idx="44">
                  <c:v>8.2339706936656029E-2</c:v>
                </c:pt>
                <c:pt idx="45">
                  <c:v>8.6859420649478269E-2</c:v>
                </c:pt>
                <c:pt idx="46">
                  <c:v>9.1113269944101891E-2</c:v>
                </c:pt>
                <c:pt idx="47">
                  <c:v>9.5039344372192441E-2</c:v>
                </c:pt>
                <c:pt idx="48">
                  <c:v>9.8578526818925941E-2</c:v>
                </c:pt>
                <c:pt idx="49">
                  <c:v>0.10167596646171706</c:v>
                </c:pt>
                <c:pt idx="50">
                  <c:v>0.10428248899355566</c:v>
                </c:pt>
                <c:pt idx="51">
                  <c:v>0.10635589360210036</c:v>
                </c:pt>
                <c:pt idx="52">
                  <c:v>0.10786208897081317</c:v>
                </c:pt>
                <c:pt idx="53">
                  <c:v>0.10877602559460635</c:v>
                </c:pt>
                <c:pt idx="54">
                  <c:v>0.10908238878788334</c:v>
                </c:pt>
                <c:pt idx="55">
                  <c:v>0.10877602559460635</c:v>
                </c:pt>
                <c:pt idx="56">
                  <c:v>0.10786208897081317</c:v>
                </c:pt>
                <c:pt idx="57">
                  <c:v>0.10635589360210036</c:v>
                </c:pt>
                <c:pt idx="58">
                  <c:v>0.10428248899355566</c:v>
                </c:pt>
                <c:pt idx="59">
                  <c:v>0.10167596646171706</c:v>
                </c:pt>
                <c:pt idx="60">
                  <c:v>9.8578526818925941E-2</c:v>
                </c:pt>
                <c:pt idx="61">
                  <c:v>9.5039344372192441E-2</c:v>
                </c:pt>
                <c:pt idx="62">
                  <c:v>9.1113269944101891E-2</c:v>
                </c:pt>
                <c:pt idx="63">
                  <c:v>8.6859420649478269E-2</c:v>
                </c:pt>
                <c:pt idx="64">
                  <c:v>8.2339706936656029E-2</c:v>
                </c:pt>
                <c:pt idx="65">
                  <c:v>7.7617347863756417E-2</c:v>
                </c:pt>
                <c:pt idx="66">
                  <c:v>7.2755423794566648E-2</c:v>
                </c:pt>
                <c:pt idx="67">
                  <c:v>6.7815511851589252E-2</c:v>
                </c:pt>
                <c:pt idx="68">
                  <c:v>6.2856443845149143E-2</c:v>
                </c:pt>
                <c:pt idx="69">
                  <c:v>5.7933219377803741E-2</c:v>
                </c:pt>
                <c:pt idx="70">
                  <c:v>5.3096098828004937E-2</c:v>
                </c:pt>
                <c:pt idx="71">
                  <c:v>4.8389892397433729E-2</c:v>
                </c:pt>
                <c:pt idx="72">
                  <c:v>4.385345281177374E-2</c:v>
                </c:pt>
                <c:pt idx="73">
                  <c:v>3.951937101536121E-2</c:v>
                </c:pt>
                <c:pt idx="74">
                  <c:v>3.5413866665329106E-2</c:v>
                </c:pt>
                <c:pt idx="75">
                  <c:v>3.1556858710935165E-2</c:v>
                </c:pt>
                <c:pt idx="76">
                  <c:v>2.7962196058603953E-2</c:v>
                </c:pt>
                <c:pt idx="77">
                  <c:v>2.463802440666182E-2</c:v>
                </c:pt>
                <c:pt idx="78">
                  <c:v>2.1587262834055196E-2</c:v>
                </c:pt>
                <c:pt idx="79">
                  <c:v>1.880816261301654E-2</c:v>
                </c:pt>
                <c:pt idx="80">
                  <c:v>1.629492088569031E-2</c:v>
                </c:pt>
                <c:pt idx="81">
                  <c:v>1.4038323142217191E-2</c:v>
                </c:pt>
                <c:pt idx="82">
                  <c:v>1.2026390665332228E-2</c:v>
                </c:pt>
                <c:pt idx="83">
                  <c:v>1.0245012042583934E-2</c:v>
                </c:pt>
                <c:pt idx="84">
                  <c:v>8.6785412617747058E-3</c:v>
                </c:pt>
                <c:pt idx="85">
                  <c:v>7.310348573877668E-3</c:v>
                </c:pt>
                <c:pt idx="86">
                  <c:v>6.1233140239885988E-3</c:v>
                </c:pt>
                <c:pt idx="87">
                  <c:v>5.1002571353215686E-3</c:v>
                </c:pt>
                <c:pt idx="88">
                  <c:v>4.2242995376105385E-3</c:v>
                </c:pt>
                <c:pt idx="89">
                  <c:v>3.4791602498400222E-3</c:v>
                </c:pt>
                <c:pt idx="90">
                  <c:v>2.8493857853727584E-3</c:v>
                </c:pt>
                <c:pt idx="91">
                  <c:v>2.3205192079038713E-3</c:v>
                </c:pt>
                <c:pt idx="92">
                  <c:v>1.8792137234478878E-3</c:v>
                </c:pt>
                <c:pt idx="93">
                  <c:v>1.5132973675245698E-3</c:v>
                </c:pt>
                <c:pt idx="94">
                  <c:v>1.2117958794277974E-3</c:v>
                </c:pt>
                <c:pt idx="95">
                  <c:v>9.6492100330878747E-4</c:v>
                </c:pt>
                <c:pt idx="96">
                  <c:v>7.6403128412207231E-4</c:v>
                </c:pt>
                <c:pt idx="97">
                  <c:v>6.0157200429079773E-4</c:v>
                </c:pt>
                <c:pt idx="98">
                  <c:v>4.7100030243650901E-4</c:v>
                </c:pt>
                <c:pt idx="99">
                  <c:v>3.6670079245960057E-4</c:v>
                </c:pt>
                <c:pt idx="100">
                  <c:v>2.8389621639140431E-4</c:v>
                </c:pt>
                <c:pt idx="101">
                  <c:v>2.1855686581732678E-4</c:v>
                </c:pt>
                <c:pt idx="102">
                  <c:v>1.6731173284907885E-4</c:v>
                </c:pt>
                <c:pt idx="103">
                  <c:v>1.2736363159938384E-4</c:v>
                </c:pt>
                <c:pt idx="104">
                  <c:v>9.6409884834048226E-5</c:v>
                </c:pt>
                <c:pt idx="105">
                  <c:v>7.256960978068557E-5</c:v>
                </c:pt>
                <c:pt idx="106">
                  <c:v>5.4318166887454455E-5</c:v>
                </c:pt>
                <c:pt idx="107">
                  <c:v>4.042895499824204E-5</c:v>
                </c:pt>
                <c:pt idx="108">
                  <c:v>2.992244106370123E-5</c:v>
                </c:pt>
                <c:pt idx="109">
                  <c:v>2.2022094308107551E-5</c:v>
                </c:pt>
                <c:pt idx="110">
                  <c:v>1.6116744073602936E-5</c:v>
                </c:pt>
                <c:pt idx="111">
                  <c:v>1.1728786869498772E-5</c:v>
                </c:pt>
                <c:pt idx="112">
                  <c:v>8.4876208904209407E-6</c:v>
                </c:pt>
                <c:pt idx="113">
                  <c:v>6.107675360948657E-6</c:v>
                </c:pt>
                <c:pt idx="114">
                  <c:v>4.370418347120057E-6</c:v>
                </c:pt>
                <c:pt idx="115">
                  <c:v>3.1097621250135318E-6</c:v>
                </c:pt>
                <c:pt idx="116">
                  <c:v>2.2003330518962393E-6</c:v>
                </c:pt>
                <c:pt idx="117">
                  <c:v>1.5481276548361024E-6</c:v>
                </c:pt>
                <c:pt idx="118">
                  <c:v>1.0831340491618093E-6</c:v>
                </c:pt>
                <c:pt idx="119">
                  <c:v>7.5355462850549129E-7</c:v>
                </c:pt>
                <c:pt idx="120">
                  <c:v>5.2131997833996709E-7</c:v>
                </c:pt>
                <c:pt idx="121">
                  <c:v>3.5863369346676929E-7</c:v>
                </c:pt>
                <c:pt idx="122">
                  <c:v>2.4533239740153136E-7</c:v>
                </c:pt>
                <c:pt idx="123">
                  <c:v>1.6688442636072861E-7</c:v>
                </c:pt>
                <c:pt idx="124">
                  <c:v>1.1288436939501119E-7</c:v>
                </c:pt>
                <c:pt idx="125">
                  <c:v>7.5929214271992205E-8</c:v>
                </c:pt>
                <c:pt idx="126">
                  <c:v>5.0785659179491102E-8</c:v>
                </c:pt>
                <c:pt idx="127">
                  <c:v>3.3777723430865888E-8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03-419C-A35B-51E0E111B9A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Model_Output!$U$4:$U$131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1.2223259512545621E-3</c:v>
                </c:pt>
                <c:pt idx="16">
                  <c:v>1.5264473792103762E-3</c:v>
                </c:pt>
                <c:pt idx="17">
                  <c:v>1.8955434171047862E-3</c:v>
                </c:pt>
                <c:pt idx="18">
                  <c:v>2.34068368803575E-3</c:v>
                </c:pt>
                <c:pt idx="19">
                  <c:v>2.8741459264918262E-3</c:v>
                </c:pt>
                <c:pt idx="20">
                  <c:v>3.5093929053140933E-3</c:v>
                </c:pt>
                <c:pt idx="21">
                  <c:v>4.2610071864018608E-3</c:v>
                </c:pt>
                <c:pt idx="22">
                  <c:v>5.1445765416520016E-3</c:v>
                </c:pt>
                <c:pt idx="23">
                  <c:v>6.1765234279691451E-3</c:v>
                </c:pt>
                <c:pt idx="24">
                  <c:v>7.3738728826069294E-3</c:v>
                </c:pt>
                <c:pt idx="25">
                  <c:v>8.7539546745362511E-3</c:v>
                </c:pt>
                <c:pt idx="26">
                  <c:v>1.0334037524932841E-2</c:v>
                </c:pt>
                <c:pt idx="27">
                  <c:v>1.2130895689381723E-2</c:v>
                </c:pt>
                <c:pt idx="28">
                  <c:v>1.4160311138318218E-2</c:v>
                </c:pt>
                <c:pt idx="29">
                  <c:v>1.6436517907309815E-2</c:v>
                </c:pt>
                <c:pt idx="30">
                  <c:v>1.8971598804380759E-2</c:v>
                </c:pt>
                <c:pt idx="31">
                  <c:v>2.177484841017812E-2</c:v>
                </c:pt>
                <c:pt idx="32">
                  <c:v>2.485212000731218E-2</c:v>
                </c:pt>
                <c:pt idx="33">
                  <c:v>2.8205177519367963E-2</c:v>
                </c:pt>
                <c:pt idx="34">
                  <c:v>3.1831076501649319E-2</c:v>
                </c:pt>
                <c:pt idx="35">
                  <c:v>3.5721600472631267E-2</c:v>
                </c:pt>
                <c:pt idx="36">
                  <c:v>3.9862780183856493E-2</c:v>
                </c:pt>
                <c:pt idx="37">
                  <c:v>4.4234523597538142E-2</c:v>
                </c:pt>
                <c:pt idx="38">
                  <c:v>4.8810383217121112E-2</c:v>
                </c:pt>
                <c:pt idx="39">
                  <c:v>5.3557484894645048E-2</c:v>
                </c:pt>
                <c:pt idx="40">
                  <c:v>5.8436638288166802E-2</c:v>
                </c:pt>
                <c:pt idx="41">
                  <c:v>6.3402643811414874E-2</c:v>
                </c:pt>
                <c:pt idx="42">
                  <c:v>6.8404804341264364E-2</c:v>
                </c:pt>
                <c:pt idx="43">
                  <c:v>7.3387642348326079E-2</c:v>
                </c:pt>
                <c:pt idx="44">
                  <c:v>7.8291814794931539E-2</c:v>
                </c:pt>
                <c:pt idx="45">
                  <c:v>8.3055209475455832E-2</c:v>
                </c:pt>
                <c:pt idx="46">
                  <c:v>8.7614197880361455E-2</c:v>
                </c:pt>
                <c:pt idx="47">
                  <c:v>9.1905011600572808E-2</c:v>
                </c:pt>
                <c:pt idx="48">
                  <c:v>9.5865202208151062E-2</c:v>
                </c:pt>
                <c:pt idx="49">
                  <c:v>9.9435138881734803E-2</c:v>
                </c:pt>
                <c:pt idx="50">
                  <c:v>0.10255949416475163</c:v>
                </c:pt>
                <c:pt idx="51">
                  <c:v>0.10518866644308986</c:v>
                </c:pt>
                <c:pt idx="52">
                  <c:v>0.10728008819447568</c:v>
                </c:pt>
                <c:pt idx="53">
                  <c:v>0.10879937186105031</c:v>
                </c:pt>
                <c:pt idx="54">
                  <c:v>0.10972125026650574</c:v>
                </c:pt>
                <c:pt idx="55">
                  <c:v>0.11003027564611714</c:v>
                </c:pt>
                <c:pt idx="56">
                  <c:v>0.10972125026650574</c:v>
                </c:pt>
                <c:pt idx="57">
                  <c:v>0.10879937186105031</c:v>
                </c:pt>
                <c:pt idx="58">
                  <c:v>0.10728008819447568</c:v>
                </c:pt>
                <c:pt idx="59">
                  <c:v>0.10518866644308986</c:v>
                </c:pt>
                <c:pt idx="60">
                  <c:v>0.10255949416475163</c:v>
                </c:pt>
                <c:pt idx="61">
                  <c:v>9.9435138881734803E-2</c:v>
                </c:pt>
                <c:pt idx="62">
                  <c:v>9.5865202208151062E-2</c:v>
                </c:pt>
                <c:pt idx="63">
                  <c:v>9.1905011600572808E-2</c:v>
                </c:pt>
                <c:pt idx="64">
                  <c:v>8.7614197880361455E-2</c:v>
                </c:pt>
                <c:pt idx="65">
                  <c:v>8.3055209475455832E-2</c:v>
                </c:pt>
                <c:pt idx="66">
                  <c:v>7.8291814794931539E-2</c:v>
                </c:pt>
                <c:pt idx="67">
                  <c:v>7.3387642348326079E-2</c:v>
                </c:pt>
                <c:pt idx="68">
                  <c:v>6.8404804341264364E-2</c:v>
                </c:pt>
                <c:pt idx="69">
                  <c:v>6.3402643811414874E-2</c:v>
                </c:pt>
                <c:pt idx="70">
                  <c:v>5.8436638288166802E-2</c:v>
                </c:pt>
                <c:pt idx="71">
                  <c:v>5.3557484894645048E-2</c:v>
                </c:pt>
                <c:pt idx="72">
                  <c:v>4.8810383217121112E-2</c:v>
                </c:pt>
                <c:pt idx="73">
                  <c:v>4.4234523597538142E-2</c:v>
                </c:pt>
                <c:pt idx="74">
                  <c:v>3.9862780183856493E-2</c:v>
                </c:pt>
                <c:pt idx="75">
                  <c:v>3.5721600472631267E-2</c:v>
                </c:pt>
                <c:pt idx="76">
                  <c:v>3.1831076501649319E-2</c:v>
                </c:pt>
                <c:pt idx="77">
                  <c:v>2.8205177519367963E-2</c:v>
                </c:pt>
                <c:pt idx="78">
                  <c:v>2.485212000731218E-2</c:v>
                </c:pt>
                <c:pt idx="79">
                  <c:v>2.177484841017812E-2</c:v>
                </c:pt>
                <c:pt idx="80">
                  <c:v>1.8971598804380759E-2</c:v>
                </c:pt>
                <c:pt idx="81">
                  <c:v>1.6436517907309815E-2</c:v>
                </c:pt>
                <c:pt idx="82">
                  <c:v>1.4160311138318218E-2</c:v>
                </c:pt>
                <c:pt idx="83">
                  <c:v>1.2130895689381723E-2</c:v>
                </c:pt>
                <c:pt idx="84">
                  <c:v>1.0334037524932841E-2</c:v>
                </c:pt>
                <c:pt idx="85">
                  <c:v>8.7539546745362511E-3</c:v>
                </c:pt>
                <c:pt idx="86">
                  <c:v>7.3738728826069294E-3</c:v>
                </c:pt>
                <c:pt idx="87">
                  <c:v>6.1765234279691451E-3</c:v>
                </c:pt>
                <c:pt idx="88">
                  <c:v>5.1445765416520016E-3</c:v>
                </c:pt>
                <c:pt idx="89">
                  <c:v>4.2610071864018608E-3</c:v>
                </c:pt>
                <c:pt idx="90">
                  <c:v>3.5093929053140933E-3</c:v>
                </c:pt>
                <c:pt idx="91">
                  <c:v>2.8741459264918262E-3</c:v>
                </c:pt>
                <c:pt idx="92">
                  <c:v>2.34068368803575E-3</c:v>
                </c:pt>
                <c:pt idx="93">
                  <c:v>1.8955434171047862E-3</c:v>
                </c:pt>
                <c:pt idx="94">
                  <c:v>1.5264473792103762E-3</c:v>
                </c:pt>
                <c:pt idx="95">
                  <c:v>1.2223259512545621E-3</c:v>
                </c:pt>
                <c:pt idx="96">
                  <c:v>9.733058209538129E-4</c:v>
                </c:pt>
                <c:pt idx="97">
                  <c:v>7.7067044211582582E-4</c:v>
                </c:pt>
                <c:pt idx="98">
                  <c:v>6.06799449375975E-4</c:v>
                </c:pt>
                <c:pt idx="99">
                  <c:v>4.7509312623570049E-4</c:v>
                </c:pt>
                <c:pt idx="100">
                  <c:v>3.6988729090301365E-4</c:v>
                </c:pt>
                <c:pt idx="101">
                  <c:v>2.863631727498958E-4</c:v>
                </c:pt>
                <c:pt idx="102">
                  <c:v>2.2045604664007039E-4</c:v>
                </c:pt>
                <c:pt idx="103">
                  <c:v>1.6876561183502917E-4</c:v>
                </c:pt>
                <c:pt idx="104">
                  <c:v>1.2847037590477987E-4</c:v>
                </c:pt>
                <c:pt idx="105">
                  <c:v>9.7247652175353272E-5</c:v>
                </c:pt>
                <c:pt idx="106">
                  <c:v>7.3200213677268984E-5</c:v>
                </c:pt>
                <c:pt idx="107">
                  <c:v>5.479017228748368E-5</c:v>
                </c:pt>
                <c:pt idx="108">
                  <c:v>4.0780268125510258E-5</c:v>
                </c:pt>
                <c:pt idx="109">
                  <c:v>3.0182456350914194E-5</c:v>
                </c:pt>
                <c:pt idx="110">
                  <c:v>2.2213458413875641E-5</c:v>
                </c:pt>
                <c:pt idx="111">
                  <c:v>1.6256792802592474E-5</c:v>
                </c:pt>
                <c:pt idx="112">
                  <c:v>1.1830705823237873E-5</c:v>
                </c:pt>
                <c:pt idx="113">
                  <c:v>8.5613752735903924E-6</c:v>
                </c:pt>
                <c:pt idx="114">
                  <c:v>6.1607488705530293E-6</c:v>
                </c:pt>
                <c:pt idx="115">
                  <c:v>4.4083957159900644E-6</c:v>
                </c:pt>
                <c:pt idx="116">
                  <c:v>3.1367848431927741E-6</c:v>
                </c:pt>
                <c:pt idx="117">
                  <c:v>2.2194531574128649E-6</c:v>
                </c:pt>
                <c:pt idx="118">
                  <c:v>1.561580329233809E-6</c:v>
                </c:pt>
                <c:pt idx="119">
                  <c:v>1.0925460958021014E-6</c:v>
                </c:pt>
                <c:pt idx="120">
                  <c:v>7.6010274811726996E-7</c:v>
                </c:pt>
                <c:pt idx="121">
                  <c:v>5.2585006208578678E-7</c:v>
                </c:pt>
                <c:pt idx="122">
                  <c:v>3.617500917115679E-7</c:v>
                </c:pt>
                <c:pt idx="123">
                  <c:v>2.4746424799611363E-7</c:v>
                </c:pt>
                <c:pt idx="124">
                  <c:v>1.6833459220646217E-7</c:v>
                </c:pt>
                <c:pt idx="125">
                  <c:v>1.1386529410190967E-7</c:v>
                </c:pt>
                <c:pt idx="126">
                  <c:v>7.658901192736252E-8</c:v>
                </c:pt>
                <c:pt idx="127">
                  <c:v>5.1226968353757437E-8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003-419C-A35B-51E0E111B9A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Model_Output!$V$4:$V$131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1.2307619747066859E-3</c:v>
                </c:pt>
                <c:pt idx="17">
                  <c:v>1.5369823317541189E-3</c:v>
                </c:pt>
                <c:pt idx="18">
                  <c:v>1.9086257285003698E-3</c:v>
                </c:pt>
                <c:pt idx="19">
                  <c:v>2.3568381863232212E-3</c:v>
                </c:pt>
                <c:pt idx="20">
                  <c:v>2.8939821759110793E-3</c:v>
                </c:pt>
                <c:pt idx="21">
                  <c:v>3.5336133849836618E-3</c:v>
                </c:pt>
                <c:pt idx="22">
                  <c:v>4.2904150186721815E-3</c:v>
                </c:pt>
                <c:pt idx="23">
                  <c:v>5.1800824296780873E-3</c:v>
                </c:pt>
                <c:pt idx="24">
                  <c:v>6.2191514163853785E-3</c:v>
                </c:pt>
                <c:pt idx="25">
                  <c:v>7.4247645163048031E-3</c:v>
                </c:pt>
                <c:pt idx="26">
                  <c:v>8.8143711018054439E-3</c:v>
                </c:pt>
                <c:pt idx="27">
                  <c:v>1.0405359076132818E-2</c:v>
                </c:pt>
                <c:pt idx="28">
                  <c:v>1.2214618464330465E-2</c:v>
                </c:pt>
                <c:pt idx="29">
                  <c:v>1.4258040157921882E-2</c:v>
                </c:pt>
                <c:pt idx="30">
                  <c:v>1.6549956430311805E-2</c:v>
                </c:pt>
                <c:pt idx="31">
                  <c:v>1.9102533480416867E-2</c:v>
                </c:pt>
                <c:pt idx="32">
                  <c:v>2.192513003650387E-2</c:v>
                </c:pt>
                <c:pt idx="33">
                  <c:v>2.5023639778287757E-2</c:v>
                </c:pt>
                <c:pt idx="34">
                  <c:v>2.8399838803275495E-2</c:v>
                </c:pt>
                <c:pt idx="35">
                  <c:v>3.2050762345346456E-2</c:v>
                </c:pt>
                <c:pt idx="36">
                  <c:v>3.5968137215981286E-2</c:v>
                </c:pt>
                <c:pt idx="37">
                  <c:v>4.0137897756344194E-2</c:v>
                </c:pt>
                <c:pt idx="38">
                  <c:v>4.453981326113348E-2</c:v>
                </c:pt>
                <c:pt idx="39">
                  <c:v>4.9147253703347937E-2</c:v>
                </c:pt>
                <c:pt idx="40">
                  <c:v>5.3927118050305589E-2</c:v>
                </c:pt>
                <c:pt idx="41">
                  <c:v>5.8839945483400838E-2</c:v>
                </c:pt>
                <c:pt idx="42">
                  <c:v>6.384022446620731E-2</c:v>
                </c:pt>
                <c:pt idx="43">
                  <c:v>6.8876907983560887E-2</c:v>
                </c:pt>
                <c:pt idx="44">
                  <c:v>7.3894135621508358E-2</c:v>
                </c:pt>
                <c:pt idx="45">
                  <c:v>7.8832154779566163E-2</c:v>
                </c:pt>
                <c:pt idx="46">
                  <c:v>8.3628424577562491E-2</c:v>
                </c:pt>
                <c:pt idx="47">
                  <c:v>8.8218877366466733E-2</c:v>
                </c:pt>
                <c:pt idx="48">
                  <c:v>9.2539304632177341E-2</c:v>
                </c:pt>
                <c:pt idx="49">
                  <c:v>9.6526826951731537E-2</c:v>
                </c:pt>
                <c:pt idx="50">
                  <c:v>0.10012140195478055</c:v>
                </c:pt>
                <c:pt idx="51">
                  <c:v>0.10326732033593272</c:v>
                </c:pt>
                <c:pt idx="52">
                  <c:v>0.10591463814981895</c:v>
                </c:pt>
                <c:pt idx="53">
                  <c:v>0.10802049408950362</c:v>
                </c:pt>
                <c:pt idx="54">
                  <c:v>0.10955026326743347</c:v>
                </c:pt>
                <c:pt idx="55">
                  <c:v>0.11047850412297061</c:v>
                </c:pt>
                <c:pt idx="56">
                  <c:v>0.11078966227686125</c:v>
                </c:pt>
                <c:pt idx="57">
                  <c:v>0.11047850412297061</c:v>
                </c:pt>
                <c:pt idx="58">
                  <c:v>0.10955026326743347</c:v>
                </c:pt>
                <c:pt idx="59">
                  <c:v>0.10802049408950362</c:v>
                </c:pt>
                <c:pt idx="60">
                  <c:v>0.10591463814981895</c:v>
                </c:pt>
                <c:pt idx="61">
                  <c:v>0.10326732033593272</c:v>
                </c:pt>
                <c:pt idx="62">
                  <c:v>0.10012140195478055</c:v>
                </c:pt>
                <c:pt idx="63">
                  <c:v>9.6526826951731537E-2</c:v>
                </c:pt>
                <c:pt idx="64">
                  <c:v>9.2539304632177341E-2</c:v>
                </c:pt>
                <c:pt idx="65">
                  <c:v>8.8218877366466733E-2</c:v>
                </c:pt>
                <c:pt idx="66">
                  <c:v>8.3628424577562491E-2</c:v>
                </c:pt>
                <c:pt idx="67">
                  <c:v>7.8832154779566163E-2</c:v>
                </c:pt>
                <c:pt idx="68">
                  <c:v>7.3894135621508358E-2</c:v>
                </c:pt>
                <c:pt idx="69">
                  <c:v>6.8876907983560887E-2</c:v>
                </c:pt>
                <c:pt idx="70">
                  <c:v>6.384022446620731E-2</c:v>
                </c:pt>
                <c:pt idx="71">
                  <c:v>5.8839945483400838E-2</c:v>
                </c:pt>
                <c:pt idx="72">
                  <c:v>5.3927118050305589E-2</c:v>
                </c:pt>
                <c:pt idx="73">
                  <c:v>4.9147253703347937E-2</c:v>
                </c:pt>
                <c:pt idx="74">
                  <c:v>4.453981326113348E-2</c:v>
                </c:pt>
                <c:pt idx="75">
                  <c:v>4.0137897756344194E-2</c:v>
                </c:pt>
                <c:pt idx="76">
                  <c:v>3.5968137215981286E-2</c:v>
                </c:pt>
                <c:pt idx="77">
                  <c:v>3.2050762345346456E-2</c:v>
                </c:pt>
                <c:pt idx="78">
                  <c:v>2.8399838803275495E-2</c:v>
                </c:pt>
                <c:pt idx="79">
                  <c:v>2.5023639778287757E-2</c:v>
                </c:pt>
                <c:pt idx="80">
                  <c:v>2.192513003650387E-2</c:v>
                </c:pt>
                <c:pt idx="81">
                  <c:v>1.9102533480416867E-2</c:v>
                </c:pt>
                <c:pt idx="82">
                  <c:v>1.6549956430311805E-2</c:v>
                </c:pt>
                <c:pt idx="83">
                  <c:v>1.4258040157921882E-2</c:v>
                </c:pt>
                <c:pt idx="84">
                  <c:v>1.2214618464330465E-2</c:v>
                </c:pt>
                <c:pt idx="85">
                  <c:v>1.0405359076132818E-2</c:v>
                </c:pt>
                <c:pt idx="86">
                  <c:v>8.8143711018054439E-3</c:v>
                </c:pt>
                <c:pt idx="87">
                  <c:v>7.4247645163048031E-3</c:v>
                </c:pt>
                <c:pt idx="88">
                  <c:v>6.2191514163853785E-3</c:v>
                </c:pt>
                <c:pt idx="89">
                  <c:v>5.1800824296780873E-3</c:v>
                </c:pt>
                <c:pt idx="90">
                  <c:v>4.2904150186721815E-3</c:v>
                </c:pt>
                <c:pt idx="91">
                  <c:v>3.5336133849836618E-3</c:v>
                </c:pt>
                <c:pt idx="92">
                  <c:v>2.8939821759110793E-3</c:v>
                </c:pt>
                <c:pt idx="93">
                  <c:v>2.3568381863232212E-3</c:v>
                </c:pt>
                <c:pt idx="94">
                  <c:v>1.9086257285003698E-3</c:v>
                </c:pt>
                <c:pt idx="95">
                  <c:v>1.5369823317541189E-3</c:v>
                </c:pt>
                <c:pt idx="96">
                  <c:v>1.2307619747066859E-3</c:v>
                </c:pt>
                <c:pt idx="97">
                  <c:v>9.8002320327170264E-4</c:v>
                </c:pt>
                <c:pt idx="98">
                  <c:v>7.7598931300854881E-4</c:v>
                </c:pt>
                <c:pt idx="99">
                  <c:v>6.1098734572262263E-4</c:v>
                </c:pt>
                <c:pt idx="100">
                  <c:v>4.7837203621118912E-4</c:v>
                </c:pt>
                <c:pt idx="101">
                  <c:v>3.7244011067870256E-4</c:v>
                </c:pt>
                <c:pt idx="102">
                  <c:v>2.8833954119618729E-4</c:v>
                </c:pt>
                <c:pt idx="103">
                  <c:v>2.2197754945829111E-4</c:v>
                </c:pt>
                <c:pt idx="104">
                  <c:v>1.6993036715900071E-4</c:v>
                </c:pt>
                <c:pt idx="105">
                  <c:v>1.2935702901308011E-4</c:v>
                </c:pt>
                <c:pt idx="106">
                  <c:v>9.7918818056739692E-5</c:v>
                </c:pt>
                <c:pt idx="107">
                  <c:v>7.3705413389872748E-5</c:v>
                </c:pt>
                <c:pt idx="108">
                  <c:v>5.5168312977279819E-5</c:v>
                </c:pt>
                <c:pt idx="109">
                  <c:v>4.106171784678764E-5</c:v>
                </c:pt>
                <c:pt idx="110">
                  <c:v>3.0390764052601853E-5</c:v>
                </c:pt>
                <c:pt idx="111">
                  <c:v>2.2366767157701215E-5</c:v>
                </c:pt>
                <c:pt idx="112">
                  <c:v>1.6368990932067047E-5</c:v>
                </c:pt>
                <c:pt idx="113">
                  <c:v>1.1912356803222039E-5</c:v>
                </c:pt>
                <c:pt idx="114">
                  <c:v>8.6204625919250102E-6</c:v>
                </c:pt>
                <c:pt idx="115">
                  <c:v>6.2032679890428957E-6</c:v>
                </c:pt>
                <c:pt idx="116">
                  <c:v>4.4388207671870581E-6</c:v>
                </c:pt>
                <c:pt idx="117">
                  <c:v>3.1584337253704629E-6</c:v>
                </c:pt>
                <c:pt idx="118">
                  <c:v>2.2347709692187977E-6</c:v>
                </c:pt>
                <c:pt idx="119">
                  <c:v>1.5723577558819717E-6</c:v>
                </c:pt>
                <c:pt idx="120">
                  <c:v>1.100086428621881E-6</c:v>
                </c:pt>
                <c:pt idx="121">
                  <c:v>7.6534868485170634E-7</c:v>
                </c:pt>
                <c:pt idx="122">
                  <c:v>5.2947927690488103E-7</c:v>
                </c:pt>
                <c:pt idx="123">
                  <c:v>3.6424675166904858E-7</c:v>
                </c:pt>
                <c:pt idx="124">
                  <c:v>2.4917215102927327E-7</c:v>
                </c:pt>
                <c:pt idx="125">
                  <c:v>1.6949637279878282E-7</c:v>
                </c:pt>
                <c:pt idx="126">
                  <c:v>1.1465114855459538E-7</c:v>
                </c:pt>
                <c:pt idx="127">
                  <c:v>7.7117599821721701E-8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003-419C-A35B-51E0E111B9A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Model_Output!$W$4:$W$131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1.2431766900706275E-3</c:v>
                </c:pt>
                <c:pt idx="18">
                  <c:v>1.5524858966677829E-3</c:v>
                </c:pt>
                <c:pt idx="19">
                  <c:v>1.9278780661924524E-3</c:v>
                </c:pt>
                <c:pt idx="20">
                  <c:v>2.380611650115068E-3</c:v>
                </c:pt>
                <c:pt idx="21">
                  <c:v>2.9231738195599809E-3</c:v>
                </c:pt>
                <c:pt idx="22">
                  <c:v>3.5692569986817864E-3</c:v>
                </c:pt>
                <c:pt idx="23">
                  <c:v>4.3336925023324067E-3</c:v>
                </c:pt>
                <c:pt idx="24">
                  <c:v>5.2323340024824335E-3</c:v>
                </c:pt>
                <c:pt idx="25">
                  <c:v>6.281884094373808E-3</c:v>
                </c:pt>
                <c:pt idx="26">
                  <c:v>7.4996582325623151E-3</c:v>
                </c:pt>
                <c:pt idx="27">
                  <c:v>8.9032818015101073E-3</c:v>
                </c:pt>
                <c:pt idx="28">
                  <c:v>1.0510318096515764E-2</c:v>
                </c:pt>
                <c:pt idx="29">
                  <c:v>1.2337827512570638E-2</c:v>
                </c:pt>
                <c:pt idx="30">
                  <c:v>1.4401861232870539E-2</c:v>
                </c:pt>
                <c:pt idx="31">
                  <c:v>1.6716896100687079E-2</c:v>
                </c:pt>
                <c:pt idx="32">
                  <c:v>1.929522103557639E-2</c:v>
                </c:pt>
                <c:pt idx="33">
                  <c:v>2.2146289167444252E-2</c:v>
                </c:pt>
                <c:pt idx="34">
                  <c:v>2.5276053625645434E-2</c:v>
                </c:pt>
                <c:pt idx="35">
                  <c:v>2.8686308423210339E-2</c:v>
                </c:pt>
                <c:pt idx="36">
                  <c:v>3.2374058888375939E-2</c:v>
                </c:pt>
                <c:pt idx="37">
                  <c:v>3.6330948380840368E-2</c:v>
                </c:pt>
                <c:pt idx="38">
                  <c:v>4.0542769361246317E-2</c:v>
                </c:pt>
                <c:pt idx="39">
                  <c:v>4.4989087056850036E-2</c:v>
                </c:pt>
                <c:pt idx="40">
                  <c:v>4.9643002823149832E-2</c:v>
                </c:pt>
                <c:pt idx="41">
                  <c:v>5.4471081736827319E-2</c:v>
                </c:pt>
                <c:pt idx="42">
                  <c:v>5.9433464937380026E-2</c:v>
                </c:pt>
                <c:pt idx="43">
                  <c:v>6.4484181812799024E-2</c:v>
                </c:pt>
                <c:pt idx="44">
                  <c:v>6.9571670435876726E-2</c:v>
                </c:pt>
                <c:pt idx="45">
                  <c:v>7.4639506927787258E-2</c:v>
                </c:pt>
                <c:pt idx="46">
                  <c:v>7.9627335962627763E-2</c:v>
                </c:pt>
                <c:pt idx="47">
                  <c:v>8.4471985809386155E-2</c:v>
                </c:pt>
                <c:pt idx="48">
                  <c:v>8.9108742567650057E-2</c:v>
                </c:pt>
                <c:pt idx="49">
                  <c:v>9.3472750051028008E-2</c:v>
                </c:pt>
                <c:pt idx="50">
                  <c:v>9.7500494570830487E-2</c:v>
                </c:pt>
                <c:pt idx="51">
                  <c:v>0.10113132810837624</c:v>
                </c:pt>
                <c:pt idx="52">
                  <c:v>0.10430897941763542</c:v>
                </c:pt>
                <c:pt idx="53">
                  <c:v>0.10698300076787777</c:v>
                </c:pt>
                <c:pt idx="54">
                  <c:v>0.10911009850949158</c:v>
                </c:pt>
                <c:pt idx="55">
                  <c:v>0.11065529849313921</c:v>
                </c:pt>
                <c:pt idx="56">
                  <c:v>0.11159290252876113</c:v>
                </c:pt>
                <c:pt idx="57">
                  <c:v>0.11190719933983578</c:v>
                </c:pt>
                <c:pt idx="58">
                  <c:v>0.11159290252876113</c:v>
                </c:pt>
                <c:pt idx="59">
                  <c:v>0.11065529849313921</c:v>
                </c:pt>
                <c:pt idx="60">
                  <c:v>0.10911009850949158</c:v>
                </c:pt>
                <c:pt idx="61">
                  <c:v>0.10698300076787777</c:v>
                </c:pt>
                <c:pt idx="62">
                  <c:v>0.10430897941763542</c:v>
                </c:pt>
                <c:pt idx="63">
                  <c:v>0.10113132810837624</c:v>
                </c:pt>
                <c:pt idx="64">
                  <c:v>9.7500494570830487E-2</c:v>
                </c:pt>
                <c:pt idx="65">
                  <c:v>9.3472750051028008E-2</c:v>
                </c:pt>
                <c:pt idx="66">
                  <c:v>8.9108742567650057E-2</c:v>
                </c:pt>
                <c:pt idx="67">
                  <c:v>8.4471985809386155E-2</c:v>
                </c:pt>
                <c:pt idx="68">
                  <c:v>7.9627335962627763E-2</c:v>
                </c:pt>
                <c:pt idx="69">
                  <c:v>7.4639506927787258E-2</c:v>
                </c:pt>
                <c:pt idx="70">
                  <c:v>6.9571670435876726E-2</c:v>
                </c:pt>
                <c:pt idx="71">
                  <c:v>6.4484181812799024E-2</c:v>
                </c:pt>
                <c:pt idx="72">
                  <c:v>5.9433464937380026E-2</c:v>
                </c:pt>
                <c:pt idx="73">
                  <c:v>5.4471081736827319E-2</c:v>
                </c:pt>
                <c:pt idx="74">
                  <c:v>4.9643002823149832E-2</c:v>
                </c:pt>
                <c:pt idx="75">
                  <c:v>4.4989087056850036E-2</c:v>
                </c:pt>
                <c:pt idx="76">
                  <c:v>4.0542769361246317E-2</c:v>
                </c:pt>
                <c:pt idx="77">
                  <c:v>3.6330948380840368E-2</c:v>
                </c:pt>
                <c:pt idx="78">
                  <c:v>3.2374058888375939E-2</c:v>
                </c:pt>
                <c:pt idx="79">
                  <c:v>2.8686308423210339E-2</c:v>
                </c:pt>
                <c:pt idx="80">
                  <c:v>2.5276053625645434E-2</c:v>
                </c:pt>
                <c:pt idx="81">
                  <c:v>2.2146289167444252E-2</c:v>
                </c:pt>
                <c:pt idx="82">
                  <c:v>1.929522103557639E-2</c:v>
                </c:pt>
                <c:pt idx="83">
                  <c:v>1.6716896100687079E-2</c:v>
                </c:pt>
                <c:pt idx="84">
                  <c:v>1.4401861232870539E-2</c:v>
                </c:pt>
                <c:pt idx="85">
                  <c:v>1.2337827512570638E-2</c:v>
                </c:pt>
                <c:pt idx="86">
                  <c:v>1.0510318096515764E-2</c:v>
                </c:pt>
                <c:pt idx="87">
                  <c:v>8.9032818015101073E-3</c:v>
                </c:pt>
                <c:pt idx="88">
                  <c:v>7.4996582325623151E-3</c:v>
                </c:pt>
                <c:pt idx="89">
                  <c:v>6.281884094373808E-3</c:v>
                </c:pt>
                <c:pt idx="90">
                  <c:v>5.2323340024824335E-3</c:v>
                </c:pt>
                <c:pt idx="91">
                  <c:v>4.3336925023324067E-3</c:v>
                </c:pt>
                <c:pt idx="92">
                  <c:v>3.5692569986817864E-3</c:v>
                </c:pt>
                <c:pt idx="93">
                  <c:v>2.9231738195599809E-3</c:v>
                </c:pt>
                <c:pt idx="94">
                  <c:v>2.380611650115068E-3</c:v>
                </c:pt>
                <c:pt idx="95">
                  <c:v>1.9278780661924524E-3</c:v>
                </c:pt>
                <c:pt idx="96">
                  <c:v>1.5524858966677829E-3</c:v>
                </c:pt>
                <c:pt idx="97">
                  <c:v>1.2431766900706275E-3</c:v>
                </c:pt>
                <c:pt idx="98">
                  <c:v>9.8990871271115036E-4</c:v>
                </c:pt>
                <c:pt idx="99">
                  <c:v>7.8381672939322996E-4</c:v>
                </c:pt>
                <c:pt idx="100">
                  <c:v>6.1715038467247661E-4</c:v>
                </c:pt>
                <c:pt idx="101">
                  <c:v>4.831973824517133E-4</c:v>
                </c:pt>
                <c:pt idx="102">
                  <c:v>3.7619691992306755E-4</c:v>
                </c:pt>
                <c:pt idx="103">
                  <c:v>2.9124802667565883E-4</c:v>
                </c:pt>
                <c:pt idx="104">
                  <c:v>2.2421664048510536E-4</c:v>
                </c:pt>
                <c:pt idx="105">
                  <c:v>1.7164445744073195E-4</c:v>
                </c:pt>
                <c:pt idx="106">
                  <c:v>1.3066185539586239E-4</c:v>
                </c:pt>
                <c:pt idx="107">
                  <c:v>9.8906526711971515E-5</c:v>
                </c:pt>
                <c:pt idx="108">
                  <c:v>7.4448881052037875E-5</c:v>
                </c:pt>
                <c:pt idx="109">
                  <c:v>5.5724796616518827E-5</c:v>
                </c:pt>
                <c:pt idx="110">
                  <c:v>4.1475908039447621E-5</c:v>
                </c:pt>
                <c:pt idx="111">
                  <c:v>3.0697316166787596E-5</c:v>
                </c:pt>
                <c:pt idx="112">
                  <c:v>2.2592381089217576E-5</c:v>
                </c:pt>
                <c:pt idx="113">
                  <c:v>1.6534105200620057E-5</c:v>
                </c:pt>
                <c:pt idx="114">
                  <c:v>1.2032516933340586E-5</c:v>
                </c:pt>
                <c:pt idx="115">
                  <c:v>8.7074173334458129E-6</c:v>
                </c:pt>
                <c:pt idx="116">
                  <c:v>6.2658404506503241E-6</c:v>
                </c:pt>
                <c:pt idx="117">
                  <c:v>4.4835952219627784E-6</c:v>
                </c:pt>
                <c:pt idx="118">
                  <c:v>3.1902928959511044E-6</c:v>
                </c:pt>
                <c:pt idx="119">
                  <c:v>2.2573131390750474E-6</c:v>
                </c:pt>
                <c:pt idx="120">
                  <c:v>1.5882181532542683E-6</c:v>
                </c:pt>
                <c:pt idx="121">
                  <c:v>1.1111830177006347E-6</c:v>
                </c:pt>
                <c:pt idx="122">
                  <c:v>7.7306876905309325E-7</c:v>
                </c:pt>
                <c:pt idx="123">
                  <c:v>5.3482014268475388E-7</c:v>
                </c:pt>
                <c:pt idx="124">
                  <c:v>3.6792091437243335E-7</c:v>
                </c:pt>
                <c:pt idx="125">
                  <c:v>2.5168555442913592E-7</c:v>
                </c:pt>
                <c:pt idx="126">
                  <c:v>1.7120608537258808E-7</c:v>
                </c:pt>
                <c:pt idx="127">
                  <c:v>1.1580763649028537E-7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003-419C-A35B-51E0E111B9A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Model_Output!$X$4:$X$131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1.2561897049701801E-3</c:v>
                </c:pt>
                <c:pt idx="19">
                  <c:v>1.5687366213363218E-3</c:v>
                </c:pt>
                <c:pt idx="20">
                  <c:v>1.9480582273877674E-3</c:v>
                </c:pt>
                <c:pt idx="21">
                  <c:v>2.4055308230053157E-3</c:v>
                </c:pt>
                <c:pt idx="22">
                  <c:v>2.9537722894088288E-3</c:v>
                </c:pt>
                <c:pt idx="23">
                  <c:v>3.6066183768954821E-3</c:v>
                </c:pt>
                <c:pt idx="24">
                  <c:v>4.379055647855774E-3</c:v>
                </c:pt>
                <c:pt idx="25">
                  <c:v>5.2871037233737355E-3</c:v>
                </c:pt>
                <c:pt idx="26">
                  <c:v>6.347640033952039E-3</c:v>
                </c:pt>
                <c:pt idx="27">
                  <c:v>7.5781612845430774E-3</c:v>
                </c:pt>
                <c:pt idx="28">
                  <c:v>8.9964773542125839E-3</c:v>
                </c:pt>
                <c:pt idx="29">
                  <c:v>1.0620335382941258E-2</c:v>
                </c:pt>
                <c:pt idx="30">
                  <c:v>1.2466974346268164E-2</c:v>
                </c:pt>
                <c:pt idx="31">
                  <c:v>1.4552613443961296E-2</c:v>
                </c:pt>
                <c:pt idx="32">
                  <c:v>1.6891881056381636E-2</c:v>
                </c:pt>
                <c:pt idx="33">
                  <c:v>1.9497194737972508E-2</c:v>
                </c:pt>
                <c:pt idx="34">
                  <c:v>2.2378106569755248E-2</c:v>
                </c:pt>
                <c:pt idx="35">
                  <c:v>2.5540631995767327E-2</c:v>
                </c:pt>
                <c:pt idx="36">
                  <c:v>2.8986583807961316E-2</c:v>
                </c:pt>
                <c:pt idx="37">
                  <c:v>3.2712935987695986E-2</c:v>
                </c:pt>
                <c:pt idx="38">
                  <c:v>3.6711244421114342E-2</c:v>
                </c:pt>
                <c:pt idx="39">
                  <c:v>4.096715285072202E-2</c:v>
                </c:pt>
                <c:pt idx="40">
                  <c:v>4.5460012601757742E-2</c:v>
                </c:pt>
                <c:pt idx="41">
                  <c:v>5.0162643466797587E-2</c:v>
                </c:pt>
                <c:pt idx="42">
                  <c:v>5.5041260540771769E-2</c:v>
                </c:pt>
                <c:pt idx="43">
                  <c:v>6.0055587738538911E-2</c:v>
                </c:pt>
                <c:pt idx="44">
                  <c:v>6.5159173248383093E-2</c:v>
                </c:pt>
                <c:pt idx="45">
                  <c:v>7.0299915416014991E-2</c:v>
                </c:pt>
                <c:pt idx="46">
                  <c:v>7.5420799742802455E-2</c:v>
                </c:pt>
                <c:pt idx="47">
                  <c:v>8.0460839130415199E-2</c:v>
                </c:pt>
                <c:pt idx="48">
                  <c:v>8.535620059455068E-2</c:v>
                </c:pt>
                <c:pt idx="49">
                  <c:v>9.0041492838769888E-2</c:v>
                </c:pt>
                <c:pt idx="50">
                  <c:v>9.4451180791269032E-2</c:v>
                </c:pt>
                <c:pt idx="51">
                  <c:v>9.8521085930608876E-2</c:v>
                </c:pt>
                <c:pt idx="52">
                  <c:v>0.10218992540190425</c:v>
                </c:pt>
                <c:pt idx="53">
                  <c:v>0.10540083893701052</c:v>
                </c:pt>
                <c:pt idx="54">
                  <c:v>0.10810285074102371</c:v>
                </c:pt>
                <c:pt idx="55">
                  <c:v>0.11025221398586446</c:v>
                </c:pt>
                <c:pt idx="56">
                  <c:v>0.11181358842851748</c:v>
                </c:pt>
                <c:pt idx="57">
                  <c:v>0.11276100688181862</c:v>
                </c:pt>
                <c:pt idx="58">
                  <c:v>0.11307859361066447</c:v>
                </c:pt>
                <c:pt idx="59">
                  <c:v>0.11276100688181862</c:v>
                </c:pt>
                <c:pt idx="60">
                  <c:v>0.11181358842851748</c:v>
                </c:pt>
                <c:pt idx="61">
                  <c:v>0.11025221398586446</c:v>
                </c:pt>
                <c:pt idx="62">
                  <c:v>0.10810285074102371</c:v>
                </c:pt>
                <c:pt idx="63">
                  <c:v>0.10540083893701052</c:v>
                </c:pt>
                <c:pt idx="64">
                  <c:v>0.10218992540190425</c:v>
                </c:pt>
                <c:pt idx="65">
                  <c:v>9.8521085930608876E-2</c:v>
                </c:pt>
                <c:pt idx="66">
                  <c:v>9.4451180791269032E-2</c:v>
                </c:pt>
                <c:pt idx="67">
                  <c:v>9.0041492838769888E-2</c:v>
                </c:pt>
                <c:pt idx="68">
                  <c:v>8.535620059455068E-2</c:v>
                </c:pt>
                <c:pt idx="69">
                  <c:v>8.0460839130415199E-2</c:v>
                </c:pt>
                <c:pt idx="70">
                  <c:v>7.5420799742802455E-2</c:v>
                </c:pt>
                <c:pt idx="71">
                  <c:v>7.0299915416014991E-2</c:v>
                </c:pt>
                <c:pt idx="72">
                  <c:v>6.5159173248383093E-2</c:v>
                </c:pt>
                <c:pt idx="73">
                  <c:v>6.0055587738538911E-2</c:v>
                </c:pt>
                <c:pt idx="74">
                  <c:v>5.5041260540771769E-2</c:v>
                </c:pt>
                <c:pt idx="75">
                  <c:v>5.0162643466797587E-2</c:v>
                </c:pt>
                <c:pt idx="76">
                  <c:v>4.5460012601757742E-2</c:v>
                </c:pt>
                <c:pt idx="77">
                  <c:v>4.096715285072202E-2</c:v>
                </c:pt>
                <c:pt idx="78">
                  <c:v>3.6711244421114342E-2</c:v>
                </c:pt>
                <c:pt idx="79">
                  <c:v>3.2712935987695986E-2</c:v>
                </c:pt>
                <c:pt idx="80">
                  <c:v>2.8986583807961316E-2</c:v>
                </c:pt>
                <c:pt idx="81">
                  <c:v>2.5540631995767327E-2</c:v>
                </c:pt>
                <c:pt idx="82">
                  <c:v>2.2378106569755248E-2</c:v>
                </c:pt>
                <c:pt idx="83">
                  <c:v>1.9497194737972508E-2</c:v>
                </c:pt>
                <c:pt idx="84">
                  <c:v>1.6891881056381636E-2</c:v>
                </c:pt>
                <c:pt idx="85">
                  <c:v>1.4552613443961296E-2</c:v>
                </c:pt>
                <c:pt idx="86">
                  <c:v>1.2466974346268164E-2</c:v>
                </c:pt>
                <c:pt idx="87">
                  <c:v>1.0620335382941258E-2</c:v>
                </c:pt>
                <c:pt idx="88">
                  <c:v>8.9964773542125839E-3</c:v>
                </c:pt>
                <c:pt idx="89">
                  <c:v>7.5781612845430774E-3</c:v>
                </c:pt>
                <c:pt idx="90">
                  <c:v>6.347640033952039E-3</c:v>
                </c:pt>
                <c:pt idx="91">
                  <c:v>5.2871037233737355E-3</c:v>
                </c:pt>
                <c:pt idx="92">
                  <c:v>4.379055647855774E-3</c:v>
                </c:pt>
                <c:pt idx="93">
                  <c:v>3.6066183768954821E-3</c:v>
                </c:pt>
                <c:pt idx="94">
                  <c:v>2.9537722894088288E-3</c:v>
                </c:pt>
                <c:pt idx="95">
                  <c:v>2.4055308230053157E-3</c:v>
                </c:pt>
                <c:pt idx="96">
                  <c:v>1.9480582273877674E-3</c:v>
                </c:pt>
                <c:pt idx="97">
                  <c:v>1.5687366213363218E-3</c:v>
                </c:pt>
                <c:pt idx="98">
                  <c:v>1.2561897049701801E-3</c:v>
                </c:pt>
                <c:pt idx="99">
                  <c:v>1.0002706322440652E-3</c:v>
                </c:pt>
                <c:pt idx="100">
                  <c:v>7.9202137066391955E-4</c:v>
                </c:pt>
                <c:pt idx="101">
                  <c:v>6.2361043754762457E-4</c:v>
                </c:pt>
                <c:pt idx="102">
                  <c:v>4.8825527549900961E-4</c:v>
                </c:pt>
                <c:pt idx="103">
                  <c:v>3.801347802153536E-4</c:v>
                </c:pt>
                <c:pt idx="104">
                  <c:v>2.9429668013004461E-4</c:v>
                </c:pt>
                <c:pt idx="105">
                  <c:v>2.265636395132118E-4</c:v>
                </c:pt>
                <c:pt idx="106">
                  <c:v>1.7344115448302848E-4</c:v>
                </c:pt>
                <c:pt idx="107">
                  <c:v>1.3202956497781489E-4</c:v>
                </c:pt>
                <c:pt idx="108">
                  <c:v>9.9941835784322905E-5</c:v>
                </c:pt>
                <c:pt idx="109">
                  <c:v>7.5228178481054309E-5</c:v>
                </c:pt>
                <c:pt idx="110">
                  <c:v>5.6308098744395849E-5</c:v>
                </c:pt>
                <c:pt idx="111">
                  <c:v>4.1910059205247838E-5</c:v>
                </c:pt>
                <c:pt idx="112">
                  <c:v>3.1018641876837706E-5</c:v>
                </c:pt>
                <c:pt idx="113">
                  <c:v>2.2828867981288934E-5</c:v>
                </c:pt>
                <c:pt idx="114">
                  <c:v>1.6707176783320192E-5</c:v>
                </c:pt>
                <c:pt idx="115">
                  <c:v>1.2158467913103394E-5</c:v>
                </c:pt>
                <c:pt idx="116">
                  <c:v>8.7985626649194255E-6</c:v>
                </c:pt>
                <c:pt idx="117">
                  <c:v>6.331428452576181E-6</c:v>
                </c:pt>
                <c:pt idx="118">
                  <c:v>4.5305274817879288E-6</c:v>
                </c:pt>
                <c:pt idx="119">
                  <c:v>3.2236874482464747E-6</c:v>
                </c:pt>
                <c:pt idx="120">
                  <c:v>2.2809416785629227E-6</c:v>
                </c:pt>
                <c:pt idx="121">
                  <c:v>1.6048429071264343E-6</c:v>
                </c:pt>
                <c:pt idx="122">
                  <c:v>1.1228143821566775E-6</c:v>
                </c:pt>
                <c:pt idx="123">
                  <c:v>7.8116090550514926E-7</c:v>
                </c:pt>
                <c:pt idx="124">
                  <c:v>5.4041839958654817E-7</c:v>
                </c:pt>
                <c:pt idx="125">
                  <c:v>3.7177214515790886E-7</c:v>
                </c:pt>
                <c:pt idx="126">
                  <c:v>2.5432008570369068E-7</c:v>
                </c:pt>
                <c:pt idx="127">
                  <c:v>1.729981937330827E-7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003-419C-A35B-51E0E111B9A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Model_Output!$Y$4:$Y$131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1.2683950154966576E-3</c:v>
                </c:pt>
                <c:pt idx="20">
                  <c:v>1.5839786803357795E-3</c:v>
                </c:pt>
                <c:pt idx="21">
                  <c:v>1.9669858268537184E-3</c:v>
                </c:pt>
                <c:pt idx="22">
                  <c:v>2.4289032886127214E-3</c:v>
                </c:pt>
                <c:pt idx="23">
                  <c:v>2.9824715438877491E-3</c:v>
                </c:pt>
                <c:pt idx="24">
                  <c:v>3.6416607730131558E-3</c:v>
                </c:pt>
                <c:pt idx="25">
                  <c:v>4.4216031498638987E-3</c:v>
                </c:pt>
                <c:pt idx="26">
                  <c:v>5.3384739443476468E-3</c:v>
                </c:pt>
                <c:pt idx="27">
                  <c:v>6.409314570384037E-3</c:v>
                </c:pt>
                <c:pt idx="28">
                  <c:v>7.6517917332974495E-3</c:v>
                </c:pt>
                <c:pt idx="29">
                  <c:v>9.0838883553680128E-3</c:v>
                </c:pt>
                <c:pt idx="30">
                  <c:v>1.0723524010209311E-2</c:v>
                </c:pt>
                <c:pt idx="31">
                  <c:v>1.2588105169598263E-2</c:v>
                </c:pt>
                <c:pt idx="32">
                  <c:v>1.4694008621260217E-2</c:v>
                </c:pt>
                <c:pt idx="33">
                  <c:v>1.7056004876895157E-2</c:v>
                </c:pt>
                <c:pt idx="34">
                  <c:v>1.9686632141599221E-2</c:v>
                </c:pt>
                <c:pt idx="35">
                  <c:v>2.2595535305715914E-2</c:v>
                </c:pt>
                <c:pt idx="36">
                  <c:v>2.5788788260157524E-2</c:v>
                </c:pt>
                <c:pt idx="37">
                  <c:v>2.9268221410210515E-2</c:v>
                </c:pt>
                <c:pt idx="38">
                  <c:v>3.3030779336023768E-2</c:v>
                </c:pt>
                <c:pt idx="39">
                  <c:v>3.7067935879578205E-2</c:v>
                </c:pt>
                <c:pt idx="40">
                  <c:v>4.136519529602338E-2</c:v>
                </c:pt>
                <c:pt idx="41">
                  <c:v>4.5901708285257393E-2</c:v>
                </c:pt>
                <c:pt idx="42">
                  <c:v>5.0650030553253428E-2</c:v>
                </c:pt>
                <c:pt idx="43">
                  <c:v>5.5576048936195541E-2</c:v>
                </c:pt>
                <c:pt idx="44">
                  <c:v>6.0639096021005194E-2</c:v>
                </c:pt>
                <c:pt idx="45">
                  <c:v>6.579226866382748E-2</c:v>
                </c:pt>
                <c:pt idx="46">
                  <c:v>7.098295898359297E-2</c:v>
                </c:pt>
                <c:pt idx="47">
                  <c:v>7.6153598521023644E-2</c:v>
                </c:pt>
                <c:pt idx="48">
                  <c:v>8.1242607618822738E-2</c:v>
                </c:pt>
                <c:pt idx="49">
                  <c:v>8.6185533082705018E-2</c:v>
                </c:pt>
                <c:pt idx="50">
                  <c:v>9.0916348265475413E-2</c:v>
                </c:pt>
                <c:pt idx="51">
                  <c:v>9.536888134763305E-2</c:v>
                </c:pt>
                <c:pt idx="52">
                  <c:v>9.9478330240470009E-2</c:v>
                </c:pt>
                <c:pt idx="53">
                  <c:v>0.10318281665652362</c:v>
                </c:pt>
                <c:pt idx="54">
                  <c:v>0.10642492786552787</c:v>
                </c:pt>
                <c:pt idx="55">
                  <c:v>0.109153192784802</c:v>
                </c:pt>
                <c:pt idx="56">
                  <c:v>0.11132343953611769</c:v>
                </c:pt>
                <c:pt idx="57">
                  <c:v>0.11289998450583781</c:v>
                </c:pt>
                <c:pt idx="58">
                  <c:v>0.11385660820606568</c:v>
                </c:pt>
                <c:pt idx="59">
                  <c:v>0.11417728065089003</c:v>
                </c:pt>
                <c:pt idx="60">
                  <c:v>0.11385660820606568</c:v>
                </c:pt>
                <c:pt idx="61">
                  <c:v>0.11289998450583781</c:v>
                </c:pt>
                <c:pt idx="62">
                  <c:v>0.11132343953611769</c:v>
                </c:pt>
                <c:pt idx="63">
                  <c:v>0.109153192784802</c:v>
                </c:pt>
                <c:pt idx="64">
                  <c:v>0.10642492786552787</c:v>
                </c:pt>
                <c:pt idx="65">
                  <c:v>0.10318281665652362</c:v>
                </c:pt>
                <c:pt idx="66">
                  <c:v>9.9478330240470009E-2</c:v>
                </c:pt>
                <c:pt idx="67">
                  <c:v>9.536888134763305E-2</c:v>
                </c:pt>
                <c:pt idx="68">
                  <c:v>9.0916348265475413E-2</c:v>
                </c:pt>
                <c:pt idx="69">
                  <c:v>8.6185533082705018E-2</c:v>
                </c:pt>
                <c:pt idx="70">
                  <c:v>8.1242607618822738E-2</c:v>
                </c:pt>
                <c:pt idx="71">
                  <c:v>7.6153598521023644E-2</c:v>
                </c:pt>
                <c:pt idx="72">
                  <c:v>7.098295898359297E-2</c:v>
                </c:pt>
                <c:pt idx="73">
                  <c:v>6.579226866382748E-2</c:v>
                </c:pt>
                <c:pt idx="74">
                  <c:v>6.0639096021005194E-2</c:v>
                </c:pt>
                <c:pt idx="75">
                  <c:v>5.5576048936195541E-2</c:v>
                </c:pt>
                <c:pt idx="76">
                  <c:v>5.0650030553253428E-2</c:v>
                </c:pt>
                <c:pt idx="77">
                  <c:v>4.5901708285257393E-2</c:v>
                </c:pt>
                <c:pt idx="78">
                  <c:v>4.136519529602338E-2</c:v>
                </c:pt>
                <c:pt idx="79">
                  <c:v>3.7067935879578205E-2</c:v>
                </c:pt>
                <c:pt idx="80">
                  <c:v>3.3030779336023768E-2</c:v>
                </c:pt>
                <c:pt idx="81">
                  <c:v>2.9268221410210515E-2</c:v>
                </c:pt>
                <c:pt idx="82">
                  <c:v>2.5788788260157524E-2</c:v>
                </c:pt>
                <c:pt idx="83">
                  <c:v>2.2595535305715914E-2</c:v>
                </c:pt>
                <c:pt idx="84">
                  <c:v>1.9686632141599221E-2</c:v>
                </c:pt>
                <c:pt idx="85">
                  <c:v>1.7056004876895157E-2</c:v>
                </c:pt>
                <c:pt idx="86">
                  <c:v>1.4694008621260217E-2</c:v>
                </c:pt>
                <c:pt idx="87">
                  <c:v>1.2588105169598263E-2</c:v>
                </c:pt>
                <c:pt idx="88">
                  <c:v>1.0723524010209311E-2</c:v>
                </c:pt>
                <c:pt idx="89">
                  <c:v>9.0838883553680128E-3</c:v>
                </c:pt>
                <c:pt idx="90">
                  <c:v>7.6517917332974495E-3</c:v>
                </c:pt>
                <c:pt idx="91">
                  <c:v>6.409314570384037E-3</c:v>
                </c:pt>
                <c:pt idx="92">
                  <c:v>5.3384739443476468E-3</c:v>
                </c:pt>
                <c:pt idx="93">
                  <c:v>4.4216031498638987E-3</c:v>
                </c:pt>
                <c:pt idx="94">
                  <c:v>3.6416607730131558E-3</c:v>
                </c:pt>
                <c:pt idx="95">
                  <c:v>2.9824715438877491E-3</c:v>
                </c:pt>
                <c:pt idx="96">
                  <c:v>2.4289032886127214E-3</c:v>
                </c:pt>
                <c:pt idx="97">
                  <c:v>1.9669858268537184E-3</c:v>
                </c:pt>
                <c:pt idx="98">
                  <c:v>1.5839786803357795E-3</c:v>
                </c:pt>
                <c:pt idx="99">
                  <c:v>1.2683950154966576E-3</c:v>
                </c:pt>
                <c:pt idx="100">
                  <c:v>1.0099893981507994E-3</c:v>
                </c:pt>
                <c:pt idx="101">
                  <c:v>7.9971675833849759E-4</c:v>
                </c:pt>
                <c:pt idx="102">
                  <c:v>6.296695216236255E-4</c:v>
                </c:pt>
                <c:pt idx="103">
                  <c:v>4.9299923035716351E-4</c:v>
                </c:pt>
                <c:pt idx="104">
                  <c:v>3.838282215929461E-4</c:v>
                </c:pt>
                <c:pt idx="105">
                  <c:v>2.9715610681829615E-4</c:v>
                </c:pt>
                <c:pt idx="106">
                  <c:v>2.2876496273957375E-4</c:v>
                </c:pt>
                <c:pt idx="107">
                  <c:v>1.7512633239856183E-4</c:v>
                </c:pt>
                <c:pt idx="108">
                  <c:v>1.3331238224088758E-4</c:v>
                </c:pt>
                <c:pt idx="109">
                  <c:v>1.0091288429356287E-4</c:v>
                </c:pt>
                <c:pt idx="110">
                  <c:v>7.5959105724821458E-5</c:v>
                </c:pt>
                <c:pt idx="111">
                  <c:v>5.685519591261155E-5</c:v>
                </c:pt>
                <c:pt idx="112">
                  <c:v>4.2317263057308732E-5</c:v>
                </c:pt>
                <c:pt idx="113">
                  <c:v>3.1320023232470918E-5</c:v>
                </c:pt>
                <c:pt idx="114">
                  <c:v>2.3050676376611042E-5</c:v>
                </c:pt>
                <c:pt idx="115">
                  <c:v>1.6869505991921706E-5</c:v>
                </c:pt>
                <c:pt idx="116">
                  <c:v>1.2276601245846447E-5</c:v>
                </c:pt>
                <c:pt idx="117">
                  <c:v>8.8840506999567451E-6</c:v>
                </c:pt>
                <c:pt idx="118">
                  <c:v>6.3929454750721589E-6</c:v>
                </c:pt>
                <c:pt idx="119">
                  <c:v>4.5745467047963465E-6</c:v>
                </c:pt>
                <c:pt idx="120">
                  <c:v>3.2550092352269607E-6</c:v>
                </c:pt>
                <c:pt idx="121">
                  <c:v>2.3031036190481027E-6</c:v>
                </c:pt>
                <c:pt idx="122">
                  <c:v>1.6204357797237764E-6</c:v>
                </c:pt>
                <c:pt idx="123">
                  <c:v>1.1337237998533799E-6</c:v>
                </c:pt>
                <c:pt idx="124">
                  <c:v>7.887507714188019E-7</c:v>
                </c:pt>
                <c:pt idx="125">
                  <c:v>5.4566917847374841E-7</c:v>
                </c:pt>
                <c:pt idx="126">
                  <c:v>3.7538433403256187E-7</c:v>
                </c:pt>
                <c:pt idx="127">
                  <c:v>2.567910943474111E-7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003-419C-A35B-51E0E111B9A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Model_Output!$Z$4:$Z$131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1.2829336942120203E-3</c:v>
                </c:pt>
                <c:pt idx="21">
                  <c:v>1.6021346623792511E-3</c:v>
                </c:pt>
                <c:pt idx="22">
                  <c:v>1.9895319379822779E-3</c:v>
                </c:pt>
                <c:pt idx="23">
                  <c:v>2.4567440197038959E-3</c:v>
                </c:pt>
                <c:pt idx="24">
                  <c:v>3.016657420546463E-3</c:v>
                </c:pt>
                <c:pt idx="25">
                  <c:v>3.6834024507415618E-3</c:v>
                </c:pt>
                <c:pt idx="26">
                  <c:v>4.4722847331382827E-3</c:v>
                </c:pt>
                <c:pt idx="27">
                  <c:v>5.399664942860689E-3</c:v>
                </c:pt>
                <c:pt idx="28">
                  <c:v>6.4827798270162698E-3</c:v>
                </c:pt>
                <c:pt idx="29">
                  <c:v>7.7394985913725109E-3</c:v>
                </c:pt>
                <c:pt idx="30">
                  <c:v>9.1880102832149219E-3</c:v>
                </c:pt>
                <c:pt idx="31">
                  <c:v>1.0846439875043317E-2</c:v>
                </c:pt>
                <c:pt idx="32">
                  <c:v>1.2732393356212056E-2</c:v>
                </c:pt>
                <c:pt idx="33">
                  <c:v>1.4862435229513343E-2</c:v>
                </c:pt>
                <c:pt idx="34">
                  <c:v>1.725150531015391E-2</c:v>
                </c:pt>
                <c:pt idx="35">
                  <c:v>1.9912285519448687E-2</c:v>
                </c:pt>
                <c:pt idx="36">
                  <c:v>2.2854531300022001E-2</c:v>
                </c:pt>
                <c:pt idx="37">
                  <c:v>2.6084386163328203E-2</c:v>
                </c:pt>
                <c:pt idx="38">
                  <c:v>2.9603701495242649E-2</c:v>
                </c:pt>
                <c:pt idx="39">
                  <c:v>3.3409386853884795E-2</c:v>
                </c:pt>
                <c:pt idx="40">
                  <c:v>3.7492818352160173E-2</c:v>
                </c:pt>
                <c:pt idx="41">
                  <c:v>4.1839334091161771E-2</c:v>
                </c:pt>
                <c:pt idx="42">
                  <c:v>4.6427845790602565E-2</c:v>
                </c:pt>
                <c:pt idx="43">
                  <c:v>5.1230594582708178E-2</c:v>
                </c:pt>
                <c:pt idx="44">
                  <c:v>5.6213076289567981E-2</c:v>
                </c:pt>
                <c:pt idx="45">
                  <c:v>6.1334157357472385E-2</c:v>
                </c:pt>
                <c:pt idx="46">
                  <c:v>6.6546397026342102E-2</c:v>
                </c:pt>
                <c:pt idx="47">
                  <c:v>7.1796584409678496E-2</c:v>
                </c:pt>
                <c:pt idx="48">
                  <c:v>7.7026491183316517E-2</c:v>
                </c:pt>
                <c:pt idx="49">
                  <c:v>8.2173831847661138E-2</c:v>
                </c:pt>
                <c:pt idx="50">
                  <c:v>8.7173414428888873E-2</c:v>
                </c:pt>
                <c:pt idx="51">
                  <c:v>9.1958455464933475E-2</c:v>
                </c:pt>
                <c:pt idx="52">
                  <c:v>9.6462024657419612E-2</c:v>
                </c:pt>
                <c:pt idx="53">
                  <c:v>0.10061857713898108</c:v>
                </c:pt>
                <c:pt idx="54">
                  <c:v>0.10436552535687908</c:v>
                </c:pt>
                <c:pt idx="55">
                  <c:v>0.10764479850096767</c:v>
                </c:pt>
                <c:pt idx="56">
                  <c:v>0.11040433551342027</c:v>
                </c:pt>
                <c:pt idx="57">
                  <c:v>0.11259945820627225</c:v>
                </c:pt>
                <c:pt idx="58">
                  <c:v>0.11419407395088116</c:v>
                </c:pt>
                <c:pt idx="59">
                  <c:v>0.11516166272465408</c:v>
                </c:pt>
                <c:pt idx="60">
                  <c:v>0.11548601080174695</c:v>
                </c:pt>
                <c:pt idx="61">
                  <c:v>0.11516166272465408</c:v>
                </c:pt>
                <c:pt idx="62">
                  <c:v>0.11419407395088116</c:v>
                </c:pt>
                <c:pt idx="63">
                  <c:v>0.11259945820627225</c:v>
                </c:pt>
                <c:pt idx="64">
                  <c:v>0.11040433551342027</c:v>
                </c:pt>
                <c:pt idx="65">
                  <c:v>0.10764479850096767</c:v>
                </c:pt>
                <c:pt idx="66">
                  <c:v>0.10436552535687908</c:v>
                </c:pt>
                <c:pt idx="67">
                  <c:v>0.10061857713898108</c:v>
                </c:pt>
                <c:pt idx="68">
                  <c:v>9.6462024657419612E-2</c:v>
                </c:pt>
                <c:pt idx="69">
                  <c:v>9.1958455464933475E-2</c:v>
                </c:pt>
                <c:pt idx="70">
                  <c:v>8.7173414428888873E-2</c:v>
                </c:pt>
                <c:pt idx="71">
                  <c:v>8.2173831847661138E-2</c:v>
                </c:pt>
                <c:pt idx="72">
                  <c:v>7.7026491183316517E-2</c:v>
                </c:pt>
                <c:pt idx="73">
                  <c:v>7.1796584409678496E-2</c:v>
                </c:pt>
                <c:pt idx="74">
                  <c:v>6.6546397026342102E-2</c:v>
                </c:pt>
                <c:pt idx="75">
                  <c:v>6.1334157357472385E-2</c:v>
                </c:pt>
                <c:pt idx="76">
                  <c:v>5.6213076289567981E-2</c:v>
                </c:pt>
                <c:pt idx="77">
                  <c:v>5.1230594582708178E-2</c:v>
                </c:pt>
                <c:pt idx="78">
                  <c:v>4.6427845790602565E-2</c:v>
                </c:pt>
                <c:pt idx="79">
                  <c:v>4.1839334091161771E-2</c:v>
                </c:pt>
                <c:pt idx="80">
                  <c:v>3.7492818352160173E-2</c:v>
                </c:pt>
                <c:pt idx="81">
                  <c:v>3.3409386853884795E-2</c:v>
                </c:pt>
                <c:pt idx="82">
                  <c:v>2.9603701495242649E-2</c:v>
                </c:pt>
                <c:pt idx="83">
                  <c:v>2.6084386163328203E-2</c:v>
                </c:pt>
                <c:pt idx="84">
                  <c:v>2.2854531300022001E-2</c:v>
                </c:pt>
                <c:pt idx="85">
                  <c:v>1.9912285519448687E-2</c:v>
                </c:pt>
                <c:pt idx="86">
                  <c:v>1.725150531015391E-2</c:v>
                </c:pt>
                <c:pt idx="87">
                  <c:v>1.4862435229513343E-2</c:v>
                </c:pt>
                <c:pt idx="88">
                  <c:v>1.2732393356212056E-2</c:v>
                </c:pt>
                <c:pt idx="89">
                  <c:v>1.0846439875043317E-2</c:v>
                </c:pt>
                <c:pt idx="90">
                  <c:v>9.1880102832149219E-3</c:v>
                </c:pt>
                <c:pt idx="91">
                  <c:v>7.7394985913725109E-3</c:v>
                </c:pt>
                <c:pt idx="92">
                  <c:v>6.4827798270162698E-3</c:v>
                </c:pt>
                <c:pt idx="93">
                  <c:v>5.399664942860689E-3</c:v>
                </c:pt>
                <c:pt idx="94">
                  <c:v>4.4722847331382827E-3</c:v>
                </c:pt>
                <c:pt idx="95">
                  <c:v>3.6834024507415618E-3</c:v>
                </c:pt>
                <c:pt idx="96">
                  <c:v>3.016657420546463E-3</c:v>
                </c:pt>
                <c:pt idx="97">
                  <c:v>2.4567440197038959E-3</c:v>
                </c:pt>
                <c:pt idx="98">
                  <c:v>1.9895319379822779E-3</c:v>
                </c:pt>
                <c:pt idx="99">
                  <c:v>1.6021346623792511E-3</c:v>
                </c:pt>
                <c:pt idx="100">
                  <c:v>1.2829336942120203E-3</c:v>
                </c:pt>
                <c:pt idx="101">
                  <c:v>1.0215661634220563E-3</c:v>
                </c:pt>
                <c:pt idx="102">
                  <c:v>8.0888332306850981E-4</c:v>
                </c:pt>
                <c:pt idx="103">
                  <c:v>6.3688696000827375E-4</c:v>
                </c:pt>
                <c:pt idx="104">
                  <c:v>4.9865011776172919E-4</c:v>
                </c:pt>
                <c:pt idx="105">
                  <c:v>3.8822776205743137E-4</c:v>
                </c:pt>
                <c:pt idx="106">
                  <c:v>3.0056218860871349E-4</c:v>
                </c:pt>
                <c:pt idx="107">
                  <c:v>2.3138712717097552E-4</c:v>
                </c:pt>
                <c:pt idx="108">
                  <c:v>1.7713367668030009E-4</c:v>
                </c:pt>
                <c:pt idx="109">
                  <c:v>1.348404439807242E-4</c:v>
                </c:pt>
                <c:pt idx="110">
                  <c:v>1.0206957442956927E-4</c:v>
                </c:pt>
                <c:pt idx="111">
                  <c:v>7.6829769059308809E-5</c:v>
                </c:pt>
                <c:pt idx="112">
                  <c:v>5.7506885186515546E-5</c:v>
                </c:pt>
                <c:pt idx="113">
                  <c:v>4.2802314704616575E-5</c:v>
                </c:pt>
                <c:pt idx="114">
                  <c:v>3.1679021611975189E-5</c:v>
                </c:pt>
                <c:pt idx="115">
                  <c:v>2.3314889318097673E-5</c:v>
                </c:pt>
                <c:pt idx="116">
                  <c:v>1.7062868725697037E-5</c:v>
                </c:pt>
                <c:pt idx="117">
                  <c:v>1.2417318892202141E-5</c:v>
                </c:pt>
                <c:pt idx="118">
                  <c:v>8.9858820358100243E-6</c:v>
                </c:pt>
                <c:pt idx="119">
                  <c:v>6.466223104810015E-6</c:v>
                </c:pt>
                <c:pt idx="120">
                  <c:v>4.6269813674975503E-6</c:v>
                </c:pt>
                <c:pt idx="121">
                  <c:v>3.2923190108948932E-6</c:v>
                </c:pt>
                <c:pt idx="122">
                  <c:v>2.3295024010966262E-6</c:v>
                </c:pt>
                <c:pt idx="123">
                  <c:v>1.6390096426706103E-6</c:v>
                </c:pt>
                <c:pt idx="124">
                  <c:v>1.1467188415215108E-6</c:v>
                </c:pt>
                <c:pt idx="125">
                  <c:v>7.977916411100647E-7</c:v>
                </c:pt>
                <c:pt idx="126">
                  <c:v>5.5192378273644289E-7</c:v>
                </c:pt>
                <c:pt idx="127">
                  <c:v>3.796870884273691E-7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003-419C-A35B-51E0E111B9A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Model_Output!$AA$4:$AA$131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1.2984296521843615E-3</c:v>
                </c:pt>
                <c:pt idx="22">
                  <c:v>1.621486100030523E-3</c:v>
                </c:pt>
                <c:pt idx="23">
                  <c:v>2.0135625667160092E-3</c:v>
                </c:pt>
                <c:pt idx="24">
                  <c:v>2.4864178853525134E-3</c:v>
                </c:pt>
                <c:pt idx="25">
                  <c:v>3.053094219125091E-3</c:v>
                </c:pt>
                <c:pt idx="26">
                  <c:v>3.7278925516948825E-3</c:v>
                </c:pt>
                <c:pt idx="27">
                  <c:v>4.5263033753936942E-3</c:v>
                </c:pt>
                <c:pt idx="28">
                  <c:v>5.4648849783128601E-3</c:v>
                </c:pt>
                <c:pt idx="29">
                  <c:v>6.5610823021921873E-3</c:v>
                </c:pt>
                <c:pt idx="30">
                  <c:v>7.8329803866047758E-3</c:v>
                </c:pt>
                <c:pt idx="31">
                  <c:v>9.2989879758583315E-3</c:v>
                </c:pt>
                <c:pt idx="32">
                  <c:v>1.09774489655454E-2</c:v>
                </c:pt>
                <c:pt idx="33">
                  <c:v>1.2886181999557617E-2</c:v>
                </c:pt>
                <c:pt idx="34">
                  <c:v>1.5041951655593831E-2</c:v>
                </c:pt>
                <c:pt idx="35">
                  <c:v>1.7459878199923524E-2</c:v>
                </c:pt>
                <c:pt idx="36">
                  <c:v>2.0152796732876711E-2</c:v>
                </c:pt>
                <c:pt idx="37">
                  <c:v>2.3130580528521072E-2</c:v>
                </c:pt>
                <c:pt idx="38">
                  <c:v>2.6399447302921632E-2</c:v>
                </c:pt>
                <c:pt idx="39">
                  <c:v>2.9961270803980592E-2</c:v>
                </c:pt>
                <c:pt idx="40">
                  <c:v>3.3812923261810741E-2</c:v>
                </c:pt>
                <c:pt idx="41">
                  <c:v>3.7945676625405954E-2</c:v>
                </c:pt>
                <c:pt idx="42">
                  <c:v>4.2344691901617895E-2</c:v>
                </c:pt>
                <c:pt idx="43">
                  <c:v>4.6988626094653582E-2</c:v>
                </c:pt>
                <c:pt idx="44">
                  <c:v>5.1849385050316311E-2</c:v>
                </c:pt>
                <c:pt idx="45">
                  <c:v>5.6892047830816778E-2</c:v>
                </c:pt>
                <c:pt idx="46">
                  <c:v>6.2074984049427108E-2</c:v>
                </c:pt>
                <c:pt idx="47">
                  <c:v>6.7350179931244522E-2</c:v>
                </c:pt>
                <c:pt idx="48">
                  <c:v>7.2663781880279929E-2</c:v>
                </c:pt>
                <c:pt idx="49">
                  <c:v>7.7956858259587494E-2</c:v>
                </c:pt>
                <c:pt idx="50">
                  <c:v>8.3166371252060903E-2</c:v>
                </c:pt>
                <c:pt idx="51">
                  <c:v>8.8226341460418134E-2</c:v>
                </c:pt>
                <c:pt idx="52">
                  <c:v>9.3069178776289979E-2</c:v>
                </c:pt>
                <c:pt idx="53">
                  <c:v>9.7627144481430783E-2</c:v>
                </c:pt>
                <c:pt idx="54">
                  <c:v>0.10183390202257925</c:v>
                </c:pt>
                <c:pt idx="55">
                  <c:v>0.10562610788112622</c:v>
                </c:pt>
                <c:pt idx="56">
                  <c:v>0.1089449898366833</c:v>
                </c:pt>
                <c:pt idx="57">
                  <c:v>0.11173785801017798</c:v>
                </c:pt>
                <c:pt idx="58">
                  <c:v>0.11395949456664273</c:v>
                </c:pt>
                <c:pt idx="59">
                  <c:v>0.11557337093140058</c:v>
                </c:pt>
                <c:pt idx="60">
                  <c:v>0.11655264675886969</c:v>
                </c:pt>
                <c:pt idx="61">
                  <c:v>0.11688091248517053</c:v>
                </c:pt>
                <c:pt idx="62">
                  <c:v>0.11655264675886969</c:v>
                </c:pt>
                <c:pt idx="63">
                  <c:v>0.11557337093140058</c:v>
                </c:pt>
                <c:pt idx="64">
                  <c:v>0.11395949456664273</c:v>
                </c:pt>
                <c:pt idx="65">
                  <c:v>0.11173785801017798</c:v>
                </c:pt>
                <c:pt idx="66">
                  <c:v>0.1089449898366833</c:v>
                </c:pt>
                <c:pt idx="67">
                  <c:v>0.10562610788112622</c:v>
                </c:pt>
                <c:pt idx="68">
                  <c:v>0.10183390202257925</c:v>
                </c:pt>
                <c:pt idx="69">
                  <c:v>9.7627144481430783E-2</c:v>
                </c:pt>
                <c:pt idx="70">
                  <c:v>9.3069178776289979E-2</c:v>
                </c:pt>
                <c:pt idx="71">
                  <c:v>8.8226341460418134E-2</c:v>
                </c:pt>
                <c:pt idx="72">
                  <c:v>8.3166371252060903E-2</c:v>
                </c:pt>
                <c:pt idx="73">
                  <c:v>7.7956858259587494E-2</c:v>
                </c:pt>
                <c:pt idx="74">
                  <c:v>7.2663781880279929E-2</c:v>
                </c:pt>
                <c:pt idx="75">
                  <c:v>6.7350179931244522E-2</c:v>
                </c:pt>
                <c:pt idx="76">
                  <c:v>6.2074984049427108E-2</c:v>
                </c:pt>
                <c:pt idx="77">
                  <c:v>5.6892047830816778E-2</c:v>
                </c:pt>
                <c:pt idx="78">
                  <c:v>5.1849385050316311E-2</c:v>
                </c:pt>
                <c:pt idx="79">
                  <c:v>4.6988626094653582E-2</c:v>
                </c:pt>
                <c:pt idx="80">
                  <c:v>4.2344691901617895E-2</c:v>
                </c:pt>
                <c:pt idx="81">
                  <c:v>3.7945676625405954E-2</c:v>
                </c:pt>
                <c:pt idx="82">
                  <c:v>3.3812923261810741E-2</c:v>
                </c:pt>
                <c:pt idx="83">
                  <c:v>2.9961270803980592E-2</c:v>
                </c:pt>
                <c:pt idx="84">
                  <c:v>2.6399447302921632E-2</c:v>
                </c:pt>
                <c:pt idx="85">
                  <c:v>2.3130580528521072E-2</c:v>
                </c:pt>
                <c:pt idx="86">
                  <c:v>2.0152796732876711E-2</c:v>
                </c:pt>
                <c:pt idx="87">
                  <c:v>1.7459878199923524E-2</c:v>
                </c:pt>
                <c:pt idx="88">
                  <c:v>1.5041951655593831E-2</c:v>
                </c:pt>
                <c:pt idx="89">
                  <c:v>1.2886181999557617E-2</c:v>
                </c:pt>
                <c:pt idx="90">
                  <c:v>1.09774489655454E-2</c:v>
                </c:pt>
                <c:pt idx="91">
                  <c:v>9.2989879758583315E-3</c:v>
                </c:pt>
                <c:pt idx="92">
                  <c:v>7.8329803866047758E-3</c:v>
                </c:pt>
                <c:pt idx="93">
                  <c:v>6.5610823021921873E-3</c:v>
                </c:pt>
                <c:pt idx="94">
                  <c:v>5.4648849783128601E-3</c:v>
                </c:pt>
                <c:pt idx="95">
                  <c:v>4.5263033753936942E-3</c:v>
                </c:pt>
                <c:pt idx="96">
                  <c:v>3.7278925516948825E-3</c:v>
                </c:pt>
                <c:pt idx="97">
                  <c:v>3.053094219125091E-3</c:v>
                </c:pt>
                <c:pt idx="98">
                  <c:v>2.4864178853525134E-3</c:v>
                </c:pt>
                <c:pt idx="99">
                  <c:v>2.0135625667160092E-3</c:v>
                </c:pt>
                <c:pt idx="100">
                  <c:v>1.621486100030523E-3</c:v>
                </c:pt>
                <c:pt idx="101">
                  <c:v>1.2984296521843615E-3</c:v>
                </c:pt>
                <c:pt idx="102">
                  <c:v>1.0339051848428607E-3</c:v>
                </c:pt>
                <c:pt idx="103">
                  <c:v>8.1865344761613559E-4</c:v>
                </c:pt>
                <c:pt idx="104">
                  <c:v>6.4457962067339251E-4</c:v>
                </c:pt>
                <c:pt idx="105">
                  <c:v>5.0467308005713027E-4</c:v>
                </c:pt>
                <c:pt idx="106">
                  <c:v>3.929169841985904E-4</c:v>
                </c:pt>
                <c:pt idx="107">
                  <c:v>3.0419253915899355E-4</c:v>
                </c:pt>
                <c:pt idx="108">
                  <c:v>2.3418194440444481E-4</c:v>
                </c:pt>
                <c:pt idx="109">
                  <c:v>1.7927319177894285E-4</c:v>
                </c:pt>
                <c:pt idx="110">
                  <c:v>1.3646911883923314E-4</c:v>
                </c:pt>
                <c:pt idx="111">
                  <c:v>1.0330242523296704E-4</c:v>
                </c:pt>
                <c:pt idx="112">
                  <c:v>7.7757760020758277E-5</c:v>
                </c:pt>
                <c:pt idx="113">
                  <c:v>5.8201484042240372E-5</c:v>
                </c:pt>
                <c:pt idx="114">
                  <c:v>4.3319303908948784E-5</c:v>
                </c:pt>
                <c:pt idx="115">
                  <c:v>3.2061657744862445E-5</c:v>
                </c:pt>
                <c:pt idx="116">
                  <c:v>2.3596498996472302E-5</c:v>
                </c:pt>
                <c:pt idx="117">
                  <c:v>1.7268963162107777E-5</c:v>
                </c:pt>
                <c:pt idx="118">
                  <c:v>1.2567301897988659E-5</c:v>
                </c:pt>
                <c:pt idx="119">
                  <c:v>9.0944183155877961E-6</c:v>
                </c:pt>
                <c:pt idx="120">
                  <c:v>6.5443255990573581E-6</c:v>
                </c:pt>
                <c:pt idx="121">
                  <c:v>4.6828685182778446E-6</c:v>
                </c:pt>
                <c:pt idx="122">
                  <c:v>3.3320853973063918E-6</c:v>
                </c:pt>
                <c:pt idx="123">
                  <c:v>2.357639374555751E-6</c:v>
                </c:pt>
                <c:pt idx="124">
                  <c:v>1.6588064760172355E-6</c:v>
                </c:pt>
                <c:pt idx="125">
                  <c:v>1.1605695237933042E-6</c:v>
                </c:pt>
                <c:pt idx="126">
                  <c:v>8.0742779440239805E-7</c:v>
                </c:pt>
                <c:pt idx="127">
                  <c:v>5.5859021279421166E-7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003-419C-A35B-51E0E111B9A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Model_Output!$AB$4:$AB$131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1.3116819868981592E-3</c:v>
                </c:pt>
                <c:pt idx="23">
                  <c:v>1.6380356886010123E-3</c:v>
                </c:pt>
                <c:pt idx="24">
                  <c:v>2.0341138573126178E-3</c:v>
                </c:pt>
                <c:pt idx="25">
                  <c:v>2.5117953418821227E-3</c:v>
                </c:pt>
                <c:pt idx="26">
                  <c:v>3.0842554194539184E-3</c:v>
                </c:pt>
                <c:pt idx="27">
                  <c:v>3.7659410357148079E-3</c:v>
                </c:pt>
                <c:pt idx="28">
                  <c:v>4.5725007856623201E-3</c:v>
                </c:pt>
                <c:pt idx="29">
                  <c:v>5.520661958438945E-3</c:v>
                </c:pt>
                <c:pt idx="30">
                  <c:v>6.6280475464063418E-3</c:v>
                </c:pt>
                <c:pt idx="31">
                  <c:v>7.9129271728748413E-3</c:v>
                </c:pt>
                <c:pt idx="32">
                  <c:v>9.3938974697599358E-3</c:v>
                </c:pt>
                <c:pt idx="33">
                  <c:v>1.1089489558387917E-2</c:v>
                </c:pt>
                <c:pt idx="34">
                  <c:v>1.301770394743809E-2</c:v>
                </c:pt>
                <c:pt idx="35">
                  <c:v>1.5195476321141432E-2</c:v>
                </c:pt>
                <c:pt idx="36">
                  <c:v>1.7638081269745802E-2</c:v>
                </c:pt>
                <c:pt idx="37">
                  <c:v>2.0358484894167479E-2</c:v>
                </c:pt>
                <c:pt idx="38">
                  <c:v>2.3366661239380321E-2</c:v>
                </c:pt>
                <c:pt idx="39">
                  <c:v>2.6668891482149223E-2</c:v>
                </c:pt>
                <c:pt idx="40">
                  <c:v>3.0267068494658027E-2</c:v>
                </c:pt>
                <c:pt idx="41">
                  <c:v>3.4158032583647031E-2</c:v>
                </c:pt>
                <c:pt idx="42">
                  <c:v>3.8332966615845891E-2</c:v>
                </c:pt>
                <c:pt idx="43">
                  <c:v>4.2776880144923049E-2</c:v>
                </c:pt>
                <c:pt idx="44">
                  <c:v>4.7468212339237759E-2</c:v>
                </c:pt>
                <c:pt idx="45">
                  <c:v>5.2378582303502431E-2</c:v>
                </c:pt>
                <c:pt idx="46">
                  <c:v>5.7472712681730334E-2</c:v>
                </c:pt>
                <c:pt idx="47">
                  <c:v>6.2708548189457897E-2</c:v>
                </c:pt>
                <c:pt idx="48">
                  <c:v>6.8037585002425544E-2</c:v>
                </c:pt>
                <c:pt idx="49">
                  <c:v>7.3405419871547195E-2</c:v>
                </c:pt>
                <c:pt idx="50">
                  <c:v>7.8752519678097252E-2</c:v>
                </c:pt>
                <c:pt idx="51">
                  <c:v>8.401520321373869E-2</c:v>
                </c:pt>
                <c:pt idx="52">
                  <c:v>8.9126817666919031E-2</c:v>
                </c:pt>
                <c:pt idx="53">
                  <c:v>9.4019083075384452E-2</c:v>
                </c:pt>
                <c:pt idx="54">
                  <c:v>9.8623569350227994E-2</c:v>
                </c:pt>
                <c:pt idx="55">
                  <c:v>0.10287326287862945</c:v>
                </c:pt>
                <c:pt idx="56">
                  <c:v>0.10670417363062716</c:v>
                </c:pt>
                <c:pt idx="57">
                  <c:v>0.11005692953112738</c:v>
                </c:pt>
                <c:pt idx="58">
                  <c:v>0.1128783029253588</c:v>
                </c:pt>
                <c:pt idx="59">
                  <c:v>0.11512261446556962</c:v>
                </c:pt>
                <c:pt idx="60">
                  <c:v>0.11675296275064789</c:v>
                </c:pt>
                <c:pt idx="61">
                  <c:v>0.117742233490834</c:v>
                </c:pt>
                <c:pt idx="62">
                  <c:v>0.11807384963914092</c:v>
                </c:pt>
                <c:pt idx="63">
                  <c:v>0.117742233490834</c:v>
                </c:pt>
                <c:pt idx="64">
                  <c:v>0.11675296275064789</c:v>
                </c:pt>
                <c:pt idx="65">
                  <c:v>0.11512261446556962</c:v>
                </c:pt>
                <c:pt idx="66">
                  <c:v>0.1128783029253588</c:v>
                </c:pt>
                <c:pt idx="67">
                  <c:v>0.11005692953112738</c:v>
                </c:pt>
                <c:pt idx="68">
                  <c:v>0.10670417363062716</c:v>
                </c:pt>
                <c:pt idx="69">
                  <c:v>0.10287326287862945</c:v>
                </c:pt>
                <c:pt idx="70">
                  <c:v>9.8623569350227994E-2</c:v>
                </c:pt>
                <c:pt idx="71">
                  <c:v>9.4019083075384452E-2</c:v>
                </c:pt>
                <c:pt idx="72">
                  <c:v>8.9126817666919031E-2</c:v>
                </c:pt>
                <c:pt idx="73">
                  <c:v>8.401520321373869E-2</c:v>
                </c:pt>
                <c:pt idx="74">
                  <c:v>7.8752519678097252E-2</c:v>
                </c:pt>
                <c:pt idx="75">
                  <c:v>7.3405419871547195E-2</c:v>
                </c:pt>
                <c:pt idx="76">
                  <c:v>6.8037585002425544E-2</c:v>
                </c:pt>
                <c:pt idx="77">
                  <c:v>6.2708548189457897E-2</c:v>
                </c:pt>
                <c:pt idx="78">
                  <c:v>5.7472712681730334E-2</c:v>
                </c:pt>
                <c:pt idx="79">
                  <c:v>5.2378582303502431E-2</c:v>
                </c:pt>
                <c:pt idx="80">
                  <c:v>4.7468212339237759E-2</c:v>
                </c:pt>
                <c:pt idx="81">
                  <c:v>4.2776880144923049E-2</c:v>
                </c:pt>
                <c:pt idx="82">
                  <c:v>3.8332966615845891E-2</c:v>
                </c:pt>
                <c:pt idx="83">
                  <c:v>3.4158032583647031E-2</c:v>
                </c:pt>
                <c:pt idx="84">
                  <c:v>3.0267068494658027E-2</c:v>
                </c:pt>
                <c:pt idx="85">
                  <c:v>2.6668891482149223E-2</c:v>
                </c:pt>
                <c:pt idx="86">
                  <c:v>2.3366661239380321E-2</c:v>
                </c:pt>
                <c:pt idx="87">
                  <c:v>2.0358484894167479E-2</c:v>
                </c:pt>
                <c:pt idx="88">
                  <c:v>1.7638081269745802E-2</c:v>
                </c:pt>
                <c:pt idx="89">
                  <c:v>1.5195476321141432E-2</c:v>
                </c:pt>
                <c:pt idx="90">
                  <c:v>1.301770394743809E-2</c:v>
                </c:pt>
                <c:pt idx="91">
                  <c:v>1.1089489558387917E-2</c:v>
                </c:pt>
                <c:pt idx="92">
                  <c:v>9.3938974697599358E-3</c:v>
                </c:pt>
                <c:pt idx="93">
                  <c:v>7.9129271728748413E-3</c:v>
                </c:pt>
                <c:pt idx="94">
                  <c:v>6.6280475464063418E-3</c:v>
                </c:pt>
                <c:pt idx="95">
                  <c:v>5.520661958438945E-3</c:v>
                </c:pt>
                <c:pt idx="96">
                  <c:v>4.5725007856623201E-3</c:v>
                </c:pt>
                <c:pt idx="97">
                  <c:v>3.7659410357148079E-3</c:v>
                </c:pt>
                <c:pt idx="98">
                  <c:v>3.0842554194539184E-3</c:v>
                </c:pt>
                <c:pt idx="99">
                  <c:v>2.5117953418821227E-3</c:v>
                </c:pt>
                <c:pt idx="100">
                  <c:v>2.0341138573126178E-3</c:v>
                </c:pt>
                <c:pt idx="101">
                  <c:v>1.6380356886010123E-3</c:v>
                </c:pt>
                <c:pt idx="102">
                  <c:v>1.3116819868981592E-3</c:v>
                </c:pt>
                <c:pt idx="103">
                  <c:v>1.0444576684131629E-3</c:v>
                </c:pt>
                <c:pt idx="104">
                  <c:v>8.2700897884122894E-4</c:v>
                </c:pt>
                <c:pt idx="105">
                  <c:v>6.5115847911865826E-4</c:v>
                </c:pt>
                <c:pt idx="106">
                  <c:v>5.0982399182713557E-4</c:v>
                </c:pt>
                <c:pt idx="107">
                  <c:v>3.9692726491004501E-4</c:v>
                </c:pt>
                <c:pt idx="108">
                  <c:v>3.0729725980334507E-4</c:v>
                </c:pt>
                <c:pt idx="109">
                  <c:v>2.3657210663306818E-4</c:v>
                </c:pt>
                <c:pt idx="110">
                  <c:v>1.8110293152546558E-4</c:v>
                </c:pt>
                <c:pt idx="111">
                  <c:v>1.3786198170085372E-4</c:v>
                </c:pt>
                <c:pt idx="112">
                  <c:v>1.0435677447216629E-4</c:v>
                </c:pt>
                <c:pt idx="113">
                  <c:v>7.8551389356515251E-5</c:v>
                </c:pt>
                <c:pt idx="114">
                  <c:v>5.8795513565572612E-5</c:v>
                </c:pt>
                <c:pt idx="115">
                  <c:v>4.37614394640051E-5</c:v>
                </c:pt>
                <c:pt idx="116">
                  <c:v>3.2388892893258309E-5</c:v>
                </c:pt>
                <c:pt idx="117">
                  <c:v>2.3837335072765668E-5</c:v>
                </c:pt>
                <c:pt idx="118">
                  <c:v>1.7445217670466768E-5</c:v>
                </c:pt>
                <c:pt idx="119">
                  <c:v>1.2695569217609179E-5</c:v>
                </c:pt>
                <c:pt idx="120">
                  <c:v>9.1872398830425327E-6</c:v>
                </c:pt>
                <c:pt idx="121">
                  <c:v>6.6111198171105889E-6</c:v>
                </c:pt>
                <c:pt idx="122">
                  <c:v>4.7306639001227692E-6</c:v>
                </c:pt>
                <c:pt idx="123">
                  <c:v>3.3660941022876548E-6</c:v>
                </c:pt>
                <c:pt idx="124">
                  <c:v>2.3817024618962773E-6</c:v>
                </c:pt>
                <c:pt idx="125">
                  <c:v>1.6757369724893495E-6</c:v>
                </c:pt>
                <c:pt idx="126">
                  <c:v>1.172414798400263E-6</c:v>
                </c:pt>
                <c:pt idx="127">
                  <c:v>8.1566875175472194E-7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003-419C-A35B-51E0E111B9A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Model_Output!$AC$4:$AC$131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1.4394937251931941E-3</c:v>
                </c:pt>
                <c:pt idx="24">
                  <c:v>1.7976476912362632E-3</c:v>
                </c:pt>
                <c:pt idx="25">
                  <c:v>2.2323201531907434E-3</c:v>
                </c:pt>
                <c:pt idx="26">
                  <c:v>2.7565474480282992E-3</c:v>
                </c:pt>
                <c:pt idx="27">
                  <c:v>3.3847886664176078E-3</c:v>
                </c:pt>
                <c:pt idx="28">
                  <c:v>4.1328984803539288E-3</c:v>
                </c:pt>
                <c:pt idx="29">
                  <c:v>5.0180503011763187E-3</c:v>
                </c:pt>
                <c:pt idx="30">
                  <c:v>6.0586013435150153E-3</c:v>
                </c:pt>
                <c:pt idx="31">
                  <c:v>7.2738918035281782E-3</c:v>
                </c:pt>
                <c:pt idx="32">
                  <c:v>8.6839715167548754E-3</c:v>
                </c:pt>
                <c:pt idx="33">
                  <c:v>1.030924919141819E-2</c:v>
                </c:pt>
                <c:pt idx="34">
                  <c:v>1.2170061641727997E-2</c:v>
                </c:pt>
                <c:pt idx="35">
                  <c:v>1.4286163365766125E-2</c:v>
                </c:pt>
                <c:pt idx="36">
                  <c:v>1.6676140279498375E-2</c:v>
                </c:pt>
                <c:pt idx="37">
                  <c:v>1.9356755346079169E-2</c:v>
                </c:pt>
                <c:pt idx="38">
                  <c:v>2.2342238097586887E-2</c:v>
                </c:pt>
                <c:pt idx="39">
                  <c:v>2.5643534460929179E-2</c:v>
                </c:pt>
                <c:pt idx="40">
                  <c:v>2.9267537657656845E-2</c:v>
                </c:pt>
                <c:pt idx="41">
                  <c:v>3.3216325003505312E-2</c:v>
                </c:pt>
                <c:pt idx="42">
                  <c:v>3.7486428921221601E-2</c:v>
                </c:pt>
                <c:pt idx="43">
                  <c:v>4.2068173126352922E-2</c:v>
                </c:pt>
                <c:pt idx="44">
                  <c:v>4.6945106486957489E-2</c:v>
                </c:pt>
                <c:pt idx="45">
                  <c:v>5.209356726019914E-2</c:v>
                </c:pt>
                <c:pt idx="46">
                  <c:v>5.7482409085077332E-2</c:v>
                </c:pt>
                <c:pt idx="47">
                  <c:v>6.3072917141161838E-2</c:v>
                </c:pt>
                <c:pt idx="48">
                  <c:v>6.8818938230725477E-2</c:v>
                </c:pt>
                <c:pt idx="49">
                  <c:v>7.4667242263420919E-2</c:v>
                </c:pt>
                <c:pt idx="50">
                  <c:v>8.0558124877617987E-2</c:v>
                </c:pt>
                <c:pt idx="51">
                  <c:v>8.6426251981896171E-2</c:v>
                </c:pt>
                <c:pt idx="52">
                  <c:v>9.2201737200800507E-2</c:v>
                </c:pt>
                <c:pt idx="53">
                  <c:v>9.7811432999368522E-2</c:v>
                </c:pt>
                <c:pt idx="54">
                  <c:v>0.1031804061405789</c:v>
                </c:pt>
                <c:pt idx="55">
                  <c:v>0.1082335586322507</c:v>
                </c:pt>
                <c:pt idx="56">
                  <c:v>0.11289734698128061</c:v>
                </c:pt>
                <c:pt idx="57">
                  <c:v>0.11710154589866957</c:v>
                </c:pt>
                <c:pt idx="58">
                  <c:v>0.12078099802889787</c:v>
                </c:pt>
                <c:pt idx="59">
                  <c:v>0.12387728915585569</c:v>
                </c:pt>
                <c:pt idx="60">
                  <c:v>0.12634028888580698</c:v>
                </c:pt>
                <c:pt idx="61">
                  <c:v>0.12812950010444962</c:v>
                </c:pt>
                <c:pt idx="62">
                  <c:v>0.12921516647574949</c:v>
                </c:pt>
                <c:pt idx="63">
                  <c:v>0.12957909566699302</c:v>
                </c:pt>
                <c:pt idx="64">
                  <c:v>0.12921516647574949</c:v>
                </c:pt>
                <c:pt idx="65">
                  <c:v>0.12812950010444962</c:v>
                </c:pt>
                <c:pt idx="66">
                  <c:v>0.12634028888580698</c:v>
                </c:pt>
                <c:pt idx="67">
                  <c:v>0.12387728915585569</c:v>
                </c:pt>
                <c:pt idx="68">
                  <c:v>0.12078099802889787</c:v>
                </c:pt>
                <c:pt idx="69">
                  <c:v>0.11710154589866957</c:v>
                </c:pt>
                <c:pt idx="70">
                  <c:v>0.11289734698128061</c:v>
                </c:pt>
                <c:pt idx="71">
                  <c:v>0.1082335586322507</c:v>
                </c:pt>
                <c:pt idx="72">
                  <c:v>0.1031804061405789</c:v>
                </c:pt>
                <c:pt idx="73">
                  <c:v>9.7811432999368522E-2</c:v>
                </c:pt>
                <c:pt idx="74">
                  <c:v>9.2201737200800507E-2</c:v>
                </c:pt>
                <c:pt idx="75">
                  <c:v>8.6426251981896171E-2</c:v>
                </c:pt>
                <c:pt idx="76">
                  <c:v>8.0558124877617987E-2</c:v>
                </c:pt>
                <c:pt idx="77">
                  <c:v>7.4667242263420919E-2</c:v>
                </c:pt>
                <c:pt idx="78">
                  <c:v>6.8818938230725477E-2</c:v>
                </c:pt>
                <c:pt idx="79">
                  <c:v>6.3072917141161838E-2</c:v>
                </c:pt>
                <c:pt idx="80">
                  <c:v>5.7482409085077332E-2</c:v>
                </c:pt>
                <c:pt idx="81">
                  <c:v>5.209356726019914E-2</c:v>
                </c:pt>
                <c:pt idx="82">
                  <c:v>4.6945106486957489E-2</c:v>
                </c:pt>
                <c:pt idx="83">
                  <c:v>4.2068173126352922E-2</c:v>
                </c:pt>
                <c:pt idx="84">
                  <c:v>3.7486428921221601E-2</c:v>
                </c:pt>
                <c:pt idx="85">
                  <c:v>3.3216325003505312E-2</c:v>
                </c:pt>
                <c:pt idx="86">
                  <c:v>2.9267537657656845E-2</c:v>
                </c:pt>
                <c:pt idx="87">
                  <c:v>2.5643534460929179E-2</c:v>
                </c:pt>
                <c:pt idx="88">
                  <c:v>2.2342238097586887E-2</c:v>
                </c:pt>
                <c:pt idx="89">
                  <c:v>1.9356755346079169E-2</c:v>
                </c:pt>
                <c:pt idx="90">
                  <c:v>1.6676140279498375E-2</c:v>
                </c:pt>
                <c:pt idx="91">
                  <c:v>1.4286163365766125E-2</c:v>
                </c:pt>
                <c:pt idx="92">
                  <c:v>1.2170061641727997E-2</c:v>
                </c:pt>
                <c:pt idx="93">
                  <c:v>1.030924919141819E-2</c:v>
                </c:pt>
                <c:pt idx="94">
                  <c:v>8.6839715167548754E-3</c:v>
                </c:pt>
                <c:pt idx="95">
                  <c:v>7.2738918035281782E-3</c:v>
                </c:pt>
                <c:pt idx="96">
                  <c:v>6.0586013435150153E-3</c:v>
                </c:pt>
                <c:pt idx="97">
                  <c:v>5.0180503011763187E-3</c:v>
                </c:pt>
                <c:pt idx="98">
                  <c:v>4.1328984803539288E-3</c:v>
                </c:pt>
                <c:pt idx="99">
                  <c:v>3.3847886664176078E-3</c:v>
                </c:pt>
                <c:pt idx="100">
                  <c:v>2.7565474480282992E-3</c:v>
                </c:pt>
                <c:pt idx="101">
                  <c:v>2.2323201531907434E-3</c:v>
                </c:pt>
                <c:pt idx="102">
                  <c:v>1.7976476912362632E-3</c:v>
                </c:pt>
                <c:pt idx="103">
                  <c:v>1.4394937251931941E-3</c:v>
                </c:pt>
                <c:pt idx="104">
                  <c:v>1.1462307746301274E-3</c:v>
                </c:pt>
                <c:pt idx="105">
                  <c:v>9.07593645114843E-4</c:v>
                </c:pt>
                <c:pt idx="106">
                  <c:v>7.1460807890962388E-4</c:v>
                </c:pt>
                <c:pt idx="107">
                  <c:v>5.5950180342385697E-4</c:v>
                </c:pt>
                <c:pt idx="108">
                  <c:v>4.3560429502221166E-4</c:v>
                </c:pt>
                <c:pt idx="109">
                  <c:v>3.3724064344441048E-4</c:v>
                </c:pt>
                <c:pt idx="110">
                  <c:v>2.5962395340912552E-4</c:v>
                </c:pt>
                <c:pt idx="111">
                  <c:v>1.9874980075124051E-4</c:v>
                </c:pt>
                <c:pt idx="112">
                  <c:v>1.5129540512359414E-4</c:v>
                </c:pt>
                <c:pt idx="113">
                  <c:v>1.1452541357934196E-4</c:v>
                </c:pt>
                <c:pt idx="114">
                  <c:v>8.6205523300130827E-5</c:v>
                </c:pt>
                <c:pt idx="115">
                  <c:v>6.4524613200870568E-5</c:v>
                </c:pt>
                <c:pt idx="116">
                  <c:v>4.802560235108887E-5</c:v>
                </c:pt>
                <c:pt idx="117">
                  <c:v>3.5544902309785019E-5</c:v>
                </c:pt>
                <c:pt idx="118">
                  <c:v>2.6160071271328662E-5</c:v>
                </c:pt>
                <c:pt idx="119">
                  <c:v>1.9145098905148036E-5</c:v>
                </c:pt>
                <c:pt idx="120">
                  <c:v>1.3932639472865759E-5</c:v>
                </c:pt>
                <c:pt idx="121">
                  <c:v>1.0082454661711527E-5</c:v>
                </c:pt>
                <c:pt idx="122">
                  <c:v>7.255314617635255E-6</c:v>
                </c:pt>
                <c:pt idx="123">
                  <c:v>5.191625003807732E-6</c:v>
                </c:pt>
                <c:pt idx="124">
                  <c:v>3.6940900210967871E-6</c:v>
                </c:pt>
                <c:pt idx="125">
                  <c:v>2.6137781744524809E-6</c:v>
                </c:pt>
                <c:pt idx="126">
                  <c:v>1.8390226297740159E-6</c:v>
                </c:pt>
                <c:pt idx="127">
                  <c:v>1.2866561883736963E-6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003-419C-A35B-51E0E111B9A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Model_Output!$AD$4:$AD$131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1.7048424111597465E-3</c:v>
                </c:pt>
                <c:pt idx="25">
                  <c:v>2.1290165915323245E-3</c:v>
                </c:pt>
                <c:pt idx="26">
                  <c:v>2.6438142840361687E-3</c:v>
                </c:pt>
                <c:pt idx="27">
                  <c:v>3.2646748752879042E-3</c:v>
                </c:pt>
                <c:pt idx="28">
                  <c:v>4.0087227685185745E-3</c:v>
                </c:pt>
                <c:pt idx="29">
                  <c:v>4.8947352023916675E-3</c:v>
                </c:pt>
                <c:pt idx="30">
                  <c:v>5.9430512443742435E-3</c:v>
                </c:pt>
                <c:pt idx="31">
                  <c:v>7.1754119812836087E-3</c:v>
                </c:pt>
                <c:pt idx="32">
                  <c:v>8.6147226790987096E-3</c:v>
                </c:pt>
                <c:pt idx="33">
                  <c:v>1.0284729054362493E-2</c:v>
                </c:pt>
                <c:pt idx="34">
                  <c:v>1.2209601849000926E-2</c:v>
                </c:pt>
                <c:pt idx="35">
                  <c:v>1.4413426658363317E-2</c:v>
                </c:pt>
                <c:pt idx="36">
                  <c:v>1.6919599420585175E-2</c:v>
                </c:pt>
                <c:pt idx="37">
                  <c:v>1.9750132081418119E-2</c:v>
                </c:pt>
                <c:pt idx="38">
                  <c:v>2.2924877600289623E-2</c:v>
                </c:pt>
                <c:pt idx="39">
                  <c:v>2.6460688506219868E-2</c:v>
                </c:pt>
                <c:pt idx="40">
                  <c:v>3.0370528440588473E-2</c:v>
                </c:pt>
                <c:pt idx="41">
                  <c:v>3.4662561285073876E-2</c:v>
                </c:pt>
                <c:pt idx="42">
                  <c:v>3.9339247276844957E-2</c:v>
                </c:pt>
                <c:pt idx="43">
                  <c:v>4.4396479643734992E-2</c:v>
                </c:pt>
                <c:pt idx="44">
                  <c:v>4.9822798426017244E-2</c:v>
                </c:pt>
                <c:pt idx="45">
                  <c:v>5.5598719976799008E-2</c:v>
                </c:pt>
                <c:pt idx="46">
                  <c:v>6.1696220872286878E-2</c:v>
                </c:pt>
                <c:pt idx="47">
                  <c:v>6.8078413395460835E-2</c:v>
                </c:pt>
                <c:pt idx="48">
                  <c:v>7.4699446239952019E-2</c:v>
                </c:pt>
                <c:pt idx="49">
                  <c:v>8.1504658570830141E-2</c:v>
                </c:pt>
                <c:pt idx="50">
                  <c:v>8.843100814346036E-2</c:v>
                </c:pt>
                <c:pt idx="51">
                  <c:v>9.5407785008881502E-2</c:v>
                </c:pt>
                <c:pt idx="52">
                  <c:v>0.10235761173362587</c:v>
                </c:pt>
                <c:pt idx="53">
                  <c:v>0.10919771945614677</c:v>
                </c:pt>
                <c:pt idx="54">
                  <c:v>0.11584147701043541</c:v>
                </c:pt>
                <c:pt idx="55">
                  <c:v>0.1222001383615188</c:v>
                </c:pt>
                <c:pt idx="56">
                  <c:v>0.12818476234916659</c:v>
                </c:pt>
                <c:pt idx="57">
                  <c:v>0.13370824886039245</c:v>
                </c:pt>
                <c:pt idx="58">
                  <c:v>0.13868742764656927</c:v>
                </c:pt>
                <c:pt idx="59">
                  <c:v>0.14304513058869456</c:v>
                </c:pt>
                <c:pt idx="60">
                  <c:v>0.14671217570195258</c:v>
                </c:pt>
                <c:pt idx="61">
                  <c:v>0.14962919182005507</c:v>
                </c:pt>
                <c:pt idx="62">
                  <c:v>0.15174821680410314</c:v>
                </c:pt>
                <c:pt idx="63">
                  <c:v>0.15303400919191887</c:v>
                </c:pt>
                <c:pt idx="64">
                  <c:v>0.15346502317206509</c:v>
                </c:pt>
                <c:pt idx="65">
                  <c:v>0.15303400919191887</c:v>
                </c:pt>
                <c:pt idx="66">
                  <c:v>0.15174821680410314</c:v>
                </c:pt>
                <c:pt idx="67">
                  <c:v>0.14962919182005507</c:v>
                </c:pt>
                <c:pt idx="68">
                  <c:v>0.14671217570195258</c:v>
                </c:pt>
                <c:pt idx="69">
                  <c:v>0.14304513058869456</c:v>
                </c:pt>
                <c:pt idx="70">
                  <c:v>0.13868742764656927</c:v>
                </c:pt>
                <c:pt idx="71">
                  <c:v>0.13370824886039245</c:v>
                </c:pt>
                <c:pt idx="72">
                  <c:v>0.12818476234916659</c:v>
                </c:pt>
                <c:pt idx="73">
                  <c:v>0.1222001383615188</c:v>
                </c:pt>
                <c:pt idx="74">
                  <c:v>0.11584147701043541</c:v>
                </c:pt>
                <c:pt idx="75">
                  <c:v>0.10919771945614677</c:v>
                </c:pt>
                <c:pt idx="76">
                  <c:v>0.10235761173362587</c:v>
                </c:pt>
                <c:pt idx="77">
                  <c:v>9.5407785008881502E-2</c:v>
                </c:pt>
                <c:pt idx="78">
                  <c:v>8.843100814346036E-2</c:v>
                </c:pt>
                <c:pt idx="79">
                  <c:v>8.1504658570830141E-2</c:v>
                </c:pt>
                <c:pt idx="80">
                  <c:v>7.4699446239952019E-2</c:v>
                </c:pt>
                <c:pt idx="81">
                  <c:v>6.8078413395460835E-2</c:v>
                </c:pt>
                <c:pt idx="82">
                  <c:v>6.1696220872286878E-2</c:v>
                </c:pt>
                <c:pt idx="83">
                  <c:v>5.5598719976799008E-2</c:v>
                </c:pt>
                <c:pt idx="84">
                  <c:v>4.9822798426017244E-2</c:v>
                </c:pt>
                <c:pt idx="85">
                  <c:v>4.4396479643734992E-2</c:v>
                </c:pt>
                <c:pt idx="86">
                  <c:v>3.9339247276844957E-2</c:v>
                </c:pt>
                <c:pt idx="87">
                  <c:v>3.4662561285073876E-2</c:v>
                </c:pt>
                <c:pt idx="88">
                  <c:v>3.0370528440588473E-2</c:v>
                </c:pt>
                <c:pt idx="89">
                  <c:v>2.6460688506219868E-2</c:v>
                </c:pt>
                <c:pt idx="90">
                  <c:v>2.2924877600289623E-2</c:v>
                </c:pt>
                <c:pt idx="91">
                  <c:v>1.9750132081418119E-2</c:v>
                </c:pt>
                <c:pt idx="92">
                  <c:v>1.6919599420585175E-2</c:v>
                </c:pt>
                <c:pt idx="93">
                  <c:v>1.4413426658363317E-2</c:v>
                </c:pt>
                <c:pt idx="94">
                  <c:v>1.2209601849000926E-2</c:v>
                </c:pt>
                <c:pt idx="95">
                  <c:v>1.0284729054362493E-2</c:v>
                </c:pt>
                <c:pt idx="96">
                  <c:v>8.6147226790987096E-3</c:v>
                </c:pt>
                <c:pt idx="97">
                  <c:v>7.1754119812836087E-3</c:v>
                </c:pt>
                <c:pt idx="98">
                  <c:v>5.9430512443742435E-3</c:v>
                </c:pt>
                <c:pt idx="99">
                  <c:v>4.8947352023916675E-3</c:v>
                </c:pt>
                <c:pt idx="100">
                  <c:v>4.0087227685185745E-3</c:v>
                </c:pt>
                <c:pt idx="101">
                  <c:v>3.2646748752879042E-3</c:v>
                </c:pt>
                <c:pt idx="102">
                  <c:v>2.6438142840361687E-3</c:v>
                </c:pt>
                <c:pt idx="103">
                  <c:v>2.1290165915323245E-3</c:v>
                </c:pt>
                <c:pt idx="104">
                  <c:v>1.7048424111597465E-3</c:v>
                </c:pt>
                <c:pt idx="105">
                  <c:v>1.3575209140308448E-3</c:v>
                </c:pt>
                <c:pt idx="106">
                  <c:v>1.0748946738779212E-3</c:v>
                </c:pt>
                <c:pt idx="107">
                  <c:v>8.4633516559373028E-4</c:v>
                </c:pt>
                <c:pt idx="108">
                  <c:v>6.6263741682468056E-4</c:v>
                </c:pt>
                <c:pt idx="109">
                  <c:v>5.1590129476774193E-4</c:v>
                </c:pt>
                <c:pt idx="110">
                  <c:v>3.9940580611677921E-4</c:v>
                </c:pt>
                <c:pt idx="111">
                  <c:v>3.074816645452453E-4</c:v>
                </c:pt>
                <c:pt idx="112">
                  <c:v>2.3538629144409005E-4</c:v>
                </c:pt>
                <c:pt idx="113">
                  <c:v>1.7918440265078721E-4</c:v>
                </c:pt>
                <c:pt idx="114">
                  <c:v>1.3563642467386813E-4</c:v>
                </c:pt>
                <c:pt idx="115">
                  <c:v>1.0209619509008861E-4</c:v>
                </c:pt>
                <c:pt idx="116">
                  <c:v>7.6418740299655385E-5</c:v>
                </c:pt>
                <c:pt idx="117">
                  <c:v>5.6878388753407713E-5</c:v>
                </c:pt>
                <c:pt idx="118">
                  <c:v>4.209706225021483E-5</c:v>
                </c:pt>
                <c:pt idx="119">
                  <c:v>3.0982280924036104E-5</c:v>
                </c:pt>
                <c:pt idx="120">
                  <c:v>2.2674205526643664E-5</c:v>
                </c:pt>
                <c:pt idx="121">
                  <c:v>1.6500908796634069E-5</c:v>
                </c:pt>
                <c:pt idx="122">
                  <c:v>1.1941001211084941E-5</c:v>
                </c:pt>
                <c:pt idx="123">
                  <c:v>8.5927210726755902E-6</c:v>
                </c:pt>
                <c:pt idx="124">
                  <c:v>6.1486217928049144E-6</c:v>
                </c:pt>
                <c:pt idx="125">
                  <c:v>4.3750391046425533E-6</c:v>
                </c:pt>
                <c:pt idx="126">
                  <c:v>3.0955882663345679E-6</c:v>
                </c:pt>
                <c:pt idx="127">
                  <c:v>2.1780183681596046E-6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003-419C-A35B-51E0E111B9A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Model_Output!$AE$4:$AE$131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1.6995483577188868E-3</c:v>
                </c:pt>
                <c:pt idx="26">
                  <c:v>2.1224053484413096E-3</c:v>
                </c:pt>
                <c:pt idx="27">
                  <c:v>2.6356044377678122E-3</c:v>
                </c:pt>
                <c:pt idx="28">
                  <c:v>3.2545370683306919E-3</c:v>
                </c:pt>
                <c:pt idx="29">
                  <c:v>3.9962744668883433E-3</c:v>
                </c:pt>
                <c:pt idx="30">
                  <c:v>4.8795355630756269E-3</c:v>
                </c:pt>
                <c:pt idx="31">
                  <c:v>5.9245962653782193E-3</c:v>
                </c:pt>
                <c:pt idx="32">
                  <c:v>7.1531301479361735E-3</c:v>
                </c:pt>
                <c:pt idx="33">
                  <c:v>8.5879713489213309E-3</c:v>
                </c:pt>
                <c:pt idx="34">
                  <c:v>1.0252791847215285E-2</c:v>
                </c:pt>
                <c:pt idx="35">
                  <c:v>1.2171687327249757E-2</c:v>
                </c:pt>
                <c:pt idx="36">
                  <c:v>1.4368668591285797E-2</c:v>
                </c:pt>
                <c:pt idx="37">
                  <c:v>1.6867058925965742E-2</c:v>
                </c:pt>
                <c:pt idx="38">
                  <c:v>1.968880192326471E-2</c:v>
                </c:pt>
                <c:pt idx="39">
                  <c:v>2.2853688893141884E-2</c:v>
                </c:pt>
                <c:pt idx="40">
                  <c:v>2.6378520032396782E-2</c:v>
                </c:pt>
                <c:pt idx="41">
                  <c:v>3.0276218726365534E-2</c:v>
                </c:pt>
                <c:pt idx="42">
                  <c:v>3.4554923505394623E-2</c:v>
                </c:pt>
                <c:pt idx="43">
                  <c:v>3.9217086966869368E-2</c:v>
                </c:pt>
                <c:pt idx="44">
                  <c:v>4.4258615091397814E-2</c:v>
                </c:pt>
                <c:pt idx="45">
                  <c:v>4.9668083505908539E-2</c:v>
                </c:pt>
                <c:pt idx="46">
                  <c:v>5.5426069066149539E-2</c:v>
                </c:pt>
                <c:pt idx="47">
                  <c:v>6.1504635369568905E-2</c:v>
                </c:pt>
                <c:pt idx="48">
                  <c:v>6.7867009246710602E-2</c:v>
                </c:pt>
                <c:pt idx="49">
                  <c:v>7.4467481773436942E-2</c:v>
                </c:pt>
                <c:pt idx="50">
                  <c:v>8.1251561853310394E-2</c:v>
                </c:pt>
                <c:pt idx="51">
                  <c:v>8.8156403007011358E-2</c:v>
                </c:pt>
                <c:pt idx="52">
                  <c:v>9.5111514861444549E-2</c:v>
                </c:pt>
                <c:pt idx="53">
                  <c:v>0.10203976026357242</c:v>
                </c:pt>
                <c:pt idx="54">
                  <c:v>0.10885862737429999</c:v>
                </c:pt>
                <c:pt idx="55">
                  <c:v>0.11548175404369847</c:v>
                </c:pt>
                <c:pt idx="56">
                  <c:v>0.12182066982018527</c:v>
                </c:pt>
                <c:pt idx="57">
                  <c:v>0.12778670973284367</c:v>
                </c:pt>
                <c:pt idx="58">
                  <c:v>0.13329304414099016</c:v>
                </c:pt>
                <c:pt idx="59">
                  <c:v>0.13825676106487811</c:v>
                </c:pt>
                <c:pt idx="60">
                  <c:v>0.14260093201595014</c:v>
                </c:pt>
                <c:pt idx="61">
                  <c:v>0.14625658984046372</c:v>
                </c:pt>
                <c:pt idx="62">
                  <c:v>0.14916454773763274</c:v>
                </c:pt>
                <c:pt idx="63">
                  <c:v>0.15127699250556542</c:v>
                </c:pt>
                <c:pt idx="64">
                  <c:v>0.15255879211752671</c:v>
                </c:pt>
                <c:pt idx="65">
                  <c:v>0.15298846766836724</c:v>
                </c:pt>
                <c:pt idx="66">
                  <c:v>0.15255879211752671</c:v>
                </c:pt>
                <c:pt idx="67">
                  <c:v>0.15127699250556542</c:v>
                </c:pt>
                <c:pt idx="68">
                  <c:v>0.14916454773763274</c:v>
                </c:pt>
                <c:pt idx="69">
                  <c:v>0.14625658984046372</c:v>
                </c:pt>
                <c:pt idx="70">
                  <c:v>0.14260093201595014</c:v>
                </c:pt>
                <c:pt idx="71">
                  <c:v>0.13825676106487811</c:v>
                </c:pt>
                <c:pt idx="72">
                  <c:v>0.13329304414099016</c:v>
                </c:pt>
                <c:pt idx="73">
                  <c:v>0.12778670973284367</c:v>
                </c:pt>
                <c:pt idx="74">
                  <c:v>0.12182066982018527</c:v>
                </c:pt>
                <c:pt idx="75">
                  <c:v>0.11548175404369847</c:v>
                </c:pt>
                <c:pt idx="76">
                  <c:v>0.10885862737429999</c:v>
                </c:pt>
                <c:pt idx="77">
                  <c:v>0.10203976026357242</c:v>
                </c:pt>
                <c:pt idx="78">
                  <c:v>9.5111514861444549E-2</c:v>
                </c:pt>
                <c:pt idx="79">
                  <c:v>8.8156403007011358E-2</c:v>
                </c:pt>
                <c:pt idx="80">
                  <c:v>8.1251561853310394E-2</c:v>
                </c:pt>
                <c:pt idx="81">
                  <c:v>7.4467481773436942E-2</c:v>
                </c:pt>
                <c:pt idx="82">
                  <c:v>6.7867009246710602E-2</c:v>
                </c:pt>
                <c:pt idx="83">
                  <c:v>6.1504635369568905E-2</c:v>
                </c:pt>
                <c:pt idx="84">
                  <c:v>5.5426069066149539E-2</c:v>
                </c:pt>
                <c:pt idx="85">
                  <c:v>4.9668083505908539E-2</c:v>
                </c:pt>
                <c:pt idx="86">
                  <c:v>4.4258615091397814E-2</c:v>
                </c:pt>
                <c:pt idx="87">
                  <c:v>3.9217086966869368E-2</c:v>
                </c:pt>
                <c:pt idx="88">
                  <c:v>3.4554923505394623E-2</c:v>
                </c:pt>
                <c:pt idx="89">
                  <c:v>3.0276218726365534E-2</c:v>
                </c:pt>
                <c:pt idx="90">
                  <c:v>2.6378520032396782E-2</c:v>
                </c:pt>
                <c:pt idx="91">
                  <c:v>2.2853688893141884E-2</c:v>
                </c:pt>
                <c:pt idx="92">
                  <c:v>1.968880192326471E-2</c:v>
                </c:pt>
                <c:pt idx="93">
                  <c:v>1.6867058925965742E-2</c:v>
                </c:pt>
                <c:pt idx="94">
                  <c:v>1.4368668591285797E-2</c:v>
                </c:pt>
                <c:pt idx="95">
                  <c:v>1.2171687327249757E-2</c:v>
                </c:pt>
                <c:pt idx="96">
                  <c:v>1.0252791847215285E-2</c:v>
                </c:pt>
                <c:pt idx="97">
                  <c:v>8.5879713489213309E-3</c:v>
                </c:pt>
                <c:pt idx="98">
                  <c:v>7.1531301479361735E-3</c:v>
                </c:pt>
                <c:pt idx="99">
                  <c:v>5.9245962653782193E-3</c:v>
                </c:pt>
                <c:pt idx="100">
                  <c:v>4.8795355630756269E-3</c:v>
                </c:pt>
                <c:pt idx="101">
                  <c:v>3.9962744668883433E-3</c:v>
                </c:pt>
                <c:pt idx="102">
                  <c:v>3.2545370683306919E-3</c:v>
                </c:pt>
                <c:pt idx="103">
                  <c:v>2.6356044377678122E-3</c:v>
                </c:pt>
                <c:pt idx="104">
                  <c:v>2.1224053484413096E-3</c:v>
                </c:pt>
                <c:pt idx="105">
                  <c:v>1.6995483577188868E-3</c:v>
                </c:pt>
                <c:pt idx="106">
                  <c:v>1.3533053993187987E-3</c:v>
                </c:pt>
                <c:pt idx="107">
                  <c:v>1.0715567994740729E-3</c:v>
                </c:pt>
                <c:pt idx="108">
                  <c:v>8.4370703787576488E-4</c:v>
                </c:pt>
                <c:pt idx="109">
                  <c:v>6.6057972640495627E-4</c:v>
                </c:pt>
                <c:pt idx="110">
                  <c:v>5.1429926457021108E-4</c:v>
                </c:pt>
                <c:pt idx="111">
                  <c:v>3.9816552979075008E-4</c:v>
                </c:pt>
                <c:pt idx="112">
                  <c:v>3.0652684059581078E-4</c:v>
                </c:pt>
                <c:pt idx="113">
                  <c:v>2.3465534552322747E-4</c:v>
                </c:pt>
                <c:pt idx="114">
                  <c:v>1.7862798066292941E-4</c:v>
                </c:pt>
                <c:pt idx="115">
                  <c:v>1.352152323829853E-4</c:v>
                </c:pt>
                <c:pt idx="116">
                  <c:v>1.017791553981046E-4</c:v>
                </c:pt>
                <c:pt idx="117">
                  <c:v>7.6181436902941812E-5</c:v>
                </c:pt>
                <c:pt idx="118">
                  <c:v>5.6701764082576295E-5</c:v>
                </c:pt>
                <c:pt idx="119">
                  <c:v>4.1966338087208922E-5</c:v>
                </c:pt>
                <c:pt idx="120">
                  <c:v>3.0886071532565138E-5</c:v>
                </c:pt>
                <c:pt idx="121">
                  <c:v>2.2603795232412757E-5</c:v>
                </c:pt>
                <c:pt idx="122">
                  <c:v>1.644966846355677E-5</c:v>
                </c:pt>
                <c:pt idx="123">
                  <c:v>1.1903920775887503E-5</c:v>
                </c:pt>
                <c:pt idx="124">
                  <c:v>8.566038064167958E-6</c:v>
                </c:pt>
                <c:pt idx="125">
                  <c:v>6.1295284548250131E-6</c:v>
                </c:pt>
                <c:pt idx="126">
                  <c:v>4.3614532795397676E-6</c:v>
                </c:pt>
                <c:pt idx="127">
                  <c:v>3.0859755246491206E-6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003-419C-A35B-51E0E111B9A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Model_Output!$AF$4:$AF$131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1.4082862718408069E-3</c:v>
                </c:pt>
                <c:pt idx="27">
                  <c:v>1.7586756516320247E-3</c:v>
                </c:pt>
                <c:pt idx="28">
                  <c:v>2.1839246473062397E-3</c:v>
                </c:pt>
                <c:pt idx="29">
                  <c:v>2.6967869750283632E-3</c:v>
                </c:pt>
                <c:pt idx="30">
                  <c:v>3.3114082601218182E-3</c:v>
                </c:pt>
                <c:pt idx="31">
                  <c:v>4.0432994537805507E-3</c:v>
                </c:pt>
                <c:pt idx="32">
                  <c:v>4.9092616569792946E-3</c:v>
                </c:pt>
                <c:pt idx="33">
                  <c:v>5.927254109762344E-3</c:v>
                </c:pt>
                <c:pt idx="34">
                  <c:v>7.1161977231886126E-3</c:v>
                </c:pt>
                <c:pt idx="35">
                  <c:v>8.4957076630960381E-3</c:v>
                </c:pt>
                <c:pt idx="36">
                  <c:v>1.00857501878389E-2</c:v>
                </c:pt>
                <c:pt idx="37">
                  <c:v>1.1906221220381994E-2</c:v>
                </c:pt>
                <c:pt idx="38">
                  <c:v>1.397644699186398E-2</c:v>
                </c:pt>
                <c:pt idx="39">
                  <c:v>1.6314610485542197E-2</c:v>
                </c:pt>
                <c:pt idx="40">
                  <c:v>1.8937111252503656E-2</c:v>
                </c:pt>
                <c:pt idx="41">
                  <c:v>2.1857870336188835E-2</c:v>
                </c:pt>
                <c:pt idx="42">
                  <c:v>2.508759636166975E-2</c:v>
                </c:pt>
                <c:pt idx="43">
                  <c:v>2.8633033109144158E-2</c:v>
                </c:pt>
                <c:pt idx="44">
                  <c:v>3.2496212859254386E-2</c:v>
                </c:pt>
                <c:pt idx="45">
                  <c:v>3.6673743209966012E-2</c:v>
                </c:pt>
                <c:pt idx="46">
                  <c:v>4.1156157653493113E-2</c:v>
                </c:pt>
                <c:pt idx="47">
                  <c:v>4.5927361709627565E-2</c:v>
                </c:pt>
                <c:pt idx="48">
                  <c:v>5.0964206609450967E-2</c:v>
                </c:pt>
                <c:pt idx="49">
                  <c:v>5.6236221228395548E-2</c:v>
                </c:pt>
                <c:pt idx="50">
                  <c:v>6.1705530062612673E-2</c:v>
                </c:pt>
                <c:pt idx="51">
                  <c:v>6.732698049099449E-2</c:v>
                </c:pt>
                <c:pt idx="52">
                  <c:v>7.3048496423056553E-2</c:v>
                </c:pt>
                <c:pt idx="53">
                  <c:v>7.8811667855767029E-2</c:v>
                </c:pt>
                <c:pt idx="54">
                  <c:v>8.4552577105831889E-2</c:v>
                </c:pt>
                <c:pt idx="55">
                  <c:v>9.0202852897003458E-2</c:v>
                </c:pt>
                <c:pt idx="56">
                  <c:v>9.5690933493718877E-2</c:v>
                </c:pt>
                <c:pt idx="57">
                  <c:v>0.1009435101714212</c:v>
                </c:pt>
                <c:pt idx="58">
                  <c:v>0.10588711302219743</c:v>
                </c:pt>
                <c:pt idx="59">
                  <c:v>0.11044979293650441</c:v>
                </c:pt>
                <c:pt idx="60">
                  <c:v>0.11456284707201461</c:v>
                </c:pt>
                <c:pt idx="61">
                  <c:v>0.11816253064979504</c:v>
                </c:pt>
                <c:pt idx="62">
                  <c:v>0.12119169584267005</c:v>
                </c:pt>
                <c:pt idx="63">
                  <c:v>0.12360129905700327</c:v>
                </c:pt>
                <c:pt idx="64">
                  <c:v>0.12535172113425117</c:v>
                </c:pt>
                <c:pt idx="65">
                  <c:v>0.12641385083981527</c:v>
                </c:pt>
                <c:pt idx="66">
                  <c:v>0.12676989024101629</c:v>
                </c:pt>
                <c:pt idx="67">
                  <c:v>0.12641385083981527</c:v>
                </c:pt>
                <c:pt idx="68">
                  <c:v>0.12535172113425117</c:v>
                </c:pt>
                <c:pt idx="69">
                  <c:v>0.12360129905700327</c:v>
                </c:pt>
                <c:pt idx="70">
                  <c:v>0.12119169584267005</c:v>
                </c:pt>
                <c:pt idx="71">
                  <c:v>0.11816253064979504</c:v>
                </c:pt>
                <c:pt idx="72">
                  <c:v>0.11456284707201461</c:v>
                </c:pt>
                <c:pt idx="73">
                  <c:v>0.11044979293650441</c:v>
                </c:pt>
                <c:pt idx="74">
                  <c:v>0.10588711302219743</c:v>
                </c:pt>
                <c:pt idx="75">
                  <c:v>0.1009435101714212</c:v>
                </c:pt>
                <c:pt idx="76">
                  <c:v>9.5690933493718877E-2</c:v>
                </c:pt>
                <c:pt idx="77">
                  <c:v>9.0202852897003458E-2</c:v>
                </c:pt>
                <c:pt idx="78">
                  <c:v>8.4552577105831889E-2</c:v>
                </c:pt>
                <c:pt idx="79">
                  <c:v>7.8811667855767029E-2</c:v>
                </c:pt>
                <c:pt idx="80">
                  <c:v>7.3048496423056553E-2</c:v>
                </c:pt>
                <c:pt idx="81">
                  <c:v>6.732698049099449E-2</c:v>
                </c:pt>
                <c:pt idx="82">
                  <c:v>6.1705530062612673E-2</c:v>
                </c:pt>
                <c:pt idx="83">
                  <c:v>5.6236221228395548E-2</c:v>
                </c:pt>
                <c:pt idx="84">
                  <c:v>5.0964206609450967E-2</c:v>
                </c:pt>
                <c:pt idx="85">
                  <c:v>4.5927361709627565E-2</c:v>
                </c:pt>
                <c:pt idx="86">
                  <c:v>4.1156157653493113E-2</c:v>
                </c:pt>
                <c:pt idx="87">
                  <c:v>3.6673743209966012E-2</c:v>
                </c:pt>
                <c:pt idx="88">
                  <c:v>3.2496212859254386E-2</c:v>
                </c:pt>
                <c:pt idx="89">
                  <c:v>2.8633033109144158E-2</c:v>
                </c:pt>
                <c:pt idx="90">
                  <c:v>2.508759636166975E-2</c:v>
                </c:pt>
                <c:pt idx="91">
                  <c:v>2.1857870336188835E-2</c:v>
                </c:pt>
                <c:pt idx="92">
                  <c:v>1.8937111252503656E-2</c:v>
                </c:pt>
                <c:pt idx="93">
                  <c:v>1.6314610485542197E-2</c:v>
                </c:pt>
                <c:pt idx="94">
                  <c:v>1.397644699186398E-2</c:v>
                </c:pt>
                <c:pt idx="95">
                  <c:v>1.1906221220381994E-2</c:v>
                </c:pt>
                <c:pt idx="96">
                  <c:v>1.00857501878389E-2</c:v>
                </c:pt>
                <c:pt idx="97">
                  <c:v>8.4957076630960381E-3</c:v>
                </c:pt>
                <c:pt idx="98">
                  <c:v>7.1161977231886126E-3</c:v>
                </c:pt>
                <c:pt idx="99">
                  <c:v>5.927254109762344E-3</c:v>
                </c:pt>
                <c:pt idx="100">
                  <c:v>4.9092616569792946E-3</c:v>
                </c:pt>
                <c:pt idx="101">
                  <c:v>4.0432994537805507E-3</c:v>
                </c:pt>
                <c:pt idx="102">
                  <c:v>3.3114082601218182E-3</c:v>
                </c:pt>
                <c:pt idx="103">
                  <c:v>2.6967869750283632E-3</c:v>
                </c:pt>
                <c:pt idx="104">
                  <c:v>2.1839246473062397E-3</c:v>
                </c:pt>
                <c:pt idx="105">
                  <c:v>1.7586756516320247E-3</c:v>
                </c:pt>
                <c:pt idx="106">
                  <c:v>1.4082862718408069E-3</c:v>
                </c:pt>
                <c:pt idx="107">
                  <c:v>1.1213811050523462E-3</c:v>
                </c:pt>
                <c:pt idx="108">
                  <c:v>8.8791750075440615E-4</c:v>
                </c:pt>
                <c:pt idx="109">
                  <c:v>6.9911575831279878E-4</c:v>
                </c:pt>
                <c:pt idx="110">
                  <c:v>5.4737210384591469E-4</c:v>
                </c:pt>
                <c:pt idx="111">
                  <c:v>4.261606270998797E-4</c:v>
                </c:pt>
                <c:pt idx="112">
                  <c:v>3.2992944683088725E-4</c:v>
                </c:pt>
                <c:pt idx="113">
                  <c:v>2.5399544508472127E-4</c:v>
                </c:pt>
                <c:pt idx="114">
                  <c:v>1.9444101146846117E-4</c:v>
                </c:pt>
                <c:pt idx="115">
                  <c:v>1.4801540173407511E-4</c:v>
                </c:pt>
                <c:pt idx="116">
                  <c:v>1.1204256392227904E-4</c:v>
                </c:pt>
                <c:pt idx="117">
                  <c:v>8.4336633703723665E-5</c:v>
                </c:pt>
                <c:pt idx="118">
                  <c:v>6.3125754128889031E-5</c:v>
                </c:pt>
                <c:pt idx="119">
                  <c:v>4.6984433001850652E-5</c:v>
                </c:pt>
                <c:pt idx="120">
                  <c:v>3.4774307856100336E-5</c:v>
                </c:pt>
                <c:pt idx="121">
                  <c:v>2.5592934930539442E-5</c:v>
                </c:pt>
                <c:pt idx="122">
                  <c:v>1.873004340990504E-5</c:v>
                </c:pt>
                <c:pt idx="123">
                  <c:v>1.3630587307708368E-5</c:v>
                </c:pt>
                <c:pt idx="124">
                  <c:v>9.8638724421254764E-6</c:v>
                </c:pt>
                <c:pt idx="125">
                  <c:v>7.0980232807408508E-6</c:v>
                </c:pt>
                <c:pt idx="126">
                  <c:v>5.0790733529780826E-6</c:v>
                </c:pt>
                <c:pt idx="127">
                  <c:v>3.6140041270110562E-6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003-419C-A35B-51E0E111B9A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Model_Output!$AG$4:$AG$131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1.5244476224286444E-3</c:v>
                </c:pt>
                <c:pt idx="28">
                  <c:v>1.9037385859404646E-3</c:v>
                </c:pt>
                <c:pt idx="29">
                  <c:v>2.3640639000176628E-3</c:v>
                </c:pt>
                <c:pt idx="30">
                  <c:v>2.9192292607559019E-3</c:v>
                </c:pt>
                <c:pt idx="31">
                  <c:v>3.5845470839070384E-3</c:v>
                </c:pt>
                <c:pt idx="32">
                  <c:v>4.3768077288901912E-3</c:v>
                </c:pt>
                <c:pt idx="33">
                  <c:v>5.3141981218632339E-3</c:v>
                </c:pt>
                <c:pt idx="34">
                  <c:v>6.4161588562151543E-3</c:v>
                </c:pt>
                <c:pt idx="35">
                  <c:v>7.7031715190029933E-3</c:v>
                </c:pt>
                <c:pt idx="36">
                  <c:v>9.1964692171050168E-3</c:v>
                </c:pt>
                <c:pt idx="37">
                  <c:v>1.0917665109497198E-2</c:v>
                </c:pt>
                <c:pt idx="38">
                  <c:v>1.2888296218208486E-2</c:v>
                </c:pt>
                <c:pt idx="39">
                  <c:v>1.5129282882873617E-2</c:v>
                </c:pt>
                <c:pt idx="40">
                  <c:v>1.766030789537202E-2</c:v>
                </c:pt>
                <c:pt idx="41">
                  <c:v>2.0499123510457143E-2</c:v>
                </c:pt>
                <c:pt idx="42">
                  <c:v>2.3660799037543478E-2</c:v>
                </c:pt>
                <c:pt idx="43">
                  <c:v>2.715692639395419E-2</c:v>
                </c:pt>
                <c:pt idx="44">
                  <c:v>3.0994805615125402E-2</c:v>
                </c:pt>
                <c:pt idx="45">
                  <c:v>3.5176636612719435E-2</c:v>
                </c:pt>
                <c:pt idx="46">
                  <c:v>3.9698747165172313E-2</c:v>
                </c:pt>
                <c:pt idx="47">
                  <c:v>4.4550889927483593E-2</c:v>
                </c:pt>
                <c:pt idx="48">
                  <c:v>4.9715642879302656E-2</c:v>
                </c:pt>
                <c:pt idx="49">
                  <c:v>5.5167947844287496E-2</c:v>
                </c:pt>
                <c:pt idx="50">
                  <c:v>6.0874820311881656E-2</c:v>
                </c:pt>
                <c:pt idx="51">
                  <c:v>6.6795260648029986E-2</c:v>
                </c:pt>
                <c:pt idx="52">
                  <c:v>7.2880391854304977E-2</c:v>
                </c:pt>
                <c:pt idx="53">
                  <c:v>7.9073842386147952E-2</c:v>
                </c:pt>
                <c:pt idx="54">
                  <c:v>8.5312384338815175E-2</c:v>
                </c:pt>
                <c:pt idx="55">
                  <c:v>9.1526827830762575E-2</c:v>
                </c:pt>
                <c:pt idx="56">
                  <c:v>9.7643162036490955E-2</c:v>
                </c:pt>
                <c:pt idx="57">
                  <c:v>0.1035839225087377</c:v>
                </c:pt>
                <c:pt idx="58">
                  <c:v>0.10926975371227625</c:v>
                </c:pt>
                <c:pt idx="59">
                  <c:v>0.1146211256334457</c:v>
                </c:pt>
                <c:pt idx="60">
                  <c:v>0.11956015449877462</c:v>
                </c:pt>
                <c:pt idx="61">
                  <c:v>0.12401247056772487</c:v>
                </c:pt>
                <c:pt idx="62">
                  <c:v>0.12790907112498934</c:v>
                </c:pt>
                <c:pt idx="63">
                  <c:v>0.13118809455123198</c:v>
                </c:pt>
                <c:pt idx="64">
                  <c:v>0.13379645193178447</c:v>
                </c:pt>
                <c:pt idx="65">
                  <c:v>0.13569125615395386</c:v>
                </c:pt>
                <c:pt idx="66">
                  <c:v>0.13684099476657385</c:v>
                </c:pt>
                <c:pt idx="67">
                  <c:v>0.13722640178892759</c:v>
                </c:pt>
                <c:pt idx="68">
                  <c:v>0.13684099476657385</c:v>
                </c:pt>
                <c:pt idx="69">
                  <c:v>0.13569125615395386</c:v>
                </c:pt>
                <c:pt idx="70">
                  <c:v>0.13379645193178447</c:v>
                </c:pt>
                <c:pt idx="71">
                  <c:v>0.13118809455123198</c:v>
                </c:pt>
                <c:pt idx="72">
                  <c:v>0.12790907112498934</c:v>
                </c:pt>
                <c:pt idx="73">
                  <c:v>0.12401247056772487</c:v>
                </c:pt>
                <c:pt idx="74">
                  <c:v>0.11956015449877462</c:v>
                </c:pt>
                <c:pt idx="75">
                  <c:v>0.1146211256334457</c:v>
                </c:pt>
                <c:pt idx="76">
                  <c:v>0.10926975371227625</c:v>
                </c:pt>
                <c:pt idx="77">
                  <c:v>0.1035839225087377</c:v>
                </c:pt>
                <c:pt idx="78">
                  <c:v>9.7643162036490955E-2</c:v>
                </c:pt>
                <c:pt idx="79">
                  <c:v>9.1526827830762575E-2</c:v>
                </c:pt>
                <c:pt idx="80">
                  <c:v>8.5312384338815175E-2</c:v>
                </c:pt>
                <c:pt idx="81">
                  <c:v>7.9073842386147952E-2</c:v>
                </c:pt>
                <c:pt idx="82">
                  <c:v>7.2880391854304977E-2</c:v>
                </c:pt>
                <c:pt idx="83">
                  <c:v>6.6795260648029986E-2</c:v>
                </c:pt>
                <c:pt idx="84">
                  <c:v>6.0874820311881656E-2</c:v>
                </c:pt>
                <c:pt idx="85">
                  <c:v>5.5167947844287496E-2</c:v>
                </c:pt>
                <c:pt idx="86">
                  <c:v>4.9715642879302656E-2</c:v>
                </c:pt>
                <c:pt idx="87">
                  <c:v>4.4550889927483593E-2</c:v>
                </c:pt>
                <c:pt idx="88">
                  <c:v>3.9698747165172313E-2</c:v>
                </c:pt>
                <c:pt idx="89">
                  <c:v>3.5176636612719435E-2</c:v>
                </c:pt>
                <c:pt idx="90">
                  <c:v>3.0994805615125402E-2</c:v>
                </c:pt>
                <c:pt idx="91">
                  <c:v>2.715692639395419E-2</c:v>
                </c:pt>
                <c:pt idx="92">
                  <c:v>2.3660799037543478E-2</c:v>
                </c:pt>
                <c:pt idx="93">
                  <c:v>2.0499123510457143E-2</c:v>
                </c:pt>
                <c:pt idx="94">
                  <c:v>1.766030789537202E-2</c:v>
                </c:pt>
                <c:pt idx="95">
                  <c:v>1.5129282882873617E-2</c:v>
                </c:pt>
                <c:pt idx="96">
                  <c:v>1.2888296218208486E-2</c:v>
                </c:pt>
                <c:pt idx="97">
                  <c:v>1.0917665109497198E-2</c:v>
                </c:pt>
                <c:pt idx="98">
                  <c:v>9.1964692171050168E-3</c:v>
                </c:pt>
                <c:pt idx="99">
                  <c:v>7.7031715190029933E-3</c:v>
                </c:pt>
                <c:pt idx="100">
                  <c:v>6.4161588562151543E-3</c:v>
                </c:pt>
                <c:pt idx="101">
                  <c:v>5.3141981218632339E-3</c:v>
                </c:pt>
                <c:pt idx="102">
                  <c:v>4.3768077288901912E-3</c:v>
                </c:pt>
                <c:pt idx="103">
                  <c:v>3.5845470839070384E-3</c:v>
                </c:pt>
                <c:pt idx="104">
                  <c:v>2.9192292607559019E-3</c:v>
                </c:pt>
                <c:pt idx="105">
                  <c:v>2.3640639000176628E-3</c:v>
                </c:pt>
                <c:pt idx="106">
                  <c:v>1.9037385859404646E-3</c:v>
                </c:pt>
                <c:pt idx="107">
                  <c:v>1.5244476224286444E-3</c:v>
                </c:pt>
                <c:pt idx="108">
                  <c:v>1.2138773157242676E-3</c:v>
                </c:pt>
                <c:pt idx="109">
                  <c:v>9.6115665543521523E-4</c:v>
                </c:pt>
                <c:pt idx="110">
                  <c:v>7.5678175444347383E-4</c:v>
                </c:pt>
                <c:pt idx="111">
                  <c:v>5.9252164774776335E-4</c:v>
                </c:pt>
                <c:pt idx="112">
                  <c:v>4.6131214068140068E-4</c:v>
                </c:pt>
                <c:pt idx="113">
                  <c:v>3.5714340958043411E-4</c:v>
                </c:pt>
                <c:pt idx="114">
                  <c:v>2.7494605330561522E-4</c:v>
                </c:pt>
                <c:pt idx="115">
                  <c:v>2.1047932054912711E-4</c:v>
                </c:pt>
                <c:pt idx="116">
                  <c:v>1.6022433206097319E-4</c:v>
                </c:pt>
                <c:pt idx="117">
                  <c:v>1.2128430390709319E-4</c:v>
                </c:pt>
                <c:pt idx="118">
                  <c:v>9.1293072512326691E-5</c:v>
                </c:pt>
                <c:pt idx="119">
                  <c:v>6.8332630744183062E-5</c:v>
                </c:pt>
                <c:pt idx="120">
                  <c:v>5.0859905839461101E-5</c:v>
                </c:pt>
                <c:pt idx="121">
                  <c:v>3.7642638427158033E-5</c:v>
                </c:pt>
                <c:pt idx="122">
                  <c:v>2.7703947404695093E-5</c:v>
                </c:pt>
                <c:pt idx="123">
                  <c:v>2.0274975844856259E-5</c:v>
                </c:pt>
                <c:pt idx="124">
                  <c:v>1.4754895243266954E-5</c:v>
                </c:pt>
                <c:pt idx="125">
                  <c:v>1.0677485957938379E-5</c:v>
                </c:pt>
                <c:pt idx="126">
                  <c:v>7.6834979724148827E-6</c:v>
                </c:pt>
                <c:pt idx="127">
                  <c:v>5.4980165978379753E-6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003-419C-A35B-51E0E111B9A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Model_Output!$AH$4:$AH$131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1.4285222578840318E-3</c:v>
                </c:pt>
                <c:pt idx="29">
                  <c:v>1.7839464624412975E-3</c:v>
                </c:pt>
                <c:pt idx="30">
                  <c:v>2.2153059577443347E-3</c:v>
                </c:pt>
                <c:pt idx="31">
                  <c:v>2.7355377210090738E-3</c:v>
                </c:pt>
                <c:pt idx="32">
                  <c:v>3.3589906392695289E-3</c:v>
                </c:pt>
                <c:pt idx="33">
                  <c:v>4.1013985441084944E-3</c:v>
                </c:pt>
                <c:pt idx="34">
                  <c:v>4.9798039553454621E-3</c:v>
                </c:pt>
                <c:pt idx="35">
                  <c:v>6.0124241734334305E-3</c:v>
                </c:pt>
                <c:pt idx="36">
                  <c:v>7.2184519883097533E-3</c:v>
                </c:pt>
                <c:pt idx="37">
                  <c:v>8.6177844205957838E-3</c:v>
                </c:pt>
                <c:pt idx="38">
                  <c:v>1.0230674628357505E-2</c:v>
                </c:pt>
                <c:pt idx="39">
                  <c:v>1.2077304423606198E-2</c:v>
                </c:pt>
                <c:pt idx="40">
                  <c:v>1.4177277740495466E-2</c:v>
                </c:pt>
                <c:pt idx="41">
                  <c:v>1.6549038837708512E-2</c:v>
                </c:pt>
                <c:pt idx="42">
                  <c:v>1.9209222915215353E-2</c:v>
                </c:pt>
                <c:pt idx="43">
                  <c:v>2.217195105109886E-2</c:v>
                </c:pt>
                <c:pt idx="44">
                  <c:v>2.5448085745102579E-2</c:v>
                </c:pt>
                <c:pt idx="45">
                  <c:v>2.9044467680337176E-2</c:v>
                </c:pt>
                <c:pt idx="46">
                  <c:v>3.2963158339748194E-2</c:v>
                </c:pt>
                <c:pt idx="47">
                  <c:v>3.720071657510407E-2</c:v>
                </c:pt>
                <c:pt idx="48">
                  <c:v>4.1747539852213425E-2</c:v>
                </c:pt>
                <c:pt idx="49">
                  <c:v>4.6587302425618031E-2</c:v>
                </c:pt>
                <c:pt idx="50">
                  <c:v>5.1696522896468963E-2</c:v>
                </c:pt>
                <c:pt idx="51">
                  <c:v>5.7044292293672652E-2</c:v>
                </c:pt>
                <c:pt idx="52">
                  <c:v>6.2592190871643111E-2</c:v>
                </c:pt>
                <c:pt idx="53">
                  <c:v>6.8294417200980576E-2</c:v>
                </c:pt>
                <c:pt idx="54">
                  <c:v>7.4098146898001052E-2</c:v>
                </c:pt>
                <c:pt idx="55">
                  <c:v>7.9944130653041859E-2</c:v>
                </c:pt>
                <c:pt idx="56">
                  <c:v>8.576753233506651E-2</c:v>
                </c:pt>
                <c:pt idx="57">
                  <c:v>9.1498998225393882E-2</c:v>
                </c:pt>
                <c:pt idx="58">
                  <c:v>9.7065938301591451E-2</c:v>
                </c:pt>
                <c:pt idx="59">
                  <c:v>0.10239399044935002</c:v>
                </c:pt>
                <c:pt idx="60">
                  <c:v>0.10740862905492403</c:v>
                </c:pt>
                <c:pt idx="61">
                  <c:v>0.11203687115563571</c:v>
                </c:pt>
                <c:pt idx="62">
                  <c:v>0.11620902670237562</c:v>
                </c:pt>
                <c:pt idx="63">
                  <c:v>0.11986043495297047</c:v>
                </c:pt>
                <c:pt idx="64">
                  <c:v>0.12293312691010592</c:v>
                </c:pt>
                <c:pt idx="65">
                  <c:v>0.12537735426158367</c:v>
                </c:pt>
                <c:pt idx="66">
                  <c:v>0.12715292855215155</c:v>
                </c:pt>
                <c:pt idx="67">
                  <c:v>0.12823032024125383</c:v>
                </c:pt>
                <c:pt idx="68">
                  <c:v>0.12859147565366477</c:v>
                </c:pt>
                <c:pt idx="69">
                  <c:v>0.12823032024125383</c:v>
                </c:pt>
                <c:pt idx="70">
                  <c:v>0.12715292855215155</c:v>
                </c:pt>
                <c:pt idx="71">
                  <c:v>0.12537735426158367</c:v>
                </c:pt>
                <c:pt idx="72">
                  <c:v>0.12293312691010592</c:v>
                </c:pt>
                <c:pt idx="73">
                  <c:v>0.11986043495297047</c:v>
                </c:pt>
                <c:pt idx="74">
                  <c:v>0.11620902670237562</c:v>
                </c:pt>
                <c:pt idx="75">
                  <c:v>0.11203687115563571</c:v>
                </c:pt>
                <c:pt idx="76">
                  <c:v>0.10740862905492403</c:v>
                </c:pt>
                <c:pt idx="77">
                  <c:v>0.10239399044935002</c:v>
                </c:pt>
                <c:pt idx="78">
                  <c:v>9.7065938301591451E-2</c:v>
                </c:pt>
                <c:pt idx="79">
                  <c:v>9.1498998225393882E-2</c:v>
                </c:pt>
                <c:pt idx="80">
                  <c:v>8.576753233506651E-2</c:v>
                </c:pt>
                <c:pt idx="81">
                  <c:v>7.9944130653041859E-2</c:v>
                </c:pt>
                <c:pt idx="82">
                  <c:v>7.4098146898001052E-2</c:v>
                </c:pt>
                <c:pt idx="83">
                  <c:v>6.8294417200980576E-2</c:v>
                </c:pt>
                <c:pt idx="84">
                  <c:v>6.2592190871643111E-2</c:v>
                </c:pt>
                <c:pt idx="85">
                  <c:v>5.7044292293672652E-2</c:v>
                </c:pt>
                <c:pt idx="86">
                  <c:v>5.1696522896468963E-2</c:v>
                </c:pt>
                <c:pt idx="87">
                  <c:v>4.6587302425618031E-2</c:v>
                </c:pt>
                <c:pt idx="88">
                  <c:v>4.1747539852213425E-2</c:v>
                </c:pt>
                <c:pt idx="89">
                  <c:v>3.720071657510407E-2</c:v>
                </c:pt>
                <c:pt idx="90">
                  <c:v>3.2963158339748194E-2</c:v>
                </c:pt>
                <c:pt idx="91">
                  <c:v>2.9044467680337176E-2</c:v>
                </c:pt>
                <c:pt idx="92">
                  <c:v>2.5448085745102579E-2</c:v>
                </c:pt>
                <c:pt idx="93">
                  <c:v>2.217195105109886E-2</c:v>
                </c:pt>
                <c:pt idx="94">
                  <c:v>1.9209222915215353E-2</c:v>
                </c:pt>
                <c:pt idx="95">
                  <c:v>1.6549038837708512E-2</c:v>
                </c:pt>
                <c:pt idx="96">
                  <c:v>1.4177277740495466E-2</c:v>
                </c:pt>
                <c:pt idx="97">
                  <c:v>1.2077304423606198E-2</c:v>
                </c:pt>
                <c:pt idx="98">
                  <c:v>1.0230674628357505E-2</c:v>
                </c:pt>
                <c:pt idx="99">
                  <c:v>8.6177844205957838E-3</c:v>
                </c:pt>
                <c:pt idx="100">
                  <c:v>7.2184519883097533E-3</c:v>
                </c:pt>
                <c:pt idx="101">
                  <c:v>6.0124241734334305E-3</c:v>
                </c:pt>
                <c:pt idx="102">
                  <c:v>4.9798039553454621E-3</c:v>
                </c:pt>
                <c:pt idx="103">
                  <c:v>4.1013985441084944E-3</c:v>
                </c:pt>
                <c:pt idx="104">
                  <c:v>3.3589906392695289E-3</c:v>
                </c:pt>
                <c:pt idx="105">
                  <c:v>2.7355377210090738E-3</c:v>
                </c:pt>
                <c:pt idx="106">
                  <c:v>2.2153059577443347E-3</c:v>
                </c:pt>
                <c:pt idx="107">
                  <c:v>1.7839464624412975E-3</c:v>
                </c:pt>
                <c:pt idx="108">
                  <c:v>1.4285222578840318E-3</c:v>
                </c:pt>
                <c:pt idx="109">
                  <c:v>1.1374944854386465E-3</c:v>
                </c:pt>
                <c:pt idx="110">
                  <c:v>9.0067618946143655E-4</c:v>
                </c:pt>
                <c:pt idx="111">
                  <c:v>7.0916151180106088E-4</c:v>
                </c:pt>
                <c:pt idx="112">
                  <c:v>5.5523741821796914E-4</c:v>
                </c:pt>
                <c:pt idx="113">
                  <c:v>4.3228422616819464E-4</c:v>
                </c:pt>
                <c:pt idx="114">
                  <c:v>3.3467027816242595E-4</c:v>
                </c:pt>
                <c:pt idx="115">
                  <c:v>2.5764516345842852E-4</c:v>
                </c:pt>
                <c:pt idx="116">
                  <c:v>1.9723497862768308E-4</c:v>
                </c:pt>
                <c:pt idx="117">
                  <c:v>1.5014226873801025E-4</c:v>
                </c:pt>
                <c:pt idx="118">
                  <c:v>1.1365252903030692E-4</c:v>
                </c:pt>
                <c:pt idx="119">
                  <c:v>8.5548485993052837E-5</c:v>
                </c:pt>
                <c:pt idx="120">
                  <c:v>6.4032822460848639E-5</c:v>
                </c:pt>
                <c:pt idx="121">
                  <c:v>4.7659563015886434E-5</c:v>
                </c:pt>
                <c:pt idx="122">
                  <c:v>3.5273987802223108E-5</c:v>
                </c:pt>
                <c:pt idx="123">
                  <c:v>2.5960685638911114E-5</c:v>
                </c:pt>
                <c:pt idx="124">
                  <c:v>1.8999179667646448E-5</c:v>
                </c:pt>
                <c:pt idx="125">
                  <c:v>1.3826448319801599E-5</c:v>
                </c:pt>
                <c:pt idx="126">
                  <c:v>1.0005608670804388E-5</c:v>
                </c:pt>
                <c:pt idx="127">
                  <c:v>7.200016393160961E-6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003-419C-A35B-51E0E111B9A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Model_Output!$AI$4:$AI$131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2.2084815370199315E-3</c:v>
                </c:pt>
                <c:pt idx="30">
                  <c:v>2.7579639054202696E-3</c:v>
                </c:pt>
                <c:pt idx="31">
                  <c:v>3.4248414958374363E-3</c:v>
                </c:pt>
                <c:pt idx="32">
                  <c:v>4.2291147494045991E-3</c:v>
                </c:pt>
                <c:pt idx="33">
                  <c:v>5.1929669061213527E-3</c:v>
                </c:pt>
                <c:pt idx="34">
                  <c:v>6.340722316809262E-3</c:v>
                </c:pt>
                <c:pt idx="35">
                  <c:v>7.6987285515939686E-3</c:v>
                </c:pt>
                <c:pt idx="36">
                  <c:v>9.2951493800511667E-3</c:v>
                </c:pt>
                <c:pt idx="37">
                  <c:v>1.1159656669025502E-2</c:v>
                </c:pt>
                <c:pt idx="38">
                  <c:v>1.3323011019159659E-2</c:v>
                </c:pt>
                <c:pt idx="39">
                  <c:v>1.5816523616126961E-2</c:v>
                </c:pt>
                <c:pt idx="40">
                  <c:v>1.8671395345293051E-2</c:v>
                </c:pt>
                <c:pt idx="41">
                  <c:v>2.1917933698467906E-2</c:v>
                </c:pt>
                <c:pt idx="42">
                  <c:v>2.5584653320446921E-2</c:v>
                </c:pt>
                <c:pt idx="43">
                  <c:v>2.9697272068824308E-2</c:v>
                </c:pt>
                <c:pt idx="44">
                  <c:v>3.4277620993173635E-2</c:v>
                </c:pt>
                <c:pt idx="45">
                  <c:v>3.9342493412602902E-2</c:v>
                </c:pt>
                <c:pt idx="46">
                  <c:v>4.4902464956765149E-2</c:v>
                </c:pt>
                <c:pt idx="47">
                  <c:v>5.0960722658273255E-2</c:v>
                </c:pt>
                <c:pt idx="48">
                  <c:v>5.7511946535381338E-2</c:v>
                </c:pt>
                <c:pt idx="49">
                  <c:v>6.454129116348839E-2</c:v>
                </c:pt>
                <c:pt idx="50">
                  <c:v>7.2023517098670026E-2</c:v>
                </c:pt>
                <c:pt idx="51">
                  <c:v>7.9922322326354878E-2</c:v>
                </c:pt>
                <c:pt idx="52">
                  <c:v>8.8189921877417199E-2</c:v>
                </c:pt>
                <c:pt idx="53">
                  <c:v>9.6766919198309861E-2</c:v>
                </c:pt>
                <c:pt idx="54">
                  <c:v>0.10558250572399987</c:v>
                </c:pt>
                <c:pt idx="55">
                  <c:v>0.11455501547033702</c:v>
                </c:pt>
                <c:pt idx="56">
                  <c:v>0.12359284958000628</c:v>
                </c:pt>
                <c:pt idx="57">
                  <c:v>0.13259577202410747</c:v>
                </c:pt>
                <c:pt idx="58">
                  <c:v>0.14145656262711609</c:v>
                </c:pt>
                <c:pt idx="59">
                  <c:v>0.15006299791933872</c:v>
                </c:pt>
                <c:pt idx="60">
                  <c:v>0.15830011479425088</c:v>
                </c:pt>
                <c:pt idx="61">
                  <c:v>0.16605269737678746</c:v>
                </c:pt>
                <c:pt idx="62">
                  <c:v>0.17320791471545205</c:v>
                </c:pt>
                <c:pt idx="63">
                  <c:v>0.17965802667114436</c:v>
                </c:pt>
                <c:pt idx="64">
                  <c:v>0.18530306836444335</c:v>
                </c:pt>
                <c:pt idx="65">
                  <c:v>0.19005342028849029</c:v>
                </c:pt>
                <c:pt idx="66">
                  <c:v>0.19383217203577732</c:v>
                </c:pt>
                <c:pt idx="67">
                  <c:v>0.19657719264479101</c:v>
                </c:pt>
                <c:pt idx="68">
                  <c:v>0.1982428297326202</c:v>
                </c:pt>
                <c:pt idx="69">
                  <c:v>0.19880117249270138</c:v>
                </c:pt>
                <c:pt idx="70">
                  <c:v>0.1982428297326202</c:v>
                </c:pt>
                <c:pt idx="71">
                  <c:v>0.19657719264479101</c:v>
                </c:pt>
                <c:pt idx="72">
                  <c:v>0.19383217203577732</c:v>
                </c:pt>
                <c:pt idx="73">
                  <c:v>0.19005342028849029</c:v>
                </c:pt>
                <c:pt idx="74">
                  <c:v>0.18530306836444335</c:v>
                </c:pt>
                <c:pt idx="75">
                  <c:v>0.17965802667114436</c:v>
                </c:pt>
                <c:pt idx="76">
                  <c:v>0.17320791471545205</c:v>
                </c:pt>
                <c:pt idx="77">
                  <c:v>0.16605269737678746</c:v>
                </c:pt>
                <c:pt idx="78">
                  <c:v>0.15830011479425088</c:v>
                </c:pt>
                <c:pt idx="79">
                  <c:v>0.15006299791933872</c:v>
                </c:pt>
                <c:pt idx="80">
                  <c:v>0.14145656262711609</c:v>
                </c:pt>
                <c:pt idx="81">
                  <c:v>0.13259577202410747</c:v>
                </c:pt>
                <c:pt idx="82">
                  <c:v>0.12359284958000628</c:v>
                </c:pt>
                <c:pt idx="83">
                  <c:v>0.11455501547033702</c:v>
                </c:pt>
                <c:pt idx="84">
                  <c:v>0.10558250572399987</c:v>
                </c:pt>
                <c:pt idx="85">
                  <c:v>9.6766919198309861E-2</c:v>
                </c:pt>
                <c:pt idx="86">
                  <c:v>8.8189921877417199E-2</c:v>
                </c:pt>
                <c:pt idx="87">
                  <c:v>7.9922322326354878E-2</c:v>
                </c:pt>
                <c:pt idx="88">
                  <c:v>7.2023517098670026E-2</c:v>
                </c:pt>
                <c:pt idx="89">
                  <c:v>6.454129116348839E-2</c:v>
                </c:pt>
                <c:pt idx="90">
                  <c:v>5.7511946535381338E-2</c:v>
                </c:pt>
                <c:pt idx="91">
                  <c:v>5.0960722658273255E-2</c:v>
                </c:pt>
                <c:pt idx="92">
                  <c:v>4.4902464956765149E-2</c:v>
                </c:pt>
                <c:pt idx="93">
                  <c:v>3.9342493412602902E-2</c:v>
                </c:pt>
                <c:pt idx="94">
                  <c:v>3.4277620993173635E-2</c:v>
                </c:pt>
                <c:pt idx="95">
                  <c:v>2.9697272068824308E-2</c:v>
                </c:pt>
                <c:pt idx="96">
                  <c:v>2.5584653320446921E-2</c:v>
                </c:pt>
                <c:pt idx="97">
                  <c:v>2.1917933698467906E-2</c:v>
                </c:pt>
                <c:pt idx="98">
                  <c:v>1.8671395345293051E-2</c:v>
                </c:pt>
                <c:pt idx="99">
                  <c:v>1.5816523616126961E-2</c:v>
                </c:pt>
                <c:pt idx="100">
                  <c:v>1.3323011019159659E-2</c:v>
                </c:pt>
                <c:pt idx="101">
                  <c:v>1.1159656669025502E-2</c:v>
                </c:pt>
                <c:pt idx="102">
                  <c:v>9.2951493800511667E-3</c:v>
                </c:pt>
                <c:pt idx="103">
                  <c:v>7.6987285515939686E-3</c:v>
                </c:pt>
                <c:pt idx="104">
                  <c:v>6.340722316809262E-3</c:v>
                </c:pt>
                <c:pt idx="105">
                  <c:v>5.1929669061213527E-3</c:v>
                </c:pt>
                <c:pt idx="106">
                  <c:v>4.2291147494045991E-3</c:v>
                </c:pt>
                <c:pt idx="107">
                  <c:v>3.4248414958374363E-3</c:v>
                </c:pt>
                <c:pt idx="108">
                  <c:v>2.7579639054202696E-3</c:v>
                </c:pt>
                <c:pt idx="109">
                  <c:v>2.2084815370199315E-3</c:v>
                </c:pt>
                <c:pt idx="110">
                  <c:v>1.7585554272526946E-3</c:v>
                </c:pt>
                <c:pt idx="111">
                  <c:v>1.3924366416281115E-3</c:v>
                </c:pt>
                <c:pt idx="112">
                  <c:v>1.0963568099370332E-3</c:v>
                </c:pt>
                <c:pt idx="113">
                  <c:v>8.5839165615335129E-4</c:v>
                </c:pt>
                <c:pt idx="114">
                  <c:v>6.6830721535380405E-4</c:v>
                </c:pt>
                <c:pt idx="115">
                  <c:v>5.1739699975402419E-4</c:v>
                </c:pt>
                <c:pt idx="116">
                  <c:v>3.9831692048204249E-4</c:v>
                </c:pt>
                <c:pt idx="117">
                  <c:v>3.0492336143153061E-4</c:v>
                </c:pt>
                <c:pt idx="118">
                  <c:v>2.3211848930189988E-4</c:v>
                </c:pt>
                <c:pt idx="119">
                  <c:v>1.757057060985821E-4</c:v>
                </c:pt>
                <c:pt idx="120">
                  <c:v>1.3225712850671101E-4</c:v>
                </c:pt>
                <c:pt idx="121">
                  <c:v>9.8994121643948191E-5</c:v>
                </c:pt>
                <c:pt idx="122">
                  <c:v>7.3681221557534758E-5</c:v>
                </c:pt>
                <c:pt idx="123">
                  <c:v>5.4533242564709219E-5</c:v>
                </c:pt>
                <c:pt idx="124">
                  <c:v>4.013496787011075E-5</c:v>
                </c:pt>
                <c:pt idx="125">
                  <c:v>2.9372547248002305E-5</c:v>
                </c:pt>
                <c:pt idx="126">
                  <c:v>2.1375554821296292E-5</c:v>
                </c:pt>
                <c:pt idx="127">
                  <c:v>1.5468573831568459E-5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003-419C-A35B-51E0E111B9A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Model_Output!$AJ$4:$AJ$131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1.6286694570586998E-3</c:v>
                </c:pt>
                <c:pt idx="31">
                  <c:v>2.0338913869705506E-3</c:v>
                </c:pt>
                <c:pt idx="32">
                  <c:v>2.5256877388544464E-3</c:v>
                </c:pt>
                <c:pt idx="33">
                  <c:v>3.1188080621430006E-3</c:v>
                </c:pt>
                <c:pt idx="34">
                  <c:v>3.8296116357526659E-3</c:v>
                </c:pt>
                <c:pt idx="35">
                  <c:v>4.6760367247682009E-3</c:v>
                </c:pt>
                <c:pt idx="36">
                  <c:v>5.6775136400217504E-3</c:v>
                </c:pt>
                <c:pt idx="37">
                  <c:v>6.8548120689816841E-3</c:v>
                </c:pt>
                <c:pt idx="38">
                  <c:v>8.229813862346648E-3</c:v>
                </c:pt>
                <c:pt idx="39">
                  <c:v>9.8252037697546795E-3</c:v>
                </c:pt>
                <c:pt idx="40">
                  <c:v>1.1664072575944347E-2</c:v>
                </c:pt>
                <c:pt idx="41">
                  <c:v>1.3769429723456333E-2</c:v>
                </c:pt>
                <c:pt idx="42">
                  <c:v>1.6163625811742587E-2</c:v>
                </c:pt>
                <c:pt idx="43">
                  <c:v>1.8867689285134059E-2</c:v>
                </c:pt>
                <c:pt idx="44">
                  <c:v>2.1900586065900205E-2</c:v>
                </c:pt>
                <c:pt idx="45">
                  <c:v>2.5278415706181279E-2</c:v>
                </c:pt>
                <c:pt idx="46">
                  <c:v>2.9013562627334368E-2</c:v>
                </c:pt>
                <c:pt idx="47">
                  <c:v>3.311382594595446E-2</c:v>
                </c:pt>
                <c:pt idx="48">
                  <c:v>3.7581555974954862E-2</c:v>
                </c:pt>
                <c:pt idx="49">
                  <c:v>4.2412829434182932E-2</c:v>
                </c:pt>
                <c:pt idx="50">
                  <c:v>4.7596698398913277E-2</c:v>
                </c:pt>
                <c:pt idx="51">
                  <c:v>5.3114549758398209E-2</c:v>
                </c:pt>
                <c:pt idx="52">
                  <c:v>5.8939612185202557E-2</c:v>
                </c:pt>
                <c:pt idx="53">
                  <c:v>6.5036646118380462E-2</c:v>
                </c:pt>
                <c:pt idx="54">
                  <c:v>7.1361848903938596E-2</c:v>
                </c:pt>
                <c:pt idx="55">
                  <c:v>7.7863001972133777E-2</c:v>
                </c:pt>
                <c:pt idx="56">
                  <c:v>8.447987982782984E-2</c:v>
                </c:pt>
                <c:pt idx="57">
                  <c:v>9.1144931867270462E-2</c:v>
                </c:pt>
                <c:pt idx="58">
                  <c:v>9.7784237907728222E-2</c:v>
                </c:pt>
                <c:pt idx="59">
                  <c:v>0.10431872722928538</c:v>
                </c:pt>
                <c:pt idx="60">
                  <c:v>0.1106656393766739</c:v>
                </c:pt>
                <c:pt idx="61">
                  <c:v>0.11674019351874512</c:v>
                </c:pt>
                <c:pt idx="62">
                  <c:v>0.12245742241735766</c:v>
                </c:pt>
                <c:pt idx="63">
                  <c:v>0.12773411762298059</c:v>
                </c:pt>
                <c:pt idx="64">
                  <c:v>0.13249082496273068</c:v>
                </c:pt>
                <c:pt idx="65">
                  <c:v>0.13665382421610228</c:v>
                </c:pt>
                <c:pt idx="66">
                  <c:v>0.14015702447351311</c:v>
                </c:pt>
                <c:pt idx="67">
                  <c:v>0.14294370729311145</c:v>
                </c:pt>
                <c:pt idx="68">
                  <c:v>0.14496805350110828</c:v>
                </c:pt>
                <c:pt idx="69">
                  <c:v>0.14619639623615877</c:v>
                </c:pt>
                <c:pt idx="70">
                  <c:v>0.14660815236120256</c:v>
                </c:pt>
                <c:pt idx="71">
                  <c:v>0.14619639623615877</c:v>
                </c:pt>
                <c:pt idx="72">
                  <c:v>0.14496805350110828</c:v>
                </c:pt>
                <c:pt idx="73">
                  <c:v>0.14294370729311145</c:v>
                </c:pt>
                <c:pt idx="74">
                  <c:v>0.14015702447351311</c:v>
                </c:pt>
                <c:pt idx="75">
                  <c:v>0.13665382421610228</c:v>
                </c:pt>
                <c:pt idx="76">
                  <c:v>0.13249082496273068</c:v>
                </c:pt>
                <c:pt idx="77">
                  <c:v>0.12773411762298059</c:v>
                </c:pt>
                <c:pt idx="78">
                  <c:v>0.12245742241735766</c:v>
                </c:pt>
                <c:pt idx="79">
                  <c:v>0.11674019351874512</c:v>
                </c:pt>
                <c:pt idx="80">
                  <c:v>0.1106656393766739</c:v>
                </c:pt>
                <c:pt idx="81">
                  <c:v>0.10431872722928538</c:v>
                </c:pt>
                <c:pt idx="82">
                  <c:v>9.7784237907728222E-2</c:v>
                </c:pt>
                <c:pt idx="83">
                  <c:v>9.1144931867270462E-2</c:v>
                </c:pt>
                <c:pt idx="84">
                  <c:v>8.447987982782984E-2</c:v>
                </c:pt>
                <c:pt idx="85">
                  <c:v>7.7863001972133777E-2</c:v>
                </c:pt>
                <c:pt idx="86">
                  <c:v>7.1361848903938596E-2</c:v>
                </c:pt>
                <c:pt idx="87">
                  <c:v>6.5036646118380462E-2</c:v>
                </c:pt>
                <c:pt idx="88">
                  <c:v>5.8939612185202557E-2</c:v>
                </c:pt>
                <c:pt idx="89">
                  <c:v>5.3114549758398209E-2</c:v>
                </c:pt>
                <c:pt idx="90">
                  <c:v>4.7596698398913277E-2</c:v>
                </c:pt>
                <c:pt idx="91">
                  <c:v>4.2412829434182932E-2</c:v>
                </c:pt>
                <c:pt idx="92">
                  <c:v>3.7581555974954862E-2</c:v>
                </c:pt>
                <c:pt idx="93">
                  <c:v>3.311382594595446E-2</c:v>
                </c:pt>
                <c:pt idx="94">
                  <c:v>2.9013562627334368E-2</c:v>
                </c:pt>
                <c:pt idx="95">
                  <c:v>2.5278415706181279E-2</c:v>
                </c:pt>
                <c:pt idx="96">
                  <c:v>2.1900586065900205E-2</c:v>
                </c:pt>
                <c:pt idx="97">
                  <c:v>1.8867689285134059E-2</c:v>
                </c:pt>
                <c:pt idx="98">
                  <c:v>1.6163625811742587E-2</c:v>
                </c:pt>
                <c:pt idx="99">
                  <c:v>1.3769429723456333E-2</c:v>
                </c:pt>
                <c:pt idx="100">
                  <c:v>1.1664072575944347E-2</c:v>
                </c:pt>
                <c:pt idx="101">
                  <c:v>9.8252037697546795E-3</c:v>
                </c:pt>
                <c:pt idx="102">
                  <c:v>8.229813862346648E-3</c:v>
                </c:pt>
                <c:pt idx="103">
                  <c:v>6.8548120689816841E-3</c:v>
                </c:pt>
                <c:pt idx="104">
                  <c:v>5.6775136400217504E-3</c:v>
                </c:pt>
                <c:pt idx="105">
                  <c:v>4.6760367247682009E-3</c:v>
                </c:pt>
                <c:pt idx="106">
                  <c:v>3.8296116357526659E-3</c:v>
                </c:pt>
                <c:pt idx="107">
                  <c:v>3.1188080621430006E-3</c:v>
                </c:pt>
                <c:pt idx="108">
                  <c:v>2.5256877388544464E-3</c:v>
                </c:pt>
                <c:pt idx="109">
                  <c:v>2.0338913869705506E-3</c:v>
                </c:pt>
                <c:pt idx="110">
                  <c:v>1.6286694570586998E-3</c:v>
                </c:pt>
                <c:pt idx="111">
                  <c:v>1.2968664056734779E-3</c:v>
                </c:pt>
                <c:pt idx="112">
                  <c:v>1.0268680045970558E-3</c:v>
                </c:pt>
                <c:pt idx="113">
                  <c:v>8.0852061493445998E-4</c:v>
                </c:pt>
                <c:pt idx="114">
                  <c:v>6.330305457103669E-4</c:v>
                </c:pt>
                <c:pt idx="115">
                  <c:v>4.9285064481336825E-4</c:v>
                </c:pt>
                <c:pt idx="116">
                  <c:v>3.815602152645851E-4</c:v>
                </c:pt>
                <c:pt idx="117">
                  <c:v>2.937432764297213E-4</c:v>
                </c:pt>
                <c:pt idx="118">
                  <c:v>2.2486914976764091E-4</c:v>
                </c:pt>
                <c:pt idx="119">
                  <c:v>1.7117838098602999E-4</c:v>
                </c:pt>
                <c:pt idx="120">
                  <c:v>1.2957614186797278E-4</c:v>
                </c:pt>
                <c:pt idx="121">
                  <c:v>9.753450145108628E-5</c:v>
                </c:pt>
                <c:pt idx="122">
                  <c:v>7.3004324304838837E-5</c:v>
                </c:pt>
                <c:pt idx="123">
                  <c:v>5.4337042487328202E-5</c:v>
                </c:pt>
                <c:pt idx="124">
                  <c:v>4.0216150812545275E-5</c:v>
                </c:pt>
                <c:pt idx="125">
                  <c:v>2.9597981796255201E-5</c:v>
                </c:pt>
                <c:pt idx="126">
                  <c:v>2.166111410801583E-5</c:v>
                </c:pt>
                <c:pt idx="127">
                  <c:v>1.5763642431036958E-5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003-419C-A35B-51E0E111B9A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Model_Output!$AK$4:$AK$131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1.4726209721804744E-3</c:v>
                </c:pt>
                <c:pt idx="32">
                  <c:v>1.8390171797039571E-3</c:v>
                </c:pt>
                <c:pt idx="33">
                  <c:v>2.2836928127412449E-3</c:v>
                </c:pt>
                <c:pt idx="34">
                  <c:v>2.8199842150977315E-3</c:v>
                </c:pt>
                <c:pt idx="35">
                  <c:v>3.4626832262824757E-3</c:v>
                </c:pt>
                <c:pt idx="36">
                  <c:v>4.2280093838166482E-3</c:v>
                </c:pt>
                <c:pt idx="37">
                  <c:v>5.1335313128767022E-3</c:v>
                </c:pt>
                <c:pt idx="38">
                  <c:v>6.1980286849417062E-3</c:v>
                </c:pt>
                <c:pt idx="39">
                  <c:v>7.4412867744940228E-3</c:v>
                </c:pt>
                <c:pt idx="40">
                  <c:v>8.8838168264156973E-3</c:v>
                </c:pt>
                <c:pt idx="41">
                  <c:v>1.0546497217054212E-2</c:v>
                </c:pt>
                <c:pt idx="42">
                  <c:v>1.2450132774238032E-2</c:v>
                </c:pt>
                <c:pt idx="43">
                  <c:v>1.461493260875456E-2</c:v>
                </c:pt>
                <c:pt idx="44">
                  <c:v>1.7059910356550523E-2</c:v>
                </c:pt>
                <c:pt idx="45">
                  <c:v>1.9802214748922943E-2</c:v>
                </c:pt>
                <c:pt idx="46">
                  <c:v>2.2856402783930377E-2</c:v>
                </c:pt>
                <c:pt idx="47">
                  <c:v>2.6233672288449073E-2</c:v>
                </c:pt>
                <c:pt idx="48">
                  <c:v>2.994107511858923E-2</c:v>
                </c:pt>
                <c:pt idx="49">
                  <c:v>3.3980736395609994E-2</c:v>
                </c:pt>
                <c:pt idx="50">
                  <c:v>3.8349108742474568E-2</c:v>
                </c:pt>
                <c:pt idx="51">
                  <c:v>4.3036293193200258E-2</c:v>
                </c:pt>
                <c:pt idx="52">
                  <c:v>4.8025460023912919E-2</c:v>
                </c:pt>
                <c:pt idx="53">
                  <c:v>5.3292402961164428E-2</c:v>
                </c:pt>
                <c:pt idx="54">
                  <c:v>5.8805258868899535E-2</c:v>
                </c:pt>
                <c:pt idx="55">
                  <c:v>6.4524421977741178E-2</c:v>
                </c:pt>
                <c:pt idx="56">
                  <c:v>7.0402676960719349E-2</c:v>
                </c:pt>
                <c:pt idx="57">
                  <c:v>7.6385568736839521E-2</c:v>
                </c:pt>
                <c:pt idx="58">
                  <c:v>8.2412018960619185E-2</c:v>
                </c:pt>
                <c:pt idx="59">
                  <c:v>8.8415189999118127E-2</c:v>
                </c:pt>
                <c:pt idx="60">
                  <c:v>9.4323587173086629E-2</c:v>
                </c:pt>
                <c:pt idx="61">
                  <c:v>0.10006237959430073</c:v>
                </c:pt>
                <c:pt idx="62">
                  <c:v>0.10555490957789544</c:v>
                </c:pt>
                <c:pt idx="63">
                  <c:v>0.11072435089231536</c:v>
                </c:pt>
                <c:pt idx="64">
                  <c:v>0.11549546757896201</c:v>
                </c:pt>
                <c:pt idx="65">
                  <c:v>0.11979641824558232</c:v>
                </c:pt>
                <c:pt idx="66">
                  <c:v>0.12356054606238201</c:v>
                </c:pt>
                <c:pt idx="67">
                  <c:v>0.12672809251967723</c:v>
                </c:pt>
                <c:pt idx="68">
                  <c:v>0.12924777356678588</c:v>
                </c:pt>
                <c:pt idx="69">
                  <c:v>0.13107816012430987</c:v>
                </c:pt>
                <c:pt idx="70">
                  <c:v>0.13218881106997668</c:v>
                </c:pt>
                <c:pt idx="71">
                  <c:v>0.13256111540867183</c:v>
                </c:pt>
                <c:pt idx="72">
                  <c:v>0.13218881106997668</c:v>
                </c:pt>
                <c:pt idx="73">
                  <c:v>0.13107816012430987</c:v>
                </c:pt>
                <c:pt idx="74">
                  <c:v>0.12924777356678588</c:v>
                </c:pt>
                <c:pt idx="75">
                  <c:v>0.12672809251967723</c:v>
                </c:pt>
                <c:pt idx="76">
                  <c:v>0.12356054606238201</c:v>
                </c:pt>
                <c:pt idx="77">
                  <c:v>0.11979641824558232</c:v>
                </c:pt>
                <c:pt idx="78">
                  <c:v>0.11549546757896201</c:v>
                </c:pt>
                <c:pt idx="79">
                  <c:v>0.11072435089231536</c:v>
                </c:pt>
                <c:pt idx="80">
                  <c:v>0.10555490957789544</c:v>
                </c:pt>
                <c:pt idx="81">
                  <c:v>0.10006237959430073</c:v>
                </c:pt>
                <c:pt idx="82">
                  <c:v>9.4323587173086629E-2</c:v>
                </c:pt>
                <c:pt idx="83">
                  <c:v>8.8415189999118127E-2</c:v>
                </c:pt>
                <c:pt idx="84">
                  <c:v>8.2412018960619185E-2</c:v>
                </c:pt>
                <c:pt idx="85">
                  <c:v>7.6385568736839521E-2</c:v>
                </c:pt>
                <c:pt idx="86">
                  <c:v>7.0402676960719349E-2</c:v>
                </c:pt>
                <c:pt idx="87">
                  <c:v>6.4524421977741178E-2</c:v>
                </c:pt>
                <c:pt idx="88">
                  <c:v>5.8805258868899535E-2</c:v>
                </c:pt>
                <c:pt idx="89">
                  <c:v>5.3292402961164428E-2</c:v>
                </c:pt>
                <c:pt idx="90">
                  <c:v>4.8025460023912919E-2</c:v>
                </c:pt>
                <c:pt idx="91">
                  <c:v>4.3036293193200258E-2</c:v>
                </c:pt>
                <c:pt idx="92">
                  <c:v>3.8349108742474568E-2</c:v>
                </c:pt>
                <c:pt idx="93">
                  <c:v>3.3980736395609994E-2</c:v>
                </c:pt>
                <c:pt idx="94">
                  <c:v>2.994107511858923E-2</c:v>
                </c:pt>
                <c:pt idx="95">
                  <c:v>2.6233672288449073E-2</c:v>
                </c:pt>
                <c:pt idx="96">
                  <c:v>2.2856402783930377E-2</c:v>
                </c:pt>
                <c:pt idx="97">
                  <c:v>1.9802214748922943E-2</c:v>
                </c:pt>
                <c:pt idx="98">
                  <c:v>1.7059910356550523E-2</c:v>
                </c:pt>
                <c:pt idx="99">
                  <c:v>1.461493260875456E-2</c:v>
                </c:pt>
                <c:pt idx="100">
                  <c:v>1.2450132774238032E-2</c:v>
                </c:pt>
                <c:pt idx="101">
                  <c:v>1.0546497217054212E-2</c:v>
                </c:pt>
                <c:pt idx="102">
                  <c:v>8.8838168264156973E-3</c:v>
                </c:pt>
                <c:pt idx="103">
                  <c:v>7.4412867744940228E-3</c:v>
                </c:pt>
                <c:pt idx="104">
                  <c:v>6.1980286849417062E-3</c:v>
                </c:pt>
                <c:pt idx="105">
                  <c:v>5.1335313128767022E-3</c:v>
                </c:pt>
                <c:pt idx="106">
                  <c:v>4.2280093838166482E-3</c:v>
                </c:pt>
                <c:pt idx="107">
                  <c:v>3.4626832262824757E-3</c:v>
                </c:pt>
                <c:pt idx="108">
                  <c:v>2.8199842150977315E-3</c:v>
                </c:pt>
                <c:pt idx="109">
                  <c:v>2.2836928127412449E-3</c:v>
                </c:pt>
                <c:pt idx="110">
                  <c:v>1.8390171797039571E-3</c:v>
                </c:pt>
                <c:pt idx="111">
                  <c:v>1.4726209721804744E-3</c:v>
                </c:pt>
                <c:pt idx="112">
                  <c:v>1.1726091250953215E-3</c:v>
                </c:pt>
                <c:pt idx="113">
                  <c:v>9.2848020982825999E-4</c:v>
                </c:pt>
                <c:pt idx="114">
                  <c:v>7.3105344293923635E-4</c:v>
                </c:pt>
                <c:pt idx="115">
                  <c:v>5.7237768756802942E-4</c:v>
                </c:pt>
                <c:pt idx="116">
                  <c:v>4.456289104945606E-4</c:v>
                </c:pt>
                <c:pt idx="117">
                  <c:v>3.4500160404743983E-4</c:v>
                </c:pt>
                <c:pt idx="118">
                  <c:v>2.6559871153267618E-4</c:v>
                </c:pt>
                <c:pt idx="119">
                  <c:v>2.0332365447698386E-4</c:v>
                </c:pt>
                <c:pt idx="120">
                  <c:v>1.5477718497845059E-4</c:v>
                </c:pt>
                <c:pt idx="121">
                  <c:v>1.1716100107483736E-4</c:v>
                </c:pt>
                <c:pt idx="122">
                  <c:v>8.8189381660922151E-5</c:v>
                </c:pt>
                <c:pt idx="123">
                  <c:v>6.600952609826933E-5</c:v>
                </c:pt>
                <c:pt idx="124">
                  <c:v>4.9130821472890808E-5</c:v>
                </c:pt>
                <c:pt idx="125">
                  <c:v>3.6362901539199483E-5</c:v>
                </c:pt>
                <c:pt idx="126">
                  <c:v>2.6762096224298741E-5</c:v>
                </c:pt>
                <c:pt idx="127">
                  <c:v>1.9585687432160634E-5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003-419C-A35B-51E0E111B9A1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Model_Output!$AL$4:$AL$131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1.5525967181298686E-3</c:v>
                </c:pt>
                <c:pt idx="33">
                  <c:v>1.938891331667719E-3</c:v>
                </c:pt>
                <c:pt idx="34">
                  <c:v>2.4077166041095162E-3</c:v>
                </c:pt>
                <c:pt idx="35">
                  <c:v>2.9731331552720801E-3</c:v>
                </c:pt>
                <c:pt idx="36">
                  <c:v>3.6507361463752486E-3</c:v>
                </c:pt>
                <c:pt idx="37">
                  <c:v>4.4576259727010931E-3</c:v>
                </c:pt>
                <c:pt idx="38">
                  <c:v>5.4123253840313353E-3</c:v>
                </c:pt>
                <c:pt idx="39">
                  <c:v>6.5346339464843264E-3</c:v>
                </c:pt>
                <c:pt idx="40">
                  <c:v>7.8454114419108795E-3</c:v>
                </c:pt>
                <c:pt idx="41">
                  <c:v>9.366283048880512E-3</c:v>
                </c:pt>
                <c:pt idx="42">
                  <c:v>1.1119261015764905E-2</c:v>
                </c:pt>
                <c:pt idx="43">
                  <c:v>1.3126280048111477E-2</c:v>
                </c:pt>
                <c:pt idx="44">
                  <c:v>1.5408646781964113E-2</c:v>
                </c:pt>
                <c:pt idx="45">
                  <c:v>1.7986407454153801E-2</c:v>
                </c:pt>
                <c:pt idx="46">
                  <c:v>2.0877642116801771E-2</c:v>
                </c:pt>
                <c:pt idx="47">
                  <c:v>2.4097698335804822E-2</c:v>
                </c:pt>
                <c:pt idx="48">
                  <c:v>2.7658382074534849E-2</c:v>
                </c:pt>
                <c:pt idx="49">
                  <c:v>3.1567128164398064E-2</c:v>
                </c:pt>
                <c:pt idx="50">
                  <c:v>3.5826177138671471E-2</c:v>
                </c:pt>
                <c:pt idx="51">
                  <c:v>4.0431788967809551E-2</c:v>
                </c:pt>
                <c:pt idx="52">
                  <c:v>4.5373527088441314E-2</c:v>
                </c:pt>
                <c:pt idx="53">
                  <c:v>5.0633647780663496E-2</c:v>
                </c:pt>
                <c:pt idx="54">
                  <c:v>5.6186630166107768E-2</c:v>
                </c:pt>
                <c:pt idx="55">
                  <c:v>6.1998880671544292E-2</c:v>
                </c:pt>
                <c:pt idx="56">
                  <c:v>6.8028642600093503E-2</c:v>
                </c:pt>
                <c:pt idx="57">
                  <c:v>7.4226136434090026E-2</c:v>
                </c:pt>
                <c:pt idx="58">
                  <c:v>8.0533949722105563E-2</c:v>
                </c:pt>
                <c:pt idx="59">
                  <c:v>8.6887687049069712E-2</c:v>
                </c:pt>
                <c:pt idx="60">
                  <c:v>9.3216880934543916E-2</c:v>
                </c:pt>
                <c:pt idx="61">
                  <c:v>9.9446153934865597E-2</c:v>
                </c:pt>
                <c:pt idx="62">
                  <c:v>0.105496611213097</c:v>
                </c:pt>
                <c:pt idx="63">
                  <c:v>0.11128743192518582</c:v>
                </c:pt>
                <c:pt idx="64">
                  <c:v>0.11673761752688164</c:v>
                </c:pt>
                <c:pt idx="65">
                  <c:v>0.12176784611213257</c:v>
                </c:pt>
                <c:pt idx="66">
                  <c:v>0.12630237469483077</c:v>
                </c:pt>
                <c:pt idx="67">
                  <c:v>0.13027092641682017</c:v>
                </c:pt>
                <c:pt idx="68">
                  <c:v>0.13361049737705077</c:v>
                </c:pt>
                <c:pt idx="69">
                  <c:v>0.13626701836811234</c:v>
                </c:pt>
                <c:pt idx="70">
                  <c:v>0.13819681036198359</c:v>
                </c:pt>
                <c:pt idx="71">
                  <c:v>0.13936777902656591</c:v>
                </c:pt>
                <c:pt idx="72">
                  <c:v>0.13976030263265565</c:v>
                </c:pt>
                <c:pt idx="73">
                  <c:v>0.13936777902656591</c:v>
                </c:pt>
                <c:pt idx="74">
                  <c:v>0.13819681036198359</c:v>
                </c:pt>
                <c:pt idx="75">
                  <c:v>0.13626701836811234</c:v>
                </c:pt>
                <c:pt idx="76">
                  <c:v>0.13361049737705077</c:v>
                </c:pt>
                <c:pt idx="77">
                  <c:v>0.13027092641682017</c:v>
                </c:pt>
                <c:pt idx="78">
                  <c:v>0.12630237469483077</c:v>
                </c:pt>
                <c:pt idx="79">
                  <c:v>0.12176784611213257</c:v>
                </c:pt>
                <c:pt idx="80">
                  <c:v>0.11673761752688164</c:v>
                </c:pt>
                <c:pt idx="81">
                  <c:v>0.11128743192518582</c:v>
                </c:pt>
                <c:pt idx="82">
                  <c:v>0.105496611213097</c:v>
                </c:pt>
                <c:pt idx="83">
                  <c:v>9.9446153934865597E-2</c:v>
                </c:pt>
                <c:pt idx="84">
                  <c:v>9.3216880934543916E-2</c:v>
                </c:pt>
                <c:pt idx="85">
                  <c:v>8.6887687049069712E-2</c:v>
                </c:pt>
                <c:pt idx="86">
                  <c:v>8.0533949722105563E-2</c:v>
                </c:pt>
                <c:pt idx="87">
                  <c:v>7.4226136434090026E-2</c:v>
                </c:pt>
                <c:pt idx="88">
                  <c:v>6.8028642600093503E-2</c:v>
                </c:pt>
                <c:pt idx="89">
                  <c:v>6.1998880671544292E-2</c:v>
                </c:pt>
                <c:pt idx="90">
                  <c:v>5.6186630166107768E-2</c:v>
                </c:pt>
                <c:pt idx="91">
                  <c:v>5.0633647780663496E-2</c:v>
                </c:pt>
                <c:pt idx="92">
                  <c:v>4.5373527088441314E-2</c:v>
                </c:pt>
                <c:pt idx="93">
                  <c:v>4.0431788967809551E-2</c:v>
                </c:pt>
                <c:pt idx="94">
                  <c:v>3.5826177138671471E-2</c:v>
                </c:pt>
                <c:pt idx="95">
                  <c:v>3.1567128164398064E-2</c:v>
                </c:pt>
                <c:pt idx="96">
                  <c:v>2.7658382074534849E-2</c:v>
                </c:pt>
                <c:pt idx="97">
                  <c:v>2.4097698335804822E-2</c:v>
                </c:pt>
                <c:pt idx="98">
                  <c:v>2.0877642116801771E-2</c:v>
                </c:pt>
                <c:pt idx="99">
                  <c:v>1.7986407454153801E-2</c:v>
                </c:pt>
                <c:pt idx="100">
                  <c:v>1.5408646781964113E-2</c:v>
                </c:pt>
                <c:pt idx="101">
                  <c:v>1.3126280048111477E-2</c:v>
                </c:pt>
                <c:pt idx="102">
                  <c:v>1.1119261015764905E-2</c:v>
                </c:pt>
                <c:pt idx="103">
                  <c:v>9.366283048880512E-3</c:v>
                </c:pt>
                <c:pt idx="104">
                  <c:v>7.8454114419108795E-3</c:v>
                </c:pt>
                <c:pt idx="105">
                  <c:v>6.5346339464843264E-3</c:v>
                </c:pt>
                <c:pt idx="106">
                  <c:v>5.4123253840313353E-3</c:v>
                </c:pt>
                <c:pt idx="107">
                  <c:v>4.4576259727010931E-3</c:v>
                </c:pt>
                <c:pt idx="108">
                  <c:v>3.6507361463752486E-3</c:v>
                </c:pt>
                <c:pt idx="109">
                  <c:v>2.9731331552720801E-3</c:v>
                </c:pt>
                <c:pt idx="110">
                  <c:v>2.4077166041095162E-3</c:v>
                </c:pt>
                <c:pt idx="111">
                  <c:v>1.938891331667719E-3</c:v>
                </c:pt>
                <c:pt idx="112">
                  <c:v>1.5525967181298686E-3</c:v>
                </c:pt>
                <c:pt idx="113">
                  <c:v>1.236291696006767E-3</c:v>
                </c:pt>
                <c:pt idx="114">
                  <c:v>9.789045204845971E-4</c:v>
                </c:pt>
                <c:pt idx="115">
                  <c:v>7.7075581410767648E-4</c:v>
                </c:pt>
                <c:pt idx="116">
                  <c:v>6.0346262618618757E-4</c:v>
                </c:pt>
                <c:pt idx="117">
                  <c:v>4.6983032090952147E-4</c:v>
                </c:pt>
                <c:pt idx="118">
                  <c:v>3.6373810254818924E-4</c:v>
                </c:pt>
                <c:pt idx="119">
                  <c:v>2.8002296290441381E-4</c:v>
                </c:pt>
                <c:pt idx="120">
                  <c:v>2.1436584472358649E-4</c:v>
                </c:pt>
                <c:pt idx="121">
                  <c:v>1.6318289225713382E-4</c:v>
                </c:pt>
                <c:pt idx="122">
                  <c:v>1.2352383213194498E-4</c:v>
                </c:pt>
                <c:pt idx="123">
                  <c:v>9.2978809298031561E-5</c:v>
                </c:pt>
                <c:pt idx="124">
                  <c:v>6.9594400406869172E-5</c:v>
                </c:pt>
                <c:pt idx="125">
                  <c:v>5.1799039684249691E-5</c:v>
                </c:pt>
                <c:pt idx="126">
                  <c:v>3.8337713952183007E-5</c:v>
                </c:pt>
                <c:pt idx="127">
                  <c:v>2.8215503889367264E-5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003-419C-A35B-51E0E111B9A1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Model_Output!$AM$4:$AM$131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1.6401828341722424E-3</c:v>
                </c:pt>
                <c:pt idx="34">
                  <c:v>2.0482693557134948E-3</c:v>
                </c:pt>
                <c:pt idx="35">
                  <c:v>2.5435423104389087E-3</c:v>
                </c:pt>
                <c:pt idx="36">
                  <c:v>3.1408555151781039E-3</c:v>
                </c:pt>
                <c:pt idx="37">
                  <c:v>3.8566838957313468E-3</c:v>
                </c:pt>
                <c:pt idx="38">
                  <c:v>4.7090925262236157E-3</c:v>
                </c:pt>
                <c:pt idx="39">
                  <c:v>5.7176490740851495E-3</c:v>
                </c:pt>
                <c:pt idx="40">
                  <c:v>6.9032700516930305E-3</c:v>
                </c:pt>
                <c:pt idx="41">
                  <c:v>8.2879919967500382E-3</c:v>
                </c:pt>
                <c:pt idx="42">
                  <c:v>9.8946600217451088E-3</c:v>
                </c:pt>
                <c:pt idx="43">
                  <c:v>1.1746528144607802E-2</c:v>
                </c:pt>
                <c:pt idx="44">
                  <c:v>1.3866768466046174E-2</c:v>
                </c:pt>
                <c:pt idx="45">
                  <c:v>1.6277889586191252E-2</c:v>
                </c:pt>
                <c:pt idx="46">
                  <c:v>1.9001068603484633E-2</c:v>
                </c:pt>
                <c:pt idx="47">
                  <c:v>2.2055405513941966E-2</c:v>
                </c:pt>
                <c:pt idx="48">
                  <c:v>2.5457113680528855E-2</c:v>
                </c:pt>
                <c:pt idx="49">
                  <c:v>2.9218665072454908E-2</c:v>
                </c:pt>
                <c:pt idx="50">
                  <c:v>3.3347913939767833E-2</c:v>
                </c:pt>
                <c:pt idx="51">
                  <c:v>3.7847227210194193E-2</c:v>
                </c:pt>
                <c:pt idx="52">
                  <c:v>4.2712653869160656E-2</c:v>
                </c:pt>
                <c:pt idx="53">
                  <c:v>4.7933168598959817E-2</c:v>
                </c:pt>
                <c:pt idx="54">
                  <c:v>5.3490026709190203E-2</c:v>
                </c:pt>
                <c:pt idx="55">
                  <c:v>5.9356267620762633E-2</c:v>
                </c:pt>
                <c:pt idx="56">
                  <c:v>6.5496402657508543E-2</c:v>
                </c:pt>
                <c:pt idx="57">
                  <c:v>7.1866319516062982E-2</c:v>
                </c:pt>
                <c:pt idx="58">
                  <c:v>7.8413430483586705E-2</c:v>
                </c:pt>
                <c:pt idx="59">
                  <c:v>8.5077084319354554E-2</c:v>
                </c:pt>
                <c:pt idx="60">
                  <c:v>9.1789252891421771E-2</c:v>
                </c:pt>
                <c:pt idx="61">
                  <c:v>9.8475493461095825E-2</c:v>
                </c:pt>
                <c:pt idx="62">
                  <c:v>0.10505617634235746</c:v>
                </c:pt>
                <c:pt idx="63">
                  <c:v>0.11144795603038948</c:v>
                </c:pt>
                <c:pt idx="64">
                  <c:v>0.11756545236206903</c:v>
                </c:pt>
                <c:pt idx="65">
                  <c:v>0.12332309744953368</c:v>
                </c:pt>
                <c:pt idx="66">
                  <c:v>0.12863709462674591</c:v>
                </c:pt>
                <c:pt idx="67">
                  <c:v>0.13342742804401833</c:v>
                </c:pt>
                <c:pt idx="68">
                  <c:v>0.13761985633845147</c:v>
                </c:pt>
                <c:pt idx="69">
                  <c:v>0.14114782139113308</c:v>
                </c:pt>
                <c:pt idx="70">
                  <c:v>0.14395420380665547</c:v>
                </c:pt>
                <c:pt idx="71">
                  <c:v>0.14599286050669227</c:v>
                </c:pt>
                <c:pt idx="72">
                  <c:v>0.14722988663239153</c:v>
                </c:pt>
                <c:pt idx="73">
                  <c:v>0.14764455354054473</c:v>
                </c:pt>
                <c:pt idx="74">
                  <c:v>0.14722988663239153</c:v>
                </c:pt>
                <c:pt idx="75">
                  <c:v>0.14599286050669227</c:v>
                </c:pt>
                <c:pt idx="76">
                  <c:v>0.14395420380665547</c:v>
                </c:pt>
                <c:pt idx="77">
                  <c:v>0.14114782139113308</c:v>
                </c:pt>
                <c:pt idx="78">
                  <c:v>0.13761985633845147</c:v>
                </c:pt>
                <c:pt idx="79">
                  <c:v>0.13342742804401833</c:v>
                </c:pt>
                <c:pt idx="80">
                  <c:v>0.12863709462674591</c:v>
                </c:pt>
                <c:pt idx="81">
                  <c:v>0.12332309744953368</c:v>
                </c:pt>
                <c:pt idx="82">
                  <c:v>0.11756545236206903</c:v>
                </c:pt>
                <c:pt idx="83">
                  <c:v>0.11144795603038948</c:v>
                </c:pt>
                <c:pt idx="84">
                  <c:v>0.10505617634235746</c:v>
                </c:pt>
                <c:pt idx="85">
                  <c:v>9.8475493461095825E-2</c:v>
                </c:pt>
                <c:pt idx="86">
                  <c:v>9.1789252891421771E-2</c:v>
                </c:pt>
                <c:pt idx="87">
                  <c:v>8.5077084319354554E-2</c:v>
                </c:pt>
                <c:pt idx="88">
                  <c:v>7.8413430483586705E-2</c:v>
                </c:pt>
                <c:pt idx="89">
                  <c:v>7.1866319516062982E-2</c:v>
                </c:pt>
                <c:pt idx="90">
                  <c:v>6.5496402657508543E-2</c:v>
                </c:pt>
                <c:pt idx="91">
                  <c:v>5.9356267620762633E-2</c:v>
                </c:pt>
                <c:pt idx="92">
                  <c:v>5.3490026709190203E-2</c:v>
                </c:pt>
                <c:pt idx="93">
                  <c:v>4.7933168598959817E-2</c:v>
                </c:pt>
                <c:pt idx="94">
                  <c:v>4.2712653869160656E-2</c:v>
                </c:pt>
                <c:pt idx="95">
                  <c:v>3.7847227210194193E-2</c:v>
                </c:pt>
                <c:pt idx="96">
                  <c:v>3.3347913939767833E-2</c:v>
                </c:pt>
                <c:pt idx="97">
                  <c:v>2.9218665072454908E-2</c:v>
                </c:pt>
                <c:pt idx="98">
                  <c:v>2.5457113680528855E-2</c:v>
                </c:pt>
                <c:pt idx="99">
                  <c:v>2.2055405513941966E-2</c:v>
                </c:pt>
                <c:pt idx="100">
                  <c:v>1.9001068603484633E-2</c:v>
                </c:pt>
                <c:pt idx="101">
                  <c:v>1.6277889586191252E-2</c:v>
                </c:pt>
                <c:pt idx="102">
                  <c:v>1.3866768466046174E-2</c:v>
                </c:pt>
                <c:pt idx="103">
                  <c:v>1.1746528144607802E-2</c:v>
                </c:pt>
                <c:pt idx="104">
                  <c:v>9.8946600217451088E-3</c:v>
                </c:pt>
                <c:pt idx="105">
                  <c:v>8.2879919967500382E-3</c:v>
                </c:pt>
                <c:pt idx="106">
                  <c:v>6.9032700516930305E-3</c:v>
                </c:pt>
                <c:pt idx="107">
                  <c:v>5.7176490740851495E-3</c:v>
                </c:pt>
                <c:pt idx="108">
                  <c:v>4.7090925262236157E-3</c:v>
                </c:pt>
                <c:pt idx="109">
                  <c:v>3.8566838957313468E-3</c:v>
                </c:pt>
                <c:pt idx="110">
                  <c:v>3.1408555151781039E-3</c:v>
                </c:pt>
                <c:pt idx="111">
                  <c:v>2.5435423104389087E-3</c:v>
                </c:pt>
                <c:pt idx="112">
                  <c:v>2.0482693557134948E-3</c:v>
                </c:pt>
                <c:pt idx="113">
                  <c:v>1.6401828341722424E-3</c:v>
                </c:pt>
                <c:pt idx="114">
                  <c:v>1.306034203307117E-3</c:v>
                </c:pt>
                <c:pt idx="115">
                  <c:v>1.0341271316909647E-3</c:v>
                </c:pt>
                <c:pt idx="116">
                  <c:v>8.1423620240585822E-4</c:v>
                </c:pt>
                <c:pt idx="117">
                  <c:v>6.3750556018648858E-4</c:v>
                </c:pt>
                <c:pt idx="118">
                  <c:v>4.9633470065403985E-4</c:v>
                </c:pt>
                <c:pt idx="119">
                  <c:v>3.8425753768984826E-4</c:v>
                </c:pt>
                <c:pt idx="120">
                  <c:v>2.9581980405258873E-4</c:v>
                </c:pt>
                <c:pt idx="121">
                  <c:v>2.2645879296458041E-4</c:v>
                </c:pt>
                <c:pt idx="122">
                  <c:v>1.723884738292623E-4</c:v>
                </c:pt>
                <c:pt idx="123">
                  <c:v>1.304921404948139E-4</c:v>
                </c:pt>
                <c:pt idx="124">
                  <c:v>9.8223991569489872E-5</c:v>
                </c:pt>
                <c:pt idx="125">
                  <c:v>7.3520405890944662E-5</c:v>
                </c:pt>
                <c:pt idx="126">
                  <c:v>5.4721161473952414E-5</c:v>
                </c:pt>
                <c:pt idx="127">
                  <c:v>4.0500446504561333E-5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003-419C-A35B-51E0E111B9A1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Model_Output!$AN$4:$AN$131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1.2358035457435176E-3</c:v>
                </c:pt>
                <c:pt idx="35">
                  <c:v>1.5432782734285766E-3</c:v>
                </c:pt>
                <c:pt idx="36">
                  <c:v>1.9164440332503623E-3</c:v>
                </c:pt>
                <c:pt idx="37">
                  <c:v>2.3664925040409084E-3</c:v>
                </c:pt>
                <c:pt idx="38">
                  <c:v>2.9058367968849341E-3</c:v>
                </c:pt>
                <c:pt idx="39">
                  <c:v>3.5480881276741321E-3</c:v>
                </c:pt>
                <c:pt idx="40">
                  <c:v>4.3079898483619605E-3</c:v>
                </c:pt>
                <c:pt idx="41">
                  <c:v>5.2013016045328268E-3</c:v>
                </c:pt>
                <c:pt idx="42">
                  <c:v>6.2446269301718619E-3</c:v>
                </c:pt>
                <c:pt idx="43">
                  <c:v>7.455178583776801E-3</c:v>
                </c:pt>
                <c:pt idx="44">
                  <c:v>8.8504774155915341E-3</c:v>
                </c:pt>
                <c:pt idx="45">
                  <c:v>1.0447982554940382E-2</c:v>
                </c:pt>
                <c:pt idx="46">
                  <c:v>1.2264653213486892E-2</c:v>
                </c:pt>
                <c:pt idx="47">
                  <c:v>1.4316445376623325E-2</c:v>
                </c:pt>
                <c:pt idx="48">
                  <c:v>1.6617750027054807E-2</c:v>
                </c:pt>
                <c:pt idx="49">
                  <c:v>1.9180783200106109E-2</c:v>
                </c:pt>
                <c:pt idx="50">
                  <c:v>2.2014941960208412E-2</c:v>
                </c:pt>
                <c:pt idx="51">
                  <c:v>2.5126144129360508E-2</c:v>
                </c:pt>
                <c:pt idx="52">
                  <c:v>2.8516173080498679E-2</c:v>
                </c:pt>
                <c:pt idx="53">
                  <c:v>3.2182051902929013E-2</c:v>
                </c:pt>
                <c:pt idx="54">
                  <c:v>3.6115473518664912E-2</c:v>
                </c:pt>
                <c:pt idx="55">
                  <c:v>4.0302314651703613E-2</c:v>
                </c:pt>
                <c:pt idx="56">
                  <c:v>4.4722261725692797E-2</c:v>
                </c:pt>
                <c:pt idx="57">
                  <c:v>4.9348575629035205E-2</c:v>
                </c:pt>
                <c:pt idx="58">
                  <c:v>5.4148019737268273E-2</c:v>
                </c:pt>
                <c:pt idx="59">
                  <c:v>5.9080971588410761E-2</c:v>
                </c:pt>
                <c:pt idx="60">
                  <c:v>6.4101733217101539E-2</c:v>
                </c:pt>
                <c:pt idx="61">
                  <c:v>6.9159048504256776E-2</c:v>
                </c:pt>
                <c:pt idx="62">
                  <c:v>7.4196828214875082E-2</c:v>
                </c:pt>
                <c:pt idx="63">
                  <c:v>7.9155074983858639E-2</c:v>
                </c:pt>
                <c:pt idx="64">
                  <c:v>8.39709917447896E-2</c:v>
                </c:pt>
                <c:pt idx="65">
                  <c:v>8.8580248408287057E-2</c:v>
                </c:pt>
                <c:pt idx="66">
                  <c:v>9.2918373442873514E-2</c:v>
                </c:pt>
                <c:pt idx="67">
                  <c:v>9.6922229852567085E-2</c:v>
                </c:pt>
                <c:pt idx="68">
                  <c:v>0.10053152931542028</c:v>
                </c:pt>
                <c:pt idx="69">
                  <c:v>0.10369033432397939</c:v>
                </c:pt>
                <c:pt idx="70">
                  <c:v>0.10634849634746103</c:v>
                </c:pt>
                <c:pt idx="71">
                  <c:v>0.10846297850613153</c:v>
                </c:pt>
                <c:pt idx="72">
                  <c:v>0.10999901407848937</c:v>
                </c:pt>
                <c:pt idx="73">
                  <c:v>0.11093105728761611</c:v>
                </c:pt>
                <c:pt idx="74">
                  <c:v>0.11124349003884465</c:v>
                </c:pt>
                <c:pt idx="75">
                  <c:v>0.11093105728761611</c:v>
                </c:pt>
                <c:pt idx="76">
                  <c:v>0.10999901407848937</c:v>
                </c:pt>
                <c:pt idx="77">
                  <c:v>0.10846297850613153</c:v>
                </c:pt>
                <c:pt idx="78">
                  <c:v>0.10634849634746103</c:v>
                </c:pt>
                <c:pt idx="79">
                  <c:v>0.10369033432397939</c:v>
                </c:pt>
                <c:pt idx="80">
                  <c:v>0.10053152931542028</c:v>
                </c:pt>
                <c:pt idx="81">
                  <c:v>9.6922229852567085E-2</c:v>
                </c:pt>
                <c:pt idx="82">
                  <c:v>9.2918373442873514E-2</c:v>
                </c:pt>
                <c:pt idx="83">
                  <c:v>8.8580248408287057E-2</c:v>
                </c:pt>
                <c:pt idx="84">
                  <c:v>8.39709917447896E-2</c:v>
                </c:pt>
                <c:pt idx="85">
                  <c:v>7.9155074983858639E-2</c:v>
                </c:pt>
                <c:pt idx="86">
                  <c:v>7.4196828214875082E-2</c:v>
                </c:pt>
                <c:pt idx="87">
                  <c:v>6.9159048504256776E-2</c:v>
                </c:pt>
                <c:pt idx="88">
                  <c:v>6.4101733217101539E-2</c:v>
                </c:pt>
                <c:pt idx="89">
                  <c:v>5.9080971588410761E-2</c:v>
                </c:pt>
                <c:pt idx="90">
                  <c:v>5.4148019737268273E-2</c:v>
                </c:pt>
                <c:pt idx="91">
                  <c:v>4.9348575629035205E-2</c:v>
                </c:pt>
                <c:pt idx="92">
                  <c:v>4.4722261725692797E-2</c:v>
                </c:pt>
                <c:pt idx="93">
                  <c:v>4.0302314651703613E-2</c:v>
                </c:pt>
                <c:pt idx="94">
                  <c:v>3.6115473518664912E-2</c:v>
                </c:pt>
                <c:pt idx="95">
                  <c:v>3.2182051902929013E-2</c:v>
                </c:pt>
                <c:pt idx="96">
                  <c:v>2.8516173080498679E-2</c:v>
                </c:pt>
                <c:pt idx="97">
                  <c:v>2.5126144129360508E-2</c:v>
                </c:pt>
                <c:pt idx="98">
                  <c:v>2.2014941960208412E-2</c:v>
                </c:pt>
                <c:pt idx="99">
                  <c:v>1.9180783200106109E-2</c:v>
                </c:pt>
                <c:pt idx="100">
                  <c:v>1.6617750027054807E-2</c:v>
                </c:pt>
                <c:pt idx="101">
                  <c:v>1.4316445376623325E-2</c:v>
                </c:pt>
                <c:pt idx="102">
                  <c:v>1.2264653213486892E-2</c:v>
                </c:pt>
                <c:pt idx="103">
                  <c:v>1.0447982554940382E-2</c:v>
                </c:pt>
                <c:pt idx="104">
                  <c:v>8.8504774155915341E-3</c:v>
                </c:pt>
                <c:pt idx="105">
                  <c:v>7.455178583776801E-3</c:v>
                </c:pt>
                <c:pt idx="106">
                  <c:v>6.2446269301718619E-3</c:v>
                </c:pt>
                <c:pt idx="107">
                  <c:v>5.2013016045328268E-3</c:v>
                </c:pt>
                <c:pt idx="108">
                  <c:v>4.3079898483619605E-3</c:v>
                </c:pt>
                <c:pt idx="109">
                  <c:v>3.5480881276741321E-3</c:v>
                </c:pt>
                <c:pt idx="110">
                  <c:v>2.9058367968849341E-3</c:v>
                </c:pt>
                <c:pt idx="111">
                  <c:v>2.3664925040409084E-3</c:v>
                </c:pt>
                <c:pt idx="112">
                  <c:v>1.9164440332503623E-3</c:v>
                </c:pt>
                <c:pt idx="113">
                  <c:v>1.5432782734285766E-3</c:v>
                </c:pt>
                <c:pt idx="114">
                  <c:v>1.2358035457435176E-3</c:v>
                </c:pt>
                <c:pt idx="115">
                  <c:v>9.8403767292430558E-4</c:v>
                </c:pt>
                <c:pt idx="116">
                  <c:v>7.7916799851050148E-4</c:v>
                </c:pt>
                <c:pt idx="117">
                  <c:v>6.1349013356411404E-4</c:v>
                </c:pt>
                <c:pt idx="118">
                  <c:v>4.8033159187845561E-4</c:v>
                </c:pt>
                <c:pt idx="119">
                  <c:v>3.7396573733401066E-4</c:v>
                </c:pt>
                <c:pt idx="120">
                  <c:v>2.895206666368026E-4</c:v>
                </c:pt>
                <c:pt idx="121">
                  <c:v>2.2288683623118035E-4</c:v>
                </c:pt>
                <c:pt idx="122">
                  <c:v>1.7062645302690476E-4</c:v>
                </c:pt>
                <c:pt idx="123">
                  <c:v>1.298869142908881E-4</c:v>
                </c:pt>
                <c:pt idx="124">
                  <c:v>9.8319922971598081E-5</c:v>
                </c:pt>
                <c:pt idx="125">
                  <c:v>7.4007332920245501E-5</c:v>
                </c:pt>
                <c:pt idx="126">
                  <c:v>5.5394298971788148E-5</c:v>
                </c:pt>
                <c:pt idx="127">
                  <c:v>4.1229918986953885E-5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003-419C-A35B-51E0E111B9A1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Model_Output!$AO$4:$AO$131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1.2171745922529458E-3</c:v>
                </c:pt>
                <c:pt idx="36">
                  <c:v>1.5200143337208993E-3</c:v>
                </c:pt>
                <c:pt idx="37">
                  <c:v>1.8875548567419511E-3</c:v>
                </c:pt>
                <c:pt idx="38">
                  <c:v>2.3308191326985067E-3</c:v>
                </c:pt>
                <c:pt idx="39">
                  <c:v>2.862033152910282E-3</c:v>
                </c:pt>
                <c:pt idx="40">
                  <c:v>3.4946029528350165E-3</c:v>
                </c:pt>
                <c:pt idx="41">
                  <c:v>4.2430496377601967E-3</c:v>
                </c:pt>
                <c:pt idx="42">
                  <c:v>5.1228952866233064E-3</c:v>
                </c:pt>
                <c:pt idx="43">
                  <c:v>6.1504931456809351E-3</c:v>
                </c:pt>
                <c:pt idx="44">
                  <c:v>7.3427965020297168E-3</c:v>
                </c:pt>
                <c:pt idx="45">
                  <c:v>8.7170620902250629E-3</c:v>
                </c:pt>
                <c:pt idx="46">
                  <c:v>1.0290485854306473E-2</c:v>
                </c:pt>
                <c:pt idx="47">
                  <c:v>1.2079771356593872E-2</c:v>
                </c:pt>
                <c:pt idx="48">
                  <c:v>1.4100634056134704E-2</c:v>
                </c:pt>
                <c:pt idx="49">
                  <c:v>1.6367248000710728E-2</c:v>
                </c:pt>
                <c:pt idx="50">
                  <c:v>1.8891645076673604E-2</c:v>
                </c:pt>
                <c:pt idx="51">
                  <c:v>2.1683080693677075E-2</c:v>
                </c:pt>
                <c:pt idx="52">
                  <c:v>2.4747383466312202E-2</c:v>
                </c:pt>
                <c:pt idx="53">
                  <c:v>2.8086309884301025E-2</c:v>
                </c:pt>
                <c:pt idx="54">
                  <c:v>3.1696927911987451E-2</c:v>
                </c:pt>
                <c:pt idx="55">
                  <c:v>3.5571055695309016E-2</c:v>
                </c:pt>
                <c:pt idx="56">
                  <c:v>3.9694782857677836E-2</c:v>
                </c:pt>
                <c:pt idx="57">
                  <c:v>4.4048102037002261E-2</c:v>
                </c:pt>
                <c:pt idx="58">
                  <c:v>4.8604677196808131E-2</c:v>
                </c:pt>
                <c:pt idx="59">
                  <c:v>5.3331772733635312E-2</c:v>
                </c:pt>
                <c:pt idx="60">
                  <c:v>5.8190363468949416E-2</c:v>
                </c:pt>
                <c:pt idx="61">
                  <c:v>6.3135440305190554E-2</c:v>
                </c:pt>
                <c:pt idx="62">
                  <c:v>6.8116519776713069E-2</c:v>
                </c:pt>
                <c:pt idx="63">
                  <c:v>7.307835815810626E-2</c:v>
                </c:pt>
                <c:pt idx="64">
                  <c:v>7.7961862506441881E-2</c:v>
                </c:pt>
                <c:pt idx="65">
                  <c:v>8.2705182381190692E-2</c:v>
                </c:pt>
                <c:pt idx="66">
                  <c:v>8.7244957428207801E-2</c:v>
                </c:pt>
                <c:pt idx="67">
                  <c:v>9.1517687983401513E-2</c:v>
                </c:pt>
                <c:pt idx="68">
                  <c:v>9.5461188800900848E-2</c:v>
                </c:pt>
                <c:pt idx="69">
                  <c:v>9.9016080366917503E-2</c:v>
                </c:pt>
                <c:pt idx="70">
                  <c:v>0.10212726839639211</c:v>
                </c:pt>
                <c:pt idx="71">
                  <c:v>0.10474536031578932</c:v>
                </c:pt>
                <c:pt idx="72">
                  <c:v>0.10682796799900116</c:v>
                </c:pt>
                <c:pt idx="73">
                  <c:v>0.10834084881076952</c:v>
                </c:pt>
                <c:pt idx="74">
                  <c:v>0.10925884206053678</c:v>
                </c:pt>
                <c:pt idx="75">
                  <c:v>0.10956656508649254</c:v>
                </c:pt>
                <c:pt idx="76">
                  <c:v>0.10925884206053678</c:v>
                </c:pt>
                <c:pt idx="77">
                  <c:v>0.10834084881076952</c:v>
                </c:pt>
                <c:pt idx="78">
                  <c:v>0.10682796799900116</c:v>
                </c:pt>
                <c:pt idx="79">
                  <c:v>0.10474536031578932</c:v>
                </c:pt>
                <c:pt idx="80">
                  <c:v>0.10212726839639211</c:v>
                </c:pt>
                <c:pt idx="81">
                  <c:v>9.9016080366917503E-2</c:v>
                </c:pt>
                <c:pt idx="82">
                  <c:v>9.5461188800900848E-2</c:v>
                </c:pt>
                <c:pt idx="83">
                  <c:v>9.1517687983401513E-2</c:v>
                </c:pt>
                <c:pt idx="84">
                  <c:v>8.7244957428207801E-2</c:v>
                </c:pt>
                <c:pt idx="85">
                  <c:v>8.2705182381190692E-2</c:v>
                </c:pt>
                <c:pt idx="86">
                  <c:v>7.7961862506441881E-2</c:v>
                </c:pt>
                <c:pt idx="87">
                  <c:v>7.307835815810626E-2</c:v>
                </c:pt>
                <c:pt idx="88">
                  <c:v>6.8116519776713069E-2</c:v>
                </c:pt>
                <c:pt idx="89">
                  <c:v>6.3135440305190554E-2</c:v>
                </c:pt>
                <c:pt idx="90">
                  <c:v>5.8190363468949416E-2</c:v>
                </c:pt>
                <c:pt idx="91">
                  <c:v>5.3331772733635312E-2</c:v>
                </c:pt>
                <c:pt idx="92">
                  <c:v>4.8604677196808131E-2</c:v>
                </c:pt>
                <c:pt idx="93">
                  <c:v>4.4048102037002261E-2</c:v>
                </c:pt>
                <c:pt idx="94">
                  <c:v>3.9694782857677836E-2</c:v>
                </c:pt>
                <c:pt idx="95">
                  <c:v>3.5571055695309016E-2</c:v>
                </c:pt>
                <c:pt idx="96">
                  <c:v>3.1696927911987451E-2</c:v>
                </c:pt>
                <c:pt idx="97">
                  <c:v>2.8086309884301025E-2</c:v>
                </c:pt>
                <c:pt idx="98">
                  <c:v>2.4747383466312202E-2</c:v>
                </c:pt>
                <c:pt idx="99">
                  <c:v>2.1683080693677075E-2</c:v>
                </c:pt>
                <c:pt idx="100">
                  <c:v>1.8891645076673604E-2</c:v>
                </c:pt>
                <c:pt idx="101">
                  <c:v>1.6367248000710728E-2</c:v>
                </c:pt>
                <c:pt idx="102">
                  <c:v>1.4100634056134704E-2</c:v>
                </c:pt>
                <c:pt idx="103">
                  <c:v>1.2079771356593872E-2</c:v>
                </c:pt>
                <c:pt idx="104">
                  <c:v>1.0290485854306473E-2</c:v>
                </c:pt>
                <c:pt idx="105">
                  <c:v>8.7170620902250629E-3</c:v>
                </c:pt>
                <c:pt idx="106">
                  <c:v>7.3427965020297168E-3</c:v>
                </c:pt>
                <c:pt idx="107">
                  <c:v>6.1504931456809351E-3</c:v>
                </c:pt>
                <c:pt idx="108">
                  <c:v>5.1228952866233064E-3</c:v>
                </c:pt>
                <c:pt idx="109">
                  <c:v>4.2430496377601967E-3</c:v>
                </c:pt>
                <c:pt idx="110">
                  <c:v>3.4946029528350165E-3</c:v>
                </c:pt>
                <c:pt idx="111">
                  <c:v>2.862033152910282E-3</c:v>
                </c:pt>
                <c:pt idx="112">
                  <c:v>2.3308191326985067E-3</c:v>
                </c:pt>
                <c:pt idx="113">
                  <c:v>1.8875548567419511E-3</c:v>
                </c:pt>
                <c:pt idx="114">
                  <c:v>1.5200143337208993E-3</c:v>
                </c:pt>
                <c:pt idx="115">
                  <c:v>1.2171745922529458E-3</c:v>
                </c:pt>
                <c:pt idx="116">
                  <c:v>9.692039300490589E-4</c:v>
                </c:pt>
                <c:pt idx="117">
                  <c:v>7.6742253584729072E-4</c:v>
                </c:pt>
                <c:pt idx="118">
                  <c:v>6.0424215947919228E-4</c:v>
                </c:pt>
                <c:pt idx="119">
                  <c:v>4.7309089822939143E-4</c:v>
                </c:pt>
                <c:pt idx="120">
                  <c:v>3.6832844138041211E-4</c:v>
                </c:pt>
                <c:pt idx="121">
                  <c:v>2.8515632648588374E-4</c:v>
                </c:pt>
                <c:pt idx="122">
                  <c:v>2.1952695874894408E-4</c:v>
                </c:pt>
                <c:pt idx="123">
                  <c:v>1.6805436762656141E-4</c:v>
                </c:pt>
                <c:pt idx="124">
                  <c:v>1.279289515599242E-4</c:v>
                </c:pt>
                <c:pt idx="125">
                  <c:v>9.6837812583953475E-5</c:v>
                </c:pt>
                <c:pt idx="126">
                  <c:v>7.2891719384679028E-5</c:v>
                </c:pt>
                <c:pt idx="127">
                  <c:v>5.4559265100310292E-5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003-419C-A35B-51E0E111B9A1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Model_Output!$AP$4:$AP$131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1.0560978485025564E-3</c:v>
                </c:pt>
                <c:pt idx="37">
                  <c:v>1.3188608090843948E-3</c:v>
                </c:pt>
                <c:pt idx="38">
                  <c:v>1.6377622699517052E-3</c:v>
                </c:pt>
                <c:pt idx="39">
                  <c:v>2.0223664599629916E-3</c:v>
                </c:pt>
                <c:pt idx="40">
                  <c:v>2.4832814243491872E-3</c:v>
                </c:pt>
                <c:pt idx="41">
                  <c:v>3.0321390894534664E-3</c:v>
                </c:pt>
                <c:pt idx="42">
                  <c:v>3.6815388869018265E-3</c:v>
                </c:pt>
                <c:pt idx="43">
                  <c:v>4.4449487565235259E-3</c:v>
                </c:pt>
                <c:pt idx="44">
                  <c:v>5.3365578116122024E-3</c:v>
                </c:pt>
                <c:pt idx="45">
                  <c:v>6.3710757989385832E-3</c:v>
                </c:pt>
                <c:pt idx="46">
                  <c:v>7.5634757555280421E-3</c:v>
                </c:pt>
                <c:pt idx="47">
                  <c:v>8.9286779727000623E-3</c:v>
                </c:pt>
                <c:pt idx="48">
                  <c:v>1.0481175520175847E-2</c:v>
                </c:pt>
                <c:pt idx="49">
                  <c:v>1.2234604126628896E-2</c:v>
                </c:pt>
                <c:pt idx="50">
                  <c:v>1.4201262094588822E-2</c:v>
                </c:pt>
                <c:pt idx="51">
                  <c:v>1.6391589051509482E-2</c:v>
                </c:pt>
                <c:pt idx="52">
                  <c:v>1.8813615577625245E-2</c:v>
                </c:pt>
                <c:pt idx="53">
                  <c:v>2.1472398948505736E-2</c:v>
                </c:pt>
                <c:pt idx="54">
                  <c:v>2.4369463206000145E-2</c:v>
                </c:pt>
                <c:pt idx="55">
                  <c:v>2.7502264330074012E-2</c:v>
                </c:pt>
                <c:pt idx="56">
                  <c:v>3.0863703225390372E-2</c:v>
                </c:pt>
                <c:pt idx="57">
                  <c:v>3.4441710367264906E-2</c:v>
                </c:pt>
                <c:pt idx="58">
                  <c:v>3.8218926099824337E-2</c:v>
                </c:pt>
                <c:pt idx="59">
                  <c:v>4.2172499608045526E-2</c:v>
                </c:pt>
                <c:pt idx="60">
                  <c:v>4.6274027406837892E-2</c:v>
                </c:pt>
                <c:pt idx="61">
                  <c:v>5.0489648776999844E-2</c:v>
                </c:pt>
                <c:pt idx="62">
                  <c:v>5.4780310971786102E-2</c:v>
                </c:pt>
                <c:pt idx="63">
                  <c:v>5.9102211335609972E-2</c:v>
                </c:pt>
                <c:pt idx="64">
                  <c:v>6.3407416909698866E-2</c:v>
                </c:pt>
                <c:pt idx="65">
                  <c:v>6.7644654910110846E-2</c:v>
                </c:pt>
                <c:pt idx="66">
                  <c:v>7.1760259973152288E-2</c:v>
                </c:pt>
                <c:pt idx="67">
                  <c:v>7.569925663834394E-2</c:v>
                </c:pt>
                <c:pt idx="68">
                  <c:v>7.9406548571064037E-2</c:v>
                </c:pt>
                <c:pt idx="69">
                  <c:v>8.2828179909276864E-2</c:v>
                </c:pt>
                <c:pt idx="70">
                  <c:v>8.5912629221992956E-2</c:v>
                </c:pt>
                <c:pt idx="71">
                  <c:v>8.8612093214363419E-2</c:v>
                </c:pt>
                <c:pt idx="72">
                  <c:v>9.08837157579621E-2</c:v>
                </c:pt>
                <c:pt idx="73">
                  <c:v>9.2690718227052299E-2</c:v>
                </c:pt>
                <c:pt idx="74">
                  <c:v>9.4003389540205484E-2</c:v>
                </c:pt>
                <c:pt idx="75">
                  <c:v>9.4799898687035908E-2</c:v>
                </c:pt>
                <c:pt idx="76">
                  <c:v>9.5066898694853214E-2</c:v>
                </c:pt>
                <c:pt idx="77">
                  <c:v>9.4799898687035908E-2</c:v>
                </c:pt>
                <c:pt idx="78">
                  <c:v>9.4003389540205484E-2</c:v>
                </c:pt>
                <c:pt idx="79">
                  <c:v>9.2690718227052299E-2</c:v>
                </c:pt>
                <c:pt idx="80">
                  <c:v>9.08837157579621E-2</c:v>
                </c:pt>
                <c:pt idx="81">
                  <c:v>8.8612093214363419E-2</c:v>
                </c:pt>
                <c:pt idx="82">
                  <c:v>8.5912629221992956E-2</c:v>
                </c:pt>
                <c:pt idx="83">
                  <c:v>8.2828179909276864E-2</c:v>
                </c:pt>
                <c:pt idx="84">
                  <c:v>7.9406548571064037E-2</c:v>
                </c:pt>
                <c:pt idx="85">
                  <c:v>7.569925663834394E-2</c:v>
                </c:pt>
                <c:pt idx="86">
                  <c:v>7.1760259973152288E-2</c:v>
                </c:pt>
                <c:pt idx="87">
                  <c:v>6.7644654910110846E-2</c:v>
                </c:pt>
                <c:pt idx="88">
                  <c:v>6.3407416909698866E-2</c:v>
                </c:pt>
                <c:pt idx="89">
                  <c:v>5.9102211335609972E-2</c:v>
                </c:pt>
                <c:pt idx="90">
                  <c:v>5.4780310971786102E-2</c:v>
                </c:pt>
                <c:pt idx="91">
                  <c:v>5.0489648776999844E-2</c:v>
                </c:pt>
                <c:pt idx="92">
                  <c:v>4.6274027406837892E-2</c:v>
                </c:pt>
                <c:pt idx="93">
                  <c:v>4.2172499608045526E-2</c:v>
                </c:pt>
                <c:pt idx="94">
                  <c:v>3.8218926099824337E-2</c:v>
                </c:pt>
                <c:pt idx="95">
                  <c:v>3.4441710367264906E-2</c:v>
                </c:pt>
                <c:pt idx="96">
                  <c:v>3.0863703225390372E-2</c:v>
                </c:pt>
                <c:pt idx="97">
                  <c:v>2.7502264330074012E-2</c:v>
                </c:pt>
                <c:pt idx="98">
                  <c:v>2.4369463206000145E-2</c:v>
                </c:pt>
                <c:pt idx="99">
                  <c:v>2.1472398948505736E-2</c:v>
                </c:pt>
                <c:pt idx="100">
                  <c:v>1.8813615577625245E-2</c:v>
                </c:pt>
                <c:pt idx="101">
                  <c:v>1.6391589051509482E-2</c:v>
                </c:pt>
                <c:pt idx="102">
                  <c:v>1.4201262094588822E-2</c:v>
                </c:pt>
                <c:pt idx="103">
                  <c:v>1.2234604126628896E-2</c:v>
                </c:pt>
                <c:pt idx="104">
                  <c:v>1.0481175520175847E-2</c:v>
                </c:pt>
                <c:pt idx="105">
                  <c:v>8.9286779727000623E-3</c:v>
                </c:pt>
                <c:pt idx="106">
                  <c:v>7.5634757555280421E-3</c:v>
                </c:pt>
                <c:pt idx="107">
                  <c:v>6.3710757989385832E-3</c:v>
                </c:pt>
                <c:pt idx="108">
                  <c:v>5.3365578116122024E-3</c:v>
                </c:pt>
                <c:pt idx="109">
                  <c:v>4.4449487565235259E-3</c:v>
                </c:pt>
                <c:pt idx="110">
                  <c:v>3.6815388869018265E-3</c:v>
                </c:pt>
                <c:pt idx="111">
                  <c:v>3.0321390894534664E-3</c:v>
                </c:pt>
                <c:pt idx="112">
                  <c:v>2.4832814243491872E-3</c:v>
                </c:pt>
                <c:pt idx="113">
                  <c:v>2.0223664599629916E-3</c:v>
                </c:pt>
                <c:pt idx="114">
                  <c:v>1.6377622699517052E-3</c:v>
                </c:pt>
                <c:pt idx="115">
                  <c:v>1.3188608090843948E-3</c:v>
                </c:pt>
                <c:pt idx="116">
                  <c:v>1.0560978485025564E-3</c:v>
                </c:pt>
                <c:pt idx="117">
                  <c:v>8.4094277994287961E-4</c:v>
                </c:pt>
                <c:pt idx="118">
                  <c:v>6.6586444883025623E-4</c:v>
                </c:pt>
                <c:pt idx="119">
                  <c:v>5.2427880820231528E-4</c:v>
                </c:pt>
                <c:pt idx="120">
                  <c:v>4.1048365858623839E-4</c:v>
                </c:pt>
                <c:pt idx="121">
                  <c:v>3.1958510879211274E-4</c:v>
                </c:pt>
                <c:pt idx="122">
                  <c:v>2.4741970856556508E-4</c:v>
                </c:pt>
                <c:pt idx="123">
                  <c:v>1.9047550803203862E-4</c:v>
                </c:pt>
                <c:pt idx="124">
                  <c:v>1.4581462446842299E-4</c:v>
                </c:pt>
                <c:pt idx="125">
                  <c:v>1.1099926942571843E-4</c:v>
                </c:pt>
                <c:pt idx="126">
                  <c:v>8.4022625985240629E-5</c:v>
                </c:pt>
                <c:pt idx="127">
                  <c:v>6.3245477276454613E-5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003-419C-A35B-51E0E111B9A1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Model_Output!$AQ$4:$AQ$131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1.3425171483645115E-3</c:v>
                </c:pt>
                <c:pt idx="38">
                  <c:v>1.6765428080477793E-3</c:v>
                </c:pt>
                <c:pt idx="39">
                  <c:v>2.0819320250222346E-3</c:v>
                </c:pt>
                <c:pt idx="40">
                  <c:v>2.570842897395577E-3</c:v>
                </c:pt>
                <c:pt idx="41">
                  <c:v>3.1567604281467899E-3</c:v>
                </c:pt>
                <c:pt idx="42">
                  <c:v>3.8544711833183708E-3</c:v>
                </c:pt>
                <c:pt idx="43">
                  <c:v>4.6799916267650024E-3</c:v>
                </c:pt>
                <c:pt idx="44">
                  <c:v>5.6504422745445072E-3</c:v>
                </c:pt>
                <c:pt idx="45">
                  <c:v>6.7838604022216501E-3</c:v>
                </c:pt>
                <c:pt idx="46">
                  <c:v>8.0989451173798833E-3</c:v>
                </c:pt>
                <c:pt idx="47">
                  <c:v>9.6147302235613328E-3</c:v>
                </c:pt>
                <c:pt idx="48">
                  <c:v>1.1350182473688941E-2</c:v>
                </c:pt>
                <c:pt idx="49">
                  <c:v>1.3323725534339392E-2</c:v>
                </c:pt>
                <c:pt idx="50">
                  <c:v>1.5552693215633184E-2</c:v>
                </c:pt>
                <c:pt idx="51">
                  <c:v>1.8052719184531382E-2</c:v>
                </c:pt>
                <c:pt idx="52">
                  <c:v>2.0837074350447547E-2</c:v>
                </c:pt>
                <c:pt idx="53">
                  <c:v>2.3915967229279377E-2</c:v>
                </c:pt>
                <c:pt idx="54">
                  <c:v>2.7295826656371869E-2</c:v>
                </c:pt>
                <c:pt idx="55">
                  <c:v>3.0978590001752106E-2</c:v>
                </c:pt>
                <c:pt idx="56">
                  <c:v>3.4961023293750809E-2</c:v>
                </c:pt>
                <c:pt idx="57">
                  <c:v>3.923410212497877E-2</c:v>
                </c:pt>
                <c:pt idx="58">
                  <c:v>4.3782483652077042E-2</c:v>
                </c:pt>
                <c:pt idx="59">
                  <c:v>4.8584100189051724E-2</c:v>
                </c:pt>
                <c:pt idx="60">
                  <c:v>5.360990365947111E-2</c:v>
                </c:pt>
                <c:pt idx="61">
                  <c:v>5.8823787403463189E-2</c:v>
                </c:pt>
                <c:pt idx="62">
                  <c:v>6.4182707496406283E-2</c:v>
                </c:pt>
                <c:pt idx="63">
                  <c:v>6.9637019880914405E-2</c:v>
                </c:pt>
                <c:pt idx="64">
                  <c:v>7.5131042390460603E-2</c:v>
                </c:pt>
                <c:pt idx="65">
                  <c:v>8.0603842395350345E-2</c:v>
                </c:pt>
                <c:pt idx="66">
                  <c:v>8.5990241662540073E-2</c:v>
                </c:pt>
                <c:pt idx="67">
                  <c:v>9.1222020499002285E-2</c:v>
                </c:pt>
                <c:pt idx="68">
                  <c:v>9.6229293809774116E-2</c:v>
                </c:pt>
                <c:pt idx="69">
                  <c:v>0.10094202284404608</c:v>
                </c:pt>
                <c:pt idx="70">
                  <c:v>0.10529161862576783</c:v>
                </c:pt>
                <c:pt idx="71">
                  <c:v>0.10921258684045922</c:v>
                </c:pt>
                <c:pt idx="72">
                  <c:v>0.11264415968788852</c:v>
                </c:pt>
                <c:pt idx="73">
                  <c:v>0.11553185823184144</c:v>
                </c:pt>
                <c:pt idx="74">
                  <c:v>0.11782892928953777</c:v>
                </c:pt>
                <c:pt idx="75">
                  <c:v>0.11949760397775257</c:v>
                </c:pt>
                <c:pt idx="76">
                  <c:v>0.12051013060108129</c:v>
                </c:pt>
                <c:pt idx="77">
                  <c:v>0.12084954241753036</c:v>
                </c:pt>
                <c:pt idx="78">
                  <c:v>0.12051013060108129</c:v>
                </c:pt>
                <c:pt idx="79">
                  <c:v>0.11949760397775257</c:v>
                </c:pt>
                <c:pt idx="80">
                  <c:v>0.11782892928953777</c:v>
                </c:pt>
                <c:pt idx="81">
                  <c:v>0.11553185823184144</c:v>
                </c:pt>
                <c:pt idx="82">
                  <c:v>0.11264415968788852</c:v>
                </c:pt>
                <c:pt idx="83">
                  <c:v>0.10921258684045922</c:v>
                </c:pt>
                <c:pt idx="84">
                  <c:v>0.10529161862576783</c:v>
                </c:pt>
                <c:pt idx="85">
                  <c:v>0.10094202284404608</c:v>
                </c:pt>
                <c:pt idx="86">
                  <c:v>9.6229293809774116E-2</c:v>
                </c:pt>
                <c:pt idx="87">
                  <c:v>9.1222020499002285E-2</c:v>
                </c:pt>
                <c:pt idx="88">
                  <c:v>8.5990241662540073E-2</c:v>
                </c:pt>
                <c:pt idx="89">
                  <c:v>8.0603842395350345E-2</c:v>
                </c:pt>
                <c:pt idx="90">
                  <c:v>7.5131042390460603E-2</c:v>
                </c:pt>
                <c:pt idx="91">
                  <c:v>6.9637019880914405E-2</c:v>
                </c:pt>
                <c:pt idx="92">
                  <c:v>6.4182707496406283E-2</c:v>
                </c:pt>
                <c:pt idx="93">
                  <c:v>5.8823787403463189E-2</c:v>
                </c:pt>
                <c:pt idx="94">
                  <c:v>5.360990365947111E-2</c:v>
                </c:pt>
                <c:pt idx="95">
                  <c:v>4.8584100189051724E-2</c:v>
                </c:pt>
                <c:pt idx="96">
                  <c:v>4.3782483652077042E-2</c:v>
                </c:pt>
                <c:pt idx="97">
                  <c:v>3.923410212497877E-2</c:v>
                </c:pt>
                <c:pt idx="98">
                  <c:v>3.4961023293750809E-2</c:v>
                </c:pt>
                <c:pt idx="99">
                  <c:v>3.0978590001752106E-2</c:v>
                </c:pt>
                <c:pt idx="100">
                  <c:v>2.7295826656371869E-2</c:v>
                </c:pt>
                <c:pt idx="101">
                  <c:v>2.3915967229279377E-2</c:v>
                </c:pt>
                <c:pt idx="102">
                  <c:v>2.0837074350447547E-2</c:v>
                </c:pt>
                <c:pt idx="103">
                  <c:v>1.8052719184531382E-2</c:v>
                </c:pt>
                <c:pt idx="104">
                  <c:v>1.5552693215633184E-2</c:v>
                </c:pt>
                <c:pt idx="105">
                  <c:v>1.3323725534339392E-2</c:v>
                </c:pt>
                <c:pt idx="106">
                  <c:v>1.1350182473688941E-2</c:v>
                </c:pt>
                <c:pt idx="107">
                  <c:v>9.6147302235613328E-3</c:v>
                </c:pt>
                <c:pt idx="108">
                  <c:v>8.0989451173798833E-3</c:v>
                </c:pt>
                <c:pt idx="109">
                  <c:v>6.7838604022216501E-3</c:v>
                </c:pt>
                <c:pt idx="110">
                  <c:v>5.6504422745445072E-3</c:v>
                </c:pt>
                <c:pt idx="111">
                  <c:v>4.6799916267650024E-3</c:v>
                </c:pt>
                <c:pt idx="112">
                  <c:v>3.8544711833183708E-3</c:v>
                </c:pt>
                <c:pt idx="113">
                  <c:v>3.1567604281467899E-3</c:v>
                </c:pt>
                <c:pt idx="114">
                  <c:v>2.570842897395577E-3</c:v>
                </c:pt>
                <c:pt idx="115">
                  <c:v>2.0819320250222346E-3</c:v>
                </c:pt>
                <c:pt idx="116">
                  <c:v>1.6765428080477793E-3</c:v>
                </c:pt>
                <c:pt idx="117">
                  <c:v>1.3425171483645115E-3</c:v>
                </c:pt>
                <c:pt idx="118">
                  <c:v>1.0690108918102836E-3</c:v>
                </c:pt>
                <c:pt idx="119">
                  <c:v>8.4645039501634678E-4</c:v>
                </c:pt>
                <c:pt idx="120">
                  <c:v>6.6646598280046892E-4</c:v>
                </c:pt>
                <c:pt idx="121">
                  <c:v>5.2180898915456372E-4</c:v>
                </c:pt>
                <c:pt idx="122">
                  <c:v>4.0625827381780794E-4</c:v>
                </c:pt>
                <c:pt idx="123">
                  <c:v>3.1452123689447784E-4</c:v>
                </c:pt>
                <c:pt idx="124">
                  <c:v>2.421334692036683E-4</c:v>
                </c:pt>
                <c:pt idx="125">
                  <c:v>1.8536031875148311E-4</c:v>
                </c:pt>
                <c:pt idx="126">
                  <c:v>1.4110285601968907E-4</c:v>
                </c:pt>
                <c:pt idx="127">
                  <c:v>1.0681000476967652E-4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003-419C-A35B-51E0E111B9A1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Model_Output!$AR$4:$AR$131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1.6423530161627895E-3</c:v>
                </c:pt>
                <c:pt idx="39">
                  <c:v>2.0509794909343662E-3</c:v>
                </c:pt>
                <c:pt idx="40">
                  <c:v>2.5469077582410096E-3</c:v>
                </c:pt>
                <c:pt idx="41">
                  <c:v>3.1450112885052831E-3</c:v>
                </c:pt>
                <c:pt idx="42">
                  <c:v>3.8617868060651043E-3</c:v>
                </c:pt>
                <c:pt idx="43">
                  <c:v>4.7153232875627241E-3</c:v>
                </c:pt>
                <c:pt idx="44">
                  <c:v>5.7252142910782355E-3</c:v>
                </c:pt>
                <c:pt idx="45">
                  <c:v>6.9124040043414426E-3</c:v>
                </c:pt>
                <c:pt idx="46">
                  <c:v>8.2989581223516518E-3</c:v>
                </c:pt>
                <c:pt idx="47">
                  <c:v>9.9077519847472796E-3</c:v>
                </c:pt>
                <c:pt idx="48">
                  <c:v>1.1762070377644126E-2</c:v>
                </c:pt>
                <c:pt idx="49">
                  <c:v>1.3885116061549017E-2</c:v>
                </c:pt>
                <c:pt idx="50">
                  <c:v>1.6299427418491448E-2</c:v>
                </c:pt>
                <c:pt idx="51">
                  <c:v>1.9026209567056078E-2</c:v>
                </c:pt>
                <c:pt idx="52">
                  <c:v>2.2084587775116359E-2</c:v>
                </c:pt>
                <c:pt idx="53">
                  <c:v>2.5490796858092822E-2</c:v>
                </c:pt>
                <c:pt idx="54">
                  <c:v>2.9257325287283989E-2</c:v>
                </c:pt>
                <c:pt idx="55">
                  <c:v>3.3392037704964364E-2</c:v>
                </c:pt>
                <c:pt idx="56">
                  <c:v>3.7897304170623522E-2</c:v>
                </c:pt>
                <c:pt idx="57">
                  <c:v>4.2769168441965648E-2</c:v>
                </c:pt>
                <c:pt idx="58">
                  <c:v>4.7996590613308486E-2</c:v>
                </c:pt>
                <c:pt idx="59">
                  <c:v>5.356080119250977E-2</c:v>
                </c:pt>
                <c:pt idx="60">
                  <c:v>5.9434803928016255E-2</c:v>
                </c:pt>
                <c:pt idx="61">
                  <c:v>6.5583063187378485E-2</c:v>
                </c:pt>
                <c:pt idx="62">
                  <c:v>7.1961408300734581E-2</c:v>
                </c:pt>
                <c:pt idx="63">
                  <c:v>7.8517181974644329E-2</c:v>
                </c:pt>
                <c:pt idx="64">
                  <c:v>8.5189652718652115E-2</c:v>
                </c:pt>
                <c:pt idx="65">
                  <c:v>9.191070239046574E-2</c:v>
                </c:pt>
                <c:pt idx="66">
                  <c:v>9.8605789753659662E-2</c:v>
                </c:pt>
                <c:pt idx="67">
                  <c:v>0.10519517976145433</c:v>
                </c:pt>
                <c:pt idx="68">
                  <c:v>0.11159541663174524</c:v>
                </c:pt>
                <c:pt idx="69">
                  <c:v>0.11772100723199634</c:v>
                </c:pt>
                <c:pt idx="70">
                  <c:v>0.12348627045654696</c:v>
                </c:pt>
                <c:pt idx="71">
                  <c:v>0.12880729876512551</c:v>
                </c:pt>
                <c:pt idx="72">
                  <c:v>0.13360397043633782</c:v>
                </c:pt>
                <c:pt idx="73">
                  <c:v>0.13780194587599875</c:v>
                </c:pt>
                <c:pt idx="74">
                  <c:v>0.141334578899873</c:v>
                </c:pt>
                <c:pt idx="75">
                  <c:v>0.1441446745359278</c:v>
                </c:pt>
                <c:pt idx="76">
                  <c:v>0.14618602865235206</c:v>
                </c:pt>
                <c:pt idx="77">
                  <c:v>0.14742469152961576</c:v>
                </c:pt>
                <c:pt idx="78">
                  <c:v>0.14783990709773384</c:v>
                </c:pt>
                <c:pt idx="79">
                  <c:v>0.14742469152961576</c:v>
                </c:pt>
                <c:pt idx="80">
                  <c:v>0.14618602865235206</c:v>
                </c:pt>
                <c:pt idx="81">
                  <c:v>0.1441446745359278</c:v>
                </c:pt>
                <c:pt idx="82">
                  <c:v>0.141334578899873</c:v>
                </c:pt>
                <c:pt idx="83">
                  <c:v>0.13780194587599875</c:v>
                </c:pt>
                <c:pt idx="84">
                  <c:v>0.13360397043633782</c:v>
                </c:pt>
                <c:pt idx="85">
                  <c:v>0.12880729876512551</c:v>
                </c:pt>
                <c:pt idx="86">
                  <c:v>0.12348627045654696</c:v>
                </c:pt>
                <c:pt idx="87">
                  <c:v>0.11772100723199634</c:v>
                </c:pt>
                <c:pt idx="88">
                  <c:v>0.11159541663174524</c:v>
                </c:pt>
                <c:pt idx="89">
                  <c:v>0.10519517976145433</c:v>
                </c:pt>
                <c:pt idx="90">
                  <c:v>9.8605789753659662E-2</c:v>
                </c:pt>
                <c:pt idx="91">
                  <c:v>9.191070239046574E-2</c:v>
                </c:pt>
                <c:pt idx="92">
                  <c:v>8.5189652718652115E-2</c:v>
                </c:pt>
                <c:pt idx="93">
                  <c:v>7.8517181974644329E-2</c:v>
                </c:pt>
                <c:pt idx="94">
                  <c:v>7.1961408300734581E-2</c:v>
                </c:pt>
                <c:pt idx="95">
                  <c:v>6.5583063187378485E-2</c:v>
                </c:pt>
                <c:pt idx="96">
                  <c:v>5.9434803928016255E-2</c:v>
                </c:pt>
                <c:pt idx="97">
                  <c:v>5.356080119250977E-2</c:v>
                </c:pt>
                <c:pt idx="98">
                  <c:v>4.7996590613308486E-2</c:v>
                </c:pt>
                <c:pt idx="99">
                  <c:v>4.2769168441965648E-2</c:v>
                </c:pt>
                <c:pt idx="100">
                  <c:v>3.7897304170623522E-2</c:v>
                </c:pt>
                <c:pt idx="101">
                  <c:v>3.3392037704964364E-2</c:v>
                </c:pt>
                <c:pt idx="102">
                  <c:v>2.9257325287283989E-2</c:v>
                </c:pt>
                <c:pt idx="103">
                  <c:v>2.5490796858092822E-2</c:v>
                </c:pt>
                <c:pt idx="104">
                  <c:v>2.2084587775116359E-2</c:v>
                </c:pt>
                <c:pt idx="105">
                  <c:v>1.9026209567056078E-2</c:v>
                </c:pt>
                <c:pt idx="106">
                  <c:v>1.6299427418491448E-2</c:v>
                </c:pt>
                <c:pt idx="107">
                  <c:v>1.3885116061549017E-2</c:v>
                </c:pt>
                <c:pt idx="108">
                  <c:v>1.1762070377644126E-2</c:v>
                </c:pt>
                <c:pt idx="109">
                  <c:v>9.9077519847472796E-3</c:v>
                </c:pt>
                <c:pt idx="110">
                  <c:v>8.2989581223516518E-3</c:v>
                </c:pt>
                <c:pt idx="111">
                  <c:v>6.9124040043414426E-3</c:v>
                </c:pt>
                <c:pt idx="112">
                  <c:v>5.7252142910782355E-3</c:v>
                </c:pt>
                <c:pt idx="113">
                  <c:v>4.7153232875627241E-3</c:v>
                </c:pt>
                <c:pt idx="114">
                  <c:v>3.8617868060651043E-3</c:v>
                </c:pt>
                <c:pt idx="115">
                  <c:v>3.1450112885052831E-3</c:v>
                </c:pt>
                <c:pt idx="116">
                  <c:v>2.5469077582410096E-3</c:v>
                </c:pt>
                <c:pt idx="117">
                  <c:v>2.0509794909343662E-3</c:v>
                </c:pt>
                <c:pt idx="118">
                  <c:v>1.6423530161627895E-3</c:v>
                </c:pt>
                <c:pt idx="119">
                  <c:v>1.3077622618186463E-3</c:v>
                </c:pt>
                <c:pt idx="120">
                  <c:v>1.0354954206587398E-3</c:v>
                </c:pt>
                <c:pt idx="121">
                  <c:v>8.1531354616638135E-4</c:v>
                </c:pt>
                <c:pt idx="122">
                  <c:v>6.3834906559135317E-4</c:v>
                </c:pt>
                <c:pt idx="123">
                  <c:v>4.9699141806761201E-4</c:v>
                </c:pt>
                <c:pt idx="124">
                  <c:v>3.847659619768561E-4</c:v>
                </c:pt>
                <c:pt idx="125">
                  <c:v>2.9621121335027603E-4</c:v>
                </c:pt>
                <c:pt idx="126">
                  <c:v>2.2675842833684107E-4</c:v>
                </c:pt>
                <c:pt idx="127">
                  <c:v>1.7261656691345249E-4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003-419C-A35B-51E0E111B9A1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Model_Output!$AS$4:$AS$131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1.6699829374419864E-3</c:v>
                </c:pt>
                <c:pt idx="40">
                  <c:v>2.0854838887843269E-3</c:v>
                </c:pt>
                <c:pt idx="41">
                  <c:v>2.5897553434879321E-3</c:v>
                </c:pt>
                <c:pt idx="42">
                  <c:v>3.1979209939513218E-3</c:v>
                </c:pt>
                <c:pt idx="43">
                  <c:v>3.9267550950983091E-3</c:v>
                </c:pt>
                <c:pt idx="44">
                  <c:v>4.7946509412152378E-3</c:v>
                </c:pt>
                <c:pt idx="45">
                  <c:v>5.8215317201645933E-3</c:v>
                </c:pt>
                <c:pt idx="46">
                  <c:v>7.0286939716081567E-3</c:v>
                </c:pt>
                <c:pt idx="47">
                  <c:v>8.4385746100149837E-3</c:v>
                </c:pt>
                <c:pt idx="48">
                  <c:v>1.0074433815448919E-2</c:v>
                </c:pt>
                <c:pt idx="49">
                  <c:v>1.1959948102722976E-2</c:v>
                </c:pt>
                <c:pt idx="50">
                  <c:v>1.4118710581093581E-2</c:v>
                </c:pt>
                <c:pt idx="51">
                  <c:v>1.657363880425132E-2</c:v>
                </c:pt>
                <c:pt idx="52">
                  <c:v>1.9346294632450543E-2</c:v>
                </c:pt>
                <c:pt idx="53">
                  <c:v>2.2456125085125171E-2</c:v>
                </c:pt>
                <c:pt idx="54">
                  <c:v>2.5919638102089599E-2</c:v>
                </c:pt>
                <c:pt idx="55">
                  <c:v>2.9749532252882783E-2</c:v>
                </c:pt>
                <c:pt idx="56">
                  <c:v>3.3953804489608358E-2</c:v>
                </c:pt>
                <c:pt idx="57">
                  <c:v>3.8534864744156343E-2</c:v>
                </c:pt>
                <c:pt idx="58">
                  <c:v>4.3488690216881724E-2</c:v>
                </c:pt>
                <c:pt idx="59">
                  <c:v>4.880405527362492E-2</c:v>
                </c:pt>
                <c:pt idx="60">
                  <c:v>5.4461874656031868E-2</c:v>
                </c:pt>
                <c:pt idx="61">
                  <c:v>6.0434697944475882E-2</c:v>
                </c:pt>
                <c:pt idx="62">
                  <c:v>6.6686391677223844E-2</c:v>
                </c:pt>
                <c:pt idx="63">
                  <c:v>7.3172042084654498E-2</c:v>
                </c:pt>
                <c:pt idx="64">
                  <c:v>7.9838105999914172E-2</c:v>
                </c:pt>
                <c:pt idx="65">
                  <c:v>8.6622830223886574E-2</c:v>
                </c:pt>
                <c:pt idx="66">
                  <c:v>9.3456950637202343E-2</c:v>
                </c:pt>
                <c:pt idx="67">
                  <c:v>0.10026467196823503</c:v>
                </c:pt>
                <c:pt idx="68">
                  <c:v>0.10696491775758309</c:v>
                </c:pt>
                <c:pt idx="69">
                  <c:v>0.11347282821519296</c:v>
                </c:pt>
                <c:pt idx="70">
                  <c:v>0.11970147192546846</c:v>
                </c:pt>
                <c:pt idx="71">
                  <c:v>0.12556372633734636</c:v>
                </c:pt>
                <c:pt idx="72">
                  <c:v>0.1309742723025088</c:v>
                </c:pt>
                <c:pt idx="73">
                  <c:v>0.13585164018176743</c:v>
                </c:pt>
                <c:pt idx="74">
                  <c:v>0.1401202397380393</c:v>
                </c:pt>
                <c:pt idx="75">
                  <c:v>0.14371230357331488</c:v>
                </c:pt>
                <c:pt idx="76">
                  <c:v>0.14656967450307759</c:v>
                </c:pt>
                <c:pt idx="77">
                  <c:v>0.14864537108606338</c:v>
                </c:pt>
                <c:pt idx="78">
                  <c:v>0.14990487245386686</c:v>
                </c:pt>
                <c:pt idx="79">
                  <c:v>0.15032707334934639</c:v>
                </c:pt>
                <c:pt idx="80">
                  <c:v>0.14990487245386686</c:v>
                </c:pt>
                <c:pt idx="81">
                  <c:v>0.14864537108606338</c:v>
                </c:pt>
                <c:pt idx="82">
                  <c:v>0.14656967450307759</c:v>
                </c:pt>
                <c:pt idx="83">
                  <c:v>0.14371230357331488</c:v>
                </c:pt>
                <c:pt idx="84">
                  <c:v>0.1401202397380393</c:v>
                </c:pt>
                <c:pt idx="85">
                  <c:v>0.13585164018176743</c:v>
                </c:pt>
                <c:pt idx="86">
                  <c:v>0.1309742723025088</c:v>
                </c:pt>
                <c:pt idx="87">
                  <c:v>0.12556372633734636</c:v>
                </c:pt>
                <c:pt idx="88">
                  <c:v>0.11970147192546846</c:v>
                </c:pt>
                <c:pt idx="89">
                  <c:v>0.11347282821519296</c:v>
                </c:pt>
                <c:pt idx="90">
                  <c:v>0.10696491775758309</c:v>
                </c:pt>
                <c:pt idx="91">
                  <c:v>0.10026467196823503</c:v>
                </c:pt>
                <c:pt idx="92">
                  <c:v>9.3456950637202343E-2</c:v>
                </c:pt>
                <c:pt idx="93">
                  <c:v>8.6622830223886574E-2</c:v>
                </c:pt>
                <c:pt idx="94">
                  <c:v>7.9838105999914172E-2</c:v>
                </c:pt>
                <c:pt idx="95">
                  <c:v>7.3172042084654498E-2</c:v>
                </c:pt>
                <c:pt idx="96">
                  <c:v>6.6686391677223844E-2</c:v>
                </c:pt>
                <c:pt idx="97">
                  <c:v>6.0434697944475882E-2</c:v>
                </c:pt>
                <c:pt idx="98">
                  <c:v>5.4461874656031868E-2</c:v>
                </c:pt>
                <c:pt idx="99">
                  <c:v>4.880405527362492E-2</c:v>
                </c:pt>
                <c:pt idx="100">
                  <c:v>4.3488690216881724E-2</c:v>
                </c:pt>
                <c:pt idx="101">
                  <c:v>3.8534864744156343E-2</c:v>
                </c:pt>
                <c:pt idx="102">
                  <c:v>3.3953804489608358E-2</c:v>
                </c:pt>
                <c:pt idx="103">
                  <c:v>2.9749532252882783E-2</c:v>
                </c:pt>
                <c:pt idx="104">
                  <c:v>2.5919638102089599E-2</c:v>
                </c:pt>
                <c:pt idx="105">
                  <c:v>2.2456125085125171E-2</c:v>
                </c:pt>
                <c:pt idx="106">
                  <c:v>1.9346294632450543E-2</c:v>
                </c:pt>
                <c:pt idx="107">
                  <c:v>1.657363880425132E-2</c:v>
                </c:pt>
                <c:pt idx="108">
                  <c:v>1.4118710581093581E-2</c:v>
                </c:pt>
                <c:pt idx="109">
                  <c:v>1.1959948102722976E-2</c:v>
                </c:pt>
                <c:pt idx="110">
                  <c:v>1.0074433815448919E-2</c:v>
                </c:pt>
                <c:pt idx="111">
                  <c:v>8.4385746100149837E-3</c:v>
                </c:pt>
                <c:pt idx="112">
                  <c:v>7.0286939716081567E-3</c:v>
                </c:pt>
                <c:pt idx="113">
                  <c:v>5.8215317201645933E-3</c:v>
                </c:pt>
                <c:pt idx="114">
                  <c:v>4.7946509412152378E-3</c:v>
                </c:pt>
                <c:pt idx="115">
                  <c:v>3.9267550950983091E-3</c:v>
                </c:pt>
                <c:pt idx="116">
                  <c:v>3.1979209939513218E-3</c:v>
                </c:pt>
                <c:pt idx="117">
                  <c:v>2.5897553434879321E-3</c:v>
                </c:pt>
                <c:pt idx="118">
                  <c:v>2.0854838887843269E-3</c:v>
                </c:pt>
                <c:pt idx="119">
                  <c:v>1.6699829374419864E-3</c:v>
                </c:pt>
                <c:pt idx="120">
                  <c:v>1.3297632372425391E-3</c:v>
                </c:pt>
                <c:pt idx="121">
                  <c:v>1.0529159488132872E-3</c:v>
                </c:pt>
                <c:pt idx="122">
                  <c:v>8.290298719969098E-4</c:v>
                </c:pt>
                <c:pt idx="123">
                  <c:v>6.4908825153820067E-4</c:v>
                </c:pt>
                <c:pt idx="124">
                  <c:v>5.0535249124889902E-4</c:v>
                </c:pt>
                <c:pt idx="125">
                  <c:v>3.9123902418437926E-4</c:v>
                </c:pt>
                <c:pt idx="126">
                  <c:v>3.0119448578095319E-4</c:v>
                </c:pt>
                <c:pt idx="127">
                  <c:v>2.305732704948198E-4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003-419C-A35B-51E0E111B9A1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Model_Output!$AT$4:$AT$131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2.2010982216007159E-3</c:v>
                </c:pt>
                <c:pt idx="41">
                  <c:v>2.7487435804652298E-3</c:v>
                </c:pt>
                <c:pt idx="42">
                  <c:v>3.4133916898957907E-3</c:v>
                </c:pt>
                <c:pt idx="43">
                  <c:v>4.2149761262757655E-3</c:v>
                </c:pt>
                <c:pt idx="44">
                  <c:v>5.1756059674009057E-3</c:v>
                </c:pt>
                <c:pt idx="45">
                  <c:v>6.3195242438048417E-3</c:v>
                </c:pt>
                <c:pt idx="46">
                  <c:v>7.6729904413718481E-3</c:v>
                </c:pt>
                <c:pt idx="47">
                  <c:v>9.26407417358408E-3</c:v>
                </c:pt>
                <c:pt idx="48">
                  <c:v>1.1122348109376528E-2</c:v>
                </c:pt>
                <c:pt idx="49">
                  <c:v>1.3278470011666849E-2</c:v>
                </c:pt>
                <c:pt idx="50">
                  <c:v>1.5763646387707421E-2</c:v>
                </c:pt>
                <c:pt idx="51">
                  <c:v>1.8608973813194943E-2</c:v>
                </c:pt>
                <c:pt idx="52">
                  <c:v>2.1844658457031384E-2</c:v>
                </c:pt>
                <c:pt idx="53">
                  <c:v>2.5499119634885287E-2</c:v>
                </c:pt>
                <c:pt idx="54">
                  <c:v>2.9597989225341605E-2</c:v>
                </c:pt>
                <c:pt idx="55">
                  <c:v>3.4163025293200332E-2</c:v>
                </c:pt>
                <c:pt idx="56">
                  <c:v>3.9210965014753754E-2</c:v>
                </c:pt>
                <c:pt idx="57">
                  <c:v>4.4752348663593219E-2</c:v>
                </c:pt>
                <c:pt idx="58">
                  <c:v>5.0790352617559716E-2</c:v>
                </c:pt>
                <c:pt idx="59">
                  <c:v>5.7319674680477467E-2</c:v>
                </c:pt>
                <c:pt idx="60">
                  <c:v>6.4325519058430869E-2</c:v>
                </c:pt>
                <c:pt idx="61">
                  <c:v>7.1782730687089555E-2</c:v>
                </c:pt>
                <c:pt idx="62">
                  <c:v>7.9655128915461379E-2</c:v>
                </c:pt>
                <c:pt idx="63">
                  <c:v>8.7895088527397192E-2</c:v>
                </c:pt>
                <c:pt idx="64">
                  <c:v>9.644341154175462E-2</c:v>
                </c:pt>
                <c:pt idx="65">
                  <c:v>0.10522952611812854</c:v>
                </c:pt>
                <c:pt idx="66">
                  <c:v>0.11417203929512665</c:v>
                </c:pt>
                <c:pt idx="67">
                  <c:v>0.12317965844541334</c:v>
                </c:pt>
                <c:pt idx="68">
                  <c:v>0.13215248264554674</c:v>
                </c:pt>
                <c:pt idx="69">
                  <c:v>0.14098365017460662</c:v>
                </c:pt>
                <c:pt idx="70">
                  <c:v>0.14956131274433535</c:v>
                </c:pt>
                <c:pt idx="71">
                  <c:v>0.15777089158869895</c:v>
                </c:pt>
                <c:pt idx="72">
                  <c:v>0.16549755601816929</c:v>
                </c:pt>
                <c:pt idx="73">
                  <c:v>0.17262885229359706</c:v>
                </c:pt>
                <c:pt idx="74">
                  <c:v>0.17905740046880952</c:v>
                </c:pt>
                <c:pt idx="75">
                  <c:v>0.18468356986334686</c:v>
                </c:pt>
                <c:pt idx="76">
                  <c:v>0.18941804058303705</c:v>
                </c:pt>
                <c:pt idx="77">
                  <c:v>0.19318415934445871</c:v>
                </c:pt>
                <c:pt idx="78">
                  <c:v>0.19592000290007669</c:v>
                </c:pt>
                <c:pt idx="79">
                  <c:v>0.19758007149037163</c:v>
                </c:pt>
                <c:pt idx="80">
                  <c:v>0.19813654761917671</c:v>
                </c:pt>
                <c:pt idx="81">
                  <c:v>0.19758007149037163</c:v>
                </c:pt>
                <c:pt idx="82">
                  <c:v>0.19592000290007669</c:v>
                </c:pt>
                <c:pt idx="83">
                  <c:v>0.19318415934445871</c:v>
                </c:pt>
                <c:pt idx="84">
                  <c:v>0.18941804058303705</c:v>
                </c:pt>
                <c:pt idx="85">
                  <c:v>0.18468356986334686</c:v>
                </c:pt>
                <c:pt idx="86">
                  <c:v>0.17905740046880952</c:v>
                </c:pt>
                <c:pt idx="87">
                  <c:v>0.17262885229359706</c:v>
                </c:pt>
                <c:pt idx="88">
                  <c:v>0.16549755601816929</c:v>
                </c:pt>
                <c:pt idx="89">
                  <c:v>0.15777089158869895</c:v>
                </c:pt>
                <c:pt idx="90">
                  <c:v>0.14956131274433535</c:v>
                </c:pt>
                <c:pt idx="91">
                  <c:v>0.14098365017460662</c:v>
                </c:pt>
                <c:pt idx="92">
                  <c:v>0.13215248264554674</c:v>
                </c:pt>
                <c:pt idx="93">
                  <c:v>0.12317965844541334</c:v>
                </c:pt>
                <c:pt idx="94">
                  <c:v>0.11417203929512665</c:v>
                </c:pt>
                <c:pt idx="95">
                  <c:v>0.10522952611812854</c:v>
                </c:pt>
                <c:pt idx="96">
                  <c:v>9.644341154175462E-2</c:v>
                </c:pt>
                <c:pt idx="97">
                  <c:v>8.7895088527397192E-2</c:v>
                </c:pt>
                <c:pt idx="98">
                  <c:v>7.9655128915461379E-2</c:v>
                </c:pt>
                <c:pt idx="99">
                  <c:v>7.1782730687089555E-2</c:v>
                </c:pt>
                <c:pt idx="100">
                  <c:v>6.4325519058430869E-2</c:v>
                </c:pt>
                <c:pt idx="101">
                  <c:v>5.7319674680477467E-2</c:v>
                </c:pt>
                <c:pt idx="102">
                  <c:v>5.0790352617559716E-2</c:v>
                </c:pt>
                <c:pt idx="103">
                  <c:v>4.4752348663593219E-2</c:v>
                </c:pt>
                <c:pt idx="104">
                  <c:v>3.9210965014753754E-2</c:v>
                </c:pt>
                <c:pt idx="105">
                  <c:v>3.4163025293200332E-2</c:v>
                </c:pt>
                <c:pt idx="106">
                  <c:v>2.9597989225341605E-2</c:v>
                </c:pt>
                <c:pt idx="107">
                  <c:v>2.5499119634885287E-2</c:v>
                </c:pt>
                <c:pt idx="108">
                  <c:v>2.1844658457031384E-2</c:v>
                </c:pt>
                <c:pt idx="109">
                  <c:v>1.8608973813194943E-2</c:v>
                </c:pt>
                <c:pt idx="110">
                  <c:v>1.5763646387707421E-2</c:v>
                </c:pt>
                <c:pt idx="111">
                  <c:v>1.3278470011666849E-2</c:v>
                </c:pt>
                <c:pt idx="112">
                  <c:v>1.1122348109376528E-2</c:v>
                </c:pt>
                <c:pt idx="113">
                  <c:v>9.26407417358408E-3</c:v>
                </c:pt>
                <c:pt idx="114">
                  <c:v>7.6729904413718481E-3</c:v>
                </c:pt>
                <c:pt idx="115">
                  <c:v>6.3195242438048417E-3</c:v>
                </c:pt>
                <c:pt idx="116">
                  <c:v>5.1756059674009057E-3</c:v>
                </c:pt>
                <c:pt idx="117">
                  <c:v>4.2149761262757655E-3</c:v>
                </c:pt>
                <c:pt idx="118">
                  <c:v>3.4133916898957907E-3</c:v>
                </c:pt>
                <c:pt idx="119">
                  <c:v>2.7487435804652298E-3</c:v>
                </c:pt>
                <c:pt idx="120">
                  <c:v>2.2010982216007159E-3</c:v>
                </c:pt>
                <c:pt idx="121">
                  <c:v>1.7526762884942607E-3</c:v>
                </c:pt>
                <c:pt idx="122">
                  <c:v>1.3877814979223206E-3</c:v>
                </c:pt>
                <c:pt idx="123">
                  <c:v>1.0926915095919405E-3</c:v>
                </c:pt>
                <c:pt idx="124">
                  <c:v>8.5552191228437839E-4</c:v>
                </c:pt>
                <c:pt idx="125">
                  <c:v>6.6607295489693244E-4</c:v>
                </c:pt>
                <c:pt idx="126">
                  <c:v>5.1566725685959428E-4</c:v>
                </c:pt>
                <c:pt idx="127">
                  <c:v>3.9698528179209539E-4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003-419C-A35B-51E0E111B9A1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Model_Output!$AU$4:$AU$131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2.2894417848551745E-3</c:v>
                </c:pt>
                <c:pt idx="42">
                  <c:v>2.8590675087606784E-3</c:v>
                </c:pt>
                <c:pt idx="43">
                  <c:v>3.5503920207802767E-3</c:v>
                </c:pt>
                <c:pt idx="44">
                  <c:v>4.3841489539003676E-3</c:v>
                </c:pt>
                <c:pt idx="45">
                  <c:v>5.3833347587261384E-3</c:v>
                </c:pt>
                <c:pt idx="46">
                  <c:v>6.5731654872040806E-3</c:v>
                </c:pt>
                <c:pt idx="47">
                  <c:v>7.9809545793444042E-3</c:v>
                </c:pt>
                <c:pt idx="48">
                  <c:v>9.6358982542708738E-3</c:v>
                </c:pt>
                <c:pt idx="49">
                  <c:v>1.156875611338838E-2</c:v>
                </c:pt>
                <c:pt idx="50">
                  <c:v>1.3811416403557089E-2</c:v>
                </c:pt>
                <c:pt idx="51">
                  <c:v>1.6396338140445558E-2</c:v>
                </c:pt>
                <c:pt idx="52">
                  <c:v>1.9355865995939511E-2</c:v>
                </c:pt>
                <c:pt idx="53">
                  <c:v>2.2721418497647541E-2</c:v>
                </c:pt>
                <c:pt idx="54">
                  <c:v>2.652255560257203E-2</c:v>
                </c:pt>
                <c:pt idx="55">
                  <c:v>3.0785937953696028E-2</c:v>
                </c:pt>
                <c:pt idx="56">
                  <c:v>3.5534196900325915E-2</c:v>
                </c:pt>
                <c:pt idx="57">
                  <c:v>4.078474138422903E-2</c:v>
                </c:pt>
                <c:pt idx="58">
                  <c:v>4.6548534724782514E-2</c:v>
                </c:pt>
                <c:pt idx="59">
                  <c:v>5.2828880787339681E-2</c:v>
                </c:pt>
                <c:pt idx="60">
                  <c:v>5.9620264566092457E-2</c:v>
                </c:pt>
                <c:pt idx="61">
                  <c:v>6.6907296421224643E-2</c:v>
                </c:pt>
                <c:pt idx="62">
                  <c:v>7.4663811661486459E-2</c:v>
                </c:pt>
                <c:pt idx="63">
                  <c:v>8.2852177484592268E-2</c:v>
                </c:pt>
                <c:pt idx="64">
                  <c:v>9.1422857182550346E-2</c:v>
                </c:pt>
                <c:pt idx="65">
                  <c:v>0.1003142767963813</c:v>
                </c:pt>
                <c:pt idx="66">
                  <c:v>0.10945303200515477</c:v>
                </c:pt>
                <c:pt idx="67">
                  <c:v>0.11875446304904</c:v>
                </c:pt>
                <c:pt idx="68">
                  <c:v>0.12812361316798865</c:v>
                </c:pt>
                <c:pt idx="69">
                  <c:v>0.13745657180215889</c:v>
                </c:pt>
                <c:pt idx="70">
                  <c:v>0.14664218821476147</c:v>
                </c:pt>
                <c:pt idx="71">
                  <c:v>0.15556412496015745</c:v>
                </c:pt>
                <c:pt idx="72">
                  <c:v>0.16410320452412183</c:v>
                </c:pt>
                <c:pt idx="73">
                  <c:v>0.17213998735770161</c:v>
                </c:pt>
                <c:pt idx="74">
                  <c:v>0.17955750626391065</c:v>
                </c:pt>
                <c:pt idx="75">
                  <c:v>0.18624407148115146</c:v>
                </c:pt>
                <c:pt idx="76">
                  <c:v>0.19209605353907147</c:v>
                </c:pt>
                <c:pt idx="77">
                  <c:v>0.19702054758865975</c:v>
                </c:pt>
                <c:pt idx="78">
                  <c:v>0.20093782378038524</c:v>
                </c:pt>
                <c:pt idx="79">
                  <c:v>0.20378347350723092</c:v>
                </c:pt>
                <c:pt idx="80">
                  <c:v>0.20551017082543732</c:v>
                </c:pt>
                <c:pt idx="81">
                  <c:v>0.20608898175220927</c:v>
                </c:pt>
                <c:pt idx="82">
                  <c:v>0.20551017082543732</c:v>
                </c:pt>
                <c:pt idx="83">
                  <c:v>0.20378347350723092</c:v>
                </c:pt>
                <c:pt idx="84">
                  <c:v>0.20093782378038524</c:v>
                </c:pt>
                <c:pt idx="85">
                  <c:v>0.19702054758865975</c:v>
                </c:pt>
                <c:pt idx="86">
                  <c:v>0.19209605353907147</c:v>
                </c:pt>
                <c:pt idx="87">
                  <c:v>0.18624407148115146</c:v>
                </c:pt>
                <c:pt idx="88">
                  <c:v>0.17955750626391065</c:v>
                </c:pt>
                <c:pt idx="89">
                  <c:v>0.17213998735770161</c:v>
                </c:pt>
                <c:pt idx="90">
                  <c:v>0.16410320452412183</c:v>
                </c:pt>
                <c:pt idx="91">
                  <c:v>0.15556412496015745</c:v>
                </c:pt>
                <c:pt idx="92">
                  <c:v>0.14664218821476147</c:v>
                </c:pt>
                <c:pt idx="93">
                  <c:v>0.13745657180215889</c:v>
                </c:pt>
                <c:pt idx="94">
                  <c:v>0.12812361316798865</c:v>
                </c:pt>
                <c:pt idx="95">
                  <c:v>0.11875446304904</c:v>
                </c:pt>
                <c:pt idx="96">
                  <c:v>0.10945303200515477</c:v>
                </c:pt>
                <c:pt idx="97">
                  <c:v>0.1003142767963813</c:v>
                </c:pt>
                <c:pt idx="98">
                  <c:v>9.1422857182550346E-2</c:v>
                </c:pt>
                <c:pt idx="99">
                  <c:v>8.2852177484592268E-2</c:v>
                </c:pt>
                <c:pt idx="100">
                  <c:v>7.4663811661486459E-2</c:v>
                </c:pt>
                <c:pt idx="101">
                  <c:v>6.6907296421224643E-2</c:v>
                </c:pt>
                <c:pt idx="102">
                  <c:v>5.9620264566092457E-2</c:v>
                </c:pt>
                <c:pt idx="103">
                  <c:v>5.2828880787339681E-2</c:v>
                </c:pt>
                <c:pt idx="104">
                  <c:v>4.6548534724782514E-2</c:v>
                </c:pt>
                <c:pt idx="105">
                  <c:v>4.078474138422903E-2</c:v>
                </c:pt>
                <c:pt idx="106">
                  <c:v>3.5534196900325915E-2</c:v>
                </c:pt>
                <c:pt idx="107">
                  <c:v>3.0785937953696028E-2</c:v>
                </c:pt>
                <c:pt idx="108">
                  <c:v>2.652255560257203E-2</c:v>
                </c:pt>
                <c:pt idx="109">
                  <c:v>2.2721418497647541E-2</c:v>
                </c:pt>
                <c:pt idx="110">
                  <c:v>1.9355865995939511E-2</c:v>
                </c:pt>
                <c:pt idx="111">
                  <c:v>1.6396338140445558E-2</c:v>
                </c:pt>
                <c:pt idx="112">
                  <c:v>1.3811416403557089E-2</c:v>
                </c:pt>
                <c:pt idx="113">
                  <c:v>1.156875611338838E-2</c:v>
                </c:pt>
                <c:pt idx="114">
                  <c:v>9.6358982542708738E-3</c:v>
                </c:pt>
                <c:pt idx="115">
                  <c:v>7.9809545793444042E-3</c:v>
                </c:pt>
                <c:pt idx="116">
                  <c:v>6.5731654872040806E-3</c:v>
                </c:pt>
                <c:pt idx="117">
                  <c:v>5.3833347587261384E-3</c:v>
                </c:pt>
                <c:pt idx="118">
                  <c:v>4.3841489539003676E-3</c:v>
                </c:pt>
                <c:pt idx="119">
                  <c:v>3.5503920207802767E-3</c:v>
                </c:pt>
                <c:pt idx="120">
                  <c:v>2.8590675087606784E-3</c:v>
                </c:pt>
                <c:pt idx="121">
                  <c:v>2.2894417848551745E-3</c:v>
                </c:pt>
                <c:pt idx="122">
                  <c:v>1.8230219309729409E-3</c:v>
                </c:pt>
                <c:pt idx="123">
                  <c:v>1.4434816758343758E-3</c:v>
                </c:pt>
                <c:pt idx="124">
                  <c:v>1.1365479175195451E-3</c:v>
                </c:pt>
                <c:pt idx="125">
                  <c:v>8.8985925054205326E-4</c:v>
                </c:pt>
                <c:pt idx="126">
                  <c:v>6.9280654526811931E-4</c:v>
                </c:pt>
                <c:pt idx="127">
                  <c:v>5.3636414465749497E-4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003-419C-A35B-51E0E111B9A1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Model_Output!$AV$4:$AV$131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2.0026914757751424E-3</c:v>
                </c:pt>
                <c:pt idx="43">
                  <c:v>2.500972143662909E-3</c:v>
                </c:pt>
                <c:pt idx="44">
                  <c:v>3.1057089473565834E-3</c:v>
                </c:pt>
                <c:pt idx="45">
                  <c:v>3.8350386529090912E-3</c:v>
                </c:pt>
                <c:pt idx="46">
                  <c:v>4.7090774283334155E-3</c:v>
                </c:pt>
                <c:pt idx="47">
                  <c:v>5.7498830401209351E-3</c:v>
                </c:pt>
                <c:pt idx="48">
                  <c:v>6.9813479470554442E-3</c:v>
                </c:pt>
                <c:pt idx="49">
                  <c:v>8.4290115708207831E-3</c:v>
                </c:pt>
                <c:pt idx="50">
                  <c:v>1.0119780903304372E-2</c:v>
                </c:pt>
                <c:pt idx="51">
                  <c:v>1.2081550220126898E-2</c:v>
                </c:pt>
                <c:pt idx="52">
                  <c:v>1.4342713077491225E-2</c:v>
                </c:pt>
                <c:pt idx="53">
                  <c:v>1.6931563009262591E-2</c:v>
                </c:pt>
                <c:pt idx="54">
                  <c:v>1.9875583403679713E-2</c:v>
                </c:pt>
                <c:pt idx="55">
                  <c:v>2.3200631862497125E-2</c:v>
                </c:pt>
                <c:pt idx="56">
                  <c:v>2.693002980965057E-2</c:v>
                </c:pt>
                <c:pt idx="57">
                  <c:v>3.1083574040429197E-2</c:v>
                </c:pt>
                <c:pt idx="58">
                  <c:v>3.5676493043939099E-2</c:v>
                </c:pt>
                <c:pt idx="59">
                  <c:v>4.0718376994697068E-2</c:v>
                </c:pt>
                <c:pt idx="60">
                  <c:v>4.6212115952203196E-2</c:v>
                </c:pt>
                <c:pt idx="61">
                  <c:v>5.2152885659647902E-2</c:v>
                </c:pt>
                <c:pt idx="62">
                  <c:v>5.8527224014312949E-2</c:v>
                </c:pt>
                <c:pt idx="63">
                  <c:v>6.5312243426533981E-2</c:v>
                </c:pt>
                <c:pt idx="64">
                  <c:v>7.2475024565124876E-2</c:v>
                </c:pt>
                <c:pt idx="65">
                  <c:v>7.9972235145557027E-2</c:v>
                </c:pt>
                <c:pt idx="66">
                  <c:v>8.7750013286041859E-2</c:v>
                </c:pt>
                <c:pt idx="67">
                  <c:v>9.5744148483921154E-2</c:v>
                </c:pt>
                <c:pt idx="68">
                  <c:v>0.10388058453017668</c:v>
                </c:pt>
                <c:pt idx="69">
                  <c:v>0.11207625790462025</c:v>
                </c:pt>
                <c:pt idx="70">
                  <c:v>0.12024027274179903</c:v>
                </c:pt>
                <c:pt idx="71">
                  <c:v>0.12827539982428265</c:v>
                </c:pt>
                <c:pt idx="72">
                  <c:v>0.1360798728559216</c:v>
                </c:pt>
                <c:pt idx="73">
                  <c:v>0.14354944118774926</c:v>
                </c:pt>
                <c:pt idx="74">
                  <c:v>0.15057962495566035</c:v>
                </c:pt>
                <c:pt idx="75">
                  <c:v>0.15706810698788878</c:v>
                </c:pt>
                <c:pt idx="76">
                  <c:v>0.16291718655451762</c:v>
                </c:pt>
                <c:pt idx="77">
                  <c:v>0.1680362136734041</c:v>
                </c:pt>
                <c:pt idx="78">
                  <c:v>0.17234391973557844</c:v>
                </c:pt>
                <c:pt idx="79">
                  <c:v>0.17577056097595475</c:v>
                </c:pt>
                <c:pt idx="80">
                  <c:v>0.17825979590155749</c:v>
                </c:pt>
                <c:pt idx="81">
                  <c:v>0.17977022609606644</c:v>
                </c:pt>
                <c:pt idx="82">
                  <c:v>0.18027654152928679</c:v>
                </c:pt>
                <c:pt idx="83">
                  <c:v>0.17977022609606644</c:v>
                </c:pt>
                <c:pt idx="84">
                  <c:v>0.17825979590155749</c:v>
                </c:pt>
                <c:pt idx="85">
                  <c:v>0.17577056097595475</c:v>
                </c:pt>
                <c:pt idx="86">
                  <c:v>0.17234391973557844</c:v>
                </c:pt>
                <c:pt idx="87">
                  <c:v>0.1680362136734041</c:v>
                </c:pt>
                <c:pt idx="88">
                  <c:v>0.16291718655451762</c:v>
                </c:pt>
                <c:pt idx="89">
                  <c:v>0.15706810698788878</c:v>
                </c:pt>
                <c:pt idx="90">
                  <c:v>0.15057962495566035</c:v>
                </c:pt>
                <c:pt idx="91">
                  <c:v>0.14354944118774926</c:v>
                </c:pt>
                <c:pt idx="92">
                  <c:v>0.1360798728559216</c:v>
                </c:pt>
                <c:pt idx="93">
                  <c:v>0.12827539982428265</c:v>
                </c:pt>
                <c:pt idx="94">
                  <c:v>0.12024027274179903</c:v>
                </c:pt>
                <c:pt idx="95">
                  <c:v>0.11207625790462025</c:v>
                </c:pt>
                <c:pt idx="96">
                  <c:v>0.10388058453017668</c:v>
                </c:pt>
                <c:pt idx="97">
                  <c:v>9.5744148483921154E-2</c:v>
                </c:pt>
                <c:pt idx="98">
                  <c:v>8.7750013286041859E-2</c:v>
                </c:pt>
                <c:pt idx="99">
                  <c:v>7.9972235145557027E-2</c:v>
                </c:pt>
                <c:pt idx="100">
                  <c:v>7.2475024565124876E-2</c:v>
                </c:pt>
                <c:pt idx="101">
                  <c:v>6.5312243426533981E-2</c:v>
                </c:pt>
                <c:pt idx="102">
                  <c:v>5.8527224014312949E-2</c:v>
                </c:pt>
                <c:pt idx="103">
                  <c:v>5.2152885659647902E-2</c:v>
                </c:pt>
                <c:pt idx="104">
                  <c:v>4.6212115952203196E-2</c:v>
                </c:pt>
                <c:pt idx="105">
                  <c:v>4.0718376994697068E-2</c:v>
                </c:pt>
                <c:pt idx="106">
                  <c:v>3.5676493043939099E-2</c:v>
                </c:pt>
                <c:pt idx="107">
                  <c:v>3.1083574040429197E-2</c:v>
                </c:pt>
                <c:pt idx="108">
                  <c:v>2.693002980965057E-2</c:v>
                </c:pt>
                <c:pt idx="109">
                  <c:v>2.3200631862497125E-2</c:v>
                </c:pt>
                <c:pt idx="110">
                  <c:v>1.9875583403679713E-2</c:v>
                </c:pt>
                <c:pt idx="111">
                  <c:v>1.6931563009262591E-2</c:v>
                </c:pt>
                <c:pt idx="112">
                  <c:v>1.4342713077491225E-2</c:v>
                </c:pt>
                <c:pt idx="113">
                  <c:v>1.2081550220126898E-2</c:v>
                </c:pt>
                <c:pt idx="114">
                  <c:v>1.0119780903304372E-2</c:v>
                </c:pt>
                <c:pt idx="115">
                  <c:v>8.4290115708207831E-3</c:v>
                </c:pt>
                <c:pt idx="116">
                  <c:v>6.9813479470554442E-3</c:v>
                </c:pt>
                <c:pt idx="117">
                  <c:v>5.7498830401209351E-3</c:v>
                </c:pt>
                <c:pt idx="118">
                  <c:v>4.7090774283334155E-3</c:v>
                </c:pt>
                <c:pt idx="119">
                  <c:v>3.8350386529090912E-3</c:v>
                </c:pt>
                <c:pt idx="120">
                  <c:v>3.1057089473565834E-3</c:v>
                </c:pt>
                <c:pt idx="121">
                  <c:v>2.500972143662909E-3</c:v>
                </c:pt>
                <c:pt idx="122">
                  <c:v>2.0026914757751424E-3</c:v>
                </c:pt>
                <c:pt idx="123">
                  <c:v>1.5946902452213258E-3</c:v>
                </c:pt>
                <c:pt idx="124">
                  <c:v>1.2626870299801008E-3</c:v>
                </c:pt>
                <c:pt idx="125">
                  <c:v>9.9419641996722238E-4</c:v>
                </c:pt>
                <c:pt idx="126">
                  <c:v>7.7840526345288117E-4</c:v>
                </c:pt>
                <c:pt idx="127">
                  <c:v>6.0603321375016174E-4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003-419C-A35B-51E0E111B9A1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Model_Output!$AW$4:$AW$131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2.1770524136896009E-3</c:v>
                </c:pt>
                <c:pt idx="44">
                  <c:v>2.7187150431268502E-3</c:v>
                </c:pt>
                <c:pt idx="45">
                  <c:v>3.3761022313449855E-3</c:v>
                </c:pt>
                <c:pt idx="46">
                  <c:v>4.1689297911837063E-3</c:v>
                </c:pt>
                <c:pt idx="47">
                  <c:v>5.1190652707184849E-3</c:v>
                </c:pt>
                <c:pt idx="48">
                  <c:v>6.2504868584828659E-3</c:v>
                </c:pt>
                <c:pt idx="49">
                  <c:v>7.589167169676652E-3</c:v>
                </c:pt>
                <c:pt idx="50">
                  <c:v>9.1628691724322808E-3</c:v>
                </c:pt>
                <c:pt idx="51">
                  <c:v>1.1000842470266918E-2</c:v>
                </c:pt>
                <c:pt idx="52">
                  <c:v>1.3133409906615361E-2</c:v>
                </c:pt>
                <c:pt idx="53">
                  <c:v>1.5591437074511987E-2</c:v>
                </c:pt>
                <c:pt idx="54">
                  <c:v>1.8405680836378287E-2</c:v>
                </c:pt>
                <c:pt idx="55">
                  <c:v>2.1606017375053816E-2</c:v>
                </c:pt>
                <c:pt idx="56">
                  <c:v>2.52205555405501E-2</c:v>
                </c:pt>
                <c:pt idx="57">
                  <c:v>2.9274647197038008E-2</c:v>
                </c:pt>
                <c:pt idx="58">
                  <c:v>3.3789812714224439E-2</c:v>
                </c:pt>
                <c:pt idx="59">
                  <c:v>3.8782606423800672E-2</c:v>
                </c:pt>
                <c:pt idx="60">
                  <c:v>4.4263453452568324E-2</c:v>
                </c:pt>
                <c:pt idx="61">
                  <c:v>5.023549547815797E-2</c:v>
                </c:pt>
                <c:pt idx="62">
                  <c:v>5.6693488228020103E-2</c:v>
                </c:pt>
                <c:pt idx="63">
                  <c:v>6.3622797544287374E-2</c:v>
                </c:pt>
                <c:pt idx="64">
                  <c:v>7.099854316810561E-2</c:v>
                </c:pt>
                <c:pt idx="65">
                  <c:v>7.8784939702531406E-2</c:v>
                </c:pt>
                <c:pt idx="66">
                  <c:v>8.6934882211150546E-2</c:v>
                </c:pt>
                <c:pt idx="67">
                  <c:v>9.53898194187556E-2</c:v>
                </c:pt>
                <c:pt idx="68">
                  <c:v>0.10407995044413884</c:v>
                </c:pt>
                <c:pt idx="69">
                  <c:v>0.11292477150000101</c:v>
                </c:pt>
                <c:pt idx="70">
                  <c:v>0.12183398728159715</c:v>
                </c:pt>
                <c:pt idx="71">
                  <c:v>0.13070878822905641</c:v>
                </c:pt>
                <c:pt idx="72">
                  <c:v>0.13944348002797816</c:v>
                </c:pt>
                <c:pt idx="73">
                  <c:v>0.14792743627217633</c:v>
                </c:pt>
                <c:pt idx="74">
                  <c:v>0.15604732990668174</c:v>
                </c:pt>
                <c:pt idx="75">
                  <c:v>0.1636895847051591</c:v>
                </c:pt>
                <c:pt idx="76">
                  <c:v>0.17074297542475414</c:v>
                </c:pt>
                <c:pt idx="77">
                  <c:v>0.17710129518714454</c:v>
                </c:pt>
                <c:pt idx="78">
                  <c:v>0.18266600172318295</c:v>
                </c:pt>
                <c:pt idx="79">
                  <c:v>0.18734875091024492</c:v>
                </c:pt>
                <c:pt idx="80">
                  <c:v>0.19107372686058305</c:v>
                </c:pt>
                <c:pt idx="81">
                  <c:v>0.19377968280465893</c:v>
                </c:pt>
                <c:pt idx="82">
                  <c:v>0.19542161604322361</c:v>
                </c:pt>
                <c:pt idx="83">
                  <c:v>0.19597201297121475</c:v>
                </c:pt>
                <c:pt idx="84">
                  <c:v>0.19542161604322361</c:v>
                </c:pt>
                <c:pt idx="85">
                  <c:v>0.19377968280465893</c:v>
                </c:pt>
                <c:pt idx="86">
                  <c:v>0.19107372686058305</c:v>
                </c:pt>
                <c:pt idx="87">
                  <c:v>0.18734875091024492</c:v>
                </c:pt>
                <c:pt idx="88">
                  <c:v>0.18266600172318295</c:v>
                </c:pt>
                <c:pt idx="89">
                  <c:v>0.17710129518714454</c:v>
                </c:pt>
                <c:pt idx="90">
                  <c:v>0.17074297542475414</c:v>
                </c:pt>
                <c:pt idx="91">
                  <c:v>0.1636895847051591</c:v>
                </c:pt>
                <c:pt idx="92">
                  <c:v>0.15604732990668174</c:v>
                </c:pt>
                <c:pt idx="93">
                  <c:v>0.14792743627217633</c:v>
                </c:pt>
                <c:pt idx="94">
                  <c:v>0.13944348002797816</c:v>
                </c:pt>
                <c:pt idx="95">
                  <c:v>0.13070878822905641</c:v>
                </c:pt>
                <c:pt idx="96">
                  <c:v>0.12183398728159715</c:v>
                </c:pt>
                <c:pt idx="97">
                  <c:v>0.11292477150000101</c:v>
                </c:pt>
                <c:pt idx="98">
                  <c:v>0.10407995044413884</c:v>
                </c:pt>
                <c:pt idx="99">
                  <c:v>9.53898194187556E-2</c:v>
                </c:pt>
                <c:pt idx="100">
                  <c:v>8.6934882211150546E-2</c:v>
                </c:pt>
                <c:pt idx="101">
                  <c:v>7.8784939702531406E-2</c:v>
                </c:pt>
                <c:pt idx="102">
                  <c:v>7.099854316810561E-2</c:v>
                </c:pt>
                <c:pt idx="103">
                  <c:v>6.3622797544287374E-2</c:v>
                </c:pt>
                <c:pt idx="104">
                  <c:v>5.6693488228020103E-2</c:v>
                </c:pt>
                <c:pt idx="105">
                  <c:v>5.023549547815797E-2</c:v>
                </c:pt>
                <c:pt idx="106">
                  <c:v>4.4263453452568324E-2</c:v>
                </c:pt>
                <c:pt idx="107">
                  <c:v>3.8782606423800672E-2</c:v>
                </c:pt>
                <c:pt idx="108">
                  <c:v>3.3789812714224439E-2</c:v>
                </c:pt>
                <c:pt idx="109">
                  <c:v>2.9274647197038008E-2</c:v>
                </c:pt>
                <c:pt idx="110">
                  <c:v>2.52205555405501E-2</c:v>
                </c:pt>
                <c:pt idx="111">
                  <c:v>2.1606017375053816E-2</c:v>
                </c:pt>
                <c:pt idx="112">
                  <c:v>1.8405680836378287E-2</c:v>
                </c:pt>
                <c:pt idx="113">
                  <c:v>1.5591437074511987E-2</c:v>
                </c:pt>
                <c:pt idx="114">
                  <c:v>1.3133409906615361E-2</c:v>
                </c:pt>
                <c:pt idx="115">
                  <c:v>1.1000842470266918E-2</c:v>
                </c:pt>
                <c:pt idx="116">
                  <c:v>9.1628691724322808E-3</c:v>
                </c:pt>
                <c:pt idx="117">
                  <c:v>7.589167169676652E-3</c:v>
                </c:pt>
                <c:pt idx="118">
                  <c:v>6.2504868584828659E-3</c:v>
                </c:pt>
                <c:pt idx="119">
                  <c:v>5.1190652707184849E-3</c:v>
                </c:pt>
                <c:pt idx="120">
                  <c:v>4.1689297911837063E-3</c:v>
                </c:pt>
                <c:pt idx="121">
                  <c:v>3.3761022313449855E-3</c:v>
                </c:pt>
                <c:pt idx="122">
                  <c:v>2.7187150431268502E-3</c:v>
                </c:pt>
                <c:pt idx="123">
                  <c:v>2.1770524136896009E-3</c:v>
                </c:pt>
                <c:pt idx="124">
                  <c:v>1.7335292477352845E-3</c:v>
                </c:pt>
                <c:pt idx="125">
                  <c:v>1.3726207354474087E-3</c:v>
                </c:pt>
                <c:pt idx="126">
                  <c:v>1.0807544456808869E-3</c:v>
                </c:pt>
                <c:pt idx="127">
                  <c:v>8.4617579798350014E-4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003-419C-A35B-51E0E111B9A1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Model_Output!$AX$4:$AX$131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2.1978014415846127E-3</c:v>
                </c:pt>
                <c:pt idx="45">
                  <c:v>2.7446265434259284E-3</c:v>
                </c:pt>
                <c:pt idx="46">
                  <c:v>3.4082791504371026E-3</c:v>
                </c:pt>
                <c:pt idx="47">
                  <c:v>4.2086629827162965E-3</c:v>
                </c:pt>
                <c:pt idx="48">
                  <c:v>5.1678540033326496E-3</c:v>
                </c:pt>
                <c:pt idx="49">
                  <c:v>6.3100589318829123E-3</c:v>
                </c:pt>
                <c:pt idx="50">
                  <c:v>7.6614979230904649E-3</c:v>
                </c:pt>
                <c:pt idx="51">
                  <c:v>9.2501985480879321E-3</c:v>
                </c:pt>
                <c:pt idx="52">
                  <c:v>1.1105689182201315E-2</c:v>
                </c:pt>
                <c:pt idx="53">
                  <c:v>1.3258581669497796E-2</c:v>
                </c:pt>
                <c:pt idx="54">
                  <c:v>1.5740035776476216E-2</c:v>
                </c:pt>
                <c:pt idx="55">
                  <c:v>1.8581101502733979E-2</c:v>
                </c:pt>
                <c:pt idx="56">
                  <c:v>2.1811939774714986E-2</c:v>
                </c:pt>
                <c:pt idx="57">
                  <c:v>2.5460927341958269E-2</c:v>
                </c:pt>
                <c:pt idx="58">
                  <c:v>2.9553657691910994E-2</c:v>
                </c:pt>
                <c:pt idx="59">
                  <c:v>3.4111856300389848E-2</c:v>
                </c:pt>
                <c:pt idx="60">
                  <c:v>3.9152235274933798E-2</c:v>
                </c:pt>
                <c:pt idx="61">
                  <c:v>4.4685319102031662E-2</c:v>
                </c:pt>
                <c:pt idx="62">
                  <c:v>5.0714279401981609E-2</c:v>
                </c:pt>
                <c:pt idx="63">
                  <c:v>5.7233821920177327E-2</c:v>
                </c:pt>
                <c:pt idx="64">
                  <c:v>6.4229173023675964E-2</c:v>
                </c:pt>
                <c:pt idx="65">
                  <c:v>7.1675215325117919E-2</c:v>
                </c:pt>
                <c:pt idx="66">
                  <c:v>7.9535822364480813E-2</c:v>
                </c:pt>
                <c:pt idx="67">
                  <c:v>8.7763440258125477E-2</c:v>
                </c:pt>
                <c:pt idx="68">
                  <c:v>9.629895969097603E-2</c:v>
                </c:pt>
                <c:pt idx="69">
                  <c:v>0.10507191452433153</c:v>
                </c:pt>
                <c:pt idx="70">
                  <c:v>0.11400103370625646</c:v>
                </c:pt>
                <c:pt idx="71">
                  <c:v>0.12299516134647973</c:v>
                </c:pt>
                <c:pt idx="72">
                  <c:v>0.13195454615203242</c:v>
                </c:pt>
                <c:pt idx="73">
                  <c:v>0.14077248645827098</c:v>
                </c:pt>
                <c:pt idx="74">
                  <c:v>0.14933730150203872</c:v>
                </c:pt>
                <c:pt idx="75">
                  <c:v>0.15753458413208113</c:v>
                </c:pt>
                <c:pt idx="76">
                  <c:v>0.16524967565097792</c:v>
                </c:pt>
                <c:pt idx="77">
                  <c:v>0.17237029075151808</c:v>
                </c:pt>
                <c:pt idx="78">
                  <c:v>0.1787892103199975</c:v>
                </c:pt>
                <c:pt idx="79">
                  <c:v>0.18440695290166245</c:v>
                </c:pt>
                <c:pt idx="80">
                  <c:v>0.18913433238466801</c:v>
                </c:pt>
                <c:pt idx="81">
                  <c:v>0.19289481029601352</c:v>
                </c:pt>
                <c:pt idx="82">
                  <c:v>0.1956265561361035</c:v>
                </c:pt>
                <c:pt idx="83">
                  <c:v>0.19728413829444363</c:v>
                </c:pt>
                <c:pt idx="84">
                  <c:v>0.1978397809395982</c:v>
                </c:pt>
                <c:pt idx="85">
                  <c:v>0.19728413829444363</c:v>
                </c:pt>
                <c:pt idx="86">
                  <c:v>0.1956265561361035</c:v>
                </c:pt>
                <c:pt idx="87">
                  <c:v>0.19289481029601352</c:v>
                </c:pt>
                <c:pt idx="88">
                  <c:v>0.18913433238466801</c:v>
                </c:pt>
                <c:pt idx="89">
                  <c:v>0.18440695290166245</c:v>
                </c:pt>
                <c:pt idx="90">
                  <c:v>0.1787892103199975</c:v>
                </c:pt>
                <c:pt idx="91">
                  <c:v>0.17237029075151808</c:v>
                </c:pt>
                <c:pt idx="92">
                  <c:v>0.16524967565097792</c:v>
                </c:pt>
                <c:pt idx="93">
                  <c:v>0.15753458413208113</c:v>
                </c:pt>
                <c:pt idx="94">
                  <c:v>0.14933730150203872</c:v>
                </c:pt>
                <c:pt idx="95">
                  <c:v>0.14077248645827098</c:v>
                </c:pt>
                <c:pt idx="96">
                  <c:v>0.13195454615203242</c:v>
                </c:pt>
                <c:pt idx="97">
                  <c:v>0.12299516134647973</c:v>
                </c:pt>
                <c:pt idx="98">
                  <c:v>0.11400103370625646</c:v>
                </c:pt>
                <c:pt idx="99">
                  <c:v>0.10507191452433153</c:v>
                </c:pt>
                <c:pt idx="100">
                  <c:v>9.629895969097603E-2</c:v>
                </c:pt>
                <c:pt idx="101">
                  <c:v>8.7763440258125477E-2</c:v>
                </c:pt>
                <c:pt idx="102">
                  <c:v>7.9535822364480813E-2</c:v>
                </c:pt>
                <c:pt idx="103">
                  <c:v>7.1675215325117919E-2</c:v>
                </c:pt>
                <c:pt idx="104">
                  <c:v>6.4229173023675964E-2</c:v>
                </c:pt>
                <c:pt idx="105">
                  <c:v>5.7233821920177327E-2</c:v>
                </c:pt>
                <c:pt idx="106">
                  <c:v>5.0714279401981609E-2</c:v>
                </c:pt>
                <c:pt idx="107">
                  <c:v>4.4685319102031662E-2</c:v>
                </c:pt>
                <c:pt idx="108">
                  <c:v>3.9152235274933798E-2</c:v>
                </c:pt>
                <c:pt idx="109">
                  <c:v>3.4111856300389848E-2</c:v>
                </c:pt>
                <c:pt idx="110">
                  <c:v>2.9553657691910994E-2</c:v>
                </c:pt>
                <c:pt idx="111">
                  <c:v>2.5460927341958269E-2</c:v>
                </c:pt>
                <c:pt idx="112">
                  <c:v>2.1811939774714986E-2</c:v>
                </c:pt>
                <c:pt idx="113">
                  <c:v>1.8581101502733979E-2</c:v>
                </c:pt>
                <c:pt idx="114">
                  <c:v>1.5740035776476216E-2</c:v>
                </c:pt>
                <c:pt idx="115">
                  <c:v>1.3258581669497796E-2</c:v>
                </c:pt>
                <c:pt idx="116">
                  <c:v>1.1105689182201315E-2</c:v>
                </c:pt>
                <c:pt idx="117">
                  <c:v>9.2501985480879321E-3</c:v>
                </c:pt>
                <c:pt idx="118">
                  <c:v>7.6614979230904649E-3</c:v>
                </c:pt>
                <c:pt idx="119">
                  <c:v>6.3100589318829123E-3</c:v>
                </c:pt>
                <c:pt idx="120">
                  <c:v>5.1678540033326496E-3</c:v>
                </c:pt>
                <c:pt idx="121">
                  <c:v>4.2086629827162965E-3</c:v>
                </c:pt>
                <c:pt idx="122">
                  <c:v>3.4082791504371026E-3</c:v>
                </c:pt>
                <c:pt idx="123">
                  <c:v>2.7446265434259284E-3</c:v>
                </c:pt>
                <c:pt idx="124">
                  <c:v>2.1978014415846127E-3</c:v>
                </c:pt>
                <c:pt idx="125">
                  <c:v>1.7500511497767325E-3</c:v>
                </c:pt>
                <c:pt idx="126">
                  <c:v>1.3857028944941915E-3</c:v>
                </c:pt>
                <c:pt idx="127">
                  <c:v>1.0910548886100887E-3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003-419C-A35B-51E0E111B9A1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Model_Output!$AY$4:$AY$131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2.601752347545839E-3</c:v>
                </c:pt>
                <c:pt idx="46">
                  <c:v>3.249082659326356E-3</c:v>
                </c:pt>
                <c:pt idx="47">
                  <c:v>4.0347131059973338E-3</c:v>
                </c:pt>
                <c:pt idx="48">
                  <c:v>4.9822056661390354E-3</c:v>
                </c:pt>
                <c:pt idx="49">
                  <c:v>6.1176938146198998E-3</c:v>
                </c:pt>
                <c:pt idx="50">
                  <c:v>7.4698334110392456E-3</c:v>
                </c:pt>
                <c:pt idx="51">
                  <c:v>9.0696638149196426E-3</c:v>
                </c:pt>
                <c:pt idx="52">
                  <c:v>1.0950364001217874E-2</c:v>
                </c:pt>
                <c:pt idx="53">
                  <c:v>1.314688959348119E-2</c:v>
                </c:pt>
                <c:pt idx="54">
                  <c:v>1.5695478823088253E-2</c:v>
                </c:pt>
                <c:pt idx="55">
                  <c:v>1.8633018550746047E-2</c:v>
                </c:pt>
                <c:pt idx="56">
                  <c:v>2.19962656953533E-2</c:v>
                </c:pt>
                <c:pt idx="57">
                  <c:v>2.5820924693031874E-2</c:v>
                </c:pt>
                <c:pt idx="58">
                  <c:v>3.014058787534183E-2</c:v>
                </c:pt>
                <c:pt idx="59">
                  <c:v>3.4985552754509541E-2</c:v>
                </c:pt>
                <c:pt idx="60">
                  <c:v>4.0381537899391182E-2</c:v>
                </c:pt>
                <c:pt idx="61">
                  <c:v>4.6348327064878937E-2</c:v>
                </c:pt>
                <c:pt idx="62">
                  <c:v>5.2898379114139804E-2</c:v>
                </c:pt>
                <c:pt idx="63">
                  <c:v>6.0035448604068772E-2</c:v>
                </c:pt>
                <c:pt idx="64">
                  <c:v>6.7753268208104914E-2</c:v>
                </c:pt>
                <c:pt idx="65">
                  <c:v>7.603434893317379E-2</c:v>
                </c:pt>
                <c:pt idx="66">
                  <c:v>8.4848956873249823E-2</c:v>
                </c:pt>
                <c:pt idx="67">
                  <c:v>9.4154325607129774E-2</c:v>
                </c:pt>
                <c:pt idx="68">
                  <c:v>0.10389416095552517</c:v>
                </c:pt>
                <c:pt idx="69">
                  <c:v>0.11399848944569604</c:v>
                </c:pt>
                <c:pt idx="70">
                  <c:v>0.12438389342292679</c:v>
                </c:pt>
                <c:pt idx="71">
                  <c:v>0.13495416440079092</c:v>
                </c:pt>
                <c:pt idx="72">
                  <c:v>0.14560139224372384</c:v>
                </c:pt>
                <c:pt idx="73">
                  <c:v>0.15620749159799793</c:v>
                </c:pt>
                <c:pt idx="74">
                  <c:v>0.16664614927570609</c:v>
                </c:pt>
                <c:pt idx="75">
                  <c:v>0.17678515784344651</c:v>
                </c:pt>
                <c:pt idx="76">
                  <c:v>0.18648908237578854</c:v>
                </c:pt>
                <c:pt idx="77">
                  <c:v>0.19562219016752258</c:v>
                </c:pt>
                <c:pt idx="78">
                  <c:v>0.20405155812737041</c:v>
                </c:pt>
                <c:pt idx="79">
                  <c:v>0.21165026051240399</c:v>
                </c:pt>
                <c:pt idx="80">
                  <c:v>0.21830053140276109</c:v>
                </c:pt>
                <c:pt idx="81">
                  <c:v>0.22389679248209765</c:v>
                </c:pt>
                <c:pt idx="82">
                  <c:v>0.22834843768016583</c:v>
                </c:pt>
                <c:pt idx="83">
                  <c:v>0.23158227219218086</c:v>
                </c:pt>
                <c:pt idx="84">
                  <c:v>0.23354451418097585</c:v>
                </c:pt>
                <c:pt idx="85">
                  <c:v>0.23420228268047469</c:v>
                </c:pt>
                <c:pt idx="86">
                  <c:v>0.23354451418097585</c:v>
                </c:pt>
                <c:pt idx="87">
                  <c:v>0.23158227219218086</c:v>
                </c:pt>
                <c:pt idx="88">
                  <c:v>0.22834843768016583</c:v>
                </c:pt>
                <c:pt idx="89">
                  <c:v>0.22389679248209765</c:v>
                </c:pt>
                <c:pt idx="90">
                  <c:v>0.21830053140276109</c:v>
                </c:pt>
                <c:pt idx="91">
                  <c:v>0.21165026051240399</c:v>
                </c:pt>
                <c:pt idx="92">
                  <c:v>0.20405155812737041</c:v>
                </c:pt>
                <c:pt idx="93">
                  <c:v>0.19562219016752258</c:v>
                </c:pt>
                <c:pt idx="94">
                  <c:v>0.18648908237578854</c:v>
                </c:pt>
                <c:pt idx="95">
                  <c:v>0.17678515784344651</c:v>
                </c:pt>
                <c:pt idx="96">
                  <c:v>0.16664614927570609</c:v>
                </c:pt>
                <c:pt idx="97">
                  <c:v>0.15620749159799793</c:v>
                </c:pt>
                <c:pt idx="98">
                  <c:v>0.14560139224372384</c:v>
                </c:pt>
                <c:pt idx="99">
                  <c:v>0.13495416440079092</c:v>
                </c:pt>
                <c:pt idx="100">
                  <c:v>0.12438389342292679</c:v>
                </c:pt>
                <c:pt idx="101">
                  <c:v>0.11399848944569604</c:v>
                </c:pt>
                <c:pt idx="102">
                  <c:v>0.10389416095552517</c:v>
                </c:pt>
                <c:pt idx="103">
                  <c:v>9.4154325607129774E-2</c:v>
                </c:pt>
                <c:pt idx="104">
                  <c:v>8.4848956873249823E-2</c:v>
                </c:pt>
                <c:pt idx="105">
                  <c:v>7.603434893317379E-2</c:v>
                </c:pt>
                <c:pt idx="106">
                  <c:v>6.7753268208104914E-2</c:v>
                </c:pt>
                <c:pt idx="107">
                  <c:v>6.0035448604068772E-2</c:v>
                </c:pt>
                <c:pt idx="108">
                  <c:v>5.2898379114139804E-2</c:v>
                </c:pt>
                <c:pt idx="109">
                  <c:v>4.6348327064878937E-2</c:v>
                </c:pt>
                <c:pt idx="110">
                  <c:v>4.0381537899391182E-2</c:v>
                </c:pt>
                <c:pt idx="111">
                  <c:v>3.4985552754509541E-2</c:v>
                </c:pt>
                <c:pt idx="112">
                  <c:v>3.014058787534183E-2</c:v>
                </c:pt>
                <c:pt idx="113">
                  <c:v>2.5820924693031874E-2</c:v>
                </c:pt>
                <c:pt idx="114">
                  <c:v>2.19962656953533E-2</c:v>
                </c:pt>
                <c:pt idx="115">
                  <c:v>1.8633018550746047E-2</c:v>
                </c:pt>
                <c:pt idx="116">
                  <c:v>1.5695478823088253E-2</c:v>
                </c:pt>
                <c:pt idx="117">
                  <c:v>1.314688959348119E-2</c:v>
                </c:pt>
                <c:pt idx="118">
                  <c:v>1.0950364001217874E-2</c:v>
                </c:pt>
                <c:pt idx="119">
                  <c:v>9.0696638149196426E-3</c:v>
                </c:pt>
                <c:pt idx="120">
                  <c:v>7.4698334110392456E-3</c:v>
                </c:pt>
                <c:pt idx="121">
                  <c:v>6.1176938146198998E-3</c:v>
                </c:pt>
                <c:pt idx="122">
                  <c:v>4.9822056661390354E-3</c:v>
                </c:pt>
                <c:pt idx="123">
                  <c:v>4.0347131059973338E-3</c:v>
                </c:pt>
                <c:pt idx="124">
                  <c:v>3.249082659326356E-3</c:v>
                </c:pt>
                <c:pt idx="125">
                  <c:v>2.601752347545839E-3</c:v>
                </c:pt>
                <c:pt idx="126">
                  <c:v>2.0717065705326216E-3</c:v>
                </c:pt>
                <c:pt idx="127">
                  <c:v>1.6403919346562725E-3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003-419C-A35B-51E0E111B9A1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Model_Output!$AZ$4:$AZ$131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2.4752640478235772E-3</c:v>
                </c:pt>
                <c:pt idx="47">
                  <c:v>3.0911233740688899E-3</c:v>
                </c:pt>
                <c:pt idx="48">
                  <c:v>3.8385591557083595E-3</c:v>
                </c:pt>
                <c:pt idx="49">
                  <c:v>4.7399878685185255E-3</c:v>
                </c:pt>
                <c:pt idx="50">
                  <c:v>5.8202724672104938E-3</c:v>
                </c:pt>
                <c:pt idx="51">
                  <c:v>7.1066756615085699E-3</c:v>
                </c:pt>
                <c:pt idx="52">
                  <c:v>8.6287277834469177E-3</c:v>
                </c:pt>
                <c:pt idx="53">
                  <c:v>1.0417994759710152E-2</c:v>
                </c:pt>
                <c:pt idx="54">
                  <c:v>1.2507732790996E-2</c:v>
                </c:pt>
                <c:pt idx="55">
                  <c:v>1.4932418329828057E-2</c:v>
                </c:pt>
                <c:pt idx="56">
                  <c:v>1.7727144923918962E-2</c:v>
                </c:pt>
                <c:pt idx="57">
                  <c:v>2.0926882496499346E-2</c:v>
                </c:pt>
                <c:pt idx="58">
                  <c:v>2.4565599656135514E-2</c:v>
                </c:pt>
                <c:pt idx="59">
                  <c:v>2.8675255590131222E-2</c:v>
                </c:pt>
                <c:pt idx="60">
                  <c:v>3.3284674849302441E-2</c:v>
                </c:pt>
                <c:pt idx="61">
                  <c:v>3.8418325653659144E-2</c:v>
                </c:pt>
                <c:pt idx="62">
                  <c:v>4.4095029939601897E-2</c:v>
                </c:pt>
                <c:pt idx="63">
                  <c:v>5.0326640862986646E-2</c:v>
                </c:pt>
                <c:pt idx="64">
                  <c:v>5.7116730446994786E-2</c:v>
                </c:pt>
                <c:pt idx="65">
                  <c:v>6.4459336061045105E-2</c:v>
                </c:pt>
                <c:pt idx="66">
                  <c:v>7.2337818967084508E-2</c:v>
                </c:pt>
                <c:pt idx="67">
                  <c:v>8.0723890819892175E-2</c:v>
                </c:pt>
                <c:pt idx="68">
                  <c:v>8.9576864355379246E-2</c:v>
                </c:pt>
                <c:pt idx="69">
                  <c:v>9.8843182224697346E-2</c:v>
                </c:pt>
                <c:pt idx="70">
                  <c:v>0.10845627282600363</c:v>
                </c:pt>
                <c:pt idx="71">
                  <c:v>0.11833677398562074</c:v>
                </c:pt>
                <c:pt idx="72">
                  <c:v>0.1283931545446467</c:v>
                </c:pt>
                <c:pt idx="73">
                  <c:v>0.1385227505891963</c:v>
                </c:pt>
                <c:pt idx="74">
                  <c:v>0.1486132176715238</c:v>
                </c:pt>
                <c:pt idx="75">
                  <c:v>0.15854438351885788</c:v>
                </c:pt>
                <c:pt idx="76">
                  <c:v>0.1681904681709871</c:v>
                </c:pt>
                <c:pt idx="77">
                  <c:v>0.17742262108529375</c:v>
                </c:pt>
                <c:pt idx="78">
                  <c:v>0.18611170841641542</c:v>
                </c:pt>
                <c:pt idx="79">
                  <c:v>0.19413126933910224</c:v>
                </c:pt>
                <c:pt idx="80">
                  <c:v>0.20136054880589188</c:v>
                </c:pt>
                <c:pt idx="81">
                  <c:v>0.20768750627312199</c:v>
                </c:pt>
                <c:pt idx="82">
                  <c:v>0.2130116962810536</c:v>
                </c:pt>
                <c:pt idx="83">
                  <c:v>0.217246917716652</c:v>
                </c:pt>
                <c:pt idx="84">
                  <c:v>0.22032353425617485</c:v>
                </c:pt>
                <c:pt idx="85">
                  <c:v>0.22219037875141501</c:v>
                </c:pt>
                <c:pt idx="86">
                  <c:v>0.22281616879639607</c:v>
                </c:pt>
                <c:pt idx="87">
                  <c:v>0.22219037875141501</c:v>
                </c:pt>
                <c:pt idx="88">
                  <c:v>0.22032353425617485</c:v>
                </c:pt>
                <c:pt idx="89">
                  <c:v>0.217246917716652</c:v>
                </c:pt>
                <c:pt idx="90">
                  <c:v>0.2130116962810536</c:v>
                </c:pt>
                <c:pt idx="91">
                  <c:v>0.20768750627312199</c:v>
                </c:pt>
                <c:pt idx="92">
                  <c:v>0.20136054880589188</c:v>
                </c:pt>
                <c:pt idx="93">
                  <c:v>0.19413126933910224</c:v>
                </c:pt>
                <c:pt idx="94">
                  <c:v>0.18611170841641542</c:v>
                </c:pt>
                <c:pt idx="95">
                  <c:v>0.17742262108529375</c:v>
                </c:pt>
                <c:pt idx="96">
                  <c:v>0.1681904681709871</c:v>
                </c:pt>
                <c:pt idx="97">
                  <c:v>0.15854438351885788</c:v>
                </c:pt>
                <c:pt idx="98">
                  <c:v>0.1486132176715238</c:v>
                </c:pt>
                <c:pt idx="99">
                  <c:v>0.1385227505891963</c:v>
                </c:pt>
                <c:pt idx="100">
                  <c:v>0.1283931545446467</c:v>
                </c:pt>
                <c:pt idx="101">
                  <c:v>0.11833677398562074</c:v>
                </c:pt>
                <c:pt idx="102">
                  <c:v>0.10845627282600363</c:v>
                </c:pt>
                <c:pt idx="103">
                  <c:v>9.8843182224697346E-2</c:v>
                </c:pt>
                <c:pt idx="104">
                  <c:v>8.9576864355379246E-2</c:v>
                </c:pt>
                <c:pt idx="105">
                  <c:v>8.0723890819892175E-2</c:v>
                </c:pt>
                <c:pt idx="106">
                  <c:v>7.2337818967084508E-2</c:v>
                </c:pt>
                <c:pt idx="107">
                  <c:v>6.4459336061045105E-2</c:v>
                </c:pt>
                <c:pt idx="108">
                  <c:v>5.7116730446994786E-2</c:v>
                </c:pt>
                <c:pt idx="109">
                  <c:v>5.0326640862986646E-2</c:v>
                </c:pt>
                <c:pt idx="110">
                  <c:v>4.4095029939601897E-2</c:v>
                </c:pt>
                <c:pt idx="111">
                  <c:v>3.8418325653659144E-2</c:v>
                </c:pt>
                <c:pt idx="112">
                  <c:v>3.3284674849302441E-2</c:v>
                </c:pt>
                <c:pt idx="113">
                  <c:v>2.8675255590131222E-2</c:v>
                </c:pt>
                <c:pt idx="114">
                  <c:v>2.4565599656135514E-2</c:v>
                </c:pt>
                <c:pt idx="115">
                  <c:v>2.0926882496499346E-2</c:v>
                </c:pt>
                <c:pt idx="116">
                  <c:v>1.7727144923918962E-2</c:v>
                </c:pt>
                <c:pt idx="117">
                  <c:v>1.4932418329828057E-2</c:v>
                </c:pt>
                <c:pt idx="118">
                  <c:v>1.2507732790996E-2</c:v>
                </c:pt>
                <c:pt idx="119">
                  <c:v>1.0417994759710152E-2</c:v>
                </c:pt>
                <c:pt idx="120">
                  <c:v>8.6287277834469177E-3</c:v>
                </c:pt>
                <c:pt idx="121">
                  <c:v>7.1066756615085699E-3</c:v>
                </c:pt>
                <c:pt idx="122">
                  <c:v>5.8202724672104938E-3</c:v>
                </c:pt>
                <c:pt idx="123">
                  <c:v>4.7399878685185255E-3</c:v>
                </c:pt>
                <c:pt idx="124">
                  <c:v>3.8385591557083595E-3</c:v>
                </c:pt>
                <c:pt idx="125">
                  <c:v>3.0911233740688899E-3</c:v>
                </c:pt>
                <c:pt idx="126">
                  <c:v>2.4752640478235772E-3</c:v>
                </c:pt>
                <c:pt idx="127">
                  <c:v>1.9709872834424067E-3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003-419C-A35B-51E0E111B9A1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Model_Output!$BA$4:$BA$131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2.277145682374168E-3</c:v>
                </c:pt>
                <c:pt idx="48">
                  <c:v>2.8437120682684182E-3</c:v>
                </c:pt>
                <c:pt idx="49">
                  <c:v>3.53132362409771E-3</c:v>
                </c:pt>
                <c:pt idx="50">
                  <c:v>4.3606026269372797E-3</c:v>
                </c:pt>
                <c:pt idx="51">
                  <c:v>5.3544220183713766E-3</c:v>
                </c:pt>
                <c:pt idx="52">
                  <c:v>6.5378624203211678E-3</c:v>
                </c:pt>
                <c:pt idx="53">
                  <c:v>7.9380905781485465E-3</c:v>
                </c:pt>
                <c:pt idx="54">
                  <c:v>9.5841459043247666E-3</c:v>
                </c:pt>
                <c:pt idx="55">
                  <c:v>1.1506622797010129E-2</c:v>
                </c:pt>
                <c:pt idx="56">
                  <c:v>1.3737238238106712E-2</c:v>
                </c:pt>
                <c:pt idx="57">
                  <c:v>1.6308276912847711E-2</c:v>
                </c:pt>
                <c:pt idx="58">
                  <c:v>1.9251909776799501E-2</c:v>
                </c:pt>
                <c:pt idx="59">
                  <c:v>2.2599386615374289E-2</c:v>
                </c:pt>
                <c:pt idx="60">
                  <c:v>2.6380108625363545E-2</c:v>
                </c:pt>
                <c:pt idx="61">
                  <c:v>3.0620593261135302E-2</c:v>
                </c:pt>
                <c:pt idx="62">
                  <c:v>3.5343350323856049E-2</c:v>
                </c:pt>
                <c:pt idx="63">
                  <c:v>4.0565695255587869E-2</c:v>
                </c:pt>
                <c:pt idx="64">
                  <c:v>4.6298532494062843E-2</c:v>
                </c:pt>
                <c:pt idx="65">
                  <c:v>5.2545148160279637E-2</c:v>
                </c:pt>
                <c:pt idx="66">
                  <c:v>5.9300056868347585E-2</c:v>
                </c:pt>
                <c:pt idx="67">
                  <c:v>6.654795163291656E-2</c:v>
                </c:pt>
                <c:pt idx="68">
                  <c:v>7.4262808287701057E-2</c:v>
                </c:pt>
                <c:pt idx="69">
                  <c:v>8.2407196148152867E-2</c:v>
                </c:pt>
                <c:pt idx="70">
                  <c:v>9.0931844557350885E-2</c:v>
                </c:pt>
                <c:pt idx="71">
                  <c:v>9.9775510256888619E-2</c:v>
                </c:pt>
                <c:pt idx="72">
                  <c:v>0.10886518316475396</c:v>
                </c:pt>
                <c:pt idx="73">
                  <c:v>0.11811665821059102</c:v>
                </c:pt>
                <c:pt idx="74">
                  <c:v>0.12743548862681361</c:v>
                </c:pt>
                <c:pt idx="75">
                  <c:v>0.13671832193498695</c:v>
                </c:pt>
                <c:pt idx="76">
                  <c:v>0.14585460436517175</c:v>
                </c:pt>
                <c:pt idx="77">
                  <c:v>0.15472862329528361</c:v>
                </c:pt>
                <c:pt idx="78">
                  <c:v>0.16322184128805345</c:v>
                </c:pt>
                <c:pt idx="79">
                  <c:v>0.17121546027881659</c:v>
                </c:pt>
                <c:pt idx="80">
                  <c:v>0.17859314127640141</c:v>
                </c:pt>
                <c:pt idx="81">
                  <c:v>0.18524379438104732</c:v>
                </c:pt>
                <c:pt idx="82">
                  <c:v>0.19106434669413733</c:v>
                </c:pt>
                <c:pt idx="83">
                  <c:v>0.19596239233874699</c:v>
                </c:pt>
                <c:pt idx="84">
                  <c:v>0.19985862967732559</c:v>
                </c:pt>
                <c:pt idx="85">
                  <c:v>0.20268899602771775</c:v>
                </c:pt>
                <c:pt idx="86">
                  <c:v>0.20440641962369249</c:v>
                </c:pt>
                <c:pt idx="87">
                  <c:v>0.20498212188069181</c:v>
                </c:pt>
                <c:pt idx="88">
                  <c:v>0.20440641962369249</c:v>
                </c:pt>
                <c:pt idx="89">
                  <c:v>0.20268899602771775</c:v>
                </c:pt>
                <c:pt idx="90">
                  <c:v>0.19985862967732559</c:v>
                </c:pt>
                <c:pt idx="91">
                  <c:v>0.19596239233874699</c:v>
                </c:pt>
                <c:pt idx="92">
                  <c:v>0.19106434669413733</c:v>
                </c:pt>
                <c:pt idx="93">
                  <c:v>0.18524379438104732</c:v>
                </c:pt>
                <c:pt idx="94">
                  <c:v>0.17859314127640141</c:v>
                </c:pt>
                <c:pt idx="95">
                  <c:v>0.17121546027881659</c:v>
                </c:pt>
                <c:pt idx="96">
                  <c:v>0.16322184128805345</c:v>
                </c:pt>
                <c:pt idx="97">
                  <c:v>0.15472862329528361</c:v>
                </c:pt>
                <c:pt idx="98">
                  <c:v>0.14585460436517175</c:v>
                </c:pt>
                <c:pt idx="99">
                  <c:v>0.13671832193498695</c:v>
                </c:pt>
                <c:pt idx="100">
                  <c:v>0.12743548862681361</c:v>
                </c:pt>
                <c:pt idx="101">
                  <c:v>0.11811665821059102</c:v>
                </c:pt>
                <c:pt idx="102">
                  <c:v>0.10886518316475396</c:v>
                </c:pt>
                <c:pt idx="103">
                  <c:v>9.9775510256888619E-2</c:v>
                </c:pt>
                <c:pt idx="104">
                  <c:v>9.0931844557350885E-2</c:v>
                </c:pt>
                <c:pt idx="105">
                  <c:v>8.2407196148152867E-2</c:v>
                </c:pt>
                <c:pt idx="106">
                  <c:v>7.4262808287701057E-2</c:v>
                </c:pt>
                <c:pt idx="107">
                  <c:v>6.654795163291656E-2</c:v>
                </c:pt>
                <c:pt idx="108">
                  <c:v>5.9300056868347585E-2</c:v>
                </c:pt>
                <c:pt idx="109">
                  <c:v>5.2545148160279637E-2</c:v>
                </c:pt>
                <c:pt idx="110">
                  <c:v>4.6298532494062843E-2</c:v>
                </c:pt>
                <c:pt idx="111">
                  <c:v>4.0565695255587869E-2</c:v>
                </c:pt>
                <c:pt idx="112">
                  <c:v>3.5343350323856049E-2</c:v>
                </c:pt>
                <c:pt idx="113">
                  <c:v>3.0620593261135302E-2</c:v>
                </c:pt>
                <c:pt idx="114">
                  <c:v>2.6380108625363545E-2</c:v>
                </c:pt>
                <c:pt idx="115">
                  <c:v>2.2599386615374289E-2</c:v>
                </c:pt>
                <c:pt idx="116">
                  <c:v>1.9251909776799501E-2</c:v>
                </c:pt>
                <c:pt idx="117">
                  <c:v>1.6308276912847711E-2</c:v>
                </c:pt>
                <c:pt idx="118">
                  <c:v>1.3737238238106712E-2</c:v>
                </c:pt>
                <c:pt idx="119">
                  <c:v>1.1506622797010129E-2</c:v>
                </c:pt>
                <c:pt idx="120">
                  <c:v>9.5841459043247666E-3</c:v>
                </c:pt>
                <c:pt idx="121">
                  <c:v>7.9380905781485465E-3</c:v>
                </c:pt>
                <c:pt idx="122">
                  <c:v>6.5378624203211678E-3</c:v>
                </c:pt>
                <c:pt idx="123">
                  <c:v>5.3544220183713766E-3</c:v>
                </c:pt>
                <c:pt idx="124">
                  <c:v>4.3606026269372797E-3</c:v>
                </c:pt>
                <c:pt idx="125">
                  <c:v>3.53132362409771E-3</c:v>
                </c:pt>
                <c:pt idx="126">
                  <c:v>2.8437120682684182E-3</c:v>
                </c:pt>
                <c:pt idx="127">
                  <c:v>2.277145682374168E-3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003-419C-A35B-51E0E111B9A1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Model_Output!$BB$4:$BB$131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2.5646510454681421E-3</c:v>
                </c:pt>
                <c:pt idx="49">
                  <c:v>3.2027503489768403E-3</c:v>
                </c:pt>
                <c:pt idx="50">
                  <c:v>3.9771776107824829E-3</c:v>
                </c:pt>
                <c:pt idx="51">
                  <c:v>4.9111588128107394E-3</c:v>
                </c:pt>
                <c:pt idx="52">
                  <c:v>6.0304547634284326E-3</c:v>
                </c:pt>
                <c:pt idx="53">
                  <c:v>7.3633126862229651E-3</c:v>
                </c:pt>
                <c:pt idx="54">
                  <c:v>8.9403293157087928E-3</c:v>
                </c:pt>
                <c:pt idx="55">
                  <c:v>1.0794210490660594E-2</c:v>
                </c:pt>
                <c:pt idx="56">
                  <c:v>1.2959413363220467E-2</c:v>
                </c:pt>
                <c:pt idx="57">
                  <c:v>1.5471659403219646E-2</c:v>
                </c:pt>
                <c:pt idx="58">
                  <c:v>1.8367309460285284E-2</c:v>
                </c:pt>
                <c:pt idx="59">
                  <c:v>2.1682596295222123E-2</c:v>
                </c:pt>
                <c:pt idx="60">
                  <c:v>2.54527151945893E-2</c:v>
                </c:pt>
                <c:pt idx="61">
                  <c:v>2.9710779459249784E-2</c:v>
                </c:pt>
                <c:pt idx="62">
                  <c:v>3.4486654555253703E-2</c:v>
                </c:pt>
                <c:pt idx="63">
                  <c:v>3.9805692301565353E-2</c:v>
                </c:pt>
                <c:pt idx="64">
                  <c:v>4.5687394334347521E-2</c:v>
                </c:pt>
                <c:pt idx="65">
                  <c:v>5.2144041851876731E-2</c:v>
                </c:pt>
                <c:pt idx="66">
                  <c:v>5.917933587061408E-2</c:v>
                </c:pt>
                <c:pt idx="67">
                  <c:v>6.6787098436830838E-2</c:v>
                </c:pt>
                <c:pt idx="68">
                  <c:v>7.4950089952601856E-2</c:v>
                </c:pt>
                <c:pt idx="69">
                  <c:v>8.3639000520985399E-2</c:v>
                </c:pt>
                <c:pt idx="70">
                  <c:v>9.2811673575099493E-2</c:v>
                </c:pt>
                <c:pt idx="71">
                  <c:v>0.10241261769743769</c:v>
                </c:pt>
                <c:pt idx="72">
                  <c:v>0.11237285724541553</c:v>
                </c:pt>
                <c:pt idx="73">
                  <c:v>0.12261016411012839</c:v>
                </c:pt>
                <c:pt idx="74">
                  <c:v>0.1330297017497627</c:v>
                </c:pt>
                <c:pt idx="75">
                  <c:v>0.14352509884029394</c:v>
                </c:pt>
                <c:pt idx="76">
                  <c:v>0.15397995393937206</c:v>
                </c:pt>
                <c:pt idx="77">
                  <c:v>0.16426975510037459</c:v>
                </c:pt>
                <c:pt idx="78">
                  <c:v>0.17426418018383566</c:v>
                </c:pt>
                <c:pt idx="79">
                  <c:v>0.18382972558268593</c:v>
                </c:pt>
                <c:pt idx="80">
                  <c:v>0.19283259415645254</c:v>
                </c:pt>
                <c:pt idx="81">
                  <c:v>0.20114175831316078</c:v>
                </c:pt>
                <c:pt idx="82">
                  <c:v>0.20863210228627571</c:v>
                </c:pt>
                <c:pt idx="83">
                  <c:v>0.21518753951214728</c:v>
                </c:pt>
                <c:pt idx="84">
                  <c:v>0.22070399723394829</c:v>
                </c:pt>
                <c:pt idx="85">
                  <c:v>0.22509216143491387</c:v>
                </c:pt>
                <c:pt idx="86">
                  <c:v>0.22827988107699795</c:v>
                </c:pt>
                <c:pt idx="87">
                  <c:v>0.2302141412585143</c:v>
                </c:pt>
                <c:pt idx="88">
                  <c:v>0.23086252989992628</c:v>
                </c:pt>
                <c:pt idx="89">
                  <c:v>0.2302141412585143</c:v>
                </c:pt>
                <c:pt idx="90">
                  <c:v>0.22827988107699795</c:v>
                </c:pt>
                <c:pt idx="91">
                  <c:v>0.22509216143491387</c:v>
                </c:pt>
                <c:pt idx="92">
                  <c:v>0.22070399723394829</c:v>
                </c:pt>
                <c:pt idx="93">
                  <c:v>0.21518753951214728</c:v>
                </c:pt>
                <c:pt idx="94">
                  <c:v>0.20863210228627571</c:v>
                </c:pt>
                <c:pt idx="95">
                  <c:v>0.20114175831316078</c:v>
                </c:pt>
                <c:pt idx="96">
                  <c:v>0.19283259415645254</c:v>
                </c:pt>
                <c:pt idx="97">
                  <c:v>0.18382972558268593</c:v>
                </c:pt>
                <c:pt idx="98">
                  <c:v>0.17426418018383566</c:v>
                </c:pt>
                <c:pt idx="99">
                  <c:v>0.16426975510037459</c:v>
                </c:pt>
                <c:pt idx="100">
                  <c:v>0.15397995393937206</c:v>
                </c:pt>
                <c:pt idx="101">
                  <c:v>0.14352509884029394</c:v>
                </c:pt>
                <c:pt idx="102">
                  <c:v>0.1330297017497627</c:v>
                </c:pt>
                <c:pt idx="103">
                  <c:v>0.12261016411012839</c:v>
                </c:pt>
                <c:pt idx="104">
                  <c:v>0.11237285724541553</c:v>
                </c:pt>
                <c:pt idx="105">
                  <c:v>0.10241261769743769</c:v>
                </c:pt>
                <c:pt idx="106">
                  <c:v>9.2811673575099493E-2</c:v>
                </c:pt>
                <c:pt idx="107">
                  <c:v>8.3639000520985399E-2</c:v>
                </c:pt>
                <c:pt idx="108">
                  <c:v>7.4950089952601856E-2</c:v>
                </c:pt>
                <c:pt idx="109">
                  <c:v>6.6787098436830838E-2</c:v>
                </c:pt>
                <c:pt idx="110">
                  <c:v>5.917933587061408E-2</c:v>
                </c:pt>
                <c:pt idx="111">
                  <c:v>5.2144041851876731E-2</c:v>
                </c:pt>
                <c:pt idx="112">
                  <c:v>4.5687394334347521E-2</c:v>
                </c:pt>
                <c:pt idx="113">
                  <c:v>3.9805692301565353E-2</c:v>
                </c:pt>
                <c:pt idx="114">
                  <c:v>3.4486654555253703E-2</c:v>
                </c:pt>
                <c:pt idx="115">
                  <c:v>2.9710779459249784E-2</c:v>
                </c:pt>
                <c:pt idx="116">
                  <c:v>2.54527151945893E-2</c:v>
                </c:pt>
                <c:pt idx="117">
                  <c:v>2.1682596295222123E-2</c:v>
                </c:pt>
                <c:pt idx="118">
                  <c:v>1.8367309460285284E-2</c:v>
                </c:pt>
                <c:pt idx="119">
                  <c:v>1.5471659403219646E-2</c:v>
                </c:pt>
                <c:pt idx="120">
                  <c:v>1.2959413363220467E-2</c:v>
                </c:pt>
                <c:pt idx="121">
                  <c:v>1.0794210490660594E-2</c:v>
                </c:pt>
                <c:pt idx="122">
                  <c:v>8.9403293157087928E-3</c:v>
                </c:pt>
                <c:pt idx="123">
                  <c:v>7.3633126862229651E-3</c:v>
                </c:pt>
                <c:pt idx="124">
                  <c:v>6.0304547634284326E-3</c:v>
                </c:pt>
                <c:pt idx="125">
                  <c:v>4.9111588128107394E-3</c:v>
                </c:pt>
                <c:pt idx="126">
                  <c:v>3.9771776107824829E-3</c:v>
                </c:pt>
                <c:pt idx="127">
                  <c:v>3.2027503489768403E-3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003-419C-A35B-51E0E111B9A1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Model_Output!$BC$4:$BC$131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2.6600608253879413E-3</c:v>
                </c:pt>
                <c:pt idx="50">
                  <c:v>3.3218986075572439E-3</c:v>
                </c:pt>
                <c:pt idx="51">
                  <c:v>4.1251360011519004E-3</c:v>
                </c:pt>
                <c:pt idx="52">
                  <c:v>5.0938630377420201E-3</c:v>
                </c:pt>
                <c:pt idx="53">
                  <c:v>6.2547988755881382E-3</c:v>
                </c:pt>
                <c:pt idx="54">
                  <c:v>7.6372415874333679E-3</c:v>
                </c:pt>
                <c:pt idx="55">
                  <c:v>9.2729261631160024E-3</c:v>
                </c:pt>
                <c:pt idx="56">
                  <c:v>1.1195775159328385E-2</c:v>
                </c:pt>
                <c:pt idx="57">
                  <c:v>1.3441527598238695E-2</c:v>
                </c:pt>
                <c:pt idx="58">
                  <c:v>1.6047233854669368E-2</c:v>
                </c:pt>
                <c:pt idx="59">
                  <c:v>1.9050607469354108E-2</c:v>
                </c:pt>
                <c:pt idx="60">
                  <c:v>2.2489229129062243E-2</c:v>
                </c:pt>
                <c:pt idx="61">
                  <c:v>2.6399603450349578E-2</c:v>
                </c:pt>
                <c:pt idx="62">
                  <c:v>3.0816075610342841E-2</c:v>
                </c:pt>
                <c:pt idx="63">
                  <c:v>3.5769622125871592E-2</c:v>
                </c:pt>
                <c:pt idx="64">
                  <c:v>4.1286537950628831E-2</c:v>
                </c:pt>
                <c:pt idx="65">
                  <c:v>4.7387050217845506E-2</c:v>
                </c:pt>
                <c:pt idx="66">
                  <c:v>5.408389700917289E-2</c:v>
                </c:pt>
                <c:pt idx="67">
                  <c:v>6.1380917025755023E-2</c:v>
                </c:pt>
                <c:pt idx="68">
                  <c:v>6.9271702482515685E-2</c:v>
                </c:pt>
                <c:pt idx="69">
                  <c:v>7.7738372436483238E-2</c:v>
                </c:pt>
                <c:pt idx="70">
                  <c:v>8.6750526608138742E-2</c:v>
                </c:pt>
                <c:pt idx="71">
                  <c:v>9.6264440128052561E-2</c:v>
                </c:pt>
                <c:pt idx="72">
                  <c:v>0.10622255719497252</c:v>
                </c:pt>
                <c:pt idx="73">
                  <c:v>0.11655333614436339</c:v>
                </c:pt>
                <c:pt idx="74">
                  <c:v>0.12717148982902068</c:v>
                </c:pt>
                <c:pt idx="75">
                  <c:v>0.13797865361172043</c:v>
                </c:pt>
                <c:pt idx="76">
                  <c:v>0.14886449895771628</c:v>
                </c:pt>
                <c:pt idx="77">
                  <c:v>0.1597082940749146</c:v>
                </c:pt>
                <c:pt idx="78">
                  <c:v>0.17038089494113418</c:v>
                </c:pt>
                <c:pt idx="79">
                  <c:v>0.18074713119139041</c:v>
                </c:pt>
                <c:pt idx="80">
                  <c:v>0.19066853263659436</c:v>
                </c:pt>
                <c:pt idx="81">
                  <c:v>0.20000632463426607</c:v>
                </c:pt>
                <c:pt idx="82">
                  <c:v>0.20862460512276917</c:v>
                </c:pt>
                <c:pt idx="83">
                  <c:v>0.21639360379678829</c:v>
                </c:pt>
                <c:pt idx="84">
                  <c:v>0.22319291545700196</c:v>
                </c:pt>
                <c:pt idx="85">
                  <c:v>0.22891459564682801</c:v>
                </c:pt>
                <c:pt idx="86">
                  <c:v>0.23346600770227494</c:v>
                </c:pt>
                <c:pt idx="87">
                  <c:v>0.23677231643273997</c:v>
                </c:pt>
                <c:pt idx="88">
                  <c:v>0.23877853468377699</c:v>
                </c:pt>
                <c:pt idx="89">
                  <c:v>0.23945104458632074</c:v>
                </c:pt>
                <c:pt idx="90">
                  <c:v>0.23877853468377699</c:v>
                </c:pt>
                <c:pt idx="91">
                  <c:v>0.23677231643273997</c:v>
                </c:pt>
                <c:pt idx="92">
                  <c:v>0.23346600770227494</c:v>
                </c:pt>
                <c:pt idx="93">
                  <c:v>0.22891459564682801</c:v>
                </c:pt>
                <c:pt idx="94">
                  <c:v>0.22319291545700196</c:v>
                </c:pt>
                <c:pt idx="95">
                  <c:v>0.21639360379678829</c:v>
                </c:pt>
                <c:pt idx="96">
                  <c:v>0.20862460512276917</c:v>
                </c:pt>
                <c:pt idx="97">
                  <c:v>0.20000632463426607</c:v>
                </c:pt>
                <c:pt idx="98">
                  <c:v>0.19066853263659436</c:v>
                </c:pt>
                <c:pt idx="99">
                  <c:v>0.18074713119139041</c:v>
                </c:pt>
                <c:pt idx="100">
                  <c:v>0.17038089494113418</c:v>
                </c:pt>
                <c:pt idx="101">
                  <c:v>0.1597082940749146</c:v>
                </c:pt>
                <c:pt idx="102">
                  <c:v>0.14886449895771628</c:v>
                </c:pt>
                <c:pt idx="103">
                  <c:v>0.13797865361172043</c:v>
                </c:pt>
                <c:pt idx="104">
                  <c:v>0.12717148982902068</c:v>
                </c:pt>
                <c:pt idx="105">
                  <c:v>0.11655333614436339</c:v>
                </c:pt>
                <c:pt idx="106">
                  <c:v>0.10622255719497252</c:v>
                </c:pt>
                <c:pt idx="107">
                  <c:v>9.6264440128052561E-2</c:v>
                </c:pt>
                <c:pt idx="108">
                  <c:v>8.6750526608138742E-2</c:v>
                </c:pt>
                <c:pt idx="109">
                  <c:v>7.7738372436483238E-2</c:v>
                </c:pt>
                <c:pt idx="110">
                  <c:v>6.9271702482515685E-2</c:v>
                </c:pt>
                <c:pt idx="111">
                  <c:v>6.1380917025755023E-2</c:v>
                </c:pt>
                <c:pt idx="112">
                  <c:v>5.408389700917289E-2</c:v>
                </c:pt>
                <c:pt idx="113">
                  <c:v>4.7387050217845506E-2</c:v>
                </c:pt>
                <c:pt idx="114">
                  <c:v>4.1286537950628831E-2</c:v>
                </c:pt>
                <c:pt idx="115">
                  <c:v>3.5769622125871592E-2</c:v>
                </c:pt>
                <c:pt idx="116">
                  <c:v>3.0816075610342841E-2</c:v>
                </c:pt>
                <c:pt idx="117">
                  <c:v>2.6399603450349578E-2</c:v>
                </c:pt>
                <c:pt idx="118">
                  <c:v>2.2489229129062243E-2</c:v>
                </c:pt>
                <c:pt idx="119">
                  <c:v>1.9050607469354108E-2</c:v>
                </c:pt>
                <c:pt idx="120">
                  <c:v>1.6047233854669368E-2</c:v>
                </c:pt>
                <c:pt idx="121">
                  <c:v>1.3441527598238695E-2</c:v>
                </c:pt>
                <c:pt idx="122">
                  <c:v>1.1195775159328385E-2</c:v>
                </c:pt>
                <c:pt idx="123">
                  <c:v>9.2729261631160024E-3</c:v>
                </c:pt>
                <c:pt idx="124">
                  <c:v>7.6372415874333679E-3</c:v>
                </c:pt>
                <c:pt idx="125">
                  <c:v>6.2547988755881382E-3</c:v>
                </c:pt>
                <c:pt idx="126">
                  <c:v>5.0938630377420201E-3</c:v>
                </c:pt>
                <c:pt idx="127">
                  <c:v>4.1251360011519004E-3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003-419C-A35B-51E0E111B9A1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Model_Output!$BD$4:$BD$131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2.8579854913626961E-3</c:v>
                </c:pt>
                <c:pt idx="51">
                  <c:v>3.5690680203870743E-3</c:v>
                </c:pt>
                <c:pt idx="52">
                  <c:v>4.432071149903378E-3</c:v>
                </c:pt>
                <c:pt idx="53">
                  <c:v>5.472877356002658E-3</c:v>
                </c:pt>
                <c:pt idx="54">
                  <c:v>6.7201938644450227E-3</c:v>
                </c:pt>
                <c:pt idx="55">
                  <c:v>8.2054987023588537E-3</c:v>
                </c:pt>
                <c:pt idx="56">
                  <c:v>9.9628881353861793E-3</c:v>
                </c:pt>
                <c:pt idx="57">
                  <c:v>1.2028808764270619E-2</c:v>
                </c:pt>
                <c:pt idx="58">
                  <c:v>1.4441658811284867E-2</c:v>
                </c:pt>
                <c:pt idx="59">
                  <c:v>1.7241245423950311E-2</c:v>
                </c:pt>
                <c:pt idx="60">
                  <c:v>2.0468088259267318E-2</c:v>
                </c:pt>
                <c:pt idx="61">
                  <c:v>2.4162564235130812E-2</c:v>
                </c:pt>
                <c:pt idx="62">
                  <c:v>2.8363894133068984E-2</c:v>
                </c:pt>
                <c:pt idx="63">
                  <c:v>3.3108978619784506E-2</c:v>
                </c:pt>
                <c:pt idx="64">
                  <c:v>3.8431099052916612E-2</c:v>
                </c:pt>
                <c:pt idx="65">
                  <c:v>4.4358506890264084E-2</c:v>
                </c:pt>
                <c:pt idx="66">
                  <c:v>5.0912934286503286E-2</c:v>
                </c:pt>
                <c:pt idx="67">
                  <c:v>5.8108067113851775E-2</c:v>
                </c:pt>
                <c:pt idx="68">
                  <c:v>6.5948029696110952E-2</c:v>
                </c:pt>
                <c:pt idx="69">
                  <c:v>7.4425937470114126E-2</c:v>
                </c:pt>
                <c:pt idx="70">
                  <c:v>8.3522579042235603E-2</c:v>
                </c:pt>
                <c:pt idx="71">
                  <c:v>9.3205292167699155E-2</c:v>
                </c:pt>
                <c:pt idx="72">
                  <c:v>0.10342709858147831</c:v>
                </c:pt>
                <c:pt idx="73">
                  <c:v>0.11412615998147388</c:v>
                </c:pt>
                <c:pt idx="74">
                  <c:v>0.12522561156921277</c:v>
                </c:pt>
                <c:pt idx="75">
                  <c:v>0.13663382031623802</c:v>
                </c:pt>
                <c:pt idx="76">
                  <c:v>0.14824510265946483</c:v>
                </c:pt>
                <c:pt idx="77">
                  <c:v>0.15994092095171644</c:v>
                </c:pt>
                <c:pt idx="78">
                  <c:v>0.17159156022299804</c:v>
                </c:pt>
                <c:pt idx="79">
                  <c:v>0.1830582673522653</c:v>
                </c:pt>
                <c:pt idx="80">
                  <c:v>0.19419581447919976</c:v>
                </c:pt>
                <c:pt idx="81">
                  <c:v>0.2048554283924427</c:v>
                </c:pt>
                <c:pt idx="82">
                  <c:v>0.21488800877406475</c:v>
                </c:pt>
                <c:pt idx="83">
                  <c:v>0.22414754162442502</c:v>
                </c:pt>
                <c:pt idx="84">
                  <c:v>0.23249460094007976</c:v>
                </c:pt>
                <c:pt idx="85">
                  <c:v>0.23979982264429017</c:v>
                </c:pt>
                <c:pt idx="86">
                  <c:v>0.24594723055792514</c:v>
                </c:pt>
                <c:pt idx="87">
                  <c:v>0.2508372952870967</c:v>
                </c:pt>
                <c:pt idx="88">
                  <c:v>0.25438961344894057</c:v>
                </c:pt>
                <c:pt idx="89">
                  <c:v>0.25654510651107182</c:v>
                </c:pt>
                <c:pt idx="90">
                  <c:v>0.25726765523098216</c:v>
                </c:pt>
                <c:pt idx="91">
                  <c:v>0.25654510651107182</c:v>
                </c:pt>
                <c:pt idx="92">
                  <c:v>0.25438961344894057</c:v>
                </c:pt>
                <c:pt idx="93">
                  <c:v>0.2508372952870967</c:v>
                </c:pt>
                <c:pt idx="94">
                  <c:v>0.24594723055792514</c:v>
                </c:pt>
                <c:pt idx="95">
                  <c:v>0.23979982264429017</c:v>
                </c:pt>
                <c:pt idx="96">
                  <c:v>0.23249460094007976</c:v>
                </c:pt>
                <c:pt idx="97">
                  <c:v>0.22414754162442502</c:v>
                </c:pt>
                <c:pt idx="98">
                  <c:v>0.21488800877406475</c:v>
                </c:pt>
                <c:pt idx="99">
                  <c:v>0.2048554283924427</c:v>
                </c:pt>
                <c:pt idx="100">
                  <c:v>0.19419581447919976</c:v>
                </c:pt>
                <c:pt idx="101">
                  <c:v>0.1830582673522653</c:v>
                </c:pt>
                <c:pt idx="102">
                  <c:v>0.17159156022299804</c:v>
                </c:pt>
                <c:pt idx="103">
                  <c:v>0.15994092095171644</c:v>
                </c:pt>
                <c:pt idx="104">
                  <c:v>0.14824510265946483</c:v>
                </c:pt>
                <c:pt idx="105">
                  <c:v>0.13663382031623802</c:v>
                </c:pt>
                <c:pt idx="106">
                  <c:v>0.12522561156921277</c:v>
                </c:pt>
                <c:pt idx="107">
                  <c:v>0.11412615998147388</c:v>
                </c:pt>
                <c:pt idx="108">
                  <c:v>0.10342709858147831</c:v>
                </c:pt>
                <c:pt idx="109">
                  <c:v>9.3205292167699155E-2</c:v>
                </c:pt>
                <c:pt idx="110">
                  <c:v>8.3522579042235603E-2</c:v>
                </c:pt>
                <c:pt idx="111">
                  <c:v>7.4425937470114126E-2</c:v>
                </c:pt>
                <c:pt idx="112">
                  <c:v>6.5948029696110952E-2</c:v>
                </c:pt>
                <c:pt idx="113">
                  <c:v>5.8108067113851775E-2</c:v>
                </c:pt>
                <c:pt idx="114">
                  <c:v>5.0912934286503286E-2</c:v>
                </c:pt>
                <c:pt idx="115">
                  <c:v>4.4358506890264084E-2</c:v>
                </c:pt>
                <c:pt idx="116">
                  <c:v>3.8431099052916612E-2</c:v>
                </c:pt>
                <c:pt idx="117">
                  <c:v>3.3108978619784506E-2</c:v>
                </c:pt>
                <c:pt idx="118">
                  <c:v>2.8363894133068984E-2</c:v>
                </c:pt>
                <c:pt idx="119">
                  <c:v>2.4162564235130812E-2</c:v>
                </c:pt>
                <c:pt idx="120">
                  <c:v>2.0468088259267318E-2</c:v>
                </c:pt>
                <c:pt idx="121">
                  <c:v>1.7241245423950311E-2</c:v>
                </c:pt>
                <c:pt idx="122">
                  <c:v>1.4441658811284867E-2</c:v>
                </c:pt>
                <c:pt idx="123">
                  <c:v>1.2028808764270619E-2</c:v>
                </c:pt>
                <c:pt idx="124">
                  <c:v>9.9628881353861793E-3</c:v>
                </c:pt>
                <c:pt idx="125">
                  <c:v>8.2054987023588537E-3</c:v>
                </c:pt>
                <c:pt idx="126">
                  <c:v>6.7201938644450227E-3</c:v>
                </c:pt>
                <c:pt idx="127">
                  <c:v>5.472877356002658E-3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003-419C-A35B-51E0E111B9A1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Model_Output!$BE$4:$BE$131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2.8230205673517852E-3</c:v>
                </c:pt>
                <c:pt idx="52">
                  <c:v>3.5254036307322809E-3</c:v>
                </c:pt>
                <c:pt idx="53">
                  <c:v>4.3778486804626968E-3</c:v>
                </c:pt>
                <c:pt idx="54">
                  <c:v>5.4059215434374835E-3</c:v>
                </c:pt>
                <c:pt idx="55">
                  <c:v>6.637978237907018E-3</c:v>
                </c:pt>
                <c:pt idx="56">
                  <c:v>8.105111685186555E-3</c:v>
                </c:pt>
                <c:pt idx="57">
                  <c:v>9.8410010132731519E-3</c:v>
                </c:pt>
                <c:pt idx="58">
                  <c:v>1.1881646930994843E-2</c:v>
                </c:pt>
                <c:pt idx="59">
                  <c:v>1.4264977892345942E-2</c:v>
                </c:pt>
                <c:pt idx="60">
                  <c:v>1.7030314039615514E-2</c:v>
                </c:pt>
                <c:pt idx="61">
                  <c:v>2.021767930764851E-2</c:v>
                </c:pt>
                <c:pt idx="62">
                  <c:v>2.386695663847108E-2</c:v>
                </c:pt>
                <c:pt idx="63">
                  <c:v>2.8016886982048277E-2</c:v>
                </c:pt>
                <c:pt idx="64">
                  <c:v>3.2703919558071892E-2</c:v>
                </c:pt>
                <c:pt idx="65">
                  <c:v>3.7960928556214642E-2</c:v>
                </c:pt>
                <c:pt idx="66">
                  <c:v>4.3815819802683363E-2</c:v>
                </c:pt>
                <c:pt idx="67">
                  <c:v>5.0290059578468535E-2</c:v>
                </c:pt>
                <c:pt idx="68">
                  <c:v>5.7397166321249075E-2</c:v>
                </c:pt>
                <c:pt idx="69">
                  <c:v>6.5141213897373498E-2</c:v>
                </c:pt>
                <c:pt idx="70">
                  <c:v>7.3515401970214667E-2</c:v>
                </c:pt>
                <c:pt idx="71">
                  <c:v>8.2500754180551431E-2</c:v>
                </c:pt>
                <c:pt idx="72">
                  <c:v>9.2065007877275937E-2</c:v>
                </c:pt>
                <c:pt idx="73">
                  <c:v>0.10216175953287238</c:v>
                </c:pt>
                <c:pt idx="74">
                  <c:v>0.11272992738215908</c:v>
                </c:pt>
                <c:pt idx="75">
                  <c:v>0.12369358699946953</c:v>
                </c:pt>
                <c:pt idx="76">
                  <c:v>0.13496222640538164</c:v>
                </c:pt>
                <c:pt idx="77">
                  <c:v>0.14643145498170618</c:v>
                </c:pt>
                <c:pt idx="78">
                  <c:v>0.15798418528450861</c:v>
                </c:pt>
                <c:pt idx="79">
                  <c:v>0.16949228929169247</c:v>
                </c:pt>
                <c:pt idx="80">
                  <c:v>0.18081871140389372</c:v>
                </c:pt>
                <c:pt idx="81">
                  <c:v>0.19182000049518103</c:v>
                </c:pt>
                <c:pt idx="82">
                  <c:v>0.20234920346281607</c:v>
                </c:pt>
                <c:pt idx="83">
                  <c:v>0.21225904409934951</c:v>
                </c:pt>
                <c:pt idx="84">
                  <c:v>0.22140529475724666</c:v>
                </c:pt>
                <c:pt idx="85">
                  <c:v>0.22965023518686492</c:v>
                </c:pt>
                <c:pt idx="86">
                  <c:v>0.23686608396649522</c:v>
                </c:pt>
                <c:pt idx="87">
                  <c:v>0.24293828378295337</c:v>
                </c:pt>
                <c:pt idx="88">
                  <c:v>0.24776852289643142</c:v>
                </c:pt>
                <c:pt idx="89">
                  <c:v>0.25127738158832102</c:v>
                </c:pt>
                <c:pt idx="90">
                  <c:v>0.25340650409981402</c:v>
                </c:pt>
                <c:pt idx="91">
                  <c:v>0.25412021307537924</c:v>
                </c:pt>
                <c:pt idx="92">
                  <c:v>0.25340650409981402</c:v>
                </c:pt>
                <c:pt idx="93">
                  <c:v>0.25127738158832102</c:v>
                </c:pt>
                <c:pt idx="94">
                  <c:v>0.24776852289643142</c:v>
                </c:pt>
                <c:pt idx="95">
                  <c:v>0.24293828378295337</c:v>
                </c:pt>
                <c:pt idx="96">
                  <c:v>0.23686608396649522</c:v>
                </c:pt>
                <c:pt idx="97">
                  <c:v>0.22965023518686492</c:v>
                </c:pt>
                <c:pt idx="98">
                  <c:v>0.22140529475724666</c:v>
                </c:pt>
                <c:pt idx="99">
                  <c:v>0.21225904409934951</c:v>
                </c:pt>
                <c:pt idx="100">
                  <c:v>0.20234920346281607</c:v>
                </c:pt>
                <c:pt idx="101">
                  <c:v>0.19182000049518103</c:v>
                </c:pt>
                <c:pt idx="102">
                  <c:v>0.18081871140389372</c:v>
                </c:pt>
                <c:pt idx="103">
                  <c:v>0.16949228929169247</c:v>
                </c:pt>
                <c:pt idx="104">
                  <c:v>0.15798418528450861</c:v>
                </c:pt>
                <c:pt idx="105">
                  <c:v>0.14643145498170618</c:v>
                </c:pt>
                <c:pt idx="106">
                  <c:v>0.13496222640538164</c:v>
                </c:pt>
                <c:pt idx="107">
                  <c:v>0.12369358699946953</c:v>
                </c:pt>
                <c:pt idx="108">
                  <c:v>0.11272992738215908</c:v>
                </c:pt>
                <c:pt idx="109">
                  <c:v>0.10216175953287238</c:v>
                </c:pt>
                <c:pt idx="110">
                  <c:v>9.2065007877275937E-2</c:v>
                </c:pt>
                <c:pt idx="111">
                  <c:v>8.2500754180551431E-2</c:v>
                </c:pt>
                <c:pt idx="112">
                  <c:v>7.3515401970214667E-2</c:v>
                </c:pt>
                <c:pt idx="113">
                  <c:v>6.5141213897373498E-2</c:v>
                </c:pt>
                <c:pt idx="114">
                  <c:v>5.7397166321249075E-2</c:v>
                </c:pt>
                <c:pt idx="115">
                  <c:v>5.0290059578468535E-2</c:v>
                </c:pt>
                <c:pt idx="116">
                  <c:v>4.3815819802683363E-2</c:v>
                </c:pt>
                <c:pt idx="117">
                  <c:v>3.7960928556214642E-2</c:v>
                </c:pt>
                <c:pt idx="118">
                  <c:v>3.2703919558071892E-2</c:v>
                </c:pt>
                <c:pt idx="119">
                  <c:v>2.8016886982048277E-2</c:v>
                </c:pt>
                <c:pt idx="120">
                  <c:v>2.386695663847108E-2</c:v>
                </c:pt>
                <c:pt idx="121">
                  <c:v>2.021767930764851E-2</c:v>
                </c:pt>
                <c:pt idx="122">
                  <c:v>1.7030314039615514E-2</c:v>
                </c:pt>
                <c:pt idx="123">
                  <c:v>1.4264977892345942E-2</c:v>
                </c:pt>
                <c:pt idx="124">
                  <c:v>1.1881646930994843E-2</c:v>
                </c:pt>
                <c:pt idx="125">
                  <c:v>9.8410010132731519E-3</c:v>
                </c:pt>
                <c:pt idx="126">
                  <c:v>8.105111685186555E-3</c:v>
                </c:pt>
                <c:pt idx="127">
                  <c:v>6.637978237907018E-3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003-419C-A35B-51E0E111B9A1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Model_Output!$BF$4:$BF$131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2.533711779882594E-3</c:v>
                </c:pt>
                <c:pt idx="53">
                  <c:v>3.164113223732726E-3</c:v>
                </c:pt>
                <c:pt idx="54">
                  <c:v>3.9291980017833045E-3</c:v>
                </c:pt>
                <c:pt idx="55">
                  <c:v>4.8519119039141644E-3</c:v>
                </c:pt>
                <c:pt idx="56">
                  <c:v>5.9577049669767715E-3</c:v>
                </c:pt>
                <c:pt idx="57">
                  <c:v>7.2744836475936939E-3</c:v>
                </c:pt>
                <c:pt idx="58">
                  <c:v>8.8324755694419253E-3</c:v>
                </c:pt>
                <c:pt idx="59">
                  <c:v>1.0663992016787905E-2</c:v>
                </c:pt>
                <c:pt idx="60">
                  <c:v>1.2803074459888536E-2</c:v>
                </c:pt>
                <c:pt idx="61">
                  <c:v>1.5285013434298764E-2</c:v>
                </c:pt>
                <c:pt idx="62">
                  <c:v>1.814573114206227E-2</c:v>
                </c:pt>
                <c:pt idx="63">
                  <c:v>2.14210232416297E-2</c:v>
                </c:pt>
                <c:pt idx="64">
                  <c:v>2.5145660433018423E-2</c:v>
                </c:pt>
                <c:pt idx="65">
                  <c:v>2.9352356547069313E-2</c:v>
                </c:pt>
                <c:pt idx="66">
                  <c:v>3.407061676082257E-2</c:v>
                </c:pt>
                <c:pt idx="67">
                  <c:v>3.9325487055666124E-2</c:v>
                </c:pt>
                <c:pt idx="68">
                  <c:v>4.5136233805229992E-2</c:v>
                </c:pt>
                <c:pt idx="69">
                  <c:v>5.151499005069312E-2</c:v>
                </c:pt>
                <c:pt idx="70">
                  <c:v>5.8465412160442015E-2</c:v>
                </c:pt>
                <c:pt idx="71">
                  <c:v>6.5981396709932527E-2</c:v>
                </c:pt>
                <c:pt idx="72">
                  <c:v>7.4045912075146797E-2</c:v>
                </c:pt>
                <c:pt idx="73">
                  <c:v>8.2630001945915632E-2</c:v>
                </c:pt>
                <c:pt idx="74">
                  <c:v>9.1692018320926286E-2</c:v>
                </c:pt>
                <c:pt idx="75">
                  <c:v>0.10117713921631985</c:v>
                </c:pt>
                <c:pt idx="76">
                  <c:v>0.11101722109325114</c:v>
                </c:pt>
                <c:pt idx="77">
                  <c:v>0.12113102782077076</c:v>
                </c:pt>
                <c:pt idx="78">
                  <c:v>0.13142486693978922</c:v>
                </c:pt>
                <c:pt idx="79">
                  <c:v>0.14179365036153946</c:v>
                </c:pt>
                <c:pt idx="80">
                  <c:v>0.15212238087959887</c:v>
                </c:pt>
                <c:pt idx="81">
                  <c:v>0.16228804862623097</c:v>
                </c:pt>
                <c:pt idx="82">
                  <c:v>0.17216190363347114</c:v>
                </c:pt>
                <c:pt idx="83">
                  <c:v>0.18161205284612733</c:v>
                </c:pt>
                <c:pt idx="84">
                  <c:v>0.19050631321671258</c:v>
                </c:pt>
                <c:pt idx="85">
                  <c:v>0.19871523783514419</c:v>
                </c:pt>
                <c:pt idx="86">
                  <c:v>0.20611522029809551</c:v>
                </c:pt>
                <c:pt idx="87">
                  <c:v>0.21259157447923119</c:v>
                </c:pt>
                <c:pt idx="88">
                  <c:v>0.21804148312768054</c:v>
                </c:pt>
                <c:pt idx="89">
                  <c:v>0.22237670968713477</c:v>
                </c:pt>
                <c:pt idx="90">
                  <c:v>0.22552597353041032</c:v>
                </c:pt>
                <c:pt idx="91">
                  <c:v>0.2274368993134426</c:v>
                </c:pt>
                <c:pt idx="92">
                  <c:v>0.22807746596737027</c:v>
                </c:pt>
                <c:pt idx="93">
                  <c:v>0.2274368993134426</c:v>
                </c:pt>
                <c:pt idx="94">
                  <c:v>0.22552597353041032</c:v>
                </c:pt>
                <c:pt idx="95">
                  <c:v>0.22237670968713477</c:v>
                </c:pt>
                <c:pt idx="96">
                  <c:v>0.21804148312768054</c:v>
                </c:pt>
                <c:pt idx="97">
                  <c:v>0.21259157447923119</c:v>
                </c:pt>
                <c:pt idx="98">
                  <c:v>0.20611522029809551</c:v>
                </c:pt>
                <c:pt idx="99">
                  <c:v>0.19871523783514419</c:v>
                </c:pt>
                <c:pt idx="100">
                  <c:v>0.19050631321671258</c:v>
                </c:pt>
                <c:pt idx="101">
                  <c:v>0.18161205284612733</c:v>
                </c:pt>
                <c:pt idx="102">
                  <c:v>0.17216190363347114</c:v>
                </c:pt>
                <c:pt idx="103">
                  <c:v>0.16228804862623097</c:v>
                </c:pt>
                <c:pt idx="104">
                  <c:v>0.15212238087959887</c:v>
                </c:pt>
                <c:pt idx="105">
                  <c:v>0.14179365036153946</c:v>
                </c:pt>
                <c:pt idx="106">
                  <c:v>0.13142486693978922</c:v>
                </c:pt>
                <c:pt idx="107">
                  <c:v>0.12113102782077076</c:v>
                </c:pt>
                <c:pt idx="108">
                  <c:v>0.11101722109325114</c:v>
                </c:pt>
                <c:pt idx="109">
                  <c:v>0.10117713921631985</c:v>
                </c:pt>
                <c:pt idx="110">
                  <c:v>9.1692018320926286E-2</c:v>
                </c:pt>
                <c:pt idx="111">
                  <c:v>8.2630001945915632E-2</c:v>
                </c:pt>
                <c:pt idx="112">
                  <c:v>7.4045912075146797E-2</c:v>
                </c:pt>
                <c:pt idx="113">
                  <c:v>6.5981396709932527E-2</c:v>
                </c:pt>
                <c:pt idx="114">
                  <c:v>5.8465412160442015E-2</c:v>
                </c:pt>
                <c:pt idx="115">
                  <c:v>5.151499005069312E-2</c:v>
                </c:pt>
                <c:pt idx="116">
                  <c:v>4.5136233805229992E-2</c:v>
                </c:pt>
                <c:pt idx="117">
                  <c:v>3.9325487055666124E-2</c:v>
                </c:pt>
                <c:pt idx="118">
                  <c:v>3.407061676082257E-2</c:v>
                </c:pt>
                <c:pt idx="119">
                  <c:v>2.9352356547069313E-2</c:v>
                </c:pt>
                <c:pt idx="120">
                  <c:v>2.5145660433018423E-2</c:v>
                </c:pt>
                <c:pt idx="121">
                  <c:v>2.14210232416297E-2</c:v>
                </c:pt>
                <c:pt idx="122">
                  <c:v>1.814573114206227E-2</c:v>
                </c:pt>
                <c:pt idx="123">
                  <c:v>1.5285013434298764E-2</c:v>
                </c:pt>
                <c:pt idx="124">
                  <c:v>1.2803074459888536E-2</c:v>
                </c:pt>
                <c:pt idx="125">
                  <c:v>1.0663992016787905E-2</c:v>
                </c:pt>
                <c:pt idx="126">
                  <c:v>8.8324755694419253E-3</c:v>
                </c:pt>
                <c:pt idx="127">
                  <c:v>7.2744836475936939E-3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003-419C-A35B-51E0E111B9A1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Model_Output!$BG$4:$BG$131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2.5648595528563029E-3</c:v>
                </c:pt>
                <c:pt idx="54">
                  <c:v>3.2030107341514146E-3</c:v>
                </c:pt>
                <c:pt idx="55">
                  <c:v>3.9775009572733597E-3</c:v>
                </c:pt>
                <c:pt idx="56">
                  <c:v>4.9115580924315328E-3</c:v>
                </c:pt>
                <c:pt idx="57">
                  <c:v>6.0309450423591147E-3</c:v>
                </c:pt>
                <c:pt idx="58">
                  <c:v>7.3639113271566419E-3</c:v>
                </c:pt>
                <c:pt idx="59">
                  <c:v>8.9410561688680994E-3</c:v>
                </c:pt>
                <c:pt idx="60">
                  <c:v>1.0795088065268899E-2</c:v>
                </c:pt>
                <c:pt idx="61">
                  <c:v>1.2960466969884515E-2</c:v>
                </c:pt>
                <c:pt idx="62">
                  <c:v>1.5472917256719201E-2</c:v>
                </c:pt>
                <c:pt idx="63">
                  <c:v>1.8368802731555021E-2</c:v>
                </c:pt>
                <c:pt idx="64">
                  <c:v>2.1684359100937953E-2</c:v>
                </c:pt>
                <c:pt idx="65">
                  <c:v>2.5454784512821189E-2</c:v>
                </c:pt>
                <c:pt idx="66">
                  <c:v>2.971319496019531E-2</c:v>
                </c:pt>
                <c:pt idx="67">
                  <c:v>3.4489458337187473E-2</c:v>
                </c:pt>
                <c:pt idx="68">
                  <c:v>3.980892852387731E-2</c:v>
                </c:pt>
                <c:pt idx="69">
                  <c:v>4.5691108741920186E-2</c:v>
                </c:pt>
                <c:pt idx="70">
                  <c:v>5.2148281188060065E-2</c:v>
                </c:pt>
                <c:pt idx="71">
                  <c:v>5.9184147179652508E-2</c:v>
                </c:pt>
                <c:pt idx="72">
                  <c:v>6.679252826069812E-2</c:v>
                </c:pt>
                <c:pt idx="73">
                  <c:v>7.4956183431683948E-2</c:v>
                </c:pt>
                <c:pt idx="74">
                  <c:v>8.3645800412759305E-2</c:v>
                </c:pt>
                <c:pt idx="75">
                  <c:v>9.2819219209692619E-2</c:v>
                </c:pt>
                <c:pt idx="76">
                  <c:v>0.10242094389349797</c:v>
                </c:pt>
                <c:pt idx="77">
                  <c:v>0.11238199321383736</c:v>
                </c:pt>
                <c:pt idx="78">
                  <c:v>0.12262013237662052</c:v>
                </c:pt>
                <c:pt idx="79">
                  <c:v>0.13304051712977655</c:v>
                </c:pt>
                <c:pt idx="80">
                  <c:v>0.14353676750124009</c:v>
                </c:pt>
                <c:pt idx="81">
                  <c:v>0.15399247258516666</c:v>
                </c:pt>
                <c:pt idx="82">
                  <c:v>0.16428311031205156</c:v>
                </c:pt>
                <c:pt idx="83">
                  <c:v>0.17427834794717498</c:v>
                </c:pt>
                <c:pt idx="84">
                  <c:v>0.18384467102955881</c:v>
                </c:pt>
                <c:pt idx="85">
                  <c:v>0.1928482715409571</c:v>
                </c:pt>
                <c:pt idx="86">
                  <c:v>0.20115811123678756</c:v>
                </c:pt>
                <c:pt idx="87">
                  <c:v>0.20864906417854215</c:v>
                </c:pt>
                <c:pt idx="88">
                  <c:v>0.21520503436467614</c:v>
                </c:pt>
                <c:pt idx="89">
                  <c:v>0.22072194057719619</c:v>
                </c:pt>
                <c:pt idx="90">
                  <c:v>0.22511046153806402</c:v>
                </c:pt>
                <c:pt idx="91">
                  <c:v>0.22829844034331886</c:v>
                </c:pt>
                <c:pt idx="92">
                  <c:v>0.23023285778113686</c:v>
                </c:pt>
                <c:pt idx="93">
                  <c:v>0.23088129913686348</c:v>
                </c:pt>
                <c:pt idx="94">
                  <c:v>0.23023285778113686</c:v>
                </c:pt>
                <c:pt idx="95">
                  <c:v>0.22829844034331886</c:v>
                </c:pt>
                <c:pt idx="96">
                  <c:v>0.22511046153806402</c:v>
                </c:pt>
                <c:pt idx="97">
                  <c:v>0.22072194057719619</c:v>
                </c:pt>
                <c:pt idx="98">
                  <c:v>0.21520503436467614</c:v>
                </c:pt>
                <c:pt idx="99">
                  <c:v>0.20864906417854215</c:v>
                </c:pt>
                <c:pt idx="100">
                  <c:v>0.20115811123678756</c:v>
                </c:pt>
                <c:pt idx="101">
                  <c:v>0.1928482715409571</c:v>
                </c:pt>
                <c:pt idx="102">
                  <c:v>0.18384467102955881</c:v>
                </c:pt>
                <c:pt idx="103">
                  <c:v>0.17427834794717498</c:v>
                </c:pt>
                <c:pt idx="104">
                  <c:v>0.16428311031205156</c:v>
                </c:pt>
                <c:pt idx="105">
                  <c:v>0.15399247258516666</c:v>
                </c:pt>
                <c:pt idx="106">
                  <c:v>0.14353676750124009</c:v>
                </c:pt>
                <c:pt idx="107">
                  <c:v>0.13304051712977655</c:v>
                </c:pt>
                <c:pt idx="108">
                  <c:v>0.12262013237662052</c:v>
                </c:pt>
                <c:pt idx="109">
                  <c:v>0.11238199321383736</c:v>
                </c:pt>
                <c:pt idx="110">
                  <c:v>0.10242094389349797</c:v>
                </c:pt>
                <c:pt idx="111">
                  <c:v>9.2819219209692619E-2</c:v>
                </c:pt>
                <c:pt idx="112">
                  <c:v>8.3645800412759305E-2</c:v>
                </c:pt>
                <c:pt idx="113">
                  <c:v>7.4956183431683948E-2</c:v>
                </c:pt>
                <c:pt idx="114">
                  <c:v>6.679252826069812E-2</c:v>
                </c:pt>
                <c:pt idx="115">
                  <c:v>5.9184147179652508E-2</c:v>
                </c:pt>
                <c:pt idx="116">
                  <c:v>5.2148281188060065E-2</c:v>
                </c:pt>
                <c:pt idx="117">
                  <c:v>4.5691108741920186E-2</c:v>
                </c:pt>
                <c:pt idx="118">
                  <c:v>3.980892852387731E-2</c:v>
                </c:pt>
                <c:pt idx="119">
                  <c:v>3.4489458337187473E-2</c:v>
                </c:pt>
                <c:pt idx="120">
                  <c:v>2.971319496019531E-2</c:v>
                </c:pt>
                <c:pt idx="121">
                  <c:v>2.5454784512821189E-2</c:v>
                </c:pt>
                <c:pt idx="122">
                  <c:v>2.1684359100937953E-2</c:v>
                </c:pt>
                <c:pt idx="123">
                  <c:v>1.8368802731555021E-2</c:v>
                </c:pt>
                <c:pt idx="124">
                  <c:v>1.5472917256719201E-2</c:v>
                </c:pt>
                <c:pt idx="125">
                  <c:v>1.2960466969884515E-2</c:v>
                </c:pt>
                <c:pt idx="126">
                  <c:v>1.0795088065268899E-2</c:v>
                </c:pt>
                <c:pt idx="127">
                  <c:v>8.9410561688680994E-3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003-419C-A35B-51E0E111B9A1}"/>
            </c:ext>
          </c:extLst>
        </c:ser>
        <c:ser>
          <c:idx val="54"/>
          <c:order val="54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Model_Output!$BH$4:$BH$131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2.5763128008665162E-3</c:v>
                </c:pt>
                <c:pt idx="55">
                  <c:v>3.2173136133389936E-3</c:v>
                </c:pt>
                <c:pt idx="56">
                  <c:v>3.9952622825957466E-3</c:v>
                </c:pt>
                <c:pt idx="57">
                  <c:v>4.9334904017022466E-3</c:v>
                </c:pt>
                <c:pt idx="58">
                  <c:v>6.0578759163047004E-3</c:v>
                </c:pt>
                <c:pt idx="59">
                  <c:v>7.3967944932782411E-3</c:v>
                </c:pt>
                <c:pt idx="60">
                  <c:v>8.980981993914252E-3</c:v>
                </c:pt>
                <c:pt idx="61">
                  <c:v>1.0843292974097507E-2</c:v>
                </c:pt>
                <c:pt idx="62">
                  <c:v>1.3018341266498128E-2</c:v>
                </c:pt>
                <c:pt idx="63">
                  <c:v>1.5542010770469444E-2</c:v>
                </c:pt>
                <c:pt idx="64">
                  <c:v>1.8450827672492197E-2</c:v>
                </c:pt>
                <c:pt idx="65">
                  <c:v>2.1781189487790516E-2</c:v>
                </c:pt>
                <c:pt idx="66">
                  <c:v>2.5568451539831387E-2</c:v>
                </c:pt>
                <c:pt idx="67">
                  <c:v>2.9845877699363605E-2</c:v>
                </c:pt>
                <c:pt idx="68">
                  <c:v>3.4643469234054647E-2</c:v>
                </c:pt>
                <c:pt idx="69">
                  <c:v>3.9986693240427612E-2</c:v>
                </c:pt>
                <c:pt idx="70">
                  <c:v>4.5895140030767979E-2</c:v>
                </c:pt>
                <c:pt idx="71">
                  <c:v>5.2381146647335626E-2</c:v>
                </c:pt>
                <c:pt idx="72">
                  <c:v>5.9448430935527818E-2</c:v>
                </c:pt>
                <c:pt idx="73">
                  <c:v>6.709078684976863E-2</c:v>
                </c:pt>
                <c:pt idx="74">
                  <c:v>7.5290896401751295E-2</c:v>
                </c:pt>
                <c:pt idx="75">
                  <c:v>8.4019316419151654E-2</c:v>
                </c:pt>
                <c:pt idx="76">
                  <c:v>9.3233698644458976E-2</c:v>
                </c:pt>
                <c:pt idx="77">
                  <c:v>0.10287829933447955</c:v>
                </c:pt>
                <c:pt idx="78">
                  <c:v>0.11288382920666075</c:v>
                </c:pt>
                <c:pt idx="79">
                  <c:v>0.1231676862516819</c:v>
                </c:pt>
                <c:pt idx="80">
                  <c:v>0.13363460269535754</c:v>
                </c:pt>
                <c:pt idx="81">
                  <c:v>0.14417772353134523</c:v>
                </c:pt>
                <c:pt idx="82">
                  <c:v>0.15468011802690626</c:v>
                </c:pt>
                <c:pt idx="83">
                  <c:v>0.16501670806565871</c:v>
                </c:pt>
                <c:pt idx="84">
                  <c:v>0.17505657891877982</c:v>
                </c:pt>
                <c:pt idx="85">
                  <c:v>0.18466561992335412</c:v>
                </c:pt>
                <c:pt idx="86">
                  <c:v>0.1937094255483334</c:v>
                </c:pt>
                <c:pt idx="87">
                  <c:v>0.2020563724046146</c:v>
                </c:pt>
                <c:pt idx="88">
                  <c:v>0.2095807758102666</c:v>
                </c:pt>
                <c:pt idx="89">
                  <c:v>0.21616602134303925</c:v>
                </c:pt>
                <c:pt idx="90">
                  <c:v>0.22170756301562988</c:v>
                </c:pt>
                <c:pt idx="91">
                  <c:v>0.22611568069044133</c:v>
                </c:pt>
                <c:pt idx="92">
                  <c:v>0.22931789525058077</c:v>
                </c:pt>
                <c:pt idx="93">
                  <c:v>0.23126095072966929</c:v>
                </c:pt>
                <c:pt idx="94">
                  <c:v>0.23191228766681632</c:v>
                </c:pt>
                <c:pt idx="95">
                  <c:v>0.23126095072966929</c:v>
                </c:pt>
                <c:pt idx="96">
                  <c:v>0.22931789525058077</c:v>
                </c:pt>
                <c:pt idx="97">
                  <c:v>0.22611568069044133</c:v>
                </c:pt>
                <c:pt idx="98">
                  <c:v>0.22170756301562988</c:v>
                </c:pt>
                <c:pt idx="99">
                  <c:v>0.21616602134303925</c:v>
                </c:pt>
                <c:pt idx="100">
                  <c:v>0.2095807758102666</c:v>
                </c:pt>
                <c:pt idx="101">
                  <c:v>0.2020563724046146</c:v>
                </c:pt>
                <c:pt idx="102">
                  <c:v>0.1937094255483334</c:v>
                </c:pt>
                <c:pt idx="103">
                  <c:v>0.18466561992335412</c:v>
                </c:pt>
                <c:pt idx="104">
                  <c:v>0.17505657891877982</c:v>
                </c:pt>
                <c:pt idx="105">
                  <c:v>0.16501670806565871</c:v>
                </c:pt>
                <c:pt idx="106">
                  <c:v>0.15468011802690626</c:v>
                </c:pt>
                <c:pt idx="107">
                  <c:v>0.14417772353134523</c:v>
                </c:pt>
                <c:pt idx="108">
                  <c:v>0.13363460269535754</c:v>
                </c:pt>
                <c:pt idx="109">
                  <c:v>0.1231676862516819</c:v>
                </c:pt>
                <c:pt idx="110">
                  <c:v>0.11288382920666075</c:v>
                </c:pt>
                <c:pt idx="111">
                  <c:v>0.10287829933447955</c:v>
                </c:pt>
                <c:pt idx="112">
                  <c:v>9.3233698644458976E-2</c:v>
                </c:pt>
                <c:pt idx="113">
                  <c:v>8.4019316419151654E-2</c:v>
                </c:pt>
                <c:pt idx="114">
                  <c:v>7.5290896401751295E-2</c:v>
                </c:pt>
                <c:pt idx="115">
                  <c:v>6.709078684976863E-2</c:v>
                </c:pt>
                <c:pt idx="116">
                  <c:v>5.9448430935527818E-2</c:v>
                </c:pt>
                <c:pt idx="117">
                  <c:v>5.2381146647335626E-2</c:v>
                </c:pt>
                <c:pt idx="118">
                  <c:v>4.5895140030767979E-2</c:v>
                </c:pt>
                <c:pt idx="119">
                  <c:v>3.9986693240427612E-2</c:v>
                </c:pt>
                <c:pt idx="120">
                  <c:v>3.4643469234054647E-2</c:v>
                </c:pt>
                <c:pt idx="121">
                  <c:v>2.9845877699363605E-2</c:v>
                </c:pt>
                <c:pt idx="122">
                  <c:v>2.5568451539831387E-2</c:v>
                </c:pt>
                <c:pt idx="123">
                  <c:v>2.1781189487790516E-2</c:v>
                </c:pt>
                <c:pt idx="124">
                  <c:v>1.8450827672492197E-2</c:v>
                </c:pt>
                <c:pt idx="125">
                  <c:v>1.5542010770469444E-2</c:v>
                </c:pt>
                <c:pt idx="126">
                  <c:v>1.3018341266498128E-2</c:v>
                </c:pt>
                <c:pt idx="127">
                  <c:v>1.0843292974097507E-2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003-419C-A35B-51E0E111B9A1}"/>
            </c:ext>
          </c:extLst>
        </c:ser>
        <c:ser>
          <c:idx val="55"/>
          <c:order val="55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Model_Output!$BI$4:$BI$131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2.7760909988025959E-3</c:v>
                </c:pt>
                <c:pt idx="56">
                  <c:v>3.4667977270894279E-3</c:v>
                </c:pt>
                <c:pt idx="57">
                  <c:v>4.3050718285602401E-3</c:v>
                </c:pt>
                <c:pt idx="58">
                  <c:v>5.3160541267497346E-3</c:v>
                </c:pt>
                <c:pt idx="59">
                  <c:v>6.5276292527290209E-3</c:v>
                </c:pt>
                <c:pt idx="60">
                  <c:v>7.9703732426729696E-3</c:v>
                </c:pt>
                <c:pt idx="61">
                  <c:v>9.6774053466364487E-3</c:v>
                </c:pt>
                <c:pt idx="62">
                  <c:v>1.1684127801813131E-2</c:v>
                </c:pt>
                <c:pt idx="63">
                  <c:v>1.4027838543949513E-2</c:v>
                </c:pt>
                <c:pt idx="64">
                  <c:v>1.6747204061821022E-2</c:v>
                </c:pt>
                <c:pt idx="65">
                  <c:v>1.9881582936992638E-2</c:v>
                </c:pt>
                <c:pt idx="66">
                  <c:v>2.3470195102058909E-2</c:v>
                </c:pt>
                <c:pt idx="67">
                  <c:v>2.7551137481897688E-2</c:v>
                </c:pt>
                <c:pt idx="68">
                  <c:v>3.2160253368573512E-2</c:v>
                </c:pt>
                <c:pt idx="69">
                  <c:v>3.7329870455018829E-2</c:v>
                </c:pt>
                <c:pt idx="70">
                  <c:v>4.3087430664201856E-2</c:v>
                </c:pt>
                <c:pt idx="71">
                  <c:v>4.9454043424131941E-2</c:v>
                </c:pt>
                <c:pt idx="72">
                  <c:v>5.644300244353808E-2</c:v>
                </c:pt>
                <c:pt idx="73">
                  <c:v>6.4058313865284142E-2</c:v>
                </c:pt>
                <c:pt idx="74">
                  <c:v>7.2293290400755286E-2</c:v>
                </c:pt>
                <c:pt idx="75">
                  <c:v>8.1129271151539006E-2</c:v>
                </c:pt>
                <c:pt idx="76">
                  <c:v>9.053452979712108E-2</c:v>
                </c:pt>
                <c:pt idx="77">
                  <c:v>0.10046343421687894</c:v>
                </c:pt>
                <c:pt idx="78">
                  <c:v>0.11085591806185542</c:v>
                </c:pt>
                <c:pt idx="79">
                  <c:v>0.12163731906528578</c:v>
                </c:pt>
                <c:pt idx="80">
                  <c:v>0.132718629908462</c:v>
                </c:pt>
                <c:pt idx="81">
                  <c:v>0.14399719535080027</c:v>
                </c:pt>
                <c:pt idx="82">
                  <c:v>0.15535787439653934</c:v>
                </c:pt>
                <c:pt idx="83">
                  <c:v>0.16667466900905487</c:v>
                </c:pt>
                <c:pt idx="84">
                  <c:v>0.17781280198547053</c:v>
                </c:pt>
                <c:pt idx="85">
                  <c:v>0.18863120691483926</c:v>
                </c:pt>
                <c:pt idx="86">
                  <c:v>0.19898537362586585</c:v>
                </c:pt>
                <c:pt idx="87">
                  <c:v>0.20873047421379951</c:v>
                </c:pt>
                <c:pt idx="88">
                  <c:v>0.21772467865489542</c:v>
                </c:pt>
                <c:pt idx="89">
                  <c:v>0.22583255614506839</c:v>
                </c:pt>
                <c:pt idx="90">
                  <c:v>0.23292844948623662</c:v>
                </c:pt>
                <c:pt idx="91">
                  <c:v>0.23889970575278707</c:v>
                </c:pt>
                <c:pt idx="92">
                  <c:v>0.24364964752794371</c:v>
                </c:pt>
                <c:pt idx="93">
                  <c:v>0.24710017535734696</c:v>
                </c:pt>
                <c:pt idx="94">
                  <c:v>0.24919390358159729</c:v>
                </c:pt>
                <c:pt idx="95">
                  <c:v>0.24989574794141003</c:v>
                </c:pt>
                <c:pt idx="96">
                  <c:v>0.24919390358159729</c:v>
                </c:pt>
                <c:pt idx="97">
                  <c:v>0.24710017535734696</c:v>
                </c:pt>
                <c:pt idx="98">
                  <c:v>0.24364964752794371</c:v>
                </c:pt>
                <c:pt idx="99">
                  <c:v>0.23889970575278707</c:v>
                </c:pt>
                <c:pt idx="100">
                  <c:v>0.23292844948623662</c:v>
                </c:pt>
                <c:pt idx="101">
                  <c:v>0.22583255614506839</c:v>
                </c:pt>
                <c:pt idx="102">
                  <c:v>0.21772467865489542</c:v>
                </c:pt>
                <c:pt idx="103">
                  <c:v>0.20873047421379951</c:v>
                </c:pt>
                <c:pt idx="104">
                  <c:v>0.19898537362586585</c:v>
                </c:pt>
                <c:pt idx="105">
                  <c:v>0.18863120691483926</c:v>
                </c:pt>
                <c:pt idx="106">
                  <c:v>0.17781280198547053</c:v>
                </c:pt>
                <c:pt idx="107">
                  <c:v>0.16667466900905487</c:v>
                </c:pt>
                <c:pt idx="108">
                  <c:v>0.15535787439653934</c:v>
                </c:pt>
                <c:pt idx="109">
                  <c:v>0.14399719535080027</c:v>
                </c:pt>
                <c:pt idx="110">
                  <c:v>0.132718629908462</c:v>
                </c:pt>
                <c:pt idx="111">
                  <c:v>0.12163731906528578</c:v>
                </c:pt>
                <c:pt idx="112">
                  <c:v>0.11085591806185542</c:v>
                </c:pt>
                <c:pt idx="113">
                  <c:v>0.10046343421687894</c:v>
                </c:pt>
                <c:pt idx="114">
                  <c:v>9.053452979712108E-2</c:v>
                </c:pt>
                <c:pt idx="115">
                  <c:v>8.1129271151539006E-2</c:v>
                </c:pt>
                <c:pt idx="116">
                  <c:v>7.2293290400755286E-2</c:v>
                </c:pt>
                <c:pt idx="117">
                  <c:v>6.4058313865284142E-2</c:v>
                </c:pt>
                <c:pt idx="118">
                  <c:v>5.644300244353808E-2</c:v>
                </c:pt>
                <c:pt idx="119">
                  <c:v>4.9454043424131941E-2</c:v>
                </c:pt>
                <c:pt idx="120">
                  <c:v>4.3087430664201856E-2</c:v>
                </c:pt>
                <c:pt idx="121">
                  <c:v>3.7329870455018829E-2</c:v>
                </c:pt>
                <c:pt idx="122">
                  <c:v>3.2160253368573512E-2</c:v>
                </c:pt>
                <c:pt idx="123">
                  <c:v>2.7551137481897688E-2</c:v>
                </c:pt>
                <c:pt idx="124">
                  <c:v>2.3470195102058909E-2</c:v>
                </c:pt>
                <c:pt idx="125">
                  <c:v>1.9881582936992638E-2</c:v>
                </c:pt>
                <c:pt idx="126">
                  <c:v>1.6747204061821022E-2</c:v>
                </c:pt>
                <c:pt idx="127">
                  <c:v>1.4027838543949513E-2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003-419C-A35B-51E0E111B9A1}"/>
            </c:ext>
          </c:extLst>
        </c:ser>
        <c:ser>
          <c:idx val="56"/>
          <c:order val="56"/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Model_Output!$BJ$4:$BJ$131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2.947597449632652E-3</c:v>
                </c:pt>
                <c:pt idx="57">
                  <c:v>3.6809759273628592E-3</c:v>
                </c:pt>
                <c:pt idx="58">
                  <c:v>4.5710384666147186E-3</c:v>
                </c:pt>
                <c:pt idx="59">
                  <c:v>5.6444790869158729E-3</c:v>
                </c:pt>
                <c:pt idx="60">
                  <c:v>6.9309051273141438E-3</c:v>
                </c:pt>
                <c:pt idx="61">
                  <c:v>8.4627816065311057E-3</c:v>
                </c:pt>
                <c:pt idx="62">
                  <c:v>1.02752738765086E-2</c:v>
                </c:pt>
                <c:pt idx="63">
                  <c:v>1.2405971318901761E-2</c:v>
                </c:pt>
                <c:pt idx="64">
                  <c:v>1.4894476129867105E-2</c:v>
                </c:pt>
                <c:pt idx="65">
                  <c:v>1.7781843607573847E-2</c:v>
                </c:pt>
                <c:pt idx="66">
                  <c:v>2.1109863900360824E-2</c:v>
                </c:pt>
                <c:pt idx="67">
                  <c:v>2.4920179941885594E-2</c:v>
                </c:pt>
                <c:pt idx="68">
                  <c:v>2.925324227885474E-2</c:v>
                </c:pt>
                <c:pt idx="69">
                  <c:v>3.4147108596092511E-2</c:v>
                </c:pt>
                <c:pt idx="70">
                  <c:v>3.9636103786147937E-2</c:v>
                </c:pt>
                <c:pt idx="71">
                  <c:v>4.5749365129531268E-2</c:v>
                </c:pt>
                <c:pt idx="72">
                  <c:v>5.2509306191284286E-2</c:v>
                </c:pt>
                <c:pt idx="73">
                  <c:v>5.993004196330122E-2</c:v>
                </c:pt>
                <c:pt idx="74">
                  <c:v>6.8015826087301126E-2</c:v>
                </c:pt>
                <c:pt idx="75">
                  <c:v>7.6759558135065145E-2</c:v>
                </c:pt>
                <c:pt idx="76">
                  <c:v>8.6141424340908976E-2</c:v>
                </c:pt>
                <c:pt idx="77">
                  <c:v>9.6127738337392091E-2</c:v>
                </c:pt>
                <c:pt idx="78">
                  <c:v>0.10667004885889446</c:v>
                </c:pt>
                <c:pt idx="79">
                  <c:v>0.11770457866718029</c:v>
                </c:pt>
                <c:pt idx="80">
                  <c:v>0.12915205287277567</c:v>
                </c:pt>
                <c:pt idx="81">
                  <c:v>0.14091796529928527</c:v>
                </c:pt>
                <c:pt idx="82">
                  <c:v>0.15289331868204203</c:v>
                </c:pt>
                <c:pt idx="83">
                  <c:v>0.16495585863327536</c:v>
                </c:pt>
                <c:pt idx="84">
                  <c:v>0.1769718029781312</c:v>
                </c:pt>
                <c:pt idx="85">
                  <c:v>0.18879804800003899</c:v>
                </c:pt>
                <c:pt idx="86">
                  <c:v>0.20028481222810457</c:v>
                </c:pt>
                <c:pt idx="87">
                  <c:v>0.2112786576761311</c:v>
                </c:pt>
                <c:pt idx="88">
                  <c:v>0.22162580899494472</c:v>
                </c:pt>
                <c:pt idx="89">
                  <c:v>0.23117567392497909</c:v>
                </c:pt>
                <c:pt idx="90">
                  <c:v>0.23978445476907823</c:v>
                </c:pt>
                <c:pt idx="91">
                  <c:v>0.24731873124788037</c:v>
                </c:pt>
                <c:pt idx="92">
                  <c:v>0.25365889075633269</c:v>
                </c:pt>
                <c:pt idx="93">
                  <c:v>0.25870228316255939</c:v>
                </c:pt>
                <c:pt idx="94">
                  <c:v>0.26236598404060063</c:v>
                </c:pt>
                <c:pt idx="95">
                  <c:v>0.2645890624543436</c:v>
                </c:pt>
                <c:pt idx="96">
                  <c:v>0.26533426664466564</c:v>
                </c:pt>
                <c:pt idx="97">
                  <c:v>0.2645890624543436</c:v>
                </c:pt>
                <c:pt idx="98">
                  <c:v>0.26236598404060063</c:v>
                </c:pt>
                <c:pt idx="99">
                  <c:v>0.25870228316255939</c:v>
                </c:pt>
                <c:pt idx="100">
                  <c:v>0.25365889075633269</c:v>
                </c:pt>
                <c:pt idx="101">
                  <c:v>0.24731873124788037</c:v>
                </c:pt>
                <c:pt idx="102">
                  <c:v>0.23978445476907823</c:v>
                </c:pt>
                <c:pt idx="103">
                  <c:v>0.23117567392497909</c:v>
                </c:pt>
                <c:pt idx="104">
                  <c:v>0.22162580899494472</c:v>
                </c:pt>
                <c:pt idx="105">
                  <c:v>0.2112786576761311</c:v>
                </c:pt>
                <c:pt idx="106">
                  <c:v>0.20028481222810457</c:v>
                </c:pt>
                <c:pt idx="107">
                  <c:v>0.18879804800003899</c:v>
                </c:pt>
                <c:pt idx="108">
                  <c:v>0.1769718029781312</c:v>
                </c:pt>
                <c:pt idx="109">
                  <c:v>0.16495585863327536</c:v>
                </c:pt>
                <c:pt idx="110">
                  <c:v>0.15289331868204203</c:v>
                </c:pt>
                <c:pt idx="111">
                  <c:v>0.14091796529928527</c:v>
                </c:pt>
                <c:pt idx="112">
                  <c:v>0.12915205287277567</c:v>
                </c:pt>
                <c:pt idx="113">
                  <c:v>0.11770457866718029</c:v>
                </c:pt>
                <c:pt idx="114">
                  <c:v>0.10667004885889446</c:v>
                </c:pt>
                <c:pt idx="115">
                  <c:v>9.6127738337392091E-2</c:v>
                </c:pt>
                <c:pt idx="116">
                  <c:v>8.6141424340908976E-2</c:v>
                </c:pt>
                <c:pt idx="117">
                  <c:v>7.6759558135065145E-2</c:v>
                </c:pt>
                <c:pt idx="118">
                  <c:v>6.8015826087301126E-2</c:v>
                </c:pt>
                <c:pt idx="119">
                  <c:v>5.993004196330122E-2</c:v>
                </c:pt>
                <c:pt idx="120">
                  <c:v>5.2509306191284286E-2</c:v>
                </c:pt>
                <c:pt idx="121">
                  <c:v>4.5749365129531268E-2</c:v>
                </c:pt>
                <c:pt idx="122">
                  <c:v>3.9636103786147937E-2</c:v>
                </c:pt>
                <c:pt idx="123">
                  <c:v>3.4147108596092511E-2</c:v>
                </c:pt>
                <c:pt idx="124">
                  <c:v>2.925324227885474E-2</c:v>
                </c:pt>
                <c:pt idx="125">
                  <c:v>2.4920179941885594E-2</c:v>
                </c:pt>
                <c:pt idx="126">
                  <c:v>2.1109863900360824E-2</c:v>
                </c:pt>
                <c:pt idx="127">
                  <c:v>1.7781843607573847E-2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003-419C-A35B-51E0E111B9A1}"/>
            </c:ext>
          </c:extLst>
        </c:ser>
        <c:ser>
          <c:idx val="57"/>
          <c:order val="57"/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Model_Output!$BK$4:$BK$131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3.00617097416903E-3</c:v>
                </c:pt>
                <c:pt idx="58">
                  <c:v>3.7541228673651571E-3</c:v>
                </c:pt>
                <c:pt idx="59">
                  <c:v>4.6618723875812172E-3</c:v>
                </c:pt>
                <c:pt idx="60">
                  <c:v>5.7566440076494505E-3</c:v>
                </c:pt>
                <c:pt idx="61">
                  <c:v>7.0686334122889594E-3</c:v>
                </c:pt>
                <c:pt idx="62">
                  <c:v>8.6309507526056272E-3</c:v>
                </c:pt>
                <c:pt idx="63">
                  <c:v>1.0479460172910333E-2</c:v>
                </c:pt>
                <c:pt idx="64">
                  <c:v>1.2652498016614794E-2</c:v>
                </c:pt>
                <c:pt idx="65">
                  <c:v>1.5190453439508894E-2</c:v>
                </c:pt>
                <c:pt idx="66">
                  <c:v>1.8135197574880364E-2</c:v>
                </c:pt>
                <c:pt idx="67">
                  <c:v>2.1529351008846918E-2</c:v>
                </c:pt>
                <c:pt idx="68">
                  <c:v>2.541538418745139E-2</c:v>
                </c:pt>
                <c:pt idx="69">
                  <c:v>2.9834551475130054E-2</c:v>
                </c:pt>
                <c:pt idx="70">
                  <c:v>3.482566682440448E-2</c:v>
                </c:pt>
                <c:pt idx="71">
                  <c:v>4.0423737218906436E-2</c:v>
                </c:pt>
                <c:pt idx="72">
                  <c:v>4.6658478943994733E-2</c:v>
                </c:pt>
                <c:pt idx="73">
                  <c:v>5.3552750958468044E-2</c:v>
                </c:pt>
                <c:pt idx="74">
                  <c:v>6.1120948741918868E-2</c:v>
                </c:pt>
                <c:pt idx="75">
                  <c:v>6.9367410462800941E-2</c:v>
                </c:pt>
                <c:pt idx="76">
                  <c:v>7.828489459591266E-2</c:v>
                </c:pt>
                <c:pt idx="77">
                  <c:v>8.7853193644027217E-2</c:v>
                </c:pt>
                <c:pt idx="78">
                  <c:v>9.8037951837147114E-2</c:v>
                </c:pt>
                <c:pt idx="79">
                  <c:v>0.10878975510470892</c:v>
                </c:pt>
                <c:pt idx="80">
                  <c:v>0.12004355885169136</c:v>
                </c:pt>
                <c:pt idx="81">
                  <c:v>0.13171851286846128</c:v>
                </c:pt>
                <c:pt idx="82">
                  <c:v>0.14371823298817979</c:v>
                </c:pt>
                <c:pt idx="83">
                  <c:v>0.15593155599439518</c:v>
                </c:pt>
                <c:pt idx="84">
                  <c:v>0.16823379810709316</c:v>
                </c:pt>
                <c:pt idx="85">
                  <c:v>0.18048851868341809</c:v>
                </c:pt>
                <c:pt idx="86">
                  <c:v>0.19254977030470063</c:v>
                </c:pt>
                <c:pt idx="87">
                  <c:v>0.20426479510017853</c:v>
                </c:pt>
                <c:pt idx="88">
                  <c:v>0.21547710602291884</c:v>
                </c:pt>
                <c:pt idx="89">
                  <c:v>0.22602987195906415</c:v>
                </c:pt>
                <c:pt idx="90">
                  <c:v>0.23576950813749889</c:v>
                </c:pt>
                <c:pt idx="91">
                  <c:v>0.24454935936845257</c:v>
                </c:pt>
                <c:pt idx="92">
                  <c:v>0.25223335409601011</c:v>
                </c:pt>
                <c:pt idx="93">
                  <c:v>0.25869950281936666</c:v>
                </c:pt>
                <c:pt idx="94">
                  <c:v>0.26384311558264706</c:v>
                </c:pt>
                <c:pt idx="95">
                  <c:v>0.26757962011754471</c:v>
                </c:pt>
                <c:pt idx="96">
                  <c:v>0.26984687469178403</c:v>
                </c:pt>
                <c:pt idx="97">
                  <c:v>0.27060688729359117</c:v>
                </c:pt>
                <c:pt idx="98">
                  <c:v>0.26984687469178403</c:v>
                </c:pt>
                <c:pt idx="99">
                  <c:v>0.26757962011754471</c:v>
                </c:pt>
                <c:pt idx="100">
                  <c:v>0.26384311558264706</c:v>
                </c:pt>
                <c:pt idx="101">
                  <c:v>0.25869950281936666</c:v>
                </c:pt>
                <c:pt idx="102">
                  <c:v>0.25223335409601011</c:v>
                </c:pt>
                <c:pt idx="103">
                  <c:v>0.24454935936845257</c:v>
                </c:pt>
                <c:pt idx="104">
                  <c:v>0.23576950813749889</c:v>
                </c:pt>
                <c:pt idx="105">
                  <c:v>0.22602987195906415</c:v>
                </c:pt>
                <c:pt idx="106">
                  <c:v>0.21547710602291884</c:v>
                </c:pt>
                <c:pt idx="107">
                  <c:v>0.20426479510017853</c:v>
                </c:pt>
                <c:pt idx="108">
                  <c:v>0.19254977030470063</c:v>
                </c:pt>
                <c:pt idx="109">
                  <c:v>0.18048851868341809</c:v>
                </c:pt>
                <c:pt idx="110">
                  <c:v>0.16823379810709316</c:v>
                </c:pt>
                <c:pt idx="111">
                  <c:v>0.15593155599439518</c:v>
                </c:pt>
                <c:pt idx="112">
                  <c:v>0.14371823298817979</c:v>
                </c:pt>
                <c:pt idx="113">
                  <c:v>0.13171851286846128</c:v>
                </c:pt>
                <c:pt idx="114">
                  <c:v>0.12004355885169136</c:v>
                </c:pt>
                <c:pt idx="115">
                  <c:v>0.10878975510470892</c:v>
                </c:pt>
                <c:pt idx="116">
                  <c:v>9.8037951837147114E-2</c:v>
                </c:pt>
                <c:pt idx="117">
                  <c:v>8.7853193644027217E-2</c:v>
                </c:pt>
                <c:pt idx="118">
                  <c:v>7.828489459591266E-2</c:v>
                </c:pt>
                <c:pt idx="119">
                  <c:v>6.9367410462800941E-2</c:v>
                </c:pt>
                <c:pt idx="120">
                  <c:v>6.1120948741918868E-2</c:v>
                </c:pt>
                <c:pt idx="121">
                  <c:v>5.3552750958468044E-2</c:v>
                </c:pt>
                <c:pt idx="122">
                  <c:v>4.6658478943994733E-2</c:v>
                </c:pt>
                <c:pt idx="123">
                  <c:v>4.0423737218906436E-2</c:v>
                </c:pt>
                <c:pt idx="124">
                  <c:v>3.482566682440448E-2</c:v>
                </c:pt>
                <c:pt idx="125">
                  <c:v>2.9834551475130054E-2</c:v>
                </c:pt>
                <c:pt idx="126">
                  <c:v>2.541538418745139E-2</c:v>
                </c:pt>
                <c:pt idx="127">
                  <c:v>2.1529351008846918E-2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003-419C-A35B-51E0E111B9A1}"/>
            </c:ext>
          </c:extLst>
        </c:ser>
        <c:ser>
          <c:idx val="58"/>
          <c:order val="58"/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Model_Output!$BL$4:$BL$131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3.3031519061582537E-3</c:v>
                </c:pt>
                <c:pt idx="59">
                  <c:v>4.1249942906914179E-3</c:v>
                </c:pt>
                <c:pt idx="60">
                  <c:v>5.1224207789984412E-3</c:v>
                </c:pt>
                <c:pt idx="61">
                  <c:v>6.3253453613688563E-3</c:v>
                </c:pt>
                <c:pt idx="62">
                  <c:v>7.7669467672876772E-3</c:v>
                </c:pt>
                <c:pt idx="63">
                  <c:v>9.4836061140228002E-3</c:v>
                </c:pt>
                <c:pt idx="64">
                  <c:v>1.1514730580228113E-2</c:v>
                </c:pt>
                <c:pt idx="65">
                  <c:v>1.3902443773277796E-2</c:v>
                </c:pt>
                <c:pt idx="66">
                  <c:v>1.6691124911147753E-2</c:v>
                </c:pt>
                <c:pt idx="67">
                  <c:v>1.9926781594510327E-2</c:v>
                </c:pt>
                <c:pt idx="68">
                  <c:v>2.3656244915637392E-2</c:v>
                </c:pt>
                <c:pt idx="69">
                  <c:v>2.7926180994322921E-2</c:v>
                </c:pt>
                <c:pt idx="70">
                  <c:v>3.2781919731525971E-2</c:v>
                </c:pt>
                <c:pt idx="71">
                  <c:v>3.8266109526941296E-2</c:v>
                </c:pt>
                <c:pt idx="72">
                  <c:v>4.4417215719269099E-2</c:v>
                </c:pt>
                <c:pt idx="73">
                  <c:v>5.1267890278563752E-2</c:v>
                </c:pt>
                <c:pt idx="74">
                  <c:v>5.8843250410059902E-2</c:v>
                </c:pt>
                <c:pt idx="75">
                  <c:v>6.7159113729011177E-2</c:v>
                </c:pt>
                <c:pt idx="76">
                  <c:v>7.6220246973410968E-2</c:v>
                </c:pt>
                <c:pt idx="77">
                  <c:v>8.6018693224647946E-2</c:v>
                </c:pt>
                <c:pt idx="78">
                  <c:v>9.6532248678095914E-2</c:v>
                </c:pt>
                <c:pt idx="79">
                  <c:v>0.1077231635423658</c:v>
                </c:pt>
                <c:pt idx="80">
                  <c:v>0.11953714210947056</c:v>
                </c:pt>
                <c:pt idx="81">
                  <c:v>0.1319027140006872</c:v>
                </c:pt>
                <c:pt idx="82">
                  <c:v>0.14473104177917076</c:v>
                </c:pt>
                <c:pt idx="83">
                  <c:v>0.15791621944451303</c:v>
                </c:pt>
                <c:pt idx="84">
                  <c:v>0.17133610191798357</c:v>
                </c:pt>
                <c:pt idx="85">
                  <c:v>0.18485368785496153</c:v>
                </c:pt>
                <c:pt idx="86">
                  <c:v>0.19831905758241483</c:v>
                </c:pt>
                <c:pt idx="87">
                  <c:v>0.21157184547299931</c:v>
                </c:pt>
                <c:pt idx="88">
                  <c:v>0.22444420263976708</c:v>
                </c:pt>
                <c:pt idx="89">
                  <c:v>0.23676418261267138</c:v>
                </c:pt>
                <c:pt idx="90">
                  <c:v>0.24835946086422048</c:v>
                </c:pt>
                <c:pt idx="91">
                  <c:v>0.25906127991726929</c:v>
                </c:pt>
                <c:pt idx="92">
                  <c:v>0.26870849645235917</c:v>
                </c:pt>
                <c:pt idx="93">
                  <c:v>0.277151596345657</c:v>
                </c:pt>
                <c:pt idx="94">
                  <c:v>0.28425653870076106</c:v>
                </c:pt>
                <c:pt idx="95">
                  <c:v>0.28990829119573214</c:v>
                </c:pt>
                <c:pt idx="96">
                  <c:v>0.29401392663126419</c:v>
                </c:pt>
                <c:pt idx="97">
                  <c:v>0.29650516426644719</c:v>
                </c:pt>
                <c:pt idx="98">
                  <c:v>0.29734025884221643</c:v>
                </c:pt>
                <c:pt idx="99">
                  <c:v>0.29650516426644719</c:v>
                </c:pt>
                <c:pt idx="100">
                  <c:v>0.29401392663126419</c:v>
                </c:pt>
                <c:pt idx="101">
                  <c:v>0.28990829119573214</c:v>
                </c:pt>
                <c:pt idx="102">
                  <c:v>0.28425653870076106</c:v>
                </c:pt>
                <c:pt idx="103">
                  <c:v>0.277151596345657</c:v>
                </c:pt>
                <c:pt idx="104">
                  <c:v>0.26870849645235917</c:v>
                </c:pt>
                <c:pt idx="105">
                  <c:v>0.25906127991726929</c:v>
                </c:pt>
                <c:pt idx="106">
                  <c:v>0.24835946086422048</c:v>
                </c:pt>
                <c:pt idx="107">
                  <c:v>0.23676418261267138</c:v>
                </c:pt>
                <c:pt idx="108">
                  <c:v>0.22444420263976708</c:v>
                </c:pt>
                <c:pt idx="109">
                  <c:v>0.21157184547299931</c:v>
                </c:pt>
                <c:pt idx="110">
                  <c:v>0.19831905758241483</c:v>
                </c:pt>
                <c:pt idx="111">
                  <c:v>0.18485368785496153</c:v>
                </c:pt>
                <c:pt idx="112">
                  <c:v>0.17133610191798357</c:v>
                </c:pt>
                <c:pt idx="113">
                  <c:v>0.15791621944451303</c:v>
                </c:pt>
                <c:pt idx="114">
                  <c:v>0.14473104177917076</c:v>
                </c:pt>
                <c:pt idx="115">
                  <c:v>0.1319027140006872</c:v>
                </c:pt>
                <c:pt idx="116">
                  <c:v>0.11953714210947056</c:v>
                </c:pt>
                <c:pt idx="117">
                  <c:v>0.1077231635423658</c:v>
                </c:pt>
                <c:pt idx="118">
                  <c:v>9.6532248678095914E-2</c:v>
                </c:pt>
                <c:pt idx="119">
                  <c:v>8.6018693224647946E-2</c:v>
                </c:pt>
                <c:pt idx="120">
                  <c:v>7.6220246973410968E-2</c:v>
                </c:pt>
                <c:pt idx="121">
                  <c:v>6.7159113729011177E-2</c:v>
                </c:pt>
                <c:pt idx="122">
                  <c:v>5.8843250410059902E-2</c:v>
                </c:pt>
                <c:pt idx="123">
                  <c:v>5.1267890278563752E-2</c:v>
                </c:pt>
                <c:pt idx="124">
                  <c:v>4.4417215719269099E-2</c:v>
                </c:pt>
                <c:pt idx="125">
                  <c:v>3.8266109526941296E-2</c:v>
                </c:pt>
                <c:pt idx="126">
                  <c:v>3.2781919731525971E-2</c:v>
                </c:pt>
                <c:pt idx="127">
                  <c:v>2.7926180994322921E-2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003-419C-A35B-51E0E111B9A1}"/>
            </c:ext>
          </c:extLst>
        </c:ser>
        <c:ser>
          <c:idx val="59"/>
          <c:order val="59"/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Model_Output!$BM$4:$BM$131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3.6353427658182219E-3</c:v>
                </c:pt>
                <c:pt idx="60">
                  <c:v>4.5398360655920945E-3</c:v>
                </c:pt>
                <c:pt idx="61">
                  <c:v>5.6375715835809215E-3</c:v>
                </c:pt>
                <c:pt idx="62">
                  <c:v>6.9614716955292335E-3</c:v>
                </c:pt>
                <c:pt idx="63">
                  <c:v>8.5480518441532795E-3</c:v>
                </c:pt>
                <c:pt idx="64">
                  <c:v>1.0437351917181399E-2</c:v>
                </c:pt>
                <c:pt idx="65">
                  <c:v>1.2672742188191881E-2</c:v>
                </c:pt>
                <c:pt idx="66">
                  <c:v>1.5300582544858186E-2</c:v>
                </c:pt>
                <c:pt idx="67">
                  <c:v>1.8369715327346565E-2</c:v>
                </c:pt>
                <c:pt idx="68">
                  <c:v>2.1930775021453762E-2</c:v>
                </c:pt>
                <c:pt idx="69">
                  <c:v>2.6035302421349285E-2</c:v>
                </c:pt>
                <c:pt idx="70">
                  <c:v>3.0734656757798618E-2</c:v>
                </c:pt>
                <c:pt idx="71">
                  <c:v>3.6078726662087383E-2</c:v>
                </c:pt>
                <c:pt idx="72">
                  <c:v>4.2114449591440922E-2</c:v>
                </c:pt>
                <c:pt idx="73">
                  <c:v>4.8884159260671987E-2</c:v>
                </c:pt>
                <c:pt idx="74">
                  <c:v>5.6423791378006884E-2</c:v>
                </c:pt>
                <c:pt idx="75">
                  <c:v>6.4760989131812802E-2</c:v>
                </c:pt>
                <c:pt idx="76">
                  <c:v>7.391316088077815E-2</c:v>
                </c:pt>
                <c:pt idx="77">
                  <c:v>8.3885552743450664E-2</c:v>
                </c:pt>
                <c:pt idx="78">
                  <c:v>9.4669407591083707E-2</c:v>
                </c:pt>
                <c:pt idx="79">
                  <c:v>0.10624028863033122</c:v>
                </c:pt>
                <c:pt idx="80">
                  <c:v>0.11855664965474062</c:v>
                </c:pt>
                <c:pt idx="81">
                  <c:v>0.13155873455413192</c:v>
                </c:pt>
                <c:pt idx="82">
                  <c:v>0.14516788532801275</c:v>
                </c:pt>
                <c:pt idx="83">
                  <c:v>0.15928633035020812</c:v>
                </c:pt>
                <c:pt idx="84">
                  <c:v>0.17379751288237277</c:v>
                </c:pt>
                <c:pt idx="85">
                  <c:v>0.18856700397877302</c:v>
                </c:pt>
                <c:pt idx="86">
                  <c:v>0.20344402436518108</c:v>
                </c:pt>
                <c:pt idx="87">
                  <c:v>0.21826357727054474</c:v>
                </c:pt>
                <c:pt idx="88">
                  <c:v>0.23284916944241482</c:v>
                </c:pt>
                <c:pt idx="89">
                  <c:v>0.24701607179346752</c:v>
                </c:pt>
                <c:pt idx="90">
                  <c:v>0.26057504556818961</c:v>
                </c:pt>
                <c:pt idx="91">
                  <c:v>0.27333643593320145</c:v>
                </c:pt>
                <c:pt idx="92">
                  <c:v>0.28511451383602643</c:v>
                </c:pt>
                <c:pt idx="93">
                  <c:v>0.2957319301212829</c:v>
                </c:pt>
                <c:pt idx="94">
                  <c:v>0.30502413435232578</c:v>
                </c:pt>
                <c:pt idx="95">
                  <c:v>0.3128436054290355</c:v>
                </c:pt>
                <c:pt idx="96">
                  <c:v>0.31906374247707225</c:v>
                </c:pt>
                <c:pt idx="97">
                  <c:v>0.32358227280921414</c:v>
                </c:pt>
                <c:pt idx="98">
                  <c:v>0.32632404883777405</c:v>
                </c:pt>
                <c:pt idx="99">
                  <c:v>0.32724312707306102</c:v>
                </c:pt>
                <c:pt idx="100">
                  <c:v>0.32632404883777405</c:v>
                </c:pt>
                <c:pt idx="101">
                  <c:v>0.32358227280921414</c:v>
                </c:pt>
                <c:pt idx="102">
                  <c:v>0.31906374247707225</c:v>
                </c:pt>
                <c:pt idx="103">
                  <c:v>0.3128436054290355</c:v>
                </c:pt>
                <c:pt idx="104">
                  <c:v>0.30502413435232578</c:v>
                </c:pt>
                <c:pt idx="105">
                  <c:v>0.2957319301212829</c:v>
                </c:pt>
                <c:pt idx="106">
                  <c:v>0.28511451383602643</c:v>
                </c:pt>
                <c:pt idx="107">
                  <c:v>0.27333643593320145</c:v>
                </c:pt>
                <c:pt idx="108">
                  <c:v>0.26057504556818961</c:v>
                </c:pt>
                <c:pt idx="109">
                  <c:v>0.24701607179346752</c:v>
                </c:pt>
                <c:pt idx="110">
                  <c:v>0.23284916944241482</c:v>
                </c:pt>
                <c:pt idx="111">
                  <c:v>0.21826357727054474</c:v>
                </c:pt>
                <c:pt idx="112">
                  <c:v>0.20344402436518108</c:v>
                </c:pt>
                <c:pt idx="113">
                  <c:v>0.18856700397877302</c:v>
                </c:pt>
                <c:pt idx="114">
                  <c:v>0.17379751288237277</c:v>
                </c:pt>
                <c:pt idx="115">
                  <c:v>0.15928633035020812</c:v>
                </c:pt>
                <c:pt idx="116">
                  <c:v>0.14516788532801275</c:v>
                </c:pt>
                <c:pt idx="117">
                  <c:v>0.13155873455413192</c:v>
                </c:pt>
                <c:pt idx="118">
                  <c:v>0.11855664965474062</c:v>
                </c:pt>
                <c:pt idx="119">
                  <c:v>0.10624028863033122</c:v>
                </c:pt>
                <c:pt idx="120">
                  <c:v>9.4669407591083707E-2</c:v>
                </c:pt>
                <c:pt idx="121">
                  <c:v>8.3885552743450664E-2</c:v>
                </c:pt>
                <c:pt idx="122">
                  <c:v>7.391316088077815E-2</c:v>
                </c:pt>
                <c:pt idx="123">
                  <c:v>6.4760989131812802E-2</c:v>
                </c:pt>
                <c:pt idx="124">
                  <c:v>5.6423791378006884E-2</c:v>
                </c:pt>
                <c:pt idx="125">
                  <c:v>4.8884159260671987E-2</c:v>
                </c:pt>
                <c:pt idx="126">
                  <c:v>4.2114449591440922E-2</c:v>
                </c:pt>
                <c:pt idx="127">
                  <c:v>3.6078726662087383E-2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003-419C-A35B-51E0E111B9A1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Model_Output!$BN$4:$BN$131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4.0910974370703809E-3</c:v>
                </c:pt>
                <c:pt idx="61">
                  <c:v>5.1089850088684051E-3</c:v>
                </c:pt>
                <c:pt idx="62">
                  <c:v>6.3443411371685715E-3</c:v>
                </c:pt>
                <c:pt idx="63">
                  <c:v>7.8342156012371298E-3</c:v>
                </c:pt>
                <c:pt idx="64">
                  <c:v>9.619701701962944E-3</c:v>
                </c:pt>
                <c:pt idx="65">
                  <c:v>1.1745859036918554E-2</c:v>
                </c:pt>
                <c:pt idx="66">
                  <c:v>1.4261495112441324E-2</c:v>
                </c:pt>
                <c:pt idx="67">
                  <c:v>1.7218781850097249E-2</c:v>
                </c:pt>
                <c:pt idx="68">
                  <c:v>2.0672684843379599E-2</c:v>
                </c:pt>
                <c:pt idx="69">
                  <c:v>2.4680186508642125E-2</c:v>
                </c:pt>
                <c:pt idx="70">
                  <c:v>2.9299289192434932E-2</c:v>
                </c:pt>
                <c:pt idx="71">
                  <c:v>3.4587790915712263E-2</c:v>
                </c:pt>
                <c:pt idx="72">
                  <c:v>4.0601834734229583E-2</c:v>
                </c:pt>
                <c:pt idx="73">
                  <c:v>4.7394242547688543E-2</c:v>
                </c:pt>
                <c:pt idx="74">
                  <c:v>5.5012655352641264E-2</c:v>
                </c:pt>
                <c:pt idx="75">
                  <c:v>6.3497514035489519E-2</c:v>
                </c:pt>
                <c:pt idx="76">
                  <c:v>7.2879927348383111E-2</c:v>
                </c:pt>
                <c:pt idx="77">
                  <c:v>8.3179486096426725E-2</c:v>
                </c:pt>
                <c:pt idx="78">
                  <c:v>9.4402094092143035E-2</c:v>
                </c:pt>
                <c:pt idx="79">
                  <c:v>0.10653789634543091</c:v>
                </c:pt>
                <c:pt idx="80">
                  <c:v>0.11955939247762776</c:v>
                </c:pt>
                <c:pt idx="81">
                  <c:v>0.1334198277286773</c:v>
                </c:pt>
                <c:pt idx="82">
                  <c:v>0.14805195450049738</c:v>
                </c:pt>
                <c:pt idx="83">
                  <c:v>0.16336725361760746</c:v>
                </c:pt>
                <c:pt idx="84">
                  <c:v>0.17925569604697553</c:v>
                </c:pt>
                <c:pt idx="85">
                  <c:v>0.19558611259652403</c:v>
                </c:pt>
                <c:pt idx="86">
                  <c:v>0.21220722126871194</c:v>
                </c:pt>
                <c:pt idx="87">
                  <c:v>0.22894933993393199</c:v>
                </c:pt>
                <c:pt idx="88">
                  <c:v>0.24562678655044554</c:v>
                </c:pt>
                <c:pt idx="89">
                  <c:v>0.26204094130733846</c:v>
                </c:pt>
                <c:pt idx="90">
                  <c:v>0.27798391605089701</c:v>
                </c:pt>
                <c:pt idx="91">
                  <c:v>0.29324274759235269</c:v>
                </c:pt>
                <c:pt idx="92">
                  <c:v>0.30760400450233322</c:v>
                </c:pt>
                <c:pt idx="93">
                  <c:v>0.32085867329861034</c:v>
                </c:pt>
                <c:pt idx="94">
                  <c:v>0.3328071709647295</c:v>
                </c:pt>
                <c:pt idx="95">
                  <c:v>0.34326431774929078</c:v>
                </c:pt>
                <c:pt idx="96">
                  <c:v>0.35206409816668777</c:v>
                </c:pt>
                <c:pt idx="97">
                  <c:v>0.3590640396783164</c:v>
                </c:pt>
                <c:pt idx="98">
                  <c:v>0.36414904790229047</c:v>
                </c:pt>
                <c:pt idx="99">
                  <c:v>0.36723455416842044</c:v>
                </c:pt>
                <c:pt idx="100">
                  <c:v>0.36826885515599278</c:v>
                </c:pt>
                <c:pt idx="101">
                  <c:v>0.36723455416842044</c:v>
                </c:pt>
                <c:pt idx="102">
                  <c:v>0.36414904790229047</c:v>
                </c:pt>
                <c:pt idx="103">
                  <c:v>0.3590640396783164</c:v>
                </c:pt>
                <c:pt idx="104">
                  <c:v>0.35206409816668777</c:v>
                </c:pt>
                <c:pt idx="105">
                  <c:v>0.34326431774929078</c:v>
                </c:pt>
                <c:pt idx="106">
                  <c:v>0.3328071709647295</c:v>
                </c:pt>
                <c:pt idx="107">
                  <c:v>0.32085867329861034</c:v>
                </c:pt>
                <c:pt idx="108">
                  <c:v>0.30760400450233322</c:v>
                </c:pt>
                <c:pt idx="109">
                  <c:v>0.29324274759235269</c:v>
                </c:pt>
                <c:pt idx="110">
                  <c:v>0.27798391605089701</c:v>
                </c:pt>
                <c:pt idx="111">
                  <c:v>0.26204094130733846</c:v>
                </c:pt>
                <c:pt idx="112">
                  <c:v>0.24562678655044554</c:v>
                </c:pt>
                <c:pt idx="113">
                  <c:v>0.22894933993393199</c:v>
                </c:pt>
                <c:pt idx="114">
                  <c:v>0.21220722126871194</c:v>
                </c:pt>
                <c:pt idx="115">
                  <c:v>0.19558611259652403</c:v>
                </c:pt>
                <c:pt idx="116">
                  <c:v>0.17925569604697553</c:v>
                </c:pt>
                <c:pt idx="117">
                  <c:v>0.16336725361760746</c:v>
                </c:pt>
                <c:pt idx="118">
                  <c:v>0.14805195450049738</c:v>
                </c:pt>
                <c:pt idx="119">
                  <c:v>0.1334198277286773</c:v>
                </c:pt>
                <c:pt idx="120">
                  <c:v>0.11955939247762776</c:v>
                </c:pt>
                <c:pt idx="121">
                  <c:v>0.10653789634543091</c:v>
                </c:pt>
                <c:pt idx="122">
                  <c:v>9.4402094092143035E-2</c:v>
                </c:pt>
                <c:pt idx="123">
                  <c:v>8.3179486096426725E-2</c:v>
                </c:pt>
                <c:pt idx="124">
                  <c:v>7.2879927348383111E-2</c:v>
                </c:pt>
                <c:pt idx="125">
                  <c:v>6.3497514035489519E-2</c:v>
                </c:pt>
                <c:pt idx="126">
                  <c:v>5.5012655352641264E-2</c:v>
                </c:pt>
                <c:pt idx="127">
                  <c:v>4.7394242547688543E-2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003-419C-A35B-51E0E111B9A1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Model_Output!$BO$4:$BO$131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5.0295900886307855E-3</c:v>
                </c:pt>
                <c:pt idx="62">
                  <c:v>6.2809798003659071E-3</c:v>
                </c:pt>
                <c:pt idx="63">
                  <c:v>7.7997250843396763E-3</c:v>
                </c:pt>
                <c:pt idx="64">
                  <c:v>9.6313748929908634E-3</c:v>
                </c:pt>
                <c:pt idx="65">
                  <c:v>1.182644927919989E-2</c:v>
                </c:pt>
                <c:pt idx="66">
                  <c:v>1.4440344456045175E-2</c:v>
                </c:pt>
                <c:pt idx="67">
                  <c:v>1.7533064310967982E-2</c:v>
                </c:pt>
                <c:pt idx="68">
                  <c:v>2.1168748939297117E-2</c:v>
                </c:pt>
                <c:pt idx="69">
                  <c:v>2.5414972973145825E-2</c:v>
                </c:pt>
                <c:pt idx="70">
                  <c:v>3.0341790524137584E-2</c:v>
                </c:pt>
                <c:pt idx="71">
                  <c:v>3.6020509604807703E-2</c:v>
                </c:pt>
                <c:pt idx="72">
                  <c:v>4.2522187030058646E-2</c:v>
                </c:pt>
                <c:pt idx="73">
                  <c:v>4.9915845002640832E-2</c:v>
                </c:pt>
                <c:pt idx="74">
                  <c:v>5.826642270019268E-2</c:v>
                </c:pt>
                <c:pt idx="75">
                  <c:v>6.7632489904479828E-2</c:v>
                </c:pt>
                <c:pt idx="76">
                  <c:v>7.8063764590825618E-2</c:v>
                </c:pt>
                <c:pt idx="77">
                  <c:v>8.9598491820338771E-2</c:v>
                </c:pt>
                <c:pt idx="78">
                  <c:v>0.10226075650439044</c:v>
                </c:pt>
                <c:pt idx="79">
                  <c:v>0.11605781678273559</c:v>
                </c:pt>
                <c:pt idx="80">
                  <c:v>0.13097755694283039</c:v>
                </c:pt>
                <c:pt idx="81">
                  <c:v>0.14698616805343265</c:v>
                </c:pt>
                <c:pt idx="82">
                  <c:v>0.16402616987081989</c:v>
                </c:pt>
                <c:pt idx="83">
                  <c:v>0.18201488828174961</c:v>
                </c:pt>
                <c:pt idx="84">
                  <c:v>0.20084349792224582</c:v>
                </c:pt>
                <c:pt idx="85">
                  <c:v>0.22037672923627569</c:v>
                </c:pt>
                <c:pt idx="86">
                  <c:v>0.24045332298263192</c:v>
                </c:pt>
                <c:pt idx="87">
                  <c:v>0.26088729326214583</c:v>
                </c:pt>
                <c:pt idx="88">
                  <c:v>0.28147003307622631</c:v>
                </c:pt>
                <c:pt idx="89">
                  <c:v>0.30197326515425577</c:v>
                </c:pt>
                <c:pt idx="90">
                  <c:v>0.32215280654832212</c:v>
                </c:pt>
                <c:pt idx="91">
                  <c:v>0.34175307982143055</c:v>
                </c:pt>
                <c:pt idx="92">
                  <c:v>0.3605122682948172</c:v>
                </c:pt>
                <c:pt idx="93">
                  <c:v>0.37816797963530363</c:v>
                </c:pt>
                <c:pt idx="94">
                  <c:v>0.39446325292842227</c:v>
                </c:pt>
                <c:pt idx="95">
                  <c:v>0.40915272106257056</c:v>
                </c:pt>
                <c:pt idx="96">
                  <c:v>0.42200872428224689</c:v>
                </c:pt>
                <c:pt idx="97">
                  <c:v>0.43282716335642379</c:v>
                </c:pt>
                <c:pt idx="98">
                  <c:v>0.44143288272376646</c:v>
                </c:pt>
                <c:pt idx="99">
                  <c:v>0.44768438549467593</c:v>
                </c:pt>
                <c:pt idx="100">
                  <c:v>0.45147770305145568</c:v>
                </c:pt>
                <c:pt idx="101">
                  <c:v>0.45274927139608057</c:v>
                </c:pt>
                <c:pt idx="102">
                  <c:v>0.45147770305145568</c:v>
                </c:pt>
                <c:pt idx="103">
                  <c:v>0.44768438549467593</c:v>
                </c:pt>
                <c:pt idx="104">
                  <c:v>0.44143288272376646</c:v>
                </c:pt>
                <c:pt idx="105">
                  <c:v>0.43282716335642379</c:v>
                </c:pt>
                <c:pt idx="106">
                  <c:v>0.42200872428224689</c:v>
                </c:pt>
                <c:pt idx="107">
                  <c:v>0.40915272106257056</c:v>
                </c:pt>
                <c:pt idx="108">
                  <c:v>0.39446325292842227</c:v>
                </c:pt>
                <c:pt idx="109">
                  <c:v>0.37816797963530363</c:v>
                </c:pt>
                <c:pt idx="110">
                  <c:v>0.3605122682948172</c:v>
                </c:pt>
                <c:pt idx="111">
                  <c:v>0.34175307982143055</c:v>
                </c:pt>
                <c:pt idx="112">
                  <c:v>0.32215280654832212</c:v>
                </c:pt>
                <c:pt idx="113">
                  <c:v>0.30197326515425577</c:v>
                </c:pt>
                <c:pt idx="114">
                  <c:v>0.28147003307622631</c:v>
                </c:pt>
                <c:pt idx="115">
                  <c:v>0.26088729326214583</c:v>
                </c:pt>
                <c:pt idx="116">
                  <c:v>0.24045332298263192</c:v>
                </c:pt>
                <c:pt idx="117">
                  <c:v>0.22037672923627569</c:v>
                </c:pt>
                <c:pt idx="118">
                  <c:v>0.20084349792224582</c:v>
                </c:pt>
                <c:pt idx="119">
                  <c:v>0.18201488828174961</c:v>
                </c:pt>
                <c:pt idx="120">
                  <c:v>0.16402616987081989</c:v>
                </c:pt>
                <c:pt idx="121">
                  <c:v>0.14698616805343265</c:v>
                </c:pt>
                <c:pt idx="122">
                  <c:v>0.13097755694283039</c:v>
                </c:pt>
                <c:pt idx="123">
                  <c:v>0.11605781678273559</c:v>
                </c:pt>
                <c:pt idx="124">
                  <c:v>0.10226075650439044</c:v>
                </c:pt>
                <c:pt idx="125">
                  <c:v>8.9598491820338771E-2</c:v>
                </c:pt>
                <c:pt idx="126">
                  <c:v>7.8063764590825618E-2</c:v>
                </c:pt>
                <c:pt idx="127">
                  <c:v>6.7632489904479828E-2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003-419C-A35B-51E0E111B9A1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Model_Output!$BP$4:$BP$131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5.0159339017304509E-3</c:v>
                </c:pt>
                <c:pt idx="63">
                  <c:v>6.2639258789608781E-3</c:v>
                </c:pt>
                <c:pt idx="64">
                  <c:v>7.7785475128783876E-3</c:v>
                </c:pt>
                <c:pt idx="65">
                  <c:v>9.6052240828198333E-3</c:v>
                </c:pt>
                <c:pt idx="66">
                  <c:v>1.17943384711861E-2</c:v>
                </c:pt>
                <c:pt idx="67">
                  <c:v>1.4401136480977243E-2</c:v>
                </c:pt>
                <c:pt idx="68">
                  <c:v>1.7485459078941737E-2</c:v>
                </c:pt>
                <c:pt idx="69">
                  <c:v>2.1111272209212342E-2</c:v>
                </c:pt>
                <c:pt idx="70">
                  <c:v>2.534596702735856E-2</c:v>
                </c:pt>
                <c:pt idx="71">
                  <c:v>3.025940743625433E-2</c:v>
                </c:pt>
                <c:pt idx="72">
                  <c:v>3.5922707835132579E-2</c:v>
                </c:pt>
                <c:pt idx="73">
                  <c:v>4.2406732107637415E-2</c:v>
                </c:pt>
                <c:pt idx="74">
                  <c:v>4.9780315049576647E-2</c:v>
                </c:pt>
                <c:pt idx="75">
                  <c:v>5.8108219517749173E-2</c:v>
                </c:pt>
                <c:pt idx="76">
                  <c:v>6.7448856267067037E-2</c:v>
                </c:pt>
                <c:pt idx="77">
                  <c:v>7.7851808280150162E-2</c:v>
                </c:pt>
                <c:pt idx="78">
                  <c:v>8.9355216776304369E-2</c:v>
                </c:pt>
                <c:pt idx="79">
                  <c:v>0.10198310127229702</c:v>
                </c:pt>
                <c:pt idx="80">
                  <c:v>0.11574270020080728</c:v>
                </c:pt>
                <c:pt idx="81">
                  <c:v>0.13062193074549799</c:v>
                </c:pt>
                <c:pt idx="82">
                  <c:v>0.14658707577208771</c:v>
                </c:pt>
                <c:pt idx="83">
                  <c:v>0.1635808111054276</c:v>
                </c:pt>
                <c:pt idx="84">
                  <c:v>0.18152068710646144</c:v>
                </c:pt>
                <c:pt idx="85">
                  <c:v>0.20029817389046378</c:v>
                </c:pt>
                <c:pt idx="86">
                  <c:v>0.21977836918110183</c:v>
                </c:pt>
                <c:pt idx="87">
                  <c:v>0.23980045158325486</c:v>
                </c:pt>
                <c:pt idx="88">
                  <c:v>0.26017894018089499</c:v>
                </c:pt>
                <c:pt idx="89">
                  <c:v>0.28070579437867893</c:v>
                </c:pt>
                <c:pt idx="90">
                  <c:v>0.30115335671734905</c:v>
                </c:pt>
                <c:pt idx="91">
                  <c:v>0.32127810724695444</c:v>
                </c:pt>
                <c:pt idx="92">
                  <c:v>0.34082516246642458</c:v>
                </c:pt>
                <c:pt idx="93">
                  <c:v>0.35953341657351562</c:v>
                </c:pt>
                <c:pt idx="94">
                  <c:v>0.37714118967456794</c:v>
                </c:pt>
                <c:pt idx="95">
                  <c:v>0.39339221854741352</c:v>
                </c:pt>
                <c:pt idx="96">
                  <c:v>0.40804180229361536</c:v>
                </c:pt>
                <c:pt idx="97">
                  <c:v>0.42086289929237403</c:v>
                </c:pt>
                <c:pt idx="98">
                  <c:v>0.43165196447655924</c:v>
                </c:pt>
                <c:pt idx="99">
                  <c:v>0.44023431786177986</c:v>
                </c:pt>
                <c:pt idx="100">
                  <c:v>0.44646884674639969</c:v>
                </c:pt>
                <c:pt idx="101">
                  <c:v>0.45025186480508617</c:v>
                </c:pt>
                <c:pt idx="102">
                  <c:v>0.4515199806268087</c:v>
                </c:pt>
                <c:pt idx="103">
                  <c:v>0.45025186480508617</c:v>
                </c:pt>
                <c:pt idx="104">
                  <c:v>0.44646884674639969</c:v>
                </c:pt>
                <c:pt idx="105">
                  <c:v>0.44023431786177986</c:v>
                </c:pt>
                <c:pt idx="106">
                  <c:v>0.43165196447655924</c:v>
                </c:pt>
                <c:pt idx="107">
                  <c:v>0.42086289929237403</c:v>
                </c:pt>
                <c:pt idx="108">
                  <c:v>0.40804180229361536</c:v>
                </c:pt>
                <c:pt idx="109">
                  <c:v>0.39339221854741352</c:v>
                </c:pt>
                <c:pt idx="110">
                  <c:v>0.37714118967456794</c:v>
                </c:pt>
                <c:pt idx="111">
                  <c:v>0.35953341657351562</c:v>
                </c:pt>
                <c:pt idx="112">
                  <c:v>0.34082516246642458</c:v>
                </c:pt>
                <c:pt idx="113">
                  <c:v>0.32127810724695444</c:v>
                </c:pt>
                <c:pt idx="114">
                  <c:v>0.30115335671734905</c:v>
                </c:pt>
                <c:pt idx="115">
                  <c:v>0.28070579437867893</c:v>
                </c:pt>
                <c:pt idx="116">
                  <c:v>0.26017894018089499</c:v>
                </c:pt>
                <c:pt idx="117">
                  <c:v>0.23980045158325486</c:v>
                </c:pt>
                <c:pt idx="118">
                  <c:v>0.21977836918110183</c:v>
                </c:pt>
                <c:pt idx="119">
                  <c:v>0.20029817389046378</c:v>
                </c:pt>
                <c:pt idx="120">
                  <c:v>0.18152068710646144</c:v>
                </c:pt>
                <c:pt idx="121">
                  <c:v>0.1635808111054276</c:v>
                </c:pt>
                <c:pt idx="122">
                  <c:v>0.14658707577208771</c:v>
                </c:pt>
                <c:pt idx="123">
                  <c:v>0.13062193074549799</c:v>
                </c:pt>
                <c:pt idx="124">
                  <c:v>0.11574270020080728</c:v>
                </c:pt>
                <c:pt idx="125">
                  <c:v>0.10198310127229702</c:v>
                </c:pt>
                <c:pt idx="126">
                  <c:v>8.9355216776304369E-2</c:v>
                </c:pt>
                <c:pt idx="127">
                  <c:v>7.7851808280150162E-2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003-419C-A35B-51E0E111B9A1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Model_Output!$BQ$4:$BQ$131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5.5386532485059425E-3</c:v>
                </c:pt>
                <c:pt idx="64">
                  <c:v>6.9167006778016148E-3</c:v>
                </c:pt>
                <c:pt idx="65">
                  <c:v>8.5891637120653792E-3</c:v>
                </c:pt>
                <c:pt idx="66">
                  <c:v>1.06062014793664E-2</c:v>
                </c:pt>
                <c:pt idx="67">
                  <c:v>1.3023447351424839E-2</c:v>
                </c:pt>
                <c:pt idx="68">
                  <c:v>1.5901904394119822E-2</c:v>
                </c:pt>
                <c:pt idx="69">
                  <c:v>1.9307649707223502E-2</c:v>
                </c:pt>
                <c:pt idx="70">
                  <c:v>2.3311315239084005E-2</c:v>
                </c:pt>
                <c:pt idx="71">
                  <c:v>2.7987315096830386E-2</c:v>
                </c:pt>
                <c:pt idx="72">
                  <c:v>3.3412793824267845E-2</c:v>
                </c:pt>
                <c:pt idx="73">
                  <c:v>3.966627677799868E-2</c:v>
                </c:pt>
                <c:pt idx="74">
                  <c:v>4.6826012692363646E-2</c:v>
                </c:pt>
                <c:pt idx="75">
                  <c:v>5.4968009759033612E-2</c:v>
                </c:pt>
                <c:pt idx="76">
                  <c:v>6.4163779886701772E-2</c:v>
                </c:pt>
                <c:pt idx="77">
                  <c:v>7.4477820918397872E-2</c:v>
                </c:pt>
                <c:pt idx="78">
                  <c:v>8.5964882967089637E-2</c:v>
                </c:pt>
                <c:pt idx="79">
                  <c:v>9.8667082016031415E-2</c:v>
                </c:pt>
                <c:pt idx="80">
                  <c:v>0.11261094069833151</c:v>
                </c:pt>
                <c:pt idx="81">
                  <c:v>0.12780445177654579</c:v>
                </c:pt>
                <c:pt idx="82">
                  <c:v>0.14423427326266805</c:v>
                </c:pt>
                <c:pt idx="83">
                  <c:v>0.16186317430019642</c:v>
                </c:pt>
                <c:pt idx="84">
                  <c:v>0.180627856860264</c:v>
                </c:pt>
                <c:pt idx="85">
                  <c:v>0.20043727908104739</c:v>
                </c:pt>
                <c:pt idx="86">
                  <c:v>0.22117160098650795</c:v>
                </c:pt>
                <c:pt idx="87">
                  <c:v>0.24268186189540872</c:v>
                </c:pt>
                <c:pt idx="88">
                  <c:v>0.26479048093049623</c:v>
                </c:pt>
                <c:pt idx="89">
                  <c:v>0.2872926478813051</c:v>
                </c:pt>
                <c:pt idx="90">
                  <c:v>0.3099586418739575</c:v>
                </c:pt>
                <c:pt idx="91">
                  <c:v>0.33253708086256378</c:v>
                </c:pt>
                <c:pt idx="92">
                  <c:v>0.35475906725231998</c:v>
                </c:pt>
                <c:pt idx="93">
                  <c:v>0.37634315568153415</c:v>
                </c:pt>
                <c:pt idx="94">
                  <c:v>0.39700103005032661</c:v>
                </c:pt>
                <c:pt idx="95">
                  <c:v>0.4164437403403195</c:v>
                </c:pt>
                <c:pt idx="96">
                  <c:v>0.43438831768554681</c:v>
                </c:pt>
                <c:pt idx="97">
                  <c:v>0.45056456047398719</c:v>
                </c:pt>
                <c:pt idx="98">
                  <c:v>0.46472176667582449</c:v>
                </c:pt>
                <c:pt idx="99">
                  <c:v>0.47663517943234307</c:v>
                </c:pt>
                <c:pt idx="100">
                  <c:v>0.48611191504891077</c:v>
                </c:pt>
                <c:pt idx="101">
                  <c:v>0.4929961552195779</c:v>
                </c:pt>
                <c:pt idx="102">
                  <c:v>0.49717340828359297</c:v>
                </c:pt>
                <c:pt idx="103">
                  <c:v>0.49857367669882108</c:v>
                </c:pt>
                <c:pt idx="104">
                  <c:v>0.49717340828359297</c:v>
                </c:pt>
                <c:pt idx="105">
                  <c:v>0.4929961552195779</c:v>
                </c:pt>
                <c:pt idx="106">
                  <c:v>0.48611191504891077</c:v>
                </c:pt>
                <c:pt idx="107">
                  <c:v>0.47663517943234307</c:v>
                </c:pt>
                <c:pt idx="108">
                  <c:v>0.46472176667582449</c:v>
                </c:pt>
                <c:pt idx="109">
                  <c:v>0.45056456047398719</c:v>
                </c:pt>
                <c:pt idx="110">
                  <c:v>0.43438831768554681</c:v>
                </c:pt>
                <c:pt idx="111">
                  <c:v>0.4164437403403195</c:v>
                </c:pt>
                <c:pt idx="112">
                  <c:v>0.39700103005032661</c:v>
                </c:pt>
                <c:pt idx="113">
                  <c:v>0.37634315568153415</c:v>
                </c:pt>
                <c:pt idx="114">
                  <c:v>0.35475906725231998</c:v>
                </c:pt>
                <c:pt idx="115">
                  <c:v>0.33253708086256378</c:v>
                </c:pt>
                <c:pt idx="116">
                  <c:v>0.3099586418739575</c:v>
                </c:pt>
                <c:pt idx="117">
                  <c:v>0.2872926478813051</c:v>
                </c:pt>
                <c:pt idx="118">
                  <c:v>0.26479048093049623</c:v>
                </c:pt>
                <c:pt idx="119">
                  <c:v>0.24268186189540872</c:v>
                </c:pt>
                <c:pt idx="120">
                  <c:v>0.22117160098650795</c:v>
                </c:pt>
                <c:pt idx="121">
                  <c:v>0.20043727908104739</c:v>
                </c:pt>
                <c:pt idx="122">
                  <c:v>0.180627856860264</c:v>
                </c:pt>
                <c:pt idx="123">
                  <c:v>0.16186317430019642</c:v>
                </c:pt>
                <c:pt idx="124">
                  <c:v>0.14423427326266805</c:v>
                </c:pt>
                <c:pt idx="125">
                  <c:v>0.12780445177654579</c:v>
                </c:pt>
                <c:pt idx="126">
                  <c:v>0.11261094069833151</c:v>
                </c:pt>
                <c:pt idx="127">
                  <c:v>9.8667082016031415E-2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003-419C-A35B-51E0E111B9A1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Model_Output!$BR$4:$BR$131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4.4881140514138702E-3</c:v>
                </c:pt>
                <c:pt idx="65">
                  <c:v>5.6047815432098283E-3</c:v>
                </c:pt>
                <c:pt idx="66">
                  <c:v>6.9600216183263348E-3</c:v>
                </c:pt>
                <c:pt idx="67">
                  <c:v>8.5944795162093881E-3</c:v>
                </c:pt>
                <c:pt idx="68">
                  <c:v>1.0553236397592812E-2</c:v>
                </c:pt>
                <c:pt idx="69">
                  <c:v>1.2885724625339408E-2</c:v>
                </c:pt>
                <c:pt idx="70">
                  <c:v>1.5645488183276674E-2</c:v>
                </c:pt>
                <c:pt idx="71">
                  <c:v>1.8889761966899371E-2</c:v>
                </c:pt>
                <c:pt idx="72">
                  <c:v>2.2678845652833655E-2</c:v>
                </c:pt>
                <c:pt idx="73">
                  <c:v>2.707525146120008E-2</c:v>
                </c:pt>
                <c:pt idx="74">
                  <c:v>3.2142610520460094E-2</c:v>
                </c:pt>
                <c:pt idx="75">
                  <c:v>3.7944329804898425E-2</c:v>
                </c:pt>
                <c:pt idx="76">
                  <c:v>4.4542000719095712E-2</c:v>
                </c:pt>
                <c:pt idx="77">
                  <c:v>5.1993571213185132E-2</c:v>
                </c:pt>
                <c:pt idx="78">
                  <c:v>6.0351305558389245E-2</c:v>
                </c:pt>
                <c:pt idx="79">
                  <c:v>6.9659569188018633E-2</c:v>
                </c:pt>
                <c:pt idx="80">
                  <c:v>7.9952489773142774E-2</c:v>
                </c:pt>
                <c:pt idx="81">
                  <c:v>9.1251559289697498E-2</c:v>
                </c:pt>
                <c:pt idx="82">
                  <c:v>0.10356325448001118</c:v>
                </c:pt>
                <c:pt idx="83">
                  <c:v>0.11687676398595073</c:v>
                </c:pt>
                <c:pt idx="84">
                  <c:v>0.131161918681067</c:v>
                </c:pt>
                <c:pt idx="85">
                  <c:v>0.14636742653460125</c:v>
                </c:pt>
                <c:pt idx="86">
                  <c:v>0.16241951397002083</c:v>
                </c:pt>
                <c:pt idx="87">
                  <c:v>0.17922107155363348</c:v>
                </c:pt>
                <c:pt idx="88">
                  <c:v>0.19665139259076611</c:v>
                </c:pt>
                <c:pt idx="89">
                  <c:v>0.21456657870130638</c:v>
                </c:pt>
                <c:pt idx="90">
                  <c:v>0.23280066687182485</c:v>
                </c:pt>
                <c:pt idx="91">
                  <c:v>0.25116750833371393</c:v>
                </c:pt>
                <c:pt idx="92">
                  <c:v>0.26946340171015704</c:v>
                </c:pt>
                <c:pt idx="93">
                  <c:v>0.28747045232180091</c:v>
                </c:pt>
                <c:pt idx="94">
                  <c:v>0.30496059770908385</c:v>
                </c:pt>
                <c:pt idx="95">
                  <c:v>0.32170020787549564</c:v>
                </c:pt>
                <c:pt idx="96">
                  <c:v>0.3374551391439633</c:v>
                </c:pt>
                <c:pt idx="97">
                  <c:v>0.3519960945199877</c:v>
                </c:pt>
                <c:pt idx="98">
                  <c:v>0.36510412264532044</c:v>
                </c:pt>
                <c:pt idx="99">
                  <c:v>0.37657607317776615</c:v>
                </c:pt>
                <c:pt idx="100">
                  <c:v>0.38622981981865717</c:v>
                </c:pt>
                <c:pt idx="101">
                  <c:v>0.39390906391896707</c:v>
                </c:pt>
                <c:pt idx="102">
                  <c:v>0.39948754187326285</c:v>
                </c:pt>
                <c:pt idx="103">
                  <c:v>0.40287247812612809</c:v>
                </c:pt>
                <c:pt idx="104">
                  <c:v>0.40400715185783925</c:v>
                </c:pt>
                <c:pt idx="105">
                  <c:v>0.40287247812612809</c:v>
                </c:pt>
                <c:pt idx="106">
                  <c:v>0.39948754187326285</c:v>
                </c:pt>
                <c:pt idx="107">
                  <c:v>0.39390906391896707</c:v>
                </c:pt>
                <c:pt idx="108">
                  <c:v>0.38622981981865717</c:v>
                </c:pt>
                <c:pt idx="109">
                  <c:v>0.37657607317776615</c:v>
                </c:pt>
                <c:pt idx="110">
                  <c:v>0.36510412264532044</c:v>
                </c:pt>
                <c:pt idx="111">
                  <c:v>0.3519960945199877</c:v>
                </c:pt>
                <c:pt idx="112">
                  <c:v>0.3374551391439633</c:v>
                </c:pt>
                <c:pt idx="113">
                  <c:v>0.32170020787549564</c:v>
                </c:pt>
                <c:pt idx="114">
                  <c:v>0.30496059770908385</c:v>
                </c:pt>
                <c:pt idx="115">
                  <c:v>0.28747045232180091</c:v>
                </c:pt>
                <c:pt idx="116">
                  <c:v>0.26946340171015704</c:v>
                </c:pt>
                <c:pt idx="117">
                  <c:v>0.25116750833371393</c:v>
                </c:pt>
                <c:pt idx="118">
                  <c:v>0.23280066687182485</c:v>
                </c:pt>
                <c:pt idx="119">
                  <c:v>0.21456657870130638</c:v>
                </c:pt>
                <c:pt idx="120">
                  <c:v>0.19665139259076611</c:v>
                </c:pt>
                <c:pt idx="121">
                  <c:v>0.17922107155363348</c:v>
                </c:pt>
                <c:pt idx="122">
                  <c:v>0.16241951397002083</c:v>
                </c:pt>
                <c:pt idx="123">
                  <c:v>0.14636742653460125</c:v>
                </c:pt>
                <c:pt idx="124">
                  <c:v>0.131161918681067</c:v>
                </c:pt>
                <c:pt idx="125">
                  <c:v>0.11687676398595073</c:v>
                </c:pt>
                <c:pt idx="126">
                  <c:v>0.10356325448001118</c:v>
                </c:pt>
                <c:pt idx="127">
                  <c:v>9.1251559289697498E-2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003-419C-A35B-51E0E111B9A1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Model_Output!$BS$4:$BS$131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6.318043096058823E-3</c:v>
                </c:pt>
                <c:pt idx="66">
                  <c:v>7.8900070114838825E-3</c:v>
                </c:pt>
                <c:pt idx="67">
                  <c:v>9.7978161941392767E-3</c:v>
                </c:pt>
                <c:pt idx="68">
                  <c:v>1.2098688079127519E-2</c:v>
                </c:pt>
                <c:pt idx="69">
                  <c:v>1.4856084671440863E-2</c:v>
                </c:pt>
                <c:pt idx="70">
                  <c:v>1.8139593284442888E-2</c:v>
                </c:pt>
                <c:pt idx="71">
                  <c:v>2.2024589274793758E-2</c:v>
                </c:pt>
                <c:pt idx="72">
                  <c:v>2.6591643798259977E-2</c:v>
                </c:pt>
                <c:pt idx="73">
                  <c:v>3.1925642388328034E-2</c:v>
                </c:pt>
                <c:pt idx="74">
                  <c:v>3.8114585237557105E-2</c:v>
                </c:pt>
                <c:pt idx="75">
                  <c:v>4.5248047656927463E-2</c:v>
                </c:pt>
                <c:pt idx="76">
                  <c:v>5.3415289409344494E-2</c:v>
                </c:pt>
                <c:pt idx="77">
                  <c:v>6.2703014429697002E-2</c:v>
                </c:pt>
                <c:pt idx="78">
                  <c:v>7.3192797660616926E-2</c:v>
                </c:pt>
                <c:pt idx="79">
                  <c:v>8.4958212971704181E-2</c:v>
                </c:pt>
                <c:pt idx="80">
                  <c:v>9.8061714818531973E-2</c:v>
                </c:pt>
                <c:pt idx="81">
                  <c:v>0.11255134567375474</c:v>
                </c:pt>
                <c:pt idx="82">
                  <c:v>0.12845736039021863</c:v>
                </c:pt>
                <c:pt idx="83">
                  <c:v>0.14578887645840707</c:v>
                </c:pt>
                <c:pt idx="84">
                  <c:v>0.16453067442849575</c:v>
                </c:pt>
                <c:pt idx="85">
                  <c:v>0.18464028438129523</c:v>
                </c:pt>
                <c:pt idx="86">
                  <c:v>0.20604550109717307</c:v>
                </c:pt>
                <c:pt idx="87">
                  <c:v>0.22864247145864061</c:v>
                </c:pt>
                <c:pt idx="88">
                  <c:v>0.25229449181243219</c:v>
                </c:pt>
                <c:pt idx="89">
                  <c:v>0.27683163998406835</c:v>
                </c:pt>
                <c:pt idx="90">
                  <c:v>0.30205134621783719</c:v>
                </c:pt>
                <c:pt idx="91">
                  <c:v>0.3277199797594425</c:v>
                </c:pt>
                <c:pt idx="92">
                  <c:v>0.35357549380506686</c:v>
                </c:pt>
                <c:pt idx="93">
                  <c:v>0.37933113225566489</c:v>
                </c:pt>
                <c:pt idx="94">
                  <c:v>0.40468015870507928</c:v>
                </c:pt>
                <c:pt idx="95">
                  <c:v>0.42930152327988919</c:v>
                </c:pt>
                <c:pt idx="96">
                  <c:v>0.45286633852991526</c:v>
                </c:pt>
                <c:pt idx="97">
                  <c:v>0.47504499388254956</c:v>
                </c:pt>
                <c:pt idx="98">
                  <c:v>0.49551470157517136</c:v>
                </c:pt>
                <c:pt idx="99">
                  <c:v>0.51396723768532526</c:v>
                </c:pt>
                <c:pt idx="100">
                  <c:v>0.5301166218207426</c:v>
                </c:pt>
                <c:pt idx="101">
                  <c:v>0.54370646972052317</c:v>
                </c:pt>
                <c:pt idx="102">
                  <c:v>0.55451675542518997</c:v>
                </c:pt>
                <c:pt idx="103">
                  <c:v>0.56236973414228641</c:v>
                </c:pt>
                <c:pt idx="104">
                  <c:v>0.56713480313964793</c:v>
                </c:pt>
                <c:pt idx="105">
                  <c:v>0.56873211494028242</c:v>
                </c:pt>
                <c:pt idx="106">
                  <c:v>0.56713480313964793</c:v>
                </c:pt>
                <c:pt idx="107">
                  <c:v>0.56236973414228641</c:v>
                </c:pt>
                <c:pt idx="108">
                  <c:v>0.55451675542518997</c:v>
                </c:pt>
                <c:pt idx="109">
                  <c:v>0.54370646972052317</c:v>
                </c:pt>
                <c:pt idx="110">
                  <c:v>0.5301166218207426</c:v>
                </c:pt>
                <c:pt idx="111">
                  <c:v>0.51396723768532526</c:v>
                </c:pt>
                <c:pt idx="112">
                  <c:v>0.49551470157517136</c:v>
                </c:pt>
                <c:pt idx="113">
                  <c:v>0.47504499388254956</c:v>
                </c:pt>
                <c:pt idx="114">
                  <c:v>0.45286633852991526</c:v>
                </c:pt>
                <c:pt idx="115">
                  <c:v>0.42930152327988919</c:v>
                </c:pt>
                <c:pt idx="116">
                  <c:v>0.40468015870507928</c:v>
                </c:pt>
                <c:pt idx="117">
                  <c:v>0.37933113225566489</c:v>
                </c:pt>
                <c:pt idx="118">
                  <c:v>0.35357549380506686</c:v>
                </c:pt>
                <c:pt idx="119">
                  <c:v>0.3277199797594425</c:v>
                </c:pt>
                <c:pt idx="120">
                  <c:v>0.30205134621783719</c:v>
                </c:pt>
                <c:pt idx="121">
                  <c:v>0.27683163998406835</c:v>
                </c:pt>
                <c:pt idx="122">
                  <c:v>0.25229449181243219</c:v>
                </c:pt>
                <c:pt idx="123">
                  <c:v>0.22864247145864061</c:v>
                </c:pt>
                <c:pt idx="124">
                  <c:v>0.20604550109717307</c:v>
                </c:pt>
                <c:pt idx="125">
                  <c:v>0.18464028438129523</c:v>
                </c:pt>
                <c:pt idx="126">
                  <c:v>0.16453067442849575</c:v>
                </c:pt>
                <c:pt idx="127">
                  <c:v>0.14578887645840707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003-419C-A35B-51E0E111B9A1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Model_Output!$BT$4:$BT$131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5.9185584961309375E-3</c:v>
                </c:pt>
                <c:pt idx="67">
                  <c:v>7.3911284431536009E-3</c:v>
                </c:pt>
                <c:pt idx="68">
                  <c:v>9.1783084410306803E-3</c:v>
                </c:pt>
                <c:pt idx="69">
                  <c:v>1.1333698114124354E-2</c:v>
                </c:pt>
                <c:pt idx="70">
                  <c:v>1.391674681773622E-2</c:v>
                </c:pt>
                <c:pt idx="71">
                  <c:v>1.6992641917395305E-2</c:v>
                </c:pt>
                <c:pt idx="72">
                  <c:v>2.063199284877295E-2</c:v>
                </c:pt>
                <c:pt idx="73">
                  <c:v>2.4910276320599171E-2</c:v>
                </c:pt>
                <c:pt idx="74">
                  <c:v>2.9907010624816047E-2</c:v>
                </c:pt>
                <c:pt idx="75">
                  <c:v>3.5704631775140744E-2</c:v>
                </c:pt>
                <c:pt idx="76">
                  <c:v>4.2387051310286326E-2</c:v>
                </c:pt>
                <c:pt idx="77">
                  <c:v>5.0037885172732825E-2</c:v>
                </c:pt>
                <c:pt idx="78">
                  <c:v>5.8738355079819296E-2</c:v>
                </c:pt>
                <c:pt idx="79">
                  <c:v>6.8564878058534187E-2</c:v>
                </c:pt>
                <c:pt idx="80">
                  <c:v>7.9586375964014147E-2</c:v>
                </c:pt>
                <c:pt idx="81">
                  <c:v>9.1861354308651888E-2</c:v>
                </c:pt>
                <c:pt idx="82">
                  <c:v>0.1054348178795913</c:v>
                </c:pt>
                <c:pt idx="83">
                  <c:v>0.12033510854054544</c:v>
                </c:pt>
                <c:pt idx="84">
                  <c:v>0.13657076729067241</c:v>
                </c:pt>
                <c:pt idx="85">
                  <c:v>0.15412753699327733</c:v>
                </c:pt>
                <c:pt idx="86">
                  <c:v>0.1729656330667696</c:v>
                </c:pt>
                <c:pt idx="87">
                  <c:v>0.1930174157673831</c:v>
                </c:pt>
                <c:pt idx="88">
                  <c:v>0.21418559852370367</c:v>
                </c:pt>
                <c:pt idx="89">
                  <c:v>0.23634212134054197</c:v>
                </c:pt>
                <c:pt idx="90">
                  <c:v>0.25932780608090911</c:v>
                </c:pt>
                <c:pt idx="91">
                  <c:v>0.28295289130593859</c:v>
                </c:pt>
                <c:pt idx="92">
                  <c:v>0.30699851853923615</c:v>
                </c:pt>
                <c:pt idx="93">
                  <c:v>0.3312192099780174</c:v>
                </c:pt>
                <c:pt idx="94">
                  <c:v>0.35534634087241618</c:v>
                </c:pt>
                <c:pt idx="95">
                  <c:v>0.3790925695036228</c:v>
                </c:pt>
                <c:pt idx="96">
                  <c:v>0.40215714571417127</c:v>
                </c:pt>
                <c:pt idx="97">
                  <c:v>0.42423197733328427</c:v>
                </c:pt>
                <c:pt idx="98">
                  <c:v>0.44500829479018428</c:v>
                </c:pt>
                <c:pt idx="99">
                  <c:v>0.46418371992349139</c:v>
                </c:pt>
                <c:pt idx="100">
                  <c:v>0.48146951755251366</c:v>
                </c:pt>
                <c:pt idx="101">
                  <c:v>0.49659778958686868</c:v>
                </c:pt>
                <c:pt idx="102">
                  <c:v>0.50932836272881932</c:v>
                </c:pt>
                <c:pt idx="103">
                  <c:v>0.51945512307695152</c:v>
                </c:pt>
                <c:pt idx="104">
                  <c:v>0.52681156449391486</c:v>
                </c:pt>
                <c:pt idx="105">
                  <c:v>0.53127534214946404</c:v>
                </c:pt>
                <c:pt idx="106">
                  <c:v>0.53277165725603759</c:v>
                </c:pt>
                <c:pt idx="107">
                  <c:v>0.53127534214946404</c:v>
                </c:pt>
                <c:pt idx="108">
                  <c:v>0.52681156449391486</c:v>
                </c:pt>
                <c:pt idx="109">
                  <c:v>0.51945512307695152</c:v>
                </c:pt>
                <c:pt idx="110">
                  <c:v>0.50932836272881932</c:v>
                </c:pt>
                <c:pt idx="111">
                  <c:v>0.49659778958686868</c:v>
                </c:pt>
                <c:pt idx="112">
                  <c:v>0.48146951755251366</c:v>
                </c:pt>
                <c:pt idx="113">
                  <c:v>0.46418371992349139</c:v>
                </c:pt>
                <c:pt idx="114">
                  <c:v>0.44500829479018428</c:v>
                </c:pt>
                <c:pt idx="115">
                  <c:v>0.42423197733328427</c:v>
                </c:pt>
                <c:pt idx="116">
                  <c:v>0.40215714571417127</c:v>
                </c:pt>
                <c:pt idx="117">
                  <c:v>0.3790925695036228</c:v>
                </c:pt>
                <c:pt idx="118">
                  <c:v>0.35534634087241618</c:v>
                </c:pt>
                <c:pt idx="119">
                  <c:v>0.3312192099780174</c:v>
                </c:pt>
                <c:pt idx="120">
                  <c:v>0.30699851853923615</c:v>
                </c:pt>
                <c:pt idx="121">
                  <c:v>0.28295289130593859</c:v>
                </c:pt>
                <c:pt idx="122">
                  <c:v>0.25932780608090911</c:v>
                </c:pt>
                <c:pt idx="123">
                  <c:v>0.23634212134054197</c:v>
                </c:pt>
                <c:pt idx="124">
                  <c:v>0.21418559852370367</c:v>
                </c:pt>
                <c:pt idx="125">
                  <c:v>0.1930174157673831</c:v>
                </c:pt>
                <c:pt idx="126">
                  <c:v>0.1729656330667696</c:v>
                </c:pt>
                <c:pt idx="127">
                  <c:v>0.15412753699327733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003-419C-A35B-51E0E111B9A1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Model_Output!$BU$4:$BU$131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2.6502874528988424E-3</c:v>
                </c:pt>
                <c:pt idx="68">
                  <c:v>3.3096935661714173E-3</c:v>
                </c:pt>
                <c:pt idx="69">
                  <c:v>4.1099797722707167E-3</c:v>
                </c:pt>
                <c:pt idx="70">
                  <c:v>5.0751475931923471E-3</c:v>
                </c:pt>
                <c:pt idx="71">
                  <c:v>6.2318180179054558E-3</c:v>
                </c:pt>
                <c:pt idx="72">
                  <c:v>7.6091814746303684E-3</c:v>
                </c:pt>
                <c:pt idx="73">
                  <c:v>9.2388563551660929E-3</c:v>
                </c:pt>
                <c:pt idx="74">
                  <c:v>1.1154640580790933E-2</c:v>
                </c:pt>
                <c:pt idx="75">
                  <c:v>1.3392141864353857E-2</c:v>
                </c:pt>
                <c:pt idx="76">
                  <c:v>1.5988274453296095E-2</c:v>
                </c:pt>
                <c:pt idx="77">
                  <c:v>1.8980613324421556E-2</c:v>
                </c:pt>
                <c:pt idx="78">
                  <c:v>2.2406601088690661E-2</c:v>
                </c:pt>
                <c:pt idx="79">
                  <c:v>2.6302608240457281E-2</c:v>
                </c:pt>
                <c:pt idx="80">
                  <c:v>3.0702853768677547E-2</c:v>
                </c:pt>
                <c:pt idx="81">
                  <c:v>3.5638200378859668E-2</c:v>
                </c:pt>
                <c:pt idx="82">
                  <c:v>4.1134846413982122E-2</c:v>
                </c:pt>
                <c:pt idx="83">
                  <c:v>4.7212944690438588E-2</c:v>
                </c:pt>
                <c:pt idx="84">
                  <c:v>5.3885186488688598E-2</c:v>
                </c:pt>
                <c:pt idx="85">
                  <c:v>6.1155396406042242E-2</c:v>
                </c:pt>
                <c:pt idx="86">
                  <c:v>6.901719020037006E-2</c:v>
                </c:pt>
                <c:pt idx="87">
                  <c:v>7.7452752625362095E-2</c:v>
                </c:pt>
                <c:pt idx="88">
                  <c:v>8.6431795095657932E-2</c:v>
                </c:pt>
                <c:pt idx="89">
                  <c:v>9.5910753392077705E-2</c:v>
                </c:pt>
                <c:pt idx="90">
                  <c:v>0.10583228318006924</c:v>
                </c:pt>
                <c:pt idx="91">
                  <c:v>0.11612510564748371</c:v>
                </c:pt>
                <c:pt idx="92">
                  <c:v>0.1267042470020032</c:v>
                </c:pt>
                <c:pt idx="93">
                  <c:v>0.13747170400950784</c:v>
                </c:pt>
                <c:pt idx="94">
                  <c:v>0.14831755349510464</c:v>
                </c:pt>
                <c:pt idx="95">
                  <c:v>0.1591215072493295</c:v>
                </c:pt>
                <c:pt idx="96">
                  <c:v>0.16975489574014113</c:v>
                </c:pt>
                <c:pt idx="97">
                  <c:v>0.18008304523417856</c:v>
                </c:pt>
                <c:pt idx="98">
                  <c:v>0.18996799429791347</c:v>
                </c:pt>
                <c:pt idx="99">
                  <c:v>0.19927147816302371</c:v>
                </c:pt>
                <c:pt idx="100">
                  <c:v>0.20785809408783498</c:v>
                </c:pt>
                <c:pt idx="101">
                  <c:v>0.2155985485582089</c:v>
                </c:pt>
                <c:pt idx="102">
                  <c:v>0.22237287875751366</c:v>
                </c:pt>
                <c:pt idx="103">
                  <c:v>0.22807353682964035</c:v>
                </c:pt>
                <c:pt idx="104">
                  <c:v>0.23260822646846258</c:v>
                </c:pt>
                <c:pt idx="105">
                  <c:v>0.23590238743656128</c:v>
                </c:pt>
                <c:pt idx="106">
                  <c:v>0.23790123460868362</c:v>
                </c:pt>
                <c:pt idx="107">
                  <c:v>0.23857127363172062</c:v>
                </c:pt>
                <c:pt idx="108">
                  <c:v>0.23790123460868362</c:v>
                </c:pt>
                <c:pt idx="109">
                  <c:v>0.23590238743656128</c:v>
                </c:pt>
                <c:pt idx="110">
                  <c:v>0.23260822646846258</c:v>
                </c:pt>
                <c:pt idx="111">
                  <c:v>0.22807353682964035</c:v>
                </c:pt>
                <c:pt idx="112">
                  <c:v>0.22237287875751366</c:v>
                </c:pt>
                <c:pt idx="113">
                  <c:v>0.2155985485582089</c:v>
                </c:pt>
                <c:pt idx="114">
                  <c:v>0.20785809408783498</c:v>
                </c:pt>
                <c:pt idx="115">
                  <c:v>0.19927147816302371</c:v>
                </c:pt>
                <c:pt idx="116">
                  <c:v>0.18996799429791347</c:v>
                </c:pt>
                <c:pt idx="117">
                  <c:v>0.18008304523417856</c:v>
                </c:pt>
                <c:pt idx="118">
                  <c:v>0.16975489574014113</c:v>
                </c:pt>
                <c:pt idx="119">
                  <c:v>0.1591215072493295</c:v>
                </c:pt>
                <c:pt idx="120">
                  <c:v>0.14831755349510464</c:v>
                </c:pt>
                <c:pt idx="121">
                  <c:v>0.13747170400950784</c:v>
                </c:pt>
                <c:pt idx="122">
                  <c:v>0.1267042470020032</c:v>
                </c:pt>
                <c:pt idx="123">
                  <c:v>0.11612510564748371</c:v>
                </c:pt>
                <c:pt idx="124">
                  <c:v>0.10583228318006924</c:v>
                </c:pt>
                <c:pt idx="125">
                  <c:v>9.5910753392077705E-2</c:v>
                </c:pt>
                <c:pt idx="126">
                  <c:v>8.6431795095657932E-2</c:v>
                </c:pt>
                <c:pt idx="127">
                  <c:v>7.7452752625362095E-2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003-419C-A35B-51E0E111B9A1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Model_Output!$BV$4:$BV$131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3.2784720503142742E-3</c:v>
                </c:pt>
                <c:pt idx="69">
                  <c:v>4.0941739508028093E-3</c:v>
                </c:pt>
                <c:pt idx="70">
                  <c:v>5.0841480594900849E-3</c:v>
                </c:pt>
                <c:pt idx="71">
                  <c:v>6.2780848610597649E-3</c:v>
                </c:pt>
                <c:pt idx="72">
                  <c:v>7.7089151865398619E-3</c:v>
                </c:pt>
                <c:pt idx="73">
                  <c:v>9.4127483277554446E-3</c:v>
                </c:pt>
                <c:pt idx="74">
                  <c:v>1.1428697028373451E-2</c:v>
                </c:pt>
                <c:pt idx="75">
                  <c:v>1.3798570164690844E-2</c:v>
                </c:pt>
                <c:pt idx="76">
                  <c:v>1.6566415370568348E-2</c:v>
                </c:pt>
                <c:pt idx="77">
                  <c:v>1.9777896495926123E-2</c:v>
                </c:pt>
                <c:pt idx="78">
                  <c:v>2.347949472947752E-2</c:v>
                </c:pt>
                <c:pt idx="79">
                  <c:v>2.7717527520067672E-2</c:v>
                </c:pt>
                <c:pt idx="80">
                  <c:v>3.2536986081409966E-2</c:v>
                </c:pt>
                <c:pt idx="81">
                  <c:v>3.798020016107951E-2</c:v>
                </c:pt>
                <c:pt idx="82">
                  <c:v>4.4085347699848378E-2</c:v>
                </c:pt>
                <c:pt idx="83">
                  <c:v>5.0884836705053865E-2</c:v>
                </c:pt>
                <c:pt idx="84">
                  <c:v>5.8403596716021806E-2</c:v>
                </c:pt>
                <c:pt idx="85">
                  <c:v>6.6657327164986888E-2</c:v>
                </c:pt>
                <c:pt idx="86">
                  <c:v>7.5650759174745313E-2</c:v>
                </c:pt>
                <c:pt idx="87">
                  <c:v>8.537599527766164E-2</c:v>
                </c:pt>
                <c:pt idx="88">
                  <c:v>9.5810997567231493E-2</c:v>
                </c:pt>
                <c:pt idx="89">
                  <c:v>0.10691829830370499</c:v>
                </c:pt>
                <c:pt idx="90">
                  <c:v>0.11864400745533525</c:v>
                </c:pt>
                <c:pt idx="91">
                  <c:v>0.13091718864204491</c:v>
                </c:pt>
                <c:pt idx="92">
                  <c:v>0.143649668185483</c:v>
                </c:pt>
                <c:pt idx="93">
                  <c:v>0.15673633137334961</c:v>
                </c:pt>
                <c:pt idx="94">
                  <c:v>0.17005594574704824</c:v>
                </c:pt>
                <c:pt idx="95">
                  <c:v>0.18347253358228552</c:v>
                </c:pt>
                <c:pt idx="96">
                  <c:v>0.19683729534704117</c:v>
                </c:pt>
                <c:pt idx="97">
                  <c:v>0.20999106360305761</c:v>
                </c:pt>
                <c:pt idx="98">
                  <c:v>0.22276724356445504</c:v>
                </c:pt>
                <c:pt idx="99">
                  <c:v>0.23499517347778889</c:v>
                </c:pt>
                <c:pt idx="100">
                  <c:v>0.24650381635686677</c:v>
                </c:pt>
                <c:pt idx="101">
                  <c:v>0.25712567561424132</c:v>
                </c:pt>
                <c:pt idx="102">
                  <c:v>0.26670081193015088</c:v>
                </c:pt>
                <c:pt idx="103">
                  <c:v>0.2750808282916698</c:v>
                </c:pt>
                <c:pt idx="104">
                  <c:v>0.28213268530341529</c:v>
                </c:pt>
                <c:pt idx="105">
                  <c:v>0.28774221011985252</c:v>
                </c:pt>
                <c:pt idx="106">
                  <c:v>0.29181716985727091</c:v>
                </c:pt>
                <c:pt idx="107">
                  <c:v>0.29428979394168298</c:v>
                </c:pt>
                <c:pt idx="108">
                  <c:v>0.29511864901823098</c:v>
                </c:pt>
                <c:pt idx="109">
                  <c:v>0.29428979394168298</c:v>
                </c:pt>
                <c:pt idx="110">
                  <c:v>0.29181716985727091</c:v>
                </c:pt>
                <c:pt idx="111">
                  <c:v>0.28774221011985252</c:v>
                </c:pt>
                <c:pt idx="112">
                  <c:v>0.28213268530341529</c:v>
                </c:pt>
                <c:pt idx="113">
                  <c:v>0.2750808282916698</c:v>
                </c:pt>
                <c:pt idx="114">
                  <c:v>0.26670081193015088</c:v>
                </c:pt>
                <c:pt idx="115">
                  <c:v>0.25712567561424132</c:v>
                </c:pt>
                <c:pt idx="116">
                  <c:v>0.24650381635686677</c:v>
                </c:pt>
                <c:pt idx="117">
                  <c:v>0.23499517347778889</c:v>
                </c:pt>
                <c:pt idx="118">
                  <c:v>0.22276724356445504</c:v>
                </c:pt>
                <c:pt idx="119">
                  <c:v>0.20999106360305761</c:v>
                </c:pt>
                <c:pt idx="120">
                  <c:v>0.19683729534704117</c:v>
                </c:pt>
                <c:pt idx="121">
                  <c:v>0.18347253358228552</c:v>
                </c:pt>
                <c:pt idx="122">
                  <c:v>0.17005594574704824</c:v>
                </c:pt>
                <c:pt idx="123">
                  <c:v>0.15673633137334961</c:v>
                </c:pt>
                <c:pt idx="124">
                  <c:v>0.143649668185483</c:v>
                </c:pt>
                <c:pt idx="125">
                  <c:v>0.13091718864204491</c:v>
                </c:pt>
                <c:pt idx="126">
                  <c:v>0.11864400745533525</c:v>
                </c:pt>
                <c:pt idx="127">
                  <c:v>0.10691829830370499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003-419C-A35B-51E0E111B9A1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Model_Output!$BW$4:$BW$131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3.6429112549437089E-3</c:v>
                </c:pt>
                <c:pt idx="70">
                  <c:v>4.5492876364912676E-3</c:v>
                </c:pt>
                <c:pt idx="71">
                  <c:v>5.6493085508968165E-3</c:v>
                </c:pt>
                <c:pt idx="72">
                  <c:v>6.9759649156240213E-3</c:v>
                </c:pt>
                <c:pt idx="73">
                  <c:v>8.56584819558261E-3</c:v>
                </c:pt>
                <c:pt idx="74">
                  <c:v>1.0459081638303388E-2</c:v>
                </c:pt>
                <c:pt idx="75">
                  <c:v>1.2699125810760643E-2</c:v>
                </c:pt>
                <c:pt idx="76">
                  <c:v>1.5332437118158184E-2</c:v>
                </c:pt>
                <c:pt idx="77">
                  <c:v>1.8407959586457582E-2</c:v>
                </c:pt>
                <c:pt idx="78">
                  <c:v>2.1976433118352918E-2</c:v>
                </c:pt>
                <c:pt idx="79">
                  <c:v>2.6089505811771645E-2</c:v>
                </c:pt>
                <c:pt idx="80">
                  <c:v>3.0798643823236892E-2</c:v>
                </c:pt>
                <c:pt idx="81">
                  <c:v>3.6153839648122958E-2</c:v>
                </c:pt>
                <c:pt idx="82">
                  <c:v>4.2202128463638536E-2</c:v>
                </c:pt>
                <c:pt idx="83">
                  <c:v>4.8985932119961002E-2</c:v>
                </c:pt>
                <c:pt idx="84">
                  <c:v>5.6541261140549914E-2</c:v>
                </c:pt>
                <c:pt idx="85">
                  <c:v>6.4895816264651143E-2</c:v>
                </c:pt>
                <c:pt idx="86">
                  <c:v>7.4067042093745594E-2</c:v>
                </c:pt>
                <c:pt idx="87">
                  <c:v>8.406019566837479E-2</c:v>
                </c:pt>
                <c:pt idx="88">
                  <c:v>9.4866501628159502E-2</c:v>
                </c:pt>
                <c:pt idx="89">
                  <c:v>0.10646147230432965</c:v>
                </c:pt>
                <c:pt idx="90">
                  <c:v>0.11880347499459661</c:v>
                </c:pt>
                <c:pt idx="91">
                  <c:v>0.13183262918140007</c:v>
                </c:pt>
                <c:pt idx="92">
                  <c:v>0.14547011310466307</c:v>
                </c:pt>
                <c:pt idx="93">
                  <c:v>0.15961795158560571</c:v>
                </c:pt>
                <c:pt idx="94">
                  <c:v>0.17415934522419621</c:v>
                </c:pt>
                <c:pt idx="95">
                  <c:v>0.18895958520452652</c:v>
                </c:pt>
                <c:pt idx="96">
                  <c:v>0.20386757834213506</c:v>
                </c:pt>
                <c:pt idx="97">
                  <c:v>0.21871798435605933</c:v>
                </c:pt>
                <c:pt idx="98">
                  <c:v>0.23333394254919695</c:v>
                </c:pt>
                <c:pt idx="99">
                  <c:v>0.2475303392432299</c:v>
                </c:pt>
                <c:pt idx="100">
                  <c:v>0.26111754170288687</c:v>
                </c:pt>
                <c:pt idx="101">
                  <c:v>0.2739055002487899</c:v>
                </c:pt>
                <c:pt idx="102">
                  <c:v>0.28570809915562168</c:v>
                </c:pt>
                <c:pt idx="103">
                  <c:v>0.29634762004142678</c:v>
                </c:pt>
                <c:pt idx="104">
                  <c:v>0.30565916988888187</c:v>
                </c:pt>
                <c:pt idx="105">
                  <c:v>0.31349492047088817</c:v>
                </c:pt>
                <c:pt idx="106">
                  <c:v>0.31972800734034201</c:v>
                </c:pt>
                <c:pt idx="107">
                  <c:v>0.32425594488657206</c:v>
                </c:pt>
                <c:pt idx="108">
                  <c:v>0.32700342907070173</c:v>
                </c:pt>
                <c:pt idx="109">
                  <c:v>0.32792442075241651</c:v>
                </c:pt>
                <c:pt idx="110">
                  <c:v>0.32700342907070173</c:v>
                </c:pt>
                <c:pt idx="111">
                  <c:v>0.32425594488657206</c:v>
                </c:pt>
                <c:pt idx="112">
                  <c:v>0.31972800734034201</c:v>
                </c:pt>
                <c:pt idx="113">
                  <c:v>0.31349492047088817</c:v>
                </c:pt>
                <c:pt idx="114">
                  <c:v>0.30565916988888187</c:v>
                </c:pt>
                <c:pt idx="115">
                  <c:v>0.29634762004142678</c:v>
                </c:pt>
                <c:pt idx="116">
                  <c:v>0.28570809915562168</c:v>
                </c:pt>
                <c:pt idx="117">
                  <c:v>0.2739055002487899</c:v>
                </c:pt>
                <c:pt idx="118">
                  <c:v>0.26111754170288687</c:v>
                </c:pt>
                <c:pt idx="119">
                  <c:v>0.2475303392432299</c:v>
                </c:pt>
                <c:pt idx="120">
                  <c:v>0.23333394254919695</c:v>
                </c:pt>
                <c:pt idx="121">
                  <c:v>0.21871798435605933</c:v>
                </c:pt>
                <c:pt idx="122">
                  <c:v>0.20386757834213506</c:v>
                </c:pt>
                <c:pt idx="123">
                  <c:v>0.18895958520452652</c:v>
                </c:pt>
                <c:pt idx="124">
                  <c:v>0.17415934522419621</c:v>
                </c:pt>
                <c:pt idx="125">
                  <c:v>0.15961795158560571</c:v>
                </c:pt>
                <c:pt idx="126">
                  <c:v>0.14547011310466307</c:v>
                </c:pt>
                <c:pt idx="127">
                  <c:v>0.13183262918140007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003-419C-A35B-51E0E111B9A1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Model_Output!$BX$4:$BX$131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3.8880644896605743E-3</c:v>
                </c:pt>
                <c:pt idx="71">
                  <c:v>4.8554363460514491E-3</c:v>
                </c:pt>
                <c:pt idx="72">
                  <c:v>6.0294842313464913E-3</c:v>
                </c:pt>
                <c:pt idx="73">
                  <c:v>7.4454192186943335E-3</c:v>
                </c:pt>
                <c:pt idx="74">
                  <c:v>9.1422952310109135E-3</c:v>
                </c:pt>
                <c:pt idx="75">
                  <c:v>1.1162935648559113E-2</c:v>
                </c:pt>
                <c:pt idx="76">
                  <c:v>1.3553725759183628E-2</c:v>
                </c:pt>
                <c:pt idx="77">
                  <c:v>1.6364248296788581E-2</c:v>
                </c:pt>
                <c:pt idx="78">
                  <c:v>1.9646741022879683E-2</c:v>
                </c:pt>
                <c:pt idx="79">
                  <c:v>2.3455358430956044E-2</c:v>
                </c:pt>
                <c:pt idx="80">
                  <c:v>2.7845224327626379E-2</c:v>
                </c:pt>
                <c:pt idx="81">
                  <c:v>3.2871268334172393E-2</c:v>
                </c:pt>
                <c:pt idx="82">
                  <c:v>3.858684723927526E-2</c:v>
                </c:pt>
                <c:pt idx="83">
                  <c:v>4.5042161497865593E-2</c:v>
                </c:pt>
                <c:pt idx="84">
                  <c:v>5.2282487779540143E-2</c:v>
                </c:pt>
                <c:pt idx="85">
                  <c:v>6.0346259970748155E-2</c:v>
                </c:pt>
                <c:pt idx="86">
                  <c:v>6.9263042958762983E-2</c:v>
                </c:pt>
                <c:pt idx="87">
                  <c:v>7.905145529638688E-2</c:v>
                </c:pt>
                <c:pt idx="88">
                  <c:v>8.9717107801786933E-2</c:v>
                </c:pt>
                <c:pt idx="89">
                  <c:v>0.10125063456822352</c:v>
                </c:pt>
                <c:pt idx="90">
                  <c:v>0.11362590000558301</c:v>
                </c:pt>
                <c:pt idx="91">
                  <c:v>0.12679846969862754</c:v>
                </c:pt>
                <c:pt idx="92">
                  <c:v>0.14070443341247751</c:v>
                </c:pt>
                <c:pt idx="93">
                  <c:v>0.15525966500051003</c:v>
                </c:pt>
                <c:pt idx="94">
                  <c:v>0.17035959594957084</c:v>
                </c:pt>
                <c:pt idx="95">
                  <c:v>0.18587956673108622</c:v>
                </c:pt>
                <c:pt idx="96">
                  <c:v>0.20167580316915068</c:v>
                </c:pt>
                <c:pt idx="97">
                  <c:v>0.21758704411738375</c:v>
                </c:pt>
                <c:pt idx="98">
                  <c:v>0.23343682256077131</c:v>
                </c:pt>
                <c:pt idx="99">
                  <c:v>0.24903637579061796</c:v>
                </c:pt>
                <c:pt idx="100">
                  <c:v>0.26418813272466307</c:v>
                </c:pt>
                <c:pt idx="101">
                  <c:v>0.27868969910938618</c:v>
                </c:pt>
                <c:pt idx="102">
                  <c:v>0.29233823568850337</c:v>
                </c:pt>
                <c:pt idx="103">
                  <c:v>0.30493510189903322</c:v>
                </c:pt>
                <c:pt idx="104">
                  <c:v>0.31629061962869587</c:v>
                </c:pt>
                <c:pt idx="105">
                  <c:v>0.32622879922515546</c:v>
                </c:pt>
                <c:pt idx="106">
                  <c:v>0.33459186421785636</c:v>
                </c:pt>
                <c:pt idx="107">
                  <c:v>0.34124441269407979</c:v>
                </c:pt>
                <c:pt idx="108">
                  <c:v>0.34607706217490553</c:v>
                </c:pt>
                <c:pt idx="109">
                  <c:v>0.3490094409633599</c:v>
                </c:pt>
                <c:pt idx="110">
                  <c:v>0.34999241167067224</c:v>
                </c:pt>
                <c:pt idx="111">
                  <c:v>0.3490094409633599</c:v>
                </c:pt>
                <c:pt idx="112">
                  <c:v>0.34607706217490553</c:v>
                </c:pt>
                <c:pt idx="113">
                  <c:v>0.34124441269407979</c:v>
                </c:pt>
                <c:pt idx="114">
                  <c:v>0.33459186421785636</c:v>
                </c:pt>
                <c:pt idx="115">
                  <c:v>0.32622879922515546</c:v>
                </c:pt>
                <c:pt idx="116">
                  <c:v>0.31629061962869587</c:v>
                </c:pt>
                <c:pt idx="117">
                  <c:v>0.30493510189903322</c:v>
                </c:pt>
                <c:pt idx="118">
                  <c:v>0.29233823568850337</c:v>
                </c:pt>
                <c:pt idx="119">
                  <c:v>0.27868969910938618</c:v>
                </c:pt>
                <c:pt idx="120">
                  <c:v>0.26418813272466307</c:v>
                </c:pt>
                <c:pt idx="121">
                  <c:v>0.24903637579061796</c:v>
                </c:pt>
                <c:pt idx="122">
                  <c:v>0.23343682256077131</c:v>
                </c:pt>
                <c:pt idx="123">
                  <c:v>0.21758704411738375</c:v>
                </c:pt>
                <c:pt idx="124">
                  <c:v>0.20167580316915068</c:v>
                </c:pt>
                <c:pt idx="125">
                  <c:v>0.18587956673108622</c:v>
                </c:pt>
                <c:pt idx="126">
                  <c:v>0.17035959594957084</c:v>
                </c:pt>
                <c:pt idx="127">
                  <c:v>0.15525966500051003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003-419C-A35B-51E0E111B9A1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Model_Output!$BY$4:$BY$131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4.2666534783072241E-3</c:v>
                </c:pt>
                <c:pt idx="72">
                  <c:v>5.32822035994271E-3</c:v>
                </c:pt>
                <c:pt idx="73">
                  <c:v>6.616587748604681E-3</c:v>
                </c:pt>
                <c:pt idx="74">
                  <c:v>8.1703952934358021E-3</c:v>
                </c:pt>
                <c:pt idx="75">
                  <c:v>1.0032499679682408E-2</c:v>
                </c:pt>
                <c:pt idx="76">
                  <c:v>1.224989408990034E-2</c:v>
                </c:pt>
                <c:pt idx="77">
                  <c:v>1.4873480444634161E-2</c:v>
                </c:pt>
                <c:pt idx="78">
                  <c:v>1.7957669452512443E-2</c:v>
                </c:pt>
                <c:pt idx="79">
                  <c:v>2.1559785375367777E-2</c:v>
                </c:pt>
                <c:pt idx="80">
                  <c:v>2.5739255843237784E-2</c:v>
                </c:pt>
                <c:pt idx="81">
                  <c:v>3.0556572183318829E-2</c:v>
                </c:pt>
                <c:pt idx="82">
                  <c:v>3.6072012629247953E-2</c:v>
                </c:pt>
                <c:pt idx="83">
                  <c:v>4.2344129432054761E-2</c:v>
                </c:pt>
                <c:pt idx="84">
                  <c:v>4.9428011170185374E-2</c:v>
                </c:pt>
                <c:pt idx="85">
                  <c:v>5.7373343197453984E-2</c:v>
                </c:pt>
                <c:pt idx="86">
                  <c:v>6.6222301788389878E-2</c:v>
                </c:pt>
                <c:pt idx="87">
                  <c:v>7.6007330625307498E-2</c:v>
                </c:pt>
                <c:pt idx="88">
                  <c:v>8.6748861188519516E-2</c:v>
                </c:pt>
                <c:pt idx="89">
                  <c:v>9.8453050633318037E-2</c:v>
                </c:pt>
                <c:pt idx="90">
                  <c:v>0.11110962107499353</c:v>
                </c:pt>
                <c:pt idx="91">
                  <c:v>0.12468989204624344</c:v>
                </c:pt>
                <c:pt idx="92">
                  <c:v>0.1391451024596847</c:v>
                </c:pt>
                <c:pt idx="93">
                  <c:v>0.15440511900691323</c:v>
                </c:pt>
                <c:pt idx="94">
                  <c:v>0.17037762400208309</c:v>
                </c:pt>
                <c:pt idx="95">
                  <c:v>0.18694786687674117</c:v>
                </c:pt>
                <c:pt idx="96">
                  <c:v>0.20397904974273318</c:v>
                </c:pt>
                <c:pt idx="97">
                  <c:v>0.22131339883129852</c:v>
                </c:pt>
                <c:pt idx="98">
                  <c:v>0.23877395066023421</c:v>
                </c:pt>
                <c:pt idx="99">
                  <c:v>0.25616705525140371</c:v>
                </c:pt>
                <c:pt idx="100">
                  <c:v>0.27328556967552387</c:v>
                </c:pt>
                <c:pt idx="101">
                  <c:v>0.28991268493995015</c:v>
                </c:pt>
                <c:pt idx="102">
                  <c:v>0.30582629923848342</c:v>
                </c:pt>
                <c:pt idx="103">
                  <c:v>0.32080382243130928</c:v>
                </c:pt>
                <c:pt idx="104">
                  <c:v>0.33462727190748293</c:v>
                </c:pt>
                <c:pt idx="105">
                  <c:v>0.34708850019937121</c:v>
                </c:pt>
                <c:pt idx="106">
                  <c:v>0.35799438117332028</c:v>
                </c:pt>
                <c:pt idx="107">
                  <c:v>0.36717177533314083</c:v>
                </c:pt>
                <c:pt idx="108">
                  <c:v>0.37447209639807361</c:v>
                </c:pt>
                <c:pt idx="109">
                  <c:v>0.37977531108796286</c:v>
                </c:pt>
                <c:pt idx="110">
                  <c:v>0.38299322174524347</c:v>
                </c:pt>
                <c:pt idx="111">
                  <c:v>0.38407190637060945</c:v>
                </c:pt>
                <c:pt idx="112">
                  <c:v>0.38299322174524347</c:v>
                </c:pt>
                <c:pt idx="113">
                  <c:v>0.37977531108796286</c:v>
                </c:pt>
                <c:pt idx="114">
                  <c:v>0.37447209639807361</c:v>
                </c:pt>
                <c:pt idx="115">
                  <c:v>0.36717177533314083</c:v>
                </c:pt>
                <c:pt idx="116">
                  <c:v>0.35799438117332028</c:v>
                </c:pt>
                <c:pt idx="117">
                  <c:v>0.34708850019937121</c:v>
                </c:pt>
                <c:pt idx="118">
                  <c:v>0.33462727190748293</c:v>
                </c:pt>
                <c:pt idx="119">
                  <c:v>0.32080382243130928</c:v>
                </c:pt>
                <c:pt idx="120">
                  <c:v>0.30582629923848342</c:v>
                </c:pt>
                <c:pt idx="121">
                  <c:v>0.28991268493995015</c:v>
                </c:pt>
                <c:pt idx="122">
                  <c:v>0.27328556967552387</c:v>
                </c:pt>
                <c:pt idx="123">
                  <c:v>0.25616705525140371</c:v>
                </c:pt>
                <c:pt idx="124">
                  <c:v>0.23877395066023421</c:v>
                </c:pt>
                <c:pt idx="125">
                  <c:v>0.22131339883129852</c:v>
                </c:pt>
                <c:pt idx="126">
                  <c:v>0.20397904974273318</c:v>
                </c:pt>
                <c:pt idx="127">
                  <c:v>0.18694786687674117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003-419C-A35B-51E0E111B9A1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Model_Output!$BZ$4:$BZ$131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5.6615589306089611E-3</c:v>
                </c:pt>
                <c:pt idx="73">
                  <c:v>7.0701859704468857E-3</c:v>
                </c:pt>
                <c:pt idx="74">
                  <c:v>8.7797618552169932E-3</c:v>
                </c:pt>
                <c:pt idx="75">
                  <c:v>1.0841558770905676E-2</c:v>
                </c:pt>
                <c:pt idx="76">
                  <c:v>1.331244462354896E-2</c:v>
                </c:pt>
                <c:pt idx="77">
                  <c:v>1.6254776169731245E-2</c:v>
                </c:pt>
                <c:pt idx="78">
                  <c:v>1.9736096795459721E-2</c:v>
                </c:pt>
                <c:pt idx="79">
                  <c:v>2.3828605809847029E-2</c:v>
                </c:pt>
                <c:pt idx="80">
                  <c:v>2.8608368608915823E-2</c:v>
                </c:pt>
                <c:pt idx="81">
                  <c:v>3.4154241615217192E-2</c:v>
                </c:pt>
                <c:pt idx="82">
                  <c:v>4.0546492705074842E-2</c:v>
                </c:pt>
                <c:pt idx="83">
                  <c:v>4.7865106994154798E-2</c:v>
                </c:pt>
                <c:pt idx="84">
                  <c:v>5.6187779336611302E-2</c:v>
                </c:pt>
                <c:pt idx="85">
                  <c:v>6.5587608528693456E-2</c:v>
                </c:pt>
                <c:pt idx="86">
                  <c:v>7.6130523655113039E-2</c:v>
                </c:pt>
                <c:pt idx="87">
                  <c:v>8.7872489763168887E-2</c:v>
                </c:pt>
                <c:pt idx="88">
                  <c:v>0.10085655741234116</c:v>
                </c:pt>
                <c:pt idx="89">
                  <c:v>0.11510983778717246</c:v>
                </c:pt>
                <c:pt idx="90">
                  <c:v>0.13064050101390073</c:v>
                </c:pt>
                <c:pt idx="91">
                  <c:v>0.14743490903865986</c:v>
                </c:pt>
                <c:pt idx="92">
                  <c:v>0.16545500483230127</c:v>
                </c:pt>
                <c:pt idx="93">
                  <c:v>0.18463608574879492</c:v>
                </c:pt>
                <c:pt idx="94">
                  <c:v>0.20488508965864122</c:v>
                </c:pt>
                <c:pt idx="95">
                  <c:v>0.22607951727254663</c:v>
                </c:pt>
                <c:pt idx="96">
                  <c:v>0.24806710239197377</c:v>
                </c:pt>
                <c:pt idx="97">
                  <c:v>0.27066632352489006</c:v>
                </c:pt>
                <c:pt idx="98">
                  <c:v>0.29366782561256294</c:v>
                </c:pt>
                <c:pt idx="99">
                  <c:v>0.31683679015188415</c:v>
                </c:pt>
                <c:pt idx="100">
                  <c:v>0.33991625679472476</c:v>
                </c:pt>
                <c:pt idx="101">
                  <c:v>0.36263136096462967</c:v>
                </c:pt>
                <c:pt idx="102">
                  <c:v>0.3846944118765882</c:v>
                </c:pt>
                <c:pt idx="103">
                  <c:v>0.4058106955420413</c:v>
                </c:pt>
                <c:pt idx="104">
                  <c:v>0.42568484998694089</c:v>
                </c:pt>
                <c:pt idx="105">
                  <c:v>0.44402762711462623</c:v>
                </c:pt>
                <c:pt idx="106">
                  <c:v>0.46056282939458443</c:v>
                </c:pt>
                <c:pt idx="107">
                  <c:v>0.47503419158468108</c:v>
                </c:pt>
                <c:pt idx="108">
                  <c:v>0.4872119693511251</c:v>
                </c:pt>
                <c:pt idx="109">
                  <c:v>0.49689899880679134</c:v>
                </c:pt>
                <c:pt idx="110">
                  <c:v>0.50393600395406457</c:v>
                </c:pt>
                <c:pt idx="111">
                  <c:v>0.50820595250091882</c:v>
                </c:pt>
                <c:pt idx="112">
                  <c:v>0.50963729362226873</c:v>
                </c:pt>
                <c:pt idx="113">
                  <c:v>0.50820595250091882</c:v>
                </c:pt>
                <c:pt idx="114">
                  <c:v>0.50393600395406457</c:v>
                </c:pt>
                <c:pt idx="115">
                  <c:v>0.49689899880679134</c:v>
                </c:pt>
                <c:pt idx="116">
                  <c:v>0.4872119693511251</c:v>
                </c:pt>
                <c:pt idx="117">
                  <c:v>0.47503419158468108</c:v>
                </c:pt>
                <c:pt idx="118">
                  <c:v>0.46056282939458443</c:v>
                </c:pt>
                <c:pt idx="119">
                  <c:v>0.44402762711462623</c:v>
                </c:pt>
                <c:pt idx="120">
                  <c:v>0.42568484998694089</c:v>
                </c:pt>
                <c:pt idx="121">
                  <c:v>0.4058106955420413</c:v>
                </c:pt>
                <c:pt idx="122">
                  <c:v>0.3846944118765882</c:v>
                </c:pt>
                <c:pt idx="123">
                  <c:v>0.36263136096462967</c:v>
                </c:pt>
                <c:pt idx="124">
                  <c:v>0.33991625679472476</c:v>
                </c:pt>
                <c:pt idx="125">
                  <c:v>0.31683679015188415</c:v>
                </c:pt>
                <c:pt idx="126">
                  <c:v>0.29366782561256294</c:v>
                </c:pt>
                <c:pt idx="127">
                  <c:v>0.27066632352489006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003-419C-A35B-51E0E111B9A1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Model_Output!$CA$4:$CA$131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7.676422361711472E-3</c:v>
                </c:pt>
                <c:pt idx="74">
                  <c:v>9.5863585189529203E-3</c:v>
                </c:pt>
                <c:pt idx="75">
                  <c:v>1.1904346675879226E-2</c:v>
                </c:pt>
                <c:pt idx="76">
                  <c:v>1.4699906016139939E-2</c:v>
                </c:pt>
                <c:pt idx="77">
                  <c:v>1.8050142875800652E-2</c:v>
                </c:pt>
                <c:pt idx="78">
                  <c:v>2.2039605840598119E-2</c:v>
                </c:pt>
                <c:pt idx="79">
                  <c:v>2.6759875968874424E-2</c:v>
                </c:pt>
                <c:pt idx="80">
                  <c:v>3.2308847214885882E-2</c:v>
                </c:pt>
                <c:pt idx="81">
                  <c:v>3.8789655501818572E-2</c:v>
                </c:pt>
                <c:pt idx="82">
                  <c:v>4.6309221063631903E-2</c:v>
                </c:pt>
                <c:pt idx="83">
                  <c:v>5.4976377903166881E-2</c:v>
                </c:pt>
                <c:pt idx="84">
                  <c:v>6.4899576632353587E-2</c:v>
                </c:pt>
                <c:pt idx="85">
                  <c:v>7.6184162532081878E-2</c:v>
                </c:pt>
                <c:pt idx="86">
                  <c:v>8.892924915764959E-2</c:v>
                </c:pt>
                <c:pt idx="87">
                  <c:v>0.10322422876062061</c:v>
                </c:pt>
                <c:pt idx="88">
                  <c:v>0.11914498350451638</c:v>
                </c:pt>
                <c:pt idx="89">
                  <c:v>0.13674988499361204</c:v>
                </c:pt>
                <c:pt idx="90">
                  <c:v>0.15607569287411566</c:v>
                </c:pt>
                <c:pt idx="91">
                  <c:v>0.17713348489696468</c:v>
                </c:pt>
                <c:pt idx="92">
                  <c:v>0.19990476943062238</c:v>
                </c:pt>
                <c:pt idx="93">
                  <c:v>0.22433794552327377</c:v>
                </c:pt>
                <c:pt idx="94">
                  <c:v>0.25034528383306537</c:v>
                </c:pt>
                <c:pt idx="95">
                  <c:v>0.27780060282224839</c:v>
                </c:pt>
                <c:pt idx="96">
                  <c:v>0.30653780755210519</c:v>
                </c:pt>
                <c:pt idx="97">
                  <c:v>0.33635044258064317</c:v>
                </c:pt>
                <c:pt idx="98">
                  <c:v>0.36699238565467229</c:v>
                </c:pt>
                <c:pt idx="99">
                  <c:v>0.39817977540772276</c:v>
                </c:pt>
                <c:pt idx="100">
                  <c:v>0.42959422497315636</c:v>
                </c:pt>
                <c:pt idx="101">
                  <c:v>0.46088732569063301</c:v>
                </c:pt>
                <c:pt idx="102">
                  <c:v>0.49168639282667148</c:v>
                </c:pt>
                <c:pt idx="103">
                  <c:v>0.52160135078506553</c:v>
                </c:pt>
                <c:pt idx="104">
                  <c:v>0.55023260131384721</c:v>
                </c:pt>
                <c:pt idx="105">
                  <c:v>0.57717966756729788</c:v>
                </c:pt>
                <c:pt idx="106">
                  <c:v>0.60205036241383336</c:v>
                </c:pt>
                <c:pt idx="107">
                  <c:v>0.62447019378767032</c:v>
                </c:pt>
                <c:pt idx="108">
                  <c:v>0.64409169551220247</c:v>
                </c:pt>
                <c:pt idx="109">
                  <c:v>0.66060336071043591</c:v>
                </c:pt>
                <c:pt idx="110">
                  <c:v>0.673737857841606</c:v>
                </c:pt>
                <c:pt idx="111">
                  <c:v>0.68327922698287824</c:v>
                </c:pt>
                <c:pt idx="112">
                  <c:v>0.68906878581467235</c:v>
                </c:pt>
                <c:pt idx="113">
                  <c:v>0.69100951965244328</c:v>
                </c:pt>
                <c:pt idx="114">
                  <c:v>0.68906878581467235</c:v>
                </c:pt>
                <c:pt idx="115">
                  <c:v>0.68327922698287824</c:v>
                </c:pt>
                <c:pt idx="116">
                  <c:v>0.673737857841606</c:v>
                </c:pt>
                <c:pt idx="117">
                  <c:v>0.66060336071043591</c:v>
                </c:pt>
                <c:pt idx="118">
                  <c:v>0.64409169551220247</c:v>
                </c:pt>
                <c:pt idx="119">
                  <c:v>0.62447019378767032</c:v>
                </c:pt>
                <c:pt idx="120">
                  <c:v>0.60205036241383336</c:v>
                </c:pt>
                <c:pt idx="121">
                  <c:v>0.57717966756729788</c:v>
                </c:pt>
                <c:pt idx="122">
                  <c:v>0.55023260131384721</c:v>
                </c:pt>
                <c:pt idx="123">
                  <c:v>0.52160135078506553</c:v>
                </c:pt>
                <c:pt idx="124">
                  <c:v>0.49168639282667148</c:v>
                </c:pt>
                <c:pt idx="125">
                  <c:v>0.46088732569063301</c:v>
                </c:pt>
                <c:pt idx="126">
                  <c:v>0.42959422497315636</c:v>
                </c:pt>
                <c:pt idx="127">
                  <c:v>0.39817977540772276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003-419C-A35B-51E0E111B9A1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Model_Output!$CB$4:$CB$131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7.4381794866309192E-3</c:v>
                </c:pt>
                <c:pt idx="75">
                  <c:v>9.2888395045615472E-3</c:v>
                </c:pt>
                <c:pt idx="76">
                  <c:v>1.1534887356891888E-2</c:v>
                </c:pt>
                <c:pt idx="77">
                  <c:v>1.4243684653156169E-2</c:v>
                </c:pt>
                <c:pt idx="78">
                  <c:v>1.7489944682981734E-2</c:v>
                </c:pt>
                <c:pt idx="79">
                  <c:v>2.1355592010497245E-2</c:v>
                </c:pt>
                <c:pt idx="80">
                  <c:v>2.5929365414970738E-2</c:v>
                </c:pt>
                <c:pt idx="81">
                  <c:v>3.1306120646659823E-2</c:v>
                </c:pt>
                <c:pt idx="82">
                  <c:v>3.7585792736758696E-2</c:v>
                </c:pt>
                <c:pt idx="83">
                  <c:v>4.4871983578632341E-2</c:v>
                </c:pt>
                <c:pt idx="84">
                  <c:v>5.3270149439436899E-2</c:v>
                </c:pt>
                <c:pt idx="85">
                  <c:v>6.2885375094209536E-2</c:v>
                </c:pt>
                <c:pt idx="86">
                  <c:v>7.3819736362962046E-2</c:v>
                </c:pt>
                <c:pt idx="87">
                  <c:v>8.6169270745863807E-2</c:v>
                </c:pt>
                <c:pt idx="88">
                  <c:v>0.10002059614647925</c:v>
                </c:pt>
                <c:pt idx="89">
                  <c:v>0.11544723967490088</c:v>
                </c:pt>
                <c:pt idx="90">
                  <c:v>0.13250576133383085</c:v>
                </c:pt>
                <c:pt idx="91">
                  <c:v>0.15123177990940115</c:v>
                </c:pt>
                <c:pt idx="92">
                  <c:v>0.17163602934717886</c:v>
                </c:pt>
                <c:pt idx="93">
                  <c:v>0.19370059191571448</c:v>
                </c:pt>
                <c:pt idx="94">
                  <c:v>0.21737546813306238</c:v>
                </c:pt>
                <c:pt idx="95">
                  <c:v>0.2425756513958594</c:v>
                </c:pt>
                <c:pt idx="96">
                  <c:v>0.26917887629432879</c:v>
                </c:pt>
                <c:pt idx="97">
                  <c:v>0.29702420275667801</c:v>
                </c:pt>
                <c:pt idx="98">
                  <c:v>0.32591158282291055</c:v>
                </c:pt>
                <c:pt idx="99">
                  <c:v>0.35560253280770793</c:v>
                </c:pt>
                <c:pt idx="100">
                  <c:v>0.38582200117096038</c:v>
                </c:pt>
                <c:pt idx="101">
                  <c:v>0.41626148239425687</c:v>
                </c:pt>
                <c:pt idx="102">
                  <c:v>0.44658338091182553</c:v>
                </c:pt>
                <c:pt idx="103">
                  <c:v>0.47642657850883408</c:v>
                </c:pt>
                <c:pt idx="104">
                  <c:v>0.50541310584471955</c:v>
                </c:pt>
                <c:pt idx="105">
                  <c:v>0.53315576646511487</c:v>
                </c:pt>
                <c:pt idx="106">
                  <c:v>0.55926651258964333</c:v>
                </c:pt>
                <c:pt idx="107">
                  <c:v>0.5833653288752696</c:v>
                </c:pt>
                <c:pt idx="108">
                  <c:v>0.60508934586661944</c:v>
                </c:pt>
                <c:pt idx="109">
                  <c:v>0.62410188123104515</c:v>
                </c:pt>
                <c:pt idx="110">
                  <c:v>0.64010109591472431</c:v>
                </c:pt>
                <c:pt idx="111">
                  <c:v>0.6528279551891143</c:v>
                </c:pt>
                <c:pt idx="112">
                  <c:v>0.66207320159126271</c:v>
                </c:pt>
                <c:pt idx="113">
                  <c:v>0.66768307761294798</c:v>
                </c:pt>
                <c:pt idx="114">
                  <c:v>0.66956357948490342</c:v>
                </c:pt>
                <c:pt idx="115">
                  <c:v>0.66768307761294798</c:v>
                </c:pt>
                <c:pt idx="116">
                  <c:v>0.66207320159126271</c:v>
                </c:pt>
                <c:pt idx="117">
                  <c:v>0.6528279551891143</c:v>
                </c:pt>
                <c:pt idx="118">
                  <c:v>0.64010109591472431</c:v>
                </c:pt>
                <c:pt idx="119">
                  <c:v>0.62410188123104515</c:v>
                </c:pt>
                <c:pt idx="120">
                  <c:v>0.60508934586661944</c:v>
                </c:pt>
                <c:pt idx="121">
                  <c:v>0.5833653288752696</c:v>
                </c:pt>
                <c:pt idx="122">
                  <c:v>0.55926651258964333</c:v>
                </c:pt>
                <c:pt idx="123">
                  <c:v>0.53315576646511487</c:v>
                </c:pt>
                <c:pt idx="124">
                  <c:v>0.50541310584471955</c:v>
                </c:pt>
                <c:pt idx="125">
                  <c:v>0.47642657850883408</c:v>
                </c:pt>
                <c:pt idx="126">
                  <c:v>0.44658338091182553</c:v>
                </c:pt>
                <c:pt idx="127">
                  <c:v>0.41626148239425687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003-419C-A35B-51E0E111B9A1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Model_Output!$CC$4:$CC$131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8.3539666708148611E-3</c:v>
                </c:pt>
                <c:pt idx="76">
                  <c:v>1.0432479583361529E-2</c:v>
                </c:pt>
                <c:pt idx="77">
                  <c:v>1.2955060402115304E-2</c:v>
                </c:pt>
                <c:pt idx="78">
                  <c:v>1.5997364284625538E-2</c:v>
                </c:pt>
                <c:pt idx="79">
                  <c:v>1.964330320593069E-2</c:v>
                </c:pt>
                <c:pt idx="80">
                  <c:v>2.39848882662579E-2</c:v>
                </c:pt>
                <c:pt idx="81">
                  <c:v>2.9121783745791104E-2</c:v>
                </c:pt>
                <c:pt idx="82">
                  <c:v>3.516052401595969E-2</c:v>
                </c:pt>
                <c:pt idx="83">
                  <c:v>4.2213348089191867E-2</c:v>
                </c:pt>
                <c:pt idx="84">
                  <c:v>5.0396613303430336E-2</c:v>
                </c:pt>
                <c:pt idx="85">
                  <c:v>5.9828759680542583E-2</c:v>
                </c:pt>
                <c:pt idx="86">
                  <c:v>7.0627810012241082E-2</c:v>
                </c:pt>
                <c:pt idx="87">
                  <c:v>8.2908407673266557E-2</c:v>
                </c:pt>
                <c:pt idx="88">
                  <c:v>9.677841428177511E-2</c:v>
                </c:pt>
                <c:pt idx="89">
                  <c:v>0.11233511212045075</c:v>
                </c:pt>
                <c:pt idx="90">
                  <c:v>0.12966108094260789</c:v>
                </c:pt>
                <c:pt idx="91">
                  <c:v>0.14881984440727145</c:v>
                </c:pt>
                <c:pt idx="92">
                  <c:v>0.16985140667846252</c:v>
                </c:pt>
                <c:pt idx="93">
                  <c:v>0.19276782326299902</c:v>
                </c:pt>
                <c:pt idx="94">
                  <c:v>0.21754897040188656</c:v>
                </c:pt>
                <c:pt idx="95">
                  <c:v>0.24413869268687199</c:v>
                </c:pt>
                <c:pt idx="96">
                  <c:v>0.27244151751843404</c:v>
                </c:pt>
                <c:pt idx="97">
                  <c:v>0.30232012619377652</c:v>
                </c:pt>
                <c:pt idx="98">
                  <c:v>0.3335937637313654</c:v>
                </c:pt>
                <c:pt idx="99">
                  <c:v>0.36603775230601793</c:v>
                </c:pt>
                <c:pt idx="100">
                  <c:v>0.3993842461683455</c:v>
                </c:pt>
                <c:pt idx="101">
                  <c:v>0.43332432948713373</c:v>
                </c:pt>
                <c:pt idx="102">
                  <c:v>0.46751151360568921</c:v>
                </c:pt>
                <c:pt idx="103">
                  <c:v>0.50156663825909198</c:v>
                </c:pt>
                <c:pt idx="104">
                  <c:v>0.53508412442947129</c:v>
                </c:pt>
                <c:pt idx="105">
                  <c:v>0.56763946726596604</c:v>
                </c:pt>
                <c:pt idx="106">
                  <c:v>0.59879779876348749</c:v>
                </c:pt>
                <c:pt idx="107">
                  <c:v>0.62812329477584827</c:v>
                </c:pt>
                <c:pt idx="108">
                  <c:v>0.65518915254629573</c:v>
                </c:pt>
                <c:pt idx="109">
                  <c:v>0.6795878262040288</c:v>
                </c:pt>
                <c:pt idx="110">
                  <c:v>0.70094118115433302</c:v>
                </c:pt>
                <c:pt idx="111">
                  <c:v>0.71891021597890226</c:v>
                </c:pt>
                <c:pt idx="112">
                  <c:v>0.73320400364475513</c:v>
                </c:pt>
                <c:pt idx="113">
                  <c:v>0.74358752295157438</c:v>
                </c:pt>
                <c:pt idx="114">
                  <c:v>0.74988808579720012</c:v>
                </c:pt>
                <c:pt idx="115">
                  <c:v>0.75200011468692451</c:v>
                </c:pt>
                <c:pt idx="116">
                  <c:v>0.74988808579720012</c:v>
                </c:pt>
                <c:pt idx="117">
                  <c:v>0.74358752295157438</c:v>
                </c:pt>
                <c:pt idx="118">
                  <c:v>0.73320400364475513</c:v>
                </c:pt>
                <c:pt idx="119">
                  <c:v>0.71891021597890226</c:v>
                </c:pt>
                <c:pt idx="120">
                  <c:v>0.70094118115433302</c:v>
                </c:pt>
                <c:pt idx="121">
                  <c:v>0.6795878262040288</c:v>
                </c:pt>
                <c:pt idx="122">
                  <c:v>0.65518915254629573</c:v>
                </c:pt>
                <c:pt idx="123">
                  <c:v>0.62812329477584827</c:v>
                </c:pt>
                <c:pt idx="124">
                  <c:v>0.59879779876348749</c:v>
                </c:pt>
                <c:pt idx="125">
                  <c:v>0.56763946726596604</c:v>
                </c:pt>
                <c:pt idx="126">
                  <c:v>0.53508412442947129</c:v>
                </c:pt>
                <c:pt idx="127">
                  <c:v>0.50156663825909198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003-419C-A35B-51E0E111B9A1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Model_Output!$CD$4:$CD$131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7.7553380704586438E-3</c:v>
                </c:pt>
                <c:pt idx="77">
                  <c:v>9.6849088906209788E-3</c:v>
                </c:pt>
                <c:pt idx="78">
                  <c:v>1.2026726595955639E-2</c:v>
                </c:pt>
                <c:pt idx="79">
                  <c:v>1.4851025046219189E-2</c:v>
                </c:pt>
                <c:pt idx="80">
                  <c:v>1.8235703251573664E-2</c:v>
                </c:pt>
                <c:pt idx="81">
                  <c:v>2.2266178980202091E-2</c:v>
                </c:pt>
                <c:pt idx="82">
                  <c:v>2.7034974768623023E-2</c:v>
                </c:pt>
                <c:pt idx="83">
                  <c:v>3.2640990947555425E-2</c:v>
                </c:pt>
                <c:pt idx="84">
                  <c:v>3.9188423705513682E-2</c:v>
                </c:pt>
                <c:pt idx="85">
                  <c:v>4.6785292445529023E-2</c:v>
                </c:pt>
                <c:pt idx="86">
                  <c:v>5.5541550013578682E-2</c:v>
                </c:pt>
                <c:pt idx="87">
                  <c:v>6.5566761923366107E-2</c:v>
                </c:pt>
                <c:pt idx="88">
                  <c:v>7.6967356433907341E-2</c:v>
                </c:pt>
                <c:pt idx="89">
                  <c:v>8.9843466014793066E-2</c:v>
                </c:pt>
                <c:pt idx="90">
                  <c:v>0.10428540189423495</c:v>
                </c:pt>
                <c:pt idx="91">
                  <c:v>0.12036982632502433</c:v>
                </c:pt>
                <c:pt idx="92">
                  <c:v>0.13815571098739687</c:v>
                </c:pt>
                <c:pt idx="93">
                  <c:v>0.15768019342671694</c:v>
                </c:pt>
                <c:pt idx="94">
                  <c:v>0.17895446527621309</c:v>
                </c:pt>
                <c:pt idx="95">
                  <c:v>0.20195984480534945</c:v>
                </c:pt>
                <c:pt idx="96">
                  <c:v>0.22664420059049839</c:v>
                </c:pt>
                <c:pt idx="97">
                  <c:v>0.25291890140832257</c:v>
                </c:pt>
                <c:pt idx="98">
                  <c:v>0.2806564685405622</c:v>
                </c:pt>
                <c:pt idx="99">
                  <c:v>0.30968909954737589</c:v>
                </c:pt>
                <c:pt idx="100">
                  <c:v>0.33980821656870164</c:v>
                </c:pt>
                <c:pt idx="101">
                  <c:v>0.37076516714767715</c:v>
                </c:pt>
                <c:pt idx="102">
                  <c:v>0.40227317174581645</c:v>
                </c:pt>
                <c:pt idx="103">
                  <c:v>0.43401057039293733</c:v>
                </c:pt>
                <c:pt idx="104">
                  <c:v>0.46562537269295506</c:v>
                </c:pt>
                <c:pt idx="105">
                  <c:v>0.49674106261201229</c:v>
                </c:pt>
                <c:pt idx="106">
                  <c:v>0.52696355447072984</c:v>
                </c:pt>
                <c:pt idx="107">
                  <c:v>0.55588914203847739</c:v>
                </c:pt>
                <c:pt idx="108">
                  <c:v>0.58311323145869054</c:v>
                </c:pt>
                <c:pt idx="109">
                  <c:v>0.60823960380945497</c:v>
                </c:pt>
                <c:pt idx="110">
                  <c:v>0.63088991714474352</c:v>
                </c:pt>
                <c:pt idx="111">
                  <c:v>0.65071313324119429</c:v>
                </c:pt>
                <c:pt idx="112">
                  <c:v>0.66739454284643351</c:v>
                </c:pt>
                <c:pt idx="113">
                  <c:v>0.68066406617878217</c:v>
                </c:pt>
                <c:pt idx="114">
                  <c:v>0.69030352318868937</c:v>
                </c:pt>
                <c:pt idx="115">
                  <c:v>0.69615260025919112</c:v>
                </c:pt>
                <c:pt idx="116">
                  <c:v>0.69811328536841122</c:v>
                </c:pt>
                <c:pt idx="117">
                  <c:v>0.69615260025919112</c:v>
                </c:pt>
                <c:pt idx="118">
                  <c:v>0.69030352318868937</c:v>
                </c:pt>
                <c:pt idx="119">
                  <c:v>0.68066406617878217</c:v>
                </c:pt>
                <c:pt idx="120">
                  <c:v>0.66739454284643351</c:v>
                </c:pt>
                <c:pt idx="121">
                  <c:v>0.65071313324119429</c:v>
                </c:pt>
                <c:pt idx="122">
                  <c:v>0.63088991714474352</c:v>
                </c:pt>
                <c:pt idx="123">
                  <c:v>0.60823960380945497</c:v>
                </c:pt>
                <c:pt idx="124">
                  <c:v>0.58311323145869054</c:v>
                </c:pt>
                <c:pt idx="125">
                  <c:v>0.55588914203847739</c:v>
                </c:pt>
                <c:pt idx="126">
                  <c:v>0.52696355447072984</c:v>
                </c:pt>
                <c:pt idx="127">
                  <c:v>0.49674106261201229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003-419C-A35B-51E0E111B9A1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Model_Output!$CE$4:$CE$131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8.3211798562633429E-3</c:v>
                </c:pt>
                <c:pt idx="78">
                  <c:v>1.0391535228794357E-2</c:v>
                </c:pt>
                <c:pt idx="79">
                  <c:v>1.2904215674138141E-2</c:v>
                </c:pt>
                <c:pt idx="80">
                  <c:v>1.5934579426033095E-2</c:v>
                </c:pt>
                <c:pt idx="81">
                  <c:v>1.9566209130173588E-2</c:v>
                </c:pt>
                <c:pt idx="82">
                  <c:v>2.3890754770804538E-2</c:v>
                </c:pt>
                <c:pt idx="83">
                  <c:v>2.9007489475690845E-2</c:v>
                </c:pt>
                <c:pt idx="84">
                  <c:v>3.5022529500794479E-2</c:v>
                </c:pt>
                <c:pt idx="85">
                  <c:v>4.2047673354070614E-2</c:v>
                </c:pt>
                <c:pt idx="86">
                  <c:v>5.0198821705796037E-2</c:v>
                </c:pt>
                <c:pt idx="87">
                  <c:v>5.9593949736262308E-2</c:v>
                </c:pt>
                <c:pt idx="88">
                  <c:v>7.0350617033109256E-2</c:v>
                </c:pt>
                <c:pt idx="89">
                  <c:v>8.2583017030203348E-2</c:v>
                </c:pt>
                <c:pt idx="90">
                  <c:v>9.6398588021187809E-2</c:v>
                </c:pt>
                <c:pt idx="91">
                  <c:v>0.11189423048495363</c:v>
                </c:pt>
                <c:pt idx="92">
                  <c:v>0.12915220007404199</c:v>
                </c:pt>
                <c:pt idx="93">
                  <c:v>0.1482357711361614</c:v>
                </c:pt>
                <c:pt idx="94">
                  <c:v>0.16918479083098295</c:v>
                </c:pt>
                <c:pt idx="95">
                  <c:v>0.19201126735107468</c:v>
                </c:pt>
                <c:pt idx="96">
                  <c:v>0.2166951559171629</c:v>
                </c:pt>
                <c:pt idx="97">
                  <c:v>0.24318052151413569</c:v>
                </c:pt>
                <c:pt idx="98">
                  <c:v>0.27137226624380095</c:v>
                </c:pt>
                <c:pt idx="99">
                  <c:v>0.30113361033810099</c:v>
                </c:pt>
                <c:pt idx="100">
                  <c:v>0.33228450822461147</c:v>
                </c:pt>
                <c:pt idx="101">
                  <c:v>0.36460116387125208</c:v>
                </c:pt>
                <c:pt idx="102">
                  <c:v>0.39781678274289684</c:v>
                </c:pt>
                <c:pt idx="103">
                  <c:v>0.43162366141035174</c:v>
                </c:pt>
                <c:pt idx="104">
                  <c:v>0.46567667108101896</c:v>
                </c:pt>
                <c:pt idx="105">
                  <c:v>0.49959813958034094</c:v>
                </c:pt>
                <c:pt idx="106">
                  <c:v>0.53298407966649419</c:v>
                </c:pt>
                <c:pt idx="107">
                  <c:v>0.56541165254288472</c:v>
                </c:pt>
                <c:pt idx="108">
                  <c:v>0.59644769693096478</c:v>
                </c:pt>
                <c:pt idx="109">
                  <c:v>0.62565809916365467</c:v>
                </c:pt>
                <c:pt idx="110">
                  <c:v>0.65261773155706082</c:v>
                </c:pt>
                <c:pt idx="111">
                  <c:v>0.67692064773573746</c:v>
                </c:pt>
                <c:pt idx="112">
                  <c:v>0.6981901971698844</c:v>
                </c:pt>
                <c:pt idx="113">
                  <c:v>0.71608870892012522</c:v>
                </c:pt>
                <c:pt idx="114">
                  <c:v>0.73032639775485919</c:v>
                </c:pt>
                <c:pt idx="115">
                  <c:v>0.74066916486151768</c:v>
                </c:pt>
                <c:pt idx="116">
                  <c:v>0.74694499988696772</c:v>
                </c:pt>
                <c:pt idx="117">
                  <c:v>0.74904873969651464</c:v>
                </c:pt>
                <c:pt idx="118">
                  <c:v>0.74694499988696772</c:v>
                </c:pt>
                <c:pt idx="119">
                  <c:v>0.74066916486151768</c:v>
                </c:pt>
                <c:pt idx="120">
                  <c:v>0.73032639775485919</c:v>
                </c:pt>
                <c:pt idx="121">
                  <c:v>0.71608870892012522</c:v>
                </c:pt>
                <c:pt idx="122">
                  <c:v>0.6981901971698844</c:v>
                </c:pt>
                <c:pt idx="123">
                  <c:v>0.67692064773573746</c:v>
                </c:pt>
                <c:pt idx="124">
                  <c:v>0.65261773155706082</c:v>
                </c:pt>
                <c:pt idx="125">
                  <c:v>0.62565809916365467</c:v>
                </c:pt>
                <c:pt idx="126">
                  <c:v>0.59644769693096478</c:v>
                </c:pt>
                <c:pt idx="127">
                  <c:v>0.56541165254288472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003-419C-A35B-51E0E111B9A1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Model_Output!$CF$4:$CF$131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8.7964091773996625E-3</c:v>
                </c:pt>
                <c:pt idx="79">
                  <c:v>1.0985004222091864E-2</c:v>
                </c:pt>
                <c:pt idx="80">
                  <c:v>1.3641185882756023E-2</c:v>
                </c:pt>
                <c:pt idx="81">
                  <c:v>1.6844616162893986E-2</c:v>
                </c:pt>
                <c:pt idx="82">
                  <c:v>2.0683651180791532E-2</c:v>
                </c:pt>
                <c:pt idx="83">
                  <c:v>2.5255175125523575E-2</c:v>
                </c:pt>
                <c:pt idx="84">
                  <c:v>3.066413069358561E-2</c:v>
                </c:pt>
                <c:pt idx="85">
                  <c:v>3.7022694526263979E-2</c:v>
                </c:pt>
                <c:pt idx="86">
                  <c:v>4.4449050034851771E-2</c:v>
                </c:pt>
                <c:pt idx="87">
                  <c:v>5.3065717070776307E-2</c:v>
                </c:pt>
                <c:pt idx="88">
                  <c:v>6.2997408472426852E-2</c:v>
                </c:pt>
                <c:pt idx="89">
                  <c:v>7.4368397750707957E-2</c:v>
                </c:pt>
                <c:pt idx="90">
                  <c:v>8.7299400018982565E-2</c:v>
                </c:pt>
                <c:pt idx="91">
                  <c:v>0.10190398945886092</c:v>
                </c:pt>
                <c:pt idx="92">
                  <c:v>0.11828460061406582</c:v>
                </c:pt>
                <c:pt idx="93">
                  <c:v>0.13652818682407611</c:v>
                </c:pt>
                <c:pt idx="94">
                  <c:v>0.15670163608584547</c:v>
                </c:pt>
                <c:pt idx="95">
                  <c:v>0.17884707126260707</c:v>
                </c:pt>
                <c:pt idx="96">
                  <c:v>0.20297718634453235</c:v>
                </c:pt>
                <c:pt idx="97">
                  <c:v>0.22907079177876843</c:v>
                </c:pt>
                <c:pt idx="98">
                  <c:v>0.25706875805618712</c:v>
                </c:pt>
                <c:pt idx="99">
                  <c:v>0.28687055616060819</c:v>
                </c:pt>
                <c:pt idx="100">
                  <c:v>0.31833159472063871</c:v>
                </c:pt>
                <c:pt idx="101">
                  <c:v>0.35126154561538941</c:v>
                </c:pt>
                <c:pt idx="102">
                  <c:v>0.38542383164012955</c:v>
                </c:pt>
                <c:pt idx="103">
                  <c:v>0.420536421407748</c:v>
                </c:pt>
                <c:pt idx="104">
                  <c:v>0.45627403829699242</c:v>
                </c:pt>
                <c:pt idx="105">
                  <c:v>0.49227184293039061</c:v>
                </c:pt>
                <c:pt idx="106">
                  <c:v>0.52813059396960937</c:v>
                </c:pt>
                <c:pt idx="107">
                  <c:v>0.56342323213424461</c:v>
                </c:pt>
                <c:pt idx="108">
                  <c:v>0.59770276996156047</c:v>
                </c:pt>
                <c:pt idx="109">
                  <c:v>0.63051130798156252</c:v>
                </c:pt>
                <c:pt idx="110">
                  <c:v>0.66138993994404383</c:v>
                </c:pt>
                <c:pt idx="111">
                  <c:v>0.6898892587787615</c:v>
                </c:pt>
                <c:pt idx="112">
                  <c:v>0.71558013418398125</c:v>
                </c:pt>
                <c:pt idx="113">
                  <c:v>0.73806440481308666</c:v>
                </c:pt>
                <c:pt idx="114">
                  <c:v>0.75698511506586497</c:v>
                </c:pt>
                <c:pt idx="115">
                  <c:v>0.77203592984143388</c:v>
                </c:pt>
                <c:pt idx="116">
                  <c:v>0.78296938075443612</c:v>
                </c:pt>
                <c:pt idx="117">
                  <c:v>0.7896036338011555</c:v>
                </c:pt>
                <c:pt idx="118">
                  <c:v>0.79182751989510047</c:v>
                </c:pt>
                <c:pt idx="119">
                  <c:v>0.7896036338011555</c:v>
                </c:pt>
                <c:pt idx="120">
                  <c:v>0.78296938075443612</c:v>
                </c:pt>
                <c:pt idx="121">
                  <c:v>0.77203592984143388</c:v>
                </c:pt>
                <c:pt idx="122">
                  <c:v>0.75698511506586497</c:v>
                </c:pt>
                <c:pt idx="123">
                  <c:v>0.73806440481308666</c:v>
                </c:pt>
                <c:pt idx="124">
                  <c:v>0.71558013418398125</c:v>
                </c:pt>
                <c:pt idx="125">
                  <c:v>0.6898892587787615</c:v>
                </c:pt>
                <c:pt idx="126">
                  <c:v>0.66138993994404383</c:v>
                </c:pt>
                <c:pt idx="127">
                  <c:v>0.63051130798156252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003-419C-A35B-51E0E111B9A1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Model_Output!$CG$4:$CG$131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9.2776663663572678E-3</c:v>
                </c:pt>
                <c:pt idx="80">
                  <c:v>1.1586000849919736E-2</c:v>
                </c:pt>
                <c:pt idx="81">
                  <c:v>1.4387503913168976E-2</c:v>
                </c:pt>
                <c:pt idx="82">
                  <c:v>1.7766195918921278E-2</c:v>
                </c:pt>
                <c:pt idx="83">
                  <c:v>2.1815267005373944E-2</c:v>
                </c:pt>
                <c:pt idx="84">
                  <c:v>2.6636901957736998E-2</c:v>
                </c:pt>
                <c:pt idx="85">
                  <c:v>3.234178495475154E-2</c:v>
                </c:pt>
                <c:pt idx="86">
                  <c:v>3.9048229893709561E-2</c:v>
                </c:pt>
                <c:pt idx="87">
                  <c:v>4.6880886076150194E-2</c:v>
                </c:pt>
                <c:pt idx="88">
                  <c:v>5.596897649316835E-2</c:v>
                </c:pt>
                <c:pt idx="89">
                  <c:v>6.6444037102544373E-2</c:v>
                </c:pt>
                <c:pt idx="90">
                  <c:v>7.8437140498685373E-2</c:v>
                </c:pt>
                <c:pt idx="91">
                  <c:v>9.2075606196244636E-2</c:v>
                </c:pt>
                <c:pt idx="92">
                  <c:v>0.10747922209316572</c:v>
                </c:pt>
                <c:pt idx="93">
                  <c:v>0.12475602699276984</c:v>
                </c:pt>
                <c:pt idx="94">
                  <c:v>0.14399773150751896</c:v>
                </c:pt>
                <c:pt idx="95">
                  <c:v>0.16527488311958849</c:v>
                </c:pt>
                <c:pt idx="96">
                  <c:v>0.18863190926108075</c:v>
                </c:pt>
                <c:pt idx="97">
                  <c:v>0.21408219841851259</c:v>
                </c:pt>
                <c:pt idx="98">
                  <c:v>0.2416034017450015</c:v>
                </c:pt>
                <c:pt idx="99">
                  <c:v>0.27113315471804361</c:v>
                </c:pt>
                <c:pt idx="100">
                  <c:v>0.30256542831449446</c:v>
                </c:pt>
                <c:pt idx="101">
                  <c:v>0.33574772047627738</c:v>
                </c:pt>
                <c:pt idx="102">
                  <c:v>0.37047929010891451</c:v>
                </c:pt>
                <c:pt idx="103">
                  <c:v>0.40651061671704097</c:v>
                </c:pt>
                <c:pt idx="104">
                  <c:v>0.44354423879543481</c:v>
                </c:pt>
                <c:pt idx="105">
                  <c:v>0.48123708363023121</c:v>
                </c:pt>
                <c:pt idx="106">
                  <c:v>0.51920435124757347</c:v>
                </c:pt>
                <c:pt idx="107">
                  <c:v>0.55702495755939641</c:v>
                </c:pt>
                <c:pt idx="108">
                  <c:v>0.59424847859810803</c:v>
                </c:pt>
                <c:pt idx="109">
                  <c:v>0.63040347193014579</c:v>
                </c:pt>
                <c:pt idx="110">
                  <c:v>0.66500698611177089</c:v>
                </c:pt>
                <c:pt idx="111">
                  <c:v>0.6975750078374412</c:v>
                </c:pt>
                <c:pt idx="112">
                  <c:v>0.72763354268780778</c:v>
                </c:pt>
                <c:pt idx="113">
                  <c:v>0.75472998236704314</c:v>
                </c:pt>
                <c:pt idx="114">
                  <c:v>0.77844438186583853</c:v>
                </c:pt>
                <c:pt idx="115">
                  <c:v>0.79840025631410794</c:v>
                </c:pt>
                <c:pt idx="116">
                  <c:v>0.81427451082108704</c:v>
                </c:pt>
                <c:pt idx="117">
                  <c:v>0.82580613784730561</c:v>
                </c:pt>
                <c:pt idx="118">
                  <c:v>0.83280335513405845</c:v>
                </c:pt>
                <c:pt idx="119">
                  <c:v>0.83514891146281733</c:v>
                </c:pt>
                <c:pt idx="120">
                  <c:v>0.83280335513405845</c:v>
                </c:pt>
                <c:pt idx="121">
                  <c:v>0.82580613784730561</c:v>
                </c:pt>
                <c:pt idx="122">
                  <c:v>0.81427451082108704</c:v>
                </c:pt>
                <c:pt idx="123">
                  <c:v>0.79840025631410794</c:v>
                </c:pt>
                <c:pt idx="124">
                  <c:v>0.77844438186583853</c:v>
                </c:pt>
                <c:pt idx="125">
                  <c:v>0.75472998236704314</c:v>
                </c:pt>
                <c:pt idx="126">
                  <c:v>0.72763354268780778</c:v>
                </c:pt>
                <c:pt idx="127">
                  <c:v>0.6975750078374412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003-419C-A35B-51E0E111B9A1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Model_Output!$CH$4:$CH$131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8.5156272053371236E-3</c:v>
                </c:pt>
                <c:pt idx="81">
                  <c:v>1.0634362149128853E-2</c:v>
                </c:pt>
                <c:pt idx="82">
                  <c:v>1.3205758312688829E-2</c:v>
                </c:pt>
                <c:pt idx="83">
                  <c:v>1.630693488301382E-2</c:v>
                </c:pt>
                <c:pt idx="84">
                  <c:v>2.002342764515638E-2</c:v>
                </c:pt>
                <c:pt idx="85">
                  <c:v>2.4449028238365519E-2</c:v>
                </c:pt>
                <c:pt idx="86">
                  <c:v>2.9685329581212436E-2</c:v>
                </c:pt>
                <c:pt idx="87">
                  <c:v>3.5840927629055323E-2</c:v>
                </c:pt>
                <c:pt idx="88">
                  <c:v>4.303023337075685E-2</c:v>
                </c:pt>
                <c:pt idx="89">
                  <c:v>5.1371855815853427E-2</c:v>
                </c:pt>
                <c:pt idx="90">
                  <c:v>6.098652696055222E-2</c:v>
                </c:pt>
                <c:pt idx="91">
                  <c:v>7.1994553496938507E-2</c:v>
                </c:pt>
                <c:pt idx="92">
                  <c:v>8.4512797303844603E-2</c:v>
                </c:pt>
                <c:pt idx="93">
                  <c:v>9.8651207267371574E-2</c:v>
                </c:pt>
                <c:pt idx="94">
                  <c:v>0.11450894821372293</c:v>
                </c:pt>
                <c:pt idx="95">
                  <c:v>0.13217019792593812</c:v>
                </c:pt>
                <c:pt idx="96">
                  <c:v>0.15169970933161314</c:v>
                </c:pt>
                <c:pt idx="97">
                  <c:v>0.17313826072935617</c:v>
                </c:pt>
                <c:pt idx="98">
                  <c:v>0.19649814091631923</c:v>
                </c:pt>
                <c:pt idx="99">
                  <c:v>0.22175883671160052</c:v>
                </c:pt>
                <c:pt idx="100">
                  <c:v>0.24886310602397671</c:v>
                </c:pt>
                <c:pt idx="101">
                  <c:v>0.2777136287302196</c:v>
                </c:pt>
                <c:pt idx="102">
                  <c:v>0.30817042882522772</c:v>
                </c:pt>
                <c:pt idx="103">
                  <c:v>0.34004925347452059</c:v>
                </c:pt>
                <c:pt idx="104">
                  <c:v>0.37312107703364056</c:v>
                </c:pt>
                <c:pt idx="105">
                  <c:v>0.40711287057630563</c:v>
                </c:pt>
                <c:pt idx="106">
                  <c:v>0.44170974033287247</c:v>
                </c:pt>
                <c:pt idx="107">
                  <c:v>0.47655849262331507</c:v>
                </c:pt>
                <c:pt idx="108">
                  <c:v>0.51127262991964884</c:v>
                </c:pt>
                <c:pt idx="109">
                  <c:v>0.54543872470239863</c:v>
                </c:pt>
                <c:pt idx="110">
                  <c:v>0.57862405737867673</c:v>
                </c:pt>
                <c:pt idx="111">
                  <c:v>0.61038534466034189</c:v>
                </c:pt>
                <c:pt idx="112">
                  <c:v>0.64027832861553235</c:v>
                </c:pt>
                <c:pt idx="113">
                  <c:v>0.66786794727788756</c:v>
                </c:pt>
                <c:pt idx="114">
                  <c:v>0.69273876821374225</c:v>
                </c:pt>
                <c:pt idx="115">
                  <c:v>0.71450533941342054</c:v>
                </c:pt>
                <c:pt idx="116">
                  <c:v>0.73282209932345577</c:v>
                </c:pt>
                <c:pt idx="117">
                  <c:v>0.74739249107997163</c:v>
                </c:pt>
                <c:pt idx="118">
                  <c:v>0.75797694550510131</c:v>
                </c:pt>
                <c:pt idx="119">
                  <c:v>0.76439943274874678</c:v>
                </c:pt>
                <c:pt idx="120">
                  <c:v>0.76655233224912755</c:v>
                </c:pt>
                <c:pt idx="121">
                  <c:v>0.76439943274874678</c:v>
                </c:pt>
                <c:pt idx="122">
                  <c:v>0.75797694550510131</c:v>
                </c:pt>
                <c:pt idx="123">
                  <c:v>0.74739249107997163</c:v>
                </c:pt>
                <c:pt idx="124">
                  <c:v>0.73282209932345577</c:v>
                </c:pt>
                <c:pt idx="125">
                  <c:v>0.71450533941342054</c:v>
                </c:pt>
                <c:pt idx="126">
                  <c:v>0.69273876821374225</c:v>
                </c:pt>
                <c:pt idx="127">
                  <c:v>0.66786794727788756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3003-419C-A35B-51E0E111B9A1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Model_Output!$CI$4:$CI$131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8.8352986472144176E-3</c:v>
                </c:pt>
                <c:pt idx="82">
                  <c:v>1.103356960615876E-2</c:v>
                </c:pt>
                <c:pt idx="83">
                  <c:v>1.3701494410466159E-2</c:v>
                </c:pt>
                <c:pt idx="84">
                  <c:v>1.6919087254290126E-2</c:v>
                </c:pt>
                <c:pt idx="85">
                  <c:v>2.0775094883788089E-2</c:v>
                </c:pt>
                <c:pt idx="86">
                  <c:v>2.5366829819035767E-2</c:v>
                </c:pt>
                <c:pt idx="87">
                  <c:v>3.0799698714689926E-2</c:v>
                </c:pt>
                <c:pt idx="88">
                  <c:v>3.7186374151916141E-2</c:v>
                </c:pt>
                <c:pt idx="89">
                  <c:v>4.4645562038189014E-2</c:v>
                </c:pt>
                <c:pt idx="90">
                  <c:v>5.3300323892787778E-2</c:v>
                </c:pt>
                <c:pt idx="91">
                  <c:v>6.3275923917284829E-2</c:v>
                </c:pt>
                <c:pt idx="92">
                  <c:v>7.4697185043473807E-2</c:v>
                </c:pt>
                <c:pt idx="93">
                  <c:v>8.7685356073710793E-2</c:v>
                </c:pt>
                <c:pt idx="94">
                  <c:v>0.10235451330809767</c:v>
                </c:pt>
                <c:pt idx="95">
                  <c:v>0.11880754415981967</c:v>
                </c:pt>
                <c:pt idx="96">
                  <c:v>0.13713178639445531</c:v>
                </c:pt>
                <c:pt idx="97">
                  <c:v>0.15739442372493578</c:v>
                </c:pt>
                <c:pt idx="98">
                  <c:v>0.1796377652422817</c:v>
                </c:pt>
                <c:pt idx="99">
                  <c:v>0.20387456105758123</c:v>
                </c:pt>
                <c:pt idx="100">
                  <c:v>0.23008352793765591</c:v>
                </c:pt>
                <c:pt idx="101">
                  <c:v>0.25820527495815532</c:v>
                </c:pt>
                <c:pt idx="102">
                  <c:v>0.28813882865789192</c:v>
                </c:pt>
                <c:pt idx="103">
                  <c:v>0.31973895841806405</c:v>
                </c:pt>
                <c:pt idx="104">
                  <c:v>0.35281449466537124</c:v>
                </c:pt>
                <c:pt idx="105">
                  <c:v>0.38712781427260717</c:v>
                </c:pt>
                <c:pt idx="106">
                  <c:v>0.42239563897442972</c:v>
                </c:pt>
                <c:pt idx="107">
                  <c:v>0.45829125408149651</c:v>
                </c:pt>
                <c:pt idx="108">
                  <c:v>0.4944482072388498</c:v>
                </c:pt>
                <c:pt idx="109">
                  <c:v>0.53046549203747095</c:v>
                </c:pt>
                <c:pt idx="110">
                  <c:v>0.56591416114142545</c:v>
                </c:pt>
                <c:pt idx="111">
                  <c:v>0.60034525092871882</c:v>
                </c:pt>
                <c:pt idx="112">
                  <c:v>0.63329883752743787</c:v>
                </c:pt>
                <c:pt idx="113">
                  <c:v>0.66431398583441936</c:v>
                </c:pt>
                <c:pt idx="114">
                  <c:v>0.69293930192292674</c:v>
                </c:pt>
                <c:pt idx="115">
                  <c:v>0.71874375827958215</c:v>
                </c:pt>
                <c:pt idx="116">
                  <c:v>0.74132743326179384</c:v>
                </c:pt>
                <c:pt idx="117">
                  <c:v>0.76033179314653099</c:v>
                </c:pt>
                <c:pt idx="118">
                  <c:v>0.7754491485064563</c:v>
                </c:pt>
                <c:pt idx="119">
                  <c:v>0.7864309368831528</c:v>
                </c:pt>
                <c:pt idx="120">
                  <c:v>0.79309452037351125</c:v>
                </c:pt>
                <c:pt idx="121">
                  <c:v>0.79532823840562306</c:v>
                </c:pt>
                <c:pt idx="122">
                  <c:v>0.79309452037351125</c:v>
                </c:pt>
                <c:pt idx="123">
                  <c:v>0.7864309368831528</c:v>
                </c:pt>
                <c:pt idx="124">
                  <c:v>0.7754491485064563</c:v>
                </c:pt>
                <c:pt idx="125">
                  <c:v>0.76033179314653099</c:v>
                </c:pt>
                <c:pt idx="126">
                  <c:v>0.74132743326179384</c:v>
                </c:pt>
                <c:pt idx="127">
                  <c:v>0.71874375827958215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3003-419C-A35B-51E0E111B9A1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Model_Output!$CJ$4:$CJ$131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9.433613140314441E-3</c:v>
                </c:pt>
                <c:pt idx="83">
                  <c:v>1.1780748040028002E-2</c:v>
                </c:pt>
                <c:pt idx="84">
                  <c:v>1.4629341109286629E-2</c:v>
                </c:pt>
                <c:pt idx="85">
                  <c:v>1.806482499541982E-2</c:v>
                </c:pt>
                <c:pt idx="86">
                  <c:v>2.2181956254390144E-2</c:v>
                </c:pt>
                <c:pt idx="87">
                  <c:v>2.7084637278720906E-2</c:v>
                </c:pt>
                <c:pt idx="88">
                  <c:v>3.2885412719379857E-2</c:v>
                </c:pt>
                <c:pt idx="89">
                  <c:v>3.9704585192574762E-2</c:v>
                </c:pt>
                <c:pt idx="90">
                  <c:v>4.7668899209532559E-2</c:v>
                </c:pt>
                <c:pt idx="91">
                  <c:v>5.690974984943438E-2</c:v>
                </c:pt>
                <c:pt idx="92">
                  <c:v>6.7560884036424879E-2</c:v>
                </c:pt>
                <c:pt idx="93">
                  <c:v>7.975557754267644E-2</c:v>
                </c:pt>
                <c:pt idx="94">
                  <c:v>9.3623289975704918E-2</c:v>
                </c:pt>
                <c:pt idx="95">
                  <c:v>0.10928582272860511</c:v>
                </c:pt>
                <c:pt idx="96">
                  <c:v>0.12685303061124284</c:v>
                </c:pt>
                <c:pt idx="97">
                  <c:v>0.14641816578473965</c:v>
                </c:pt>
                <c:pt idx="98">
                  <c:v>0.16805296155234078</c:v>
                </c:pt>
                <c:pt idx="99">
                  <c:v>0.19180259211957609</c:v>
                </c:pt>
                <c:pt idx="100">
                  <c:v>0.21768067101783869</c:v>
                </c:pt>
                <c:pt idx="101">
                  <c:v>0.24566447374214048</c:v>
                </c:pt>
                <c:pt idx="102">
                  <c:v>0.27569058749493608</c:v>
                </c:pt>
                <c:pt idx="103">
                  <c:v>0.30765120102860222</c:v>
                </c:pt>
                <c:pt idx="104">
                  <c:v>0.34139124890295303</c:v>
                </c:pt>
                <c:pt idx="105">
                  <c:v>0.37670661579934167</c:v>
                </c:pt>
                <c:pt idx="106">
                  <c:v>0.41334358707327656</c:v>
                </c:pt>
                <c:pt idx="107">
                  <c:v>0.45099970123782873</c:v>
                </c:pt>
                <c:pt idx="108">
                  <c:v>0.48932611892609285</c:v>
                </c:pt>
                <c:pt idx="109">
                  <c:v>0.52793157212449493</c:v>
                </c:pt>
                <c:pt idx="110">
                  <c:v>0.5663878988115213</c:v>
                </c:pt>
                <c:pt idx="111">
                  <c:v>0.60423710391690344</c:v>
                </c:pt>
                <c:pt idx="112">
                  <c:v>0.64099982060845107</c:v>
                </c:pt>
                <c:pt idx="113">
                  <c:v>0.67618497959073143</c:v>
                </c:pt>
                <c:pt idx="114">
                  <c:v>0.70930043185784719</c:v>
                </c:pt>
                <c:pt idx="115">
                  <c:v>0.73986421569591088</c:v>
                </c:pt>
                <c:pt idx="116">
                  <c:v>0.76741611499040308</c:v>
                </c:pt>
                <c:pt idx="117">
                  <c:v>0.79152912594515457</c:v>
                </c:pt>
                <c:pt idx="118">
                  <c:v>0.81182043541757909</c:v>
                </c:pt>
                <c:pt idx="119">
                  <c:v>0.82796151766782722</c:v>
                </c:pt>
                <c:pt idx="120">
                  <c:v>0.83968697792345981</c:v>
                </c:pt>
                <c:pt idx="121">
                  <c:v>0.8468018102892052</c:v>
                </c:pt>
                <c:pt idx="122">
                  <c:v>0.84918679269001285</c:v>
                </c:pt>
                <c:pt idx="123">
                  <c:v>0.8468018102892052</c:v>
                </c:pt>
                <c:pt idx="124">
                  <c:v>0.83968697792345981</c:v>
                </c:pt>
                <c:pt idx="125">
                  <c:v>0.82796151766782722</c:v>
                </c:pt>
                <c:pt idx="126">
                  <c:v>0.81182043541757909</c:v>
                </c:pt>
                <c:pt idx="127">
                  <c:v>0.79152912594515457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3003-419C-A35B-51E0E111B9A1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Model_Output!$CK$4:$CK$131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9.7015615873381096E-3</c:v>
                </c:pt>
                <c:pt idx="84">
                  <c:v>1.2115363536248935E-2</c:v>
                </c:pt>
                <c:pt idx="85">
                  <c:v>1.5044866865209476E-2</c:v>
                </c:pt>
                <c:pt idx="86">
                  <c:v>1.8577930815139254E-2</c:v>
                </c:pt>
                <c:pt idx="87">
                  <c:v>2.2812003368036429E-2</c:v>
                </c:pt>
                <c:pt idx="88">
                  <c:v>2.7853938117019934E-2</c:v>
                </c:pt>
                <c:pt idx="89">
                  <c:v>3.3819476384788605E-2</c:v>
                </c:pt>
                <c:pt idx="90">
                  <c:v>4.0832337813318201E-2</c:v>
                </c:pt>
                <c:pt idx="91">
                  <c:v>4.9022866912526185E-2</c:v>
                </c:pt>
                <c:pt idx="92">
                  <c:v>5.852619085309347E-2</c:v>
                </c:pt>
                <c:pt idx="93">
                  <c:v>6.9479855451496375E-2</c:v>
                </c:pt>
                <c:pt idx="94">
                  <c:v>8.2020921989833157E-2</c:v>
                </c:pt>
                <c:pt idx="95">
                  <c:v>9.6282527192782547E-2</c:v>
                </c:pt>
                <c:pt idx="96">
                  <c:v>0.11238993204984633</c:v>
                </c:pt>
                <c:pt idx="97">
                  <c:v>0.13045611164148693</c:v>
                </c:pt>
                <c:pt idx="98">
                  <c:v>0.15057696682465249</c:v>
                </c:pt>
                <c:pt idx="99">
                  <c:v>0.17282626838567328</c:v>
                </c:pt>
                <c:pt idx="100">
                  <c:v>0.19725047363953435</c:v>
                </c:pt>
                <c:pt idx="101">
                  <c:v>0.22386358279074567</c:v>
                </c:pt>
                <c:pt idx="102">
                  <c:v>0.25264222587687551</c:v>
                </c:pt>
                <c:pt idx="103">
                  <c:v>0.28352118894949696</c:v>
                </c:pt>
                <c:pt idx="104">
                  <c:v>0.31638959853488718</c:v>
                </c:pt>
                <c:pt idx="105">
                  <c:v>0.35108798477821362</c:v>
                </c:pt>
                <c:pt idx="106">
                  <c:v>0.38740643475371644</c:v>
                </c:pt>
                <c:pt idx="107">
                  <c:v>0.42508402741104784</c:v>
                </c:pt>
                <c:pt idx="108">
                  <c:v>0.46380971027226608</c:v>
                </c:pt>
                <c:pt idx="109">
                  <c:v>0.50322473568132642</c:v>
                </c:pt>
                <c:pt idx="110">
                  <c:v>0.542926722209779</c:v>
                </c:pt>
                <c:pt idx="111">
                  <c:v>0.58247534649908761</c:v>
                </c:pt>
                <c:pt idx="112">
                  <c:v>0.62139960477637979</c:v>
                </c:pt>
                <c:pt idx="113">
                  <c:v>0.65920651447217249</c:v>
                </c:pt>
                <c:pt idx="114">
                  <c:v>0.69539105816181312</c:v>
                </c:pt>
                <c:pt idx="115">
                  <c:v>0.72944710804253465</c:v>
                </c:pt>
                <c:pt idx="116">
                  <c:v>0.76087901295921012</c:v>
                </c:pt>
                <c:pt idx="117">
                  <c:v>0.78921348500909361</c:v>
                </c:pt>
                <c:pt idx="118">
                  <c:v>0.81401139195674732</c:v>
                </c:pt>
                <c:pt idx="119">
                  <c:v>0.83487904739336849</c:v>
                </c:pt>
                <c:pt idx="120">
                  <c:v>0.85147859426983208</c:v>
                </c:pt>
                <c:pt idx="121">
                  <c:v>0.863537099650318</c:v>
                </c:pt>
                <c:pt idx="122">
                  <c:v>0.87085401877273649</c:v>
                </c:pt>
                <c:pt idx="123">
                  <c:v>0.87330674322751345</c:v>
                </c:pt>
                <c:pt idx="124">
                  <c:v>0.87085401877273649</c:v>
                </c:pt>
                <c:pt idx="125">
                  <c:v>0.863537099650318</c:v>
                </c:pt>
                <c:pt idx="126">
                  <c:v>0.85147859426983208</c:v>
                </c:pt>
                <c:pt idx="127">
                  <c:v>0.83487904739336849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3003-419C-A35B-51E0E111B9A1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Model_Output!$CL$4:$CL$131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1.1603619934398512E-2</c:v>
                </c:pt>
                <c:pt idx="85">
                  <c:v>1.4490664474591618E-2</c:v>
                </c:pt>
                <c:pt idx="86">
                  <c:v>1.7994517222398605E-2</c:v>
                </c:pt>
                <c:pt idx="87">
                  <c:v>2.2220262831478266E-2</c:v>
                </c:pt>
                <c:pt idx="88">
                  <c:v>2.7284454635672913E-2</c:v>
                </c:pt>
                <c:pt idx="89">
                  <c:v>3.3314895615153814E-2</c:v>
                </c:pt>
                <c:pt idx="90">
                  <c:v>4.0450018980617154E-2</c:v>
                </c:pt>
                <c:pt idx="91">
                  <c:v>4.8837800466792085E-2</c:v>
                </c:pt>
                <c:pt idx="92">
                  <c:v>5.8634139527596586E-2</c:v>
                </c:pt>
                <c:pt idx="93">
                  <c:v>7.000065595148186E-2</c:v>
                </c:pt>
                <c:pt idx="94">
                  <c:v>8.3101862364955467E-2</c:v>
                </c:pt>
                <c:pt idx="95">
                  <c:v>9.810169186382596E-2</c:v>
                </c:pt>
                <c:pt idx="96">
                  <c:v>0.11515938354981677</c:v>
                </c:pt>
                <c:pt idx="97">
                  <c:v>0.13442475669704171</c:v>
                </c:pt>
                <c:pt idx="98">
                  <c:v>0.15603293593300976</c:v>
                </c:pt>
                <c:pt idx="99">
                  <c:v>0.18009862414193095</c:v>
                </c:pt>
                <c:pt idx="100">
                  <c:v>0.20671005538376896</c:v>
                </c:pt>
                <c:pt idx="101">
                  <c:v>0.23592279525189822</c:v>
                </c:pt>
                <c:pt idx="102">
                  <c:v>0.26775358878789524</c:v>
                </c:pt>
                <c:pt idx="103">
                  <c:v>0.30217448418632159</c:v>
                </c:pt>
                <c:pt idx="104">
                  <c:v>0.33910748185245687</c:v>
                </c:pt>
                <c:pt idx="105">
                  <c:v>0.37841997080008971</c:v>
                </c:pt>
                <c:pt idx="106">
                  <c:v>0.41992121600477988</c:v>
                </c:pt>
                <c:pt idx="107">
                  <c:v>0.46336014965771044</c:v>
                </c:pt>
                <c:pt idx="108">
                  <c:v>0.50842469532934331</c:v>
                </c:pt>
                <c:pt idx="109">
                  <c:v>0.55474281654893143</c:v>
                </c:pt>
                <c:pt idx="110">
                  <c:v>0.60188543069759703</c:v>
                </c:pt>
                <c:pt idx="111">
                  <c:v>0.64937126668074785</c:v>
                </c:pt>
                <c:pt idx="112">
                  <c:v>0.69667367269550706</c:v>
                </c:pt>
                <c:pt idx="113">
                  <c:v>0.743229301416923</c:v>
                </c:pt>
                <c:pt idx="114">
                  <c:v>0.78844851762812196</c:v>
                </c:pt>
                <c:pt idx="115">
                  <c:v>0.83172729174034521</c:v>
                </c:pt>
                <c:pt idx="116">
                  <c:v>0.87246026608939919</c:v>
                </c:pt>
                <c:pt idx="117">
                  <c:v>0.91005461367806684</c:v>
                </c:pt>
                <c:pt idx="118">
                  <c:v>0.94394425523204017</c:v>
                </c:pt>
                <c:pt idx="119">
                  <c:v>0.97360396359947476</c:v>
                </c:pt>
                <c:pt idx="120">
                  <c:v>0.99856286742425315</c:v>
                </c:pt>
                <c:pt idx="121">
                  <c:v>1.0184168704426029</c:v>
                </c:pt>
                <c:pt idx="122">
                  <c:v>1.0328395293261661</c:v>
                </c:pt>
                <c:pt idx="123">
                  <c:v>1.0415909811231723</c:v>
                </c:pt>
                <c:pt idx="124">
                  <c:v>1.0445245791961033</c:v>
                </c:pt>
                <c:pt idx="125">
                  <c:v>1.0415909811231723</c:v>
                </c:pt>
                <c:pt idx="126">
                  <c:v>1.0328395293261661</c:v>
                </c:pt>
                <c:pt idx="127">
                  <c:v>1.0184168704426029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003-419C-A35B-51E0E111B9A1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Model_Output!$CM$4:$CM$131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1.261465264015115E-2</c:v>
                </c:pt>
                <c:pt idx="86">
                  <c:v>1.5753247685238583E-2</c:v>
                </c:pt>
                <c:pt idx="87">
                  <c:v>1.9562393931471217E-2</c:v>
                </c:pt>
                <c:pt idx="88">
                  <c:v>2.4156332142611623E-2</c:v>
                </c:pt>
                <c:pt idx="89">
                  <c:v>2.966177103790299E-2</c:v>
                </c:pt>
                <c:pt idx="90">
                  <c:v>3.6217649173619242E-2</c:v>
                </c:pt>
                <c:pt idx="91">
                  <c:v>4.3974461557065497E-2</c:v>
                </c:pt>
                <c:pt idx="92">
                  <c:v>5.3093077167347659E-2</c:v>
                </c:pt>
                <c:pt idx="93">
                  <c:v>6.3742979102764608E-2</c:v>
                </c:pt>
                <c:pt idx="94">
                  <c:v>7.6099869213481455E-2</c:v>
                </c:pt>
                <c:pt idx="95">
                  <c:v>9.0342594243018257E-2</c:v>
                </c:pt>
                <c:pt idx="96">
                  <c:v>0.10664937090922177</c:v>
                </c:pt>
                <c:pt idx="97">
                  <c:v>0.12519331294438654</c:v>
                </c:pt>
                <c:pt idx="98">
                  <c:v>0.14613729349606736</c:v>
                </c:pt>
                <c:pt idx="99">
                  <c:v>0.16962821070887704</c:v>
                </c:pt>
                <c:pt idx="100">
                  <c:v>0.19579076162126682</c:v>
                </c:pt>
                <c:pt idx="101">
                  <c:v>0.22472086819756892</c:v>
                </c:pt>
                <c:pt idx="102">
                  <c:v>0.25647893750584705</c:v>
                </c:pt>
                <c:pt idx="103">
                  <c:v>0.29108317359657221</c:v>
                </c:pt>
                <c:pt idx="104">
                  <c:v>0.32850318920109339</c:v>
                </c:pt>
                <c:pt idx="105">
                  <c:v>0.36865418855748172</c:v>
                </c:pt>
                <c:pt idx="106">
                  <c:v>0.41139200617800309</c:v>
                </c:pt>
                <c:pt idx="107">
                  <c:v>0.45650928814265429</c:v>
                </c:pt>
                <c:pt idx="108">
                  <c:v>0.50373309090319307</c:v>
                </c:pt>
                <c:pt idx="109">
                  <c:v>0.55272414656063118</c:v>
                </c:pt>
                <c:pt idx="110">
                  <c:v>0.60307800280831991</c:v>
                </c:pt>
                <c:pt idx="111">
                  <c:v>0.65432819071486803</c:v>
                </c:pt>
                <c:pt idx="112">
                  <c:v>0.7059515056494492</c:v>
                </c:pt>
                <c:pt idx="113">
                  <c:v>0.75737540821546456</c:v>
                </c:pt>
                <c:pt idx="114">
                  <c:v>0.80798746618398931</c:v>
                </c:pt>
                <c:pt idx="115">
                  <c:v>0.85714666894908187</c:v>
                </c:pt>
                <c:pt idx="116">
                  <c:v>0.90419635733975579</c:v>
                </c:pt>
                <c:pt idx="117">
                  <c:v>0.94847842839331253</c:v>
                </c:pt>
                <c:pt idx="118">
                  <c:v>0.98934840162108773</c:v>
                </c:pt>
                <c:pt idx="119">
                  <c:v>1.026190874807863</c:v>
                </c:pt>
                <c:pt idx="120">
                  <c:v>1.0584348573390578</c:v>
                </c:pt>
                <c:pt idx="121">
                  <c:v>1.0855684504598706</c:v>
                </c:pt>
                <c:pt idx="122">
                  <c:v>1.1071523486751627</c:v>
                </c:pt>
                <c:pt idx="123">
                  <c:v>1.1228316653877168</c:v>
                </c:pt>
                <c:pt idx="124">
                  <c:v>1.1323456381945127</c:v>
                </c:pt>
                <c:pt idx="125">
                  <c:v>1.1355348430189602</c:v>
                </c:pt>
                <c:pt idx="126">
                  <c:v>1.1323456381945127</c:v>
                </c:pt>
                <c:pt idx="127">
                  <c:v>1.1228316653877168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003-419C-A35B-51E0E111B9A1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Model_Output!$CN$4:$CN$131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1.2439066414403583E-2</c:v>
                </c:pt>
                <c:pt idx="87">
                  <c:v>1.5533974639581061E-2</c:v>
                </c:pt>
                <c:pt idx="88">
                  <c:v>1.9290100510875454E-2</c:v>
                </c:pt>
                <c:pt idx="89">
                  <c:v>2.3820094648816077E-2</c:v>
                </c:pt>
                <c:pt idx="90">
                  <c:v>2.9248902085098318E-2</c:v>
                </c:pt>
                <c:pt idx="91">
                  <c:v>3.5713527458558755E-2</c:v>
                </c:pt>
                <c:pt idx="92">
                  <c:v>4.3362371002188829E-2</c:v>
                </c:pt>
                <c:pt idx="93">
                  <c:v>5.2354062523102395E-2</c:v>
                </c:pt>
                <c:pt idx="94">
                  <c:v>6.2855726045717583E-2</c:v>
                </c:pt>
                <c:pt idx="95">
                  <c:v>7.5040617786093874E-2</c:v>
                </c:pt>
                <c:pt idx="96">
                  <c:v>8.9085095079158183E-2</c:v>
                </c:pt>
                <c:pt idx="97">
                  <c:v>0.10516489400363509</c:v>
                </c:pt>
                <c:pt idx="98">
                  <c:v>0.12345071868231612</c:v>
                </c:pt>
                <c:pt idx="99">
                  <c:v>0.14410317519428656</c:v>
                </c:pt>
                <c:pt idx="100">
                  <c:v>0.16726711697539728</c:v>
                </c:pt>
                <c:pt idx="101">
                  <c:v>0.19306550537759526</c:v>
                </c:pt>
                <c:pt idx="102">
                  <c:v>0.2215929272055247</c:v>
                </c:pt>
                <c:pt idx="103">
                  <c:v>0.25290894870749847</c:v>
                </c:pt>
                <c:pt idx="104">
                  <c:v>0.28703152054765929</c:v>
                </c:pt>
                <c:pt idx="105">
                  <c:v>0.32393067842467554</c:v>
                </c:pt>
                <c:pt idx="106">
                  <c:v>0.36352280686815891</c:v>
                </c:pt>
                <c:pt idx="107">
                  <c:v>0.40566574706266295</c:v>
                </c:pt>
                <c:pt idx="108">
                  <c:v>0.45015503129466578</c:v>
                </c:pt>
                <c:pt idx="109">
                  <c:v>0.4967215151793935</c:v>
                </c:pt>
                <c:pt idx="110">
                  <c:v>0.54503065316508392</c:v>
                </c:pt>
                <c:pt idx="111">
                  <c:v>0.59468362260894381</c:v>
                </c:pt>
                <c:pt idx="112">
                  <c:v>0.64522044746697471</c:v>
                </c:pt>
                <c:pt idx="113">
                  <c:v>0.69612520571287684</c:v>
                </c:pt>
                <c:pt idx="114">
                  <c:v>0.74683332725642981</c:v>
                </c:pt>
                <c:pt idx="115">
                  <c:v>0.79674090445251333</c:v>
                </c:pt>
                <c:pt idx="116">
                  <c:v>0.84521584906793579</c:v>
                </c:pt>
                <c:pt idx="117">
                  <c:v>0.89161064212040408</c:v>
                </c:pt>
                <c:pt idx="118">
                  <c:v>0.93527634093237955</c:v>
                </c:pt>
                <c:pt idx="119">
                  <c:v>0.97557743568603583</c:v>
                </c:pt>
                <c:pt idx="120">
                  <c:v>1.0119070900898759</c:v>
                </c:pt>
                <c:pt idx="121">
                  <c:v>1.0437022612778475</c:v>
                </c:pt>
                <c:pt idx="122">
                  <c:v>1.0704581757306095</c:v>
                </c:pt>
                <c:pt idx="123">
                  <c:v>1.0917416427463551</c:v>
                </c:pt>
                <c:pt idx="124">
                  <c:v>1.1072027154753139</c:v>
                </c:pt>
                <c:pt idx="125">
                  <c:v>1.1165842611257968</c:v>
                </c:pt>
                <c:pt idx="126">
                  <c:v>1.1197290746812785</c:v>
                </c:pt>
                <c:pt idx="127">
                  <c:v>1.1165842611257968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003-419C-A35B-51E0E111B9A1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Model_Output!$CO$4:$CO$131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1.3204181710186747E-2</c:v>
                </c:pt>
                <c:pt idx="88">
                  <c:v>1.6489454834404112E-2</c:v>
                </c:pt>
                <c:pt idx="89">
                  <c:v>2.0476616481316396E-2</c:v>
                </c:pt>
                <c:pt idx="90">
                  <c:v>2.5285246305351044E-2</c:v>
                </c:pt>
                <c:pt idx="91">
                  <c:v>3.1047974589788838E-2</c:v>
                </c:pt>
                <c:pt idx="92">
                  <c:v>3.7910233000163947E-2</c:v>
                </c:pt>
                <c:pt idx="93">
                  <c:v>4.602954972846221E-2</c:v>
                </c:pt>
                <c:pt idx="94">
                  <c:v>5.5574311752291376E-2</c:v>
                </c:pt>
                <c:pt idx="95">
                  <c:v>6.6721922737894374E-2</c:v>
                </c:pt>
                <c:pt idx="96">
                  <c:v>7.9656295728505702E-2</c:v>
                </c:pt>
                <c:pt idx="97">
                  <c:v>9.4564635633137079E-2</c:v>
                </c:pt>
                <c:pt idx="98">
                  <c:v>0.11163348789171219</c:v>
                </c:pt>
                <c:pt idx="99">
                  <c:v>0.13104405647733691</c:v>
                </c:pt>
                <c:pt idx="100">
                  <c:v>0.15296682619822374</c:v>
                </c:pt>
                <c:pt idx="101">
                  <c:v>0.17755556028905609</c:v>
                </c:pt>
                <c:pt idx="102">
                  <c:v>0.20494078333908747</c:v>
                </c:pt>
                <c:pt idx="103">
                  <c:v>0.23522290009850577</c:v>
                </c:pt>
                <c:pt idx="104">
                  <c:v>0.26846514067962923</c:v>
                </c:pt>
                <c:pt idx="105">
                  <c:v>0.30468655987509768</c:v>
                </c:pt>
                <c:pt idx="106">
                  <c:v>0.34385535030753883</c:v>
                </c:pt>
                <c:pt idx="107">
                  <c:v>0.38588275339748956</c:v>
                </c:pt>
                <c:pt idx="108">
                  <c:v>0.43061786627424198</c:v>
                </c:pt>
                <c:pt idx="109">
                  <c:v>0.47784364460719553</c:v>
                </c:pt>
                <c:pt idx="110">
                  <c:v>0.52727438919317571</c:v>
                </c:pt>
                <c:pt idx="111">
                  <c:v>0.57855497689764501</c:v>
                </c:pt>
                <c:pt idx="112">
                  <c:v>0.63126205387151701</c:v>
                </c:pt>
                <c:pt idx="113">
                  <c:v>0.68490735137621062</c:v>
                </c:pt>
                <c:pt idx="114">
                  <c:v>0.73894321350600112</c:v>
                </c:pt>
                <c:pt idx="115">
                  <c:v>0.79277034399450819</c:v>
                </c:pt>
                <c:pt idx="116">
                  <c:v>0.84574768940438538</c:v>
                </c:pt>
                <c:pt idx="117">
                  <c:v>0.8972042823487012</c:v>
                </c:pt>
                <c:pt idx="118">
                  <c:v>0.94645277556053475</c:v>
                </c:pt>
                <c:pt idx="119">
                  <c:v>0.99280431050756113</c:v>
                </c:pt>
                <c:pt idx="120">
                  <c:v>1.0355842877597563</c:v>
                </c:pt>
                <c:pt idx="121">
                  <c:v>1.074148545095108</c:v>
                </c:pt>
                <c:pt idx="122">
                  <c:v>1.1078994074095287</c:v>
                </c:pt>
                <c:pt idx="123">
                  <c:v>1.1363010530384481</c:v>
                </c:pt>
                <c:pt idx="124">
                  <c:v>1.158893646126725</c:v>
                </c:pt>
                <c:pt idx="125">
                  <c:v>1.175305714922434</c:v>
                </c:pt>
                <c:pt idx="126">
                  <c:v>1.185264310637298</c:v>
                </c:pt>
                <c:pt idx="127">
                  <c:v>1.1886025587218292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003-419C-A35B-51E0E111B9A1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Model_Output!$CP$4:$CP$131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1.4499308849910249E-2</c:v>
                </c:pt>
                <c:pt idx="89">
                  <c:v>1.8106816738686755E-2</c:v>
                </c:pt>
                <c:pt idx="90">
                  <c:v>2.2485057618884426E-2</c:v>
                </c:pt>
                <c:pt idx="91">
                  <c:v>2.7765340069843047E-2</c:v>
                </c:pt>
                <c:pt idx="92">
                  <c:v>3.4093303365721937E-2</c:v>
                </c:pt>
                <c:pt idx="93">
                  <c:v>4.1628643781642001E-2</c:v>
                </c:pt>
                <c:pt idx="94">
                  <c:v>5.0544340602370959E-2</c:v>
                </c:pt>
                <c:pt idx="95">
                  <c:v>6.1025296978155057E-2</c:v>
                </c:pt>
                <c:pt idx="96">
                  <c:v>7.3266317146350263E-2</c:v>
                </c:pt>
                <c:pt idx="97">
                  <c:v>8.7469353191069951E-2</c:v>
                </c:pt>
                <c:pt idx="98">
                  <c:v>0.10383997194360715</c:v>
                </c:pt>
                <c:pt idx="99">
                  <c:v>0.12258301608239222</c:v>
                </c:pt>
                <c:pt idx="100">
                  <c:v>0.14389746290329694</c:v>
                </c:pt>
                <c:pt idx="101">
                  <c:v>0.16797051915208916</c:v>
                </c:pt>
                <c:pt idx="102">
                  <c:v>0.19497102987182938</c:v>
                </c:pt>
                <c:pt idx="103">
                  <c:v>0.22504232210645211</c:v>
                </c:pt>
                <c:pt idx="104">
                  <c:v>0.25829464876787001</c:v>
                </c:pt>
                <c:pt idx="105">
                  <c:v>0.29479744186991319</c:v>
                </c:pt>
                <c:pt idx="106">
                  <c:v>0.33457162518730837</c:v>
                </c:pt>
                <c:pt idx="107">
                  <c:v>0.37758227152817442</c:v>
                </c:pt>
                <c:pt idx="108">
                  <c:v>0.42373191646154829</c:v>
                </c:pt>
                <c:pt idx="109">
                  <c:v>0.47285485586605736</c:v>
                </c:pt>
                <c:pt idx="110">
                  <c:v>0.5247127567005051</c:v>
                </c:pt>
                <c:pt idx="111">
                  <c:v>0.5789918970640634</c:v>
                </c:pt>
                <c:pt idx="112">
                  <c:v>0.63530232170464451</c:v>
                </c:pt>
                <c:pt idx="113">
                  <c:v>0.69317915227193261</c:v>
                </c:pt>
                <c:pt idx="114">
                  <c:v>0.75208622837387695</c:v>
                </c:pt>
                <c:pt idx="115">
                  <c:v>0.8114221774835868</c:v>
                </c:pt>
                <c:pt idx="116">
                  <c:v>0.87052892158838646</c:v>
                </c:pt>
                <c:pt idx="117">
                  <c:v>0.92870252976840595</c:v>
                </c:pt>
                <c:pt idx="118">
                  <c:v>0.98520622305582561</c:v>
                </c:pt>
                <c:pt idx="119">
                  <c:v>1.0392852359885387</c:v>
                </c:pt>
                <c:pt idx="120">
                  <c:v>1.0901831436071425</c:v>
                </c:pt>
                <c:pt idx="121">
                  <c:v>1.1371591786531599</c:v>
                </c:pt>
                <c:pt idx="122">
                  <c:v>1.1795059964980934</c:v>
                </c:pt>
                <c:pt idx="123">
                  <c:v>1.2165672993026473</c:v>
                </c:pt>
                <c:pt idx="124">
                  <c:v>1.2477547095381263</c:v>
                </c:pt>
                <c:pt idx="125">
                  <c:v>1.2725632885244755</c:v>
                </c:pt>
                <c:pt idx="126">
                  <c:v>1.290585128844302</c:v>
                </c:pt>
                <c:pt idx="127">
                  <c:v>1.3015205096312696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003-419C-A35B-51E0E111B9A1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Model_Output!$CQ$4:$CQ$131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1.6080751313285655E-2</c:v>
                </c:pt>
                <c:pt idx="90">
                  <c:v>2.0081730795869081E-2</c:v>
                </c:pt>
                <c:pt idx="91">
                  <c:v>2.4937507268590776E-2</c:v>
                </c:pt>
                <c:pt idx="92">
                  <c:v>3.0793711163323155E-2</c:v>
                </c:pt>
                <c:pt idx="93">
                  <c:v>3.7811866658456136E-2</c:v>
                </c:pt>
                <c:pt idx="94">
                  <c:v>4.6169088133196375E-2</c:v>
                </c:pt>
                <c:pt idx="95">
                  <c:v>5.6057221756867781E-2</c:v>
                </c:pt>
                <c:pt idx="96">
                  <c:v>6.7681338102621946E-2</c:v>
                </c:pt>
                <c:pt idx="97">
                  <c:v>8.125748874423544E-2</c:v>
                </c:pt>
                <c:pt idx="98">
                  <c:v>9.7009652719291642E-2</c:v>
                </c:pt>
                <c:pt idx="99">
                  <c:v>0.11516581807373824</c:v>
                </c:pt>
                <c:pt idx="100">
                  <c:v>0.13595316971716534</c:v>
                </c:pt>
                <c:pt idx="101">
                  <c:v>0.15959238743817711</c:v>
                </c:pt>
                <c:pt idx="102">
                  <c:v>0.18629109665906257</c:v>
                </c:pt>
                <c:pt idx="103">
                  <c:v>0.21623655838488362</c:v>
                </c:pt>
                <c:pt idx="104">
                  <c:v>0.24958773236840076</c:v>
                </c:pt>
                <c:pt idx="105">
                  <c:v>0.28646689682827842</c:v>
                </c:pt>
                <c:pt idx="106">
                  <c:v>0.32695105674172892</c:v>
                </c:pt>
                <c:pt idx="107">
                  <c:v>0.37106341804369725</c:v>
                </c:pt>
                <c:pt idx="108">
                  <c:v>0.41876524402662524</c:v>
                </c:pt>
                <c:pt idx="109">
                  <c:v>0.46994843979492645</c:v>
                </c:pt>
                <c:pt idx="110">
                  <c:v>0.52442922784617207</c:v>
                </c:pt>
                <c:pt idx="111">
                  <c:v>0.5819432801075628</c:v>
                </c:pt>
                <c:pt idx="112">
                  <c:v>0.64214265696894401</c:v>
                </c:pt>
                <c:pt idx="113">
                  <c:v>0.7045948706823103</c:v>
                </c:pt>
                <c:pt idx="114">
                  <c:v>0.76878433852439232</c:v>
                </c:pt>
                <c:pt idx="115">
                  <c:v>0.83411642098389682</c:v>
                </c:pt>
                <c:pt idx="116">
                  <c:v>0.8999241537143382</c:v>
                </c:pt>
                <c:pt idx="117">
                  <c:v>0.96547768200497674</c:v>
                </c:pt>
                <c:pt idx="118">
                  <c:v>1.0299962970522867</c:v>
                </c:pt>
                <c:pt idx="119">
                  <c:v>1.0926628592617529</c:v>
                </c:pt>
                <c:pt idx="120">
                  <c:v>1.1526402807541092</c:v>
                </c:pt>
                <c:pt idx="121">
                  <c:v>1.2090896331510974</c:v>
                </c:pt>
                <c:pt idx="122">
                  <c:v>1.2611893535638998</c:v>
                </c:pt>
                <c:pt idx="123">
                  <c:v>1.3081549471464933</c:v>
                </c:pt>
                <c:pt idx="124">
                  <c:v>1.3492585335253775</c:v>
                </c:pt>
                <c:pt idx="125">
                  <c:v>1.3838475607192675</c:v>
                </c:pt>
                <c:pt idx="126">
                  <c:v>1.4113620162871243</c:v>
                </c:pt>
                <c:pt idx="127">
                  <c:v>1.4313495022694418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003-419C-A35B-51E0E111B9A1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Model_Output!$CR$4:$CR$131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1.6548671575378232E-2</c:v>
                </c:pt>
                <c:pt idx="91">
                  <c:v>2.0666072195982162E-2</c:v>
                </c:pt>
                <c:pt idx="92">
                  <c:v>2.5663142825644254E-2</c:v>
                </c:pt>
                <c:pt idx="93">
                  <c:v>3.1689751473730841E-2</c:v>
                </c:pt>
                <c:pt idx="94">
                  <c:v>3.8912122374892513E-2</c:v>
                </c:pt>
                <c:pt idx="95">
                  <c:v>4.7512523610742263E-2</c:v>
                </c:pt>
                <c:pt idx="96">
                  <c:v>5.7688383720984733E-2</c:v>
                </c:pt>
                <c:pt idx="97">
                  <c:v>6.9650740454960447E-2</c:v>
                </c:pt>
                <c:pt idx="98">
                  <c:v>8.3621932089539469E-2</c:v>
                </c:pt>
                <c:pt idx="99">
                  <c:v>9.9832455040002738E-2</c:v>
                </c:pt>
                <c:pt idx="100">
                  <c:v>0.11851693138475922</c:v>
                </c:pt>
                <c:pt idx="101">
                  <c:v>0.13990915669607065</c:v>
                </c:pt>
                <c:pt idx="102">
                  <c:v>0.16423623213816665</c:v>
                </c:pt>
                <c:pt idx="103">
                  <c:v>0.1917118246509322</c:v>
                </c:pt>
                <c:pt idx="104">
                  <c:v>0.22252864418997018</c:v>
                </c:pt>
                <c:pt idx="105">
                  <c:v>0.25685027594423643</c:v>
                </c:pt>
                <c:pt idx="106">
                  <c:v>0.29480255620347129</c:v>
                </c:pt>
                <c:pt idx="107">
                  <c:v>0.33646473064797483</c:v>
                </c:pt>
                <c:pt idx="108">
                  <c:v>0.38186068046268168</c:v>
                </c:pt>
                <c:pt idx="109">
                  <c:v>0.43095054177314973</c:v>
                </c:pt>
                <c:pt idx="110">
                  <c:v>0.48362307432130974</c:v>
                </c:pt>
                <c:pt idx="111">
                  <c:v>0.53968915301770626</c:v>
                </c:pt>
                <c:pt idx="112">
                  <c:v>0.59887675832919118</c:v>
                </c:pt>
                <c:pt idx="113">
                  <c:v>0.66082782624343483</c:v>
                </c:pt>
                <c:pt idx="114">
                  <c:v>0.72509728441507937</c:v>
                </c:pt>
                <c:pt idx="115">
                  <c:v>0.79115454761268289</c:v>
                </c:pt>
                <c:pt idx="116">
                  <c:v>0.85838767340977373</c:v>
                </c:pt>
                <c:pt idx="117">
                  <c:v>0.92611029002511824</c:v>
                </c:pt>
                <c:pt idx="118">
                  <c:v>0.99357130531939619</c:v>
                </c:pt>
                <c:pt idx="119">
                  <c:v>1.0599672933000122</c:v>
                </c:pt>
                <c:pt idx="120">
                  <c:v>1.1244573371144246</c:v>
                </c:pt>
                <c:pt idx="121">
                  <c:v>1.1861799911669757</c:v>
                </c:pt>
                <c:pt idx="122">
                  <c:v>1.2442719158078821</c:v>
                </c:pt>
                <c:pt idx="123">
                  <c:v>1.2978876421805783</c:v>
                </c:pt>
                <c:pt idx="124">
                  <c:v>1.3462198480831038</c:v>
                </c:pt>
                <c:pt idx="125">
                  <c:v>1.3885194731629573</c:v>
                </c:pt>
                <c:pt idx="126">
                  <c:v>1.4241149773774031</c:v>
                </c:pt>
                <c:pt idx="127">
                  <c:v>1.4524300529542271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003-419C-A35B-51E0E111B9A1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Model_Output!$CS$4:$CS$131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1.6639887805626797E-2</c:v>
                </c:pt>
                <c:pt idx="92">
                  <c:v>2.0779983526639473E-2</c:v>
                </c:pt>
                <c:pt idx="93">
                  <c:v>2.5804597995276641E-2</c:v>
                </c:pt>
                <c:pt idx="94">
                  <c:v>3.1864425292942311E-2</c:v>
                </c:pt>
                <c:pt idx="95">
                  <c:v>3.9126605881791614E-2</c:v>
                </c:pt>
                <c:pt idx="96">
                  <c:v>4.7774412504580484E-2</c:v>
                </c:pt>
                <c:pt idx="97">
                  <c:v>5.8006361926558052E-2</c:v>
                </c:pt>
                <c:pt idx="98">
                  <c:v>7.0034655136533758E-2</c:v>
                </c:pt>
                <c:pt idx="99">
                  <c:v>8.4082855939321952E-2</c:v>
                </c:pt>
                <c:pt idx="100">
                  <c:v>0.10038273124578334</c:v>
                </c:pt>
                <c:pt idx="101">
                  <c:v>0.11917019637054999</c:v>
                </c:pt>
                <c:pt idx="102">
                  <c:v>0.14068033556640724</c:v>
                </c:pt>
                <c:pt idx="103">
                  <c:v>0.16514150177855044</c:v>
                </c:pt>
                <c:pt idx="104">
                  <c:v>0.19276853967842419</c:v>
                </c:pt>
                <c:pt idx="105">
                  <c:v>0.22375522143835389</c:v>
                </c:pt>
                <c:pt idx="106">
                  <c:v>0.25826603392838759</c:v>
                </c:pt>
                <c:pt idx="107">
                  <c:v>0.29642750704753368</c:v>
                </c:pt>
                <c:pt idx="108">
                  <c:v>0.33831932327805458</c:v>
                </c:pt>
                <c:pt idx="109">
                  <c:v>0.38396549543790798</c:v>
                </c:pt>
                <c:pt idx="110">
                  <c:v>0.43332593992309004</c:v>
                </c:pt>
                <c:pt idx="111">
                  <c:v>0.48628880331954827</c:v>
                </c:pt>
                <c:pt idx="112">
                  <c:v>0.54266391808087666</c:v>
                </c:pt>
                <c:pt idx="113">
                  <c:v>0.60217776530304079</c:v>
                </c:pt>
                <c:pt idx="114">
                  <c:v>0.66447030732590218</c:v>
                </c:pt>
                <c:pt idx="115">
                  <c:v>0.72909401856661216</c:v>
                </c:pt>
                <c:pt idx="116">
                  <c:v>0.79551538920945541</c:v>
                </c:pt>
                <c:pt idx="117">
                  <c:v>0.86311910380306112</c:v>
                </c:pt>
                <c:pt idx="118">
                  <c:v>0.93121500728690643</c:v>
                </c:pt>
                <c:pt idx="119">
                  <c:v>0.9990478675039538</c:v>
                </c:pt>
                <c:pt idx="120">
                  <c:v>1.0658098299798417</c:v>
                </c:pt>
                <c:pt idx="121">
                  <c:v>1.13065534273075</c:v>
                </c:pt>
                <c:pt idx="122">
                  <c:v>1.1927182118753683</c:v>
                </c:pt>
                <c:pt idx="123">
                  <c:v>1.2511303390382411</c:v>
                </c:pt>
                <c:pt idx="124">
                  <c:v>1.3050415951408905</c:v>
                </c:pt>
                <c:pt idx="125">
                  <c:v>1.3536402080236949</c:v>
                </c:pt>
                <c:pt idx="126">
                  <c:v>1.3961729885156391</c:v>
                </c:pt>
                <c:pt idx="127">
                  <c:v>1.4319646950471985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003-419C-A35B-51E0E111B9A1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Model_Output!$CT$4:$CT$131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1.7946522512574288E-2</c:v>
                </c:pt>
                <c:pt idx="93">
                  <c:v>2.2411716144242991E-2</c:v>
                </c:pt>
                <c:pt idx="94">
                  <c:v>2.783088469464096E-2</c:v>
                </c:pt>
                <c:pt idx="95">
                  <c:v>3.4366555384866063E-2</c:v>
                </c:pt>
                <c:pt idx="96">
                  <c:v>4.219899325647794E-2</c:v>
                </c:pt>
                <c:pt idx="97">
                  <c:v>5.152586240686903E-2</c:v>
                </c:pt>
                <c:pt idx="98">
                  <c:v>6.2561267981355403E-2</c:v>
                </c:pt>
                <c:pt idx="99">
                  <c:v>7.5534073892202847E-2</c:v>
                </c:pt>
                <c:pt idx="100">
                  <c:v>9.0685399124284582E-2</c:v>
                </c:pt>
                <c:pt idx="101">
                  <c:v>0.10826520991126867</c:v>
                </c:pt>
                <c:pt idx="102">
                  <c:v>0.1285279466408886</c:v>
                </c:pt>
                <c:pt idx="103">
                  <c:v>0.15172715338052309</c:v>
                </c:pt>
                <c:pt idx="104">
                  <c:v>0.17810911431908202</c:v>
                </c:pt>
                <c:pt idx="105">
                  <c:v>0.20790554464466207</c:v>
                </c:pt>
                <c:pt idx="106">
                  <c:v>0.24132543234405546</c:v>
                </c:pt>
                <c:pt idx="107">
                  <c:v>0.27854618049538532</c:v>
                </c:pt>
                <c:pt idx="108">
                  <c:v>0.3197042546630588</c:v>
                </c:pt>
                <c:pt idx="109">
                  <c:v>0.36488559433648149</c:v>
                </c:pt>
                <c:pt idx="110">
                  <c:v>0.41411609792212711</c:v>
                </c:pt>
                <c:pt idx="111">
                  <c:v>0.4673525342810575</c:v>
                </c:pt>
                <c:pt idx="112">
                  <c:v>0.5244742667937925</c:v>
                </c:pt>
                <c:pt idx="113">
                  <c:v>0.58527619515000529</c:v>
                </c:pt>
                <c:pt idx="114">
                  <c:v>0.64946332257891182</c:v>
                </c:pt>
                <c:pt idx="115">
                  <c:v>0.71664733973320593</c:v>
                </c:pt>
                <c:pt idx="116">
                  <c:v>0.78634557941937289</c:v>
                </c:pt>
                <c:pt idx="117">
                  <c:v>0.85798263836364896</c:v>
                </c:pt>
                <c:pt idx="118">
                  <c:v>0.93089488393044473</c:v>
                </c:pt>
                <c:pt idx="119">
                  <c:v>1.0043379671508537</c:v>
                </c:pt>
                <c:pt idx="120">
                  <c:v>1.0774973518292703</c:v>
                </c:pt>
                <c:pt idx="121">
                  <c:v>1.1495017473247739</c:v>
                </c:pt>
                <c:pt idx="122">
                  <c:v>1.2194392053183354</c:v>
                </c:pt>
                <c:pt idx="123">
                  <c:v>1.2863755147039195</c:v>
                </c:pt>
                <c:pt idx="124">
                  <c:v>1.3493744103323726</c:v>
                </c:pt>
                <c:pt idx="125">
                  <c:v>1.4075190073770827</c:v>
                </c:pt>
                <c:pt idx="126">
                  <c:v>1.4599337898785729</c:v>
                </c:pt>
                <c:pt idx="127">
                  <c:v>1.5058064250512058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003-419C-A35B-51E0E111B9A1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Model_Output!$CU$4:$CU$131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1.7488944987468651E-2</c:v>
                </c:pt>
                <c:pt idx="94">
                  <c:v>2.1840290811036098E-2</c:v>
                </c:pt>
                <c:pt idx="95">
                  <c:v>2.7121288318454347E-2</c:v>
                </c:pt>
                <c:pt idx="96">
                  <c:v>3.3490320819178208E-2</c:v>
                </c:pt>
                <c:pt idx="97">
                  <c:v>4.112305718681767E-2</c:v>
                </c:pt>
                <c:pt idx="98">
                  <c:v>5.0212121731897069E-2</c:v>
                </c:pt>
                <c:pt idx="99">
                  <c:v>6.0966160620008834E-2</c:v>
                </c:pt>
                <c:pt idx="100">
                  <c:v>7.360820248349266E-2</c:v>
                </c:pt>
                <c:pt idx="101">
                  <c:v>8.8373218563096018E-2</c:v>
                </c:pt>
                <c:pt idx="102">
                  <c:v>0.1055048017725036</c:v>
                </c:pt>
                <c:pt idx="103">
                  <c:v>0.12525090510319567</c:v>
                </c:pt>
                <c:pt idx="104">
                  <c:v>0.14785860807953013</c:v>
                </c:pt>
                <c:pt idx="105">
                  <c:v>0.17356791545051123</c:v>
                </c:pt>
                <c:pt idx="106">
                  <c:v>0.20260463442611754</c:v>
                </c:pt>
                <c:pt idx="107">
                  <c:v>0.23517242448419448</c:v>
                </c:pt>
                <c:pt idx="108">
                  <c:v>0.27144416550560641</c:v>
                </c:pt>
                <c:pt idx="109">
                  <c:v>0.31155284362997604</c:v>
                </c:pt>
                <c:pt idx="110">
                  <c:v>0.35558220717129646</c:v>
                </c:pt>
                <c:pt idx="111">
                  <c:v>0.40355749421152831</c:v>
                </c:pt>
                <c:pt idx="112">
                  <c:v>0.45543657586413638</c:v>
                </c:pt>
                <c:pt idx="113">
                  <c:v>0.51110189134819017</c:v>
                </c:pt>
                <c:pt idx="114">
                  <c:v>0.57035356973929718</c:v>
                </c:pt>
                <c:pt idx="115">
                  <c:v>0.63290413571781801</c:v>
                </c:pt>
                <c:pt idx="116">
                  <c:v>0.69837518055256798</c:v>
                </c:pt>
                <c:pt idx="117">
                  <c:v>0.76629634348208353</c:v>
                </c:pt>
                <c:pt idx="118">
                  <c:v>0.83610689213086364</c:v>
                </c:pt>
                <c:pt idx="119">
                  <c:v>0.90716011432123789</c:v>
                </c:pt>
                <c:pt idx="120">
                  <c:v>0.97873063954426454</c:v>
                </c:pt>
                <c:pt idx="121">
                  <c:v>1.050024699608626</c:v>
                </c:pt>
                <c:pt idx="122">
                  <c:v>1.120193218930098</c:v>
                </c:pt>
                <c:pt idx="123">
                  <c:v>1.1883475008839306</c:v>
                </c:pt>
                <c:pt idx="124">
                  <c:v>1.253577153686497</c:v>
                </c:pt>
                <c:pt idx="125">
                  <c:v>1.3149697838824208</c:v>
                </c:pt>
                <c:pt idx="126">
                  <c:v>1.3716318842041395</c:v>
                </c:pt>
                <c:pt idx="127">
                  <c:v>1.4227102614806522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003-419C-A35B-51E0E111B9A1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Model_Output!$CV$4:$CV$131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1.8078241229539244E-2</c:v>
                </c:pt>
                <c:pt idx="95">
                  <c:v>2.2576207203356763E-2</c:v>
                </c:pt>
                <c:pt idx="96">
                  <c:v>2.8035149806247359E-2</c:v>
                </c:pt>
                <c:pt idx="97">
                  <c:v>3.4618789129795088E-2</c:v>
                </c:pt>
                <c:pt idx="98">
                  <c:v>4.2508713272991529E-2</c:v>
                </c:pt>
                <c:pt idx="99">
                  <c:v>5.1904037091239794E-2</c:v>
                </c:pt>
                <c:pt idx="100">
                  <c:v>6.302043715713479E-2</c:v>
                </c:pt>
                <c:pt idx="101">
                  <c:v>7.6088457132367962E-2</c:v>
                </c:pt>
                <c:pt idx="102">
                  <c:v>9.1350985697490422E-2</c:v>
                </c:pt>
                <c:pt idx="103">
                  <c:v>0.1090598237163366</c:v>
                </c:pt>
                <c:pt idx="104">
                  <c:v>0.12947127904491376</c:v>
                </c:pt>
                <c:pt idx="105">
                  <c:v>0.15284075664032035</c:v>
                </c:pt>
                <c:pt idx="106">
                  <c:v>0.17941634829722106</c:v>
                </c:pt>
                <c:pt idx="107">
                  <c:v>0.2094314698801113</c:v>
                </c:pt>
                <c:pt idx="108">
                  <c:v>0.24309664324561595</c:v>
                </c:pt>
                <c:pt idx="109">
                  <c:v>0.28059057352387501</c:v>
                </c:pt>
                <c:pt idx="110">
                  <c:v>0.32205072786994055</c:v>
                </c:pt>
                <c:pt idx="111">
                  <c:v>0.36756367652712996</c:v>
                </c:pt>
                <c:pt idx="112">
                  <c:v>0.41715550798358153</c:v>
                </c:pt>
                <c:pt idx="113">
                  <c:v>0.47078267380489508</c:v>
                </c:pt>
                <c:pt idx="114">
                  <c:v>0.5283236519576765</c:v>
                </c:pt>
                <c:pt idx="115">
                  <c:v>0.58957183679541458</c:v>
                </c:pt>
                <c:pt idx="116">
                  <c:v>0.65423006641499215</c:v>
                </c:pt>
                <c:pt idx="117">
                  <c:v>0.72190718146799704</c:v>
                </c:pt>
                <c:pt idx="118">
                  <c:v>0.79211697221926569</c:v>
                </c:pt>
                <c:pt idx="119">
                  <c:v>0.86427981221581363</c:v>
                </c:pt>
                <c:pt idx="120">
                  <c:v>0.93772719808237293</c:v>
                </c:pt>
                <c:pt idx="121">
                  <c:v>1.011709317691863</c:v>
                </c:pt>
                <c:pt idx="122">
                  <c:v>1.0854056565505135</c:v>
                </c:pt>
                <c:pt idx="123">
                  <c:v>1.1579385291693074</c:v>
                </c:pt>
                <c:pt idx="124">
                  <c:v>1.228389293973603</c:v>
                </c:pt>
                <c:pt idx="125">
                  <c:v>1.2958168832037622</c:v>
                </c:pt>
                <c:pt idx="126">
                  <c:v>1.3592781599813528</c:v>
                </c:pt>
                <c:pt idx="127">
                  <c:v>1.4178495099925947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003-419C-A35B-51E0E111B9A1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Model_Output!$CW$4:$CW$131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1.9344294965507245E-2</c:v>
                </c:pt>
                <c:pt idx="96">
                  <c:v>2.4157262080923857E-2</c:v>
                </c:pt>
                <c:pt idx="97">
                  <c:v>2.9998504852789501E-2</c:v>
                </c:pt>
                <c:pt idx="98">
                  <c:v>3.704320900316474E-2</c:v>
                </c:pt>
                <c:pt idx="99">
                  <c:v>4.5485679592177836E-2</c:v>
                </c:pt>
                <c:pt idx="100">
                  <c:v>5.553897586857022E-2</c:v>
                </c:pt>
                <c:pt idx="101">
                  <c:v>6.7433878646938422E-2</c:v>
                </c:pt>
                <c:pt idx="102">
                  <c:v>8.1417077001599059E-2</c:v>
                </c:pt>
                <c:pt idx="103">
                  <c:v>9.7748469570959839E-2</c:v>
                </c:pt>
                <c:pt idx="104">
                  <c:v>0.11669749131391621</c:v>
                </c:pt>
                <c:pt idx="105">
                  <c:v>0.13853839981479998</c:v>
                </c:pt>
                <c:pt idx="106">
                  <c:v>0.16354448652730039</c:v>
                </c:pt>
                <c:pt idx="107">
                  <c:v>0.19198121758795031</c:v>
                </c:pt>
                <c:pt idx="108">
                  <c:v>0.22409835541971437</c:v>
                </c:pt>
                <c:pt idx="109">
                  <c:v>0.26012116512662176</c:v>
                </c:pt>
                <c:pt idx="110">
                  <c:v>0.3002408669001384</c:v>
                </c:pt>
                <c:pt idx="111">
                  <c:v>0.34460455498254311</c:v>
                </c:pt>
                <c:pt idx="112">
                  <c:v>0.39330486229651396</c:v>
                </c:pt>
                <c:pt idx="113">
                  <c:v>0.44636970435680384</c:v>
                </c:pt>
                <c:pt idx="114">
                  <c:v>0.5037524829490384</c:v>
                </c:pt>
                <c:pt idx="115">
                  <c:v>0.56532316561989804</c:v>
                </c:pt>
                <c:pt idx="116">
                  <c:v>0.63086067773513554</c:v>
                </c:pt>
                <c:pt idx="117">
                  <c:v>0.70004704657641936</c:v>
                </c:pt>
                <c:pt idx="118">
                  <c:v>0.77246371915963308</c:v>
                </c:pt>
                <c:pt idx="119">
                  <c:v>0.847590435553919</c:v>
                </c:pt>
                <c:pt idx="120">
                  <c:v>0.92480697695956249</c:v>
                </c:pt>
                <c:pt idx="121">
                  <c:v>1.003398023434074</c:v>
                </c:pt>
                <c:pt idx="122">
                  <c:v>1.0825612520760834</c:v>
                </c:pt>
                <c:pt idx="123">
                  <c:v>1.1614186861958538</c:v>
                </c:pt>
                <c:pt idx="124">
                  <c:v>1.2390311743144931</c:v>
                </c:pt>
                <c:pt idx="125">
                  <c:v>1.3144157406346433</c:v>
                </c:pt>
                <c:pt idx="126">
                  <c:v>1.3865654126254126</c:v>
                </c:pt>
                <c:pt idx="127">
                  <c:v>1.4544710037327779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003-419C-A35B-51E0E111B9A1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Model_Output!$CX$4:$CX$131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1.7828438535162267E-2</c:v>
                </c:pt>
                <c:pt idx="97">
                  <c:v>2.2264252222968704E-2</c:v>
                </c:pt>
                <c:pt idx="98">
                  <c:v>2.764776389464553E-2</c:v>
                </c:pt>
                <c:pt idx="99">
                  <c:v>3.4140431379674964E-2</c:v>
                </c:pt>
                <c:pt idx="100">
                  <c:v>4.1921333617234921E-2</c:v>
                </c:pt>
                <c:pt idx="101">
                  <c:v>5.1186834120563164E-2</c:v>
                </c:pt>
                <c:pt idx="102">
                  <c:v>6.2149629272519095E-2</c:v>
                </c:pt>
                <c:pt idx="103">
                  <c:v>7.5037077113630529E-2</c:v>
                </c:pt>
                <c:pt idx="104">
                  <c:v>9.0088710121482549E-2</c:v>
                </c:pt>
                <c:pt idx="105">
                  <c:v>0.10755284980959924</c:v>
                </c:pt>
                <c:pt idx="106">
                  <c:v>0.12768226240666872</c:v>
                </c:pt>
                <c:pt idx="107">
                  <c:v>0.15072882371860541</c:v>
                </c:pt>
                <c:pt idx="108">
                  <c:v>0.17693719744118025</c:v>
                </c:pt>
                <c:pt idx="109">
                  <c:v>0.20653757413001481</c:v>
                </c:pt>
                <c:pt idx="110">
                  <c:v>0.23973756667916712</c:v>
                </c:pt>
                <c:pt idx="111">
                  <c:v>0.27671341089543766</c:v>
                </c:pt>
                <c:pt idx="112">
                  <c:v>0.31760067443130585</c:v>
                </c:pt>
                <c:pt idx="113">
                  <c:v>0.36248473131416548</c:v>
                </c:pt>
                <c:pt idx="114">
                  <c:v>0.41139130954495101</c:v>
                </c:pt>
                <c:pt idx="115">
                  <c:v>0.46427746243564405</c:v>
                </c:pt>
                <c:pt idx="116">
                  <c:v>0.52102334712788656</c:v>
                </c:pt>
                <c:pt idx="117">
                  <c:v>0.58142521282407189</c:v>
                </c:pt>
                <c:pt idx="118">
                  <c:v>0.64519000376410462</c:v>
                </c:pt>
                <c:pt idx="119">
                  <c:v>0.71193196558659066</c:v>
                </c:pt>
                <c:pt idx="120">
                  <c:v>0.78117160693678511</c:v>
                </c:pt>
                <c:pt idx="121">
                  <c:v>0.85233731056170547</c:v>
                </c:pt>
                <c:pt idx="122">
                  <c:v>0.92476981037538741</c:v>
                </c:pt>
                <c:pt idx="123">
                  <c:v>0.9977296550533995</c:v>
                </c:pt>
                <c:pt idx="124">
                  <c:v>1.0704076678603691</c:v>
                </c:pt>
                <c:pt idx="125">
                  <c:v>1.1419382910467639</c:v>
                </c:pt>
                <c:pt idx="126">
                  <c:v>1.2114155767030839</c:v>
                </c:pt>
                <c:pt idx="127">
                  <c:v>1.2779114606168258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003-419C-A35B-51E0E111B9A1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Model_Output!$CY$4:$CY$131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1.487422592273068E-2</c:v>
                </c:pt>
                <c:pt idx="98">
                  <c:v>1.8575015243873189E-2</c:v>
                </c:pt>
                <c:pt idx="99">
                  <c:v>2.3066466848243868E-2</c:v>
                </c:pt>
                <c:pt idx="100">
                  <c:v>2.8483284637588001E-2</c:v>
                </c:pt>
                <c:pt idx="101">
                  <c:v>3.4974873765592031E-2</c:v>
                </c:pt>
                <c:pt idx="102">
                  <c:v>4.2705059866964191E-2</c:v>
                </c:pt>
                <c:pt idx="103">
                  <c:v>5.185129505257547E-2</c:v>
                </c:pt>
                <c:pt idx="104">
                  <c:v>6.2603263621109143E-2</c:v>
                </c:pt>
                <c:pt idx="105">
                  <c:v>7.5160806976533656E-2</c:v>
                </c:pt>
                <c:pt idx="106">
                  <c:v>8.9731099195611091E-2</c:v>
                </c:pt>
                <c:pt idx="107">
                  <c:v>0.10652502257090612</c:v>
                </c:pt>
                <c:pt idx="108">
                  <c:v>0.12575271651727846</c:v>
                </c:pt>
                <c:pt idx="109">
                  <c:v>0.14761830340241663</c:v>
                </c:pt>
                <c:pt idx="110">
                  <c:v>0.17231383068593648</c:v>
                </c:pt>
                <c:pt idx="111">
                  <c:v>0.20001250933550627</c:v>
                </c:pt>
                <c:pt idx="112">
                  <c:v>0.23086137248590424</c:v>
                </c:pt>
                <c:pt idx="113">
                  <c:v>0.26497352392279377</c:v>
                </c:pt>
                <c:pt idx="114">
                  <c:v>0.30242019100402129</c:v>
                </c:pt>
                <c:pt idx="115">
                  <c:v>0.34322283854254199</c:v>
                </c:pt>
                <c:pt idx="116">
                  <c:v>0.3873456362137338</c:v>
                </c:pt>
                <c:pt idx="117">
                  <c:v>0.43468859939208249</c:v>
                </c:pt>
                <c:pt idx="118">
                  <c:v>0.48508173924824882</c:v>
                </c:pt>
                <c:pt idx="119">
                  <c:v>0.5382805600247933</c:v>
                </c:pt>
                <c:pt idx="120">
                  <c:v>0.5939632277309973</c:v>
                </c:pt>
                <c:pt idx="121">
                  <c:v>0.65172970381472373</c:v>
                </c:pt>
                <c:pt idx="122">
                  <c:v>0.71110308929542387</c:v>
                </c:pt>
                <c:pt idx="123">
                  <c:v>0.77153335996954875</c:v>
                </c:pt>
                <c:pt idx="124">
                  <c:v>0.83240359327056135</c:v>
                </c:pt>
                <c:pt idx="125">
                  <c:v>0.89303869487937093</c:v>
                </c:pt>
                <c:pt idx="126">
                  <c:v>0.95271653192436778</c:v>
                </c:pt>
                <c:pt idx="127">
                  <c:v>1.010681274114887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003-419C-A35B-51E0E111B9A1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Model_Output!$CZ$4:$CZ$131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2.0042058866165561E-2</c:v>
                </c:pt>
                <c:pt idx="99">
                  <c:v>2.5028633482614464E-2</c:v>
                </c:pt>
                <c:pt idx="100">
                  <c:v>3.1080574465423266E-2</c:v>
                </c:pt>
                <c:pt idx="101">
                  <c:v>3.8379386623131652E-2</c:v>
                </c:pt>
                <c:pt idx="102">
                  <c:v>4.7126383751875806E-2</c:v>
                </c:pt>
                <c:pt idx="103">
                  <c:v>5.7542310314706517E-2</c:v>
                </c:pt>
                <c:pt idx="104">
                  <c:v>6.9866271571317792E-2</c:v>
                </c:pt>
                <c:pt idx="105">
                  <c:v>8.4353854864536504E-2</c:v>
                </c:pt>
                <c:pt idx="106">
                  <c:v>0.1012743335806242</c:v>
                </c:pt>
                <c:pt idx="107">
                  <c:v>0.12090686140889412</c:v>
                </c:pt>
                <c:pt idx="108">
                  <c:v>0.14353558861998014</c:v>
                </c:pt>
                <c:pt idx="109">
                  <c:v>0.1694436645047831</c:v>
                </c:pt>
                <c:pt idx="110">
                  <c:v>0.19890613077171637</c:v>
                </c:pt>
                <c:pt idx="111">
                  <c:v>0.23218175897035254</c:v>
                </c:pt>
                <c:pt idx="112">
                  <c:v>0.26950393969380937</c:v>
                </c:pt>
                <c:pt idx="113">
                  <c:v>0.31107079059592718</c:v>
                </c:pt>
                <c:pt idx="114">
                  <c:v>0.35703471172374213</c:v>
                </c:pt>
                <c:pt idx="115">
                  <c:v>0.40749167734215086</c:v>
                </c:pt>
                <c:pt idx="116">
                  <c:v>0.46247060990043137</c:v>
                </c:pt>
                <c:pt idx="117">
                  <c:v>0.52192323035004684</c:v>
                </c:pt>
                <c:pt idx="118">
                  <c:v>0.58571481586503804</c:v>
                </c:pt>
                <c:pt idx="119">
                  <c:v>0.65361631747560267</c:v>
                </c:pt>
                <c:pt idx="120">
                  <c:v>0.7252982929379167</c:v>
                </c:pt>
                <c:pt idx="121">
                  <c:v>0.80032709173324912</c:v>
                </c:pt>
                <c:pt idx="122">
                  <c:v>0.87816368774674058</c:v>
                </c:pt>
                <c:pt idx="123">
                  <c:v>0.95816549039982768</c:v>
                </c:pt>
                <c:pt idx="124">
                  <c:v>1.0395913775983179</c:v>
                </c:pt>
                <c:pt idx="125">
                  <c:v>1.1216100860241316</c:v>
                </c:pt>
                <c:pt idx="126">
                  <c:v>1.203311969679304</c:v>
                </c:pt>
                <c:pt idx="127">
                  <c:v>1.2837240011540607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003-419C-A35B-51E0E111B9A1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Model_Output!$DA$4:$DA$131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1.4265917423325652E-2</c:v>
                </c:pt>
                <c:pt idx="100">
                  <c:v>1.7815356239893797E-2</c:v>
                </c:pt>
                <c:pt idx="101">
                  <c:v>2.2123121768780729E-2</c:v>
                </c:pt>
                <c:pt idx="102">
                  <c:v>2.7318408950878208E-2</c:v>
                </c:pt>
                <c:pt idx="103">
                  <c:v>3.3544512744605084E-2</c:v>
                </c:pt>
                <c:pt idx="104">
                  <c:v>4.0958558837624857E-2</c:v>
                </c:pt>
                <c:pt idx="105">
                  <c:v>4.9730742114258326E-2</c:v>
                </c:pt>
                <c:pt idx="106">
                  <c:v>6.004298938908894E-2</c:v>
                </c:pt>
                <c:pt idx="107">
                  <c:v>7.2086969188706607E-2</c:v>
                </c:pt>
                <c:pt idx="108">
                  <c:v>8.6061382829515642E-2</c:v>
                </c:pt>
                <c:pt idx="109">
                  <c:v>0.1021684881894989</c:v>
                </c:pt>
                <c:pt idx="110">
                  <c:v>0.12060983065026804</c:v>
                </c:pt>
                <c:pt idx="111">
                  <c:v>0.1415811846243421</c:v>
                </c:pt>
                <c:pt idx="112">
                  <c:v>0.16526674344147629</c:v>
                </c:pt>
                <c:pt idx="113">
                  <c:v>0.19183263429204725</c:v>
                </c:pt>
                <c:pt idx="114">
                  <c:v>0.22141987712358932</c:v>
                </c:pt>
                <c:pt idx="115">
                  <c:v>0.25413695013691256</c:v>
                </c:pt>
                <c:pt idx="116">
                  <c:v>0.29005216771762593</c:v>
                </c:pt>
                <c:pt idx="117">
                  <c:v>0.32918611683615157</c:v>
                </c:pt>
                <c:pt idx="118">
                  <c:v>0.37150443251410592</c:v>
                </c:pt>
                <c:pt idx="119">
                  <c:v>0.41691121917893276</c:v>
                </c:pt>
                <c:pt idx="120">
                  <c:v>0.46524344000338219</c:v>
                </c:pt>
                <c:pt idx="121">
                  <c:v>0.51626659832832689</c:v>
                </c:pt>
                <c:pt idx="122">
                  <c:v>0.56967202214895385</c:v>
                </c:pt>
                <c:pt idx="123">
                  <c:v>0.62507603321668859</c:v>
                </c:pt>
                <c:pt idx="124">
                  <c:v>0.68202123620144006</c:v>
                </c:pt>
                <c:pt idx="125">
                  <c:v>0.73998010113899881</c:v>
                </c:pt>
                <c:pt idx="126">
                  <c:v>0.79836093563229349</c:v>
                </c:pt>
                <c:pt idx="127">
                  <c:v>0.85651625457123259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003-419C-A35B-51E0E111B9A1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Model_Output!$DB$4:$DB$131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1.6456780628596256E-2</c:v>
                </c:pt>
                <c:pt idx="101">
                  <c:v>2.0551318275602297E-2</c:v>
                </c:pt>
                <c:pt idx="102">
                  <c:v>2.5520641327508403E-2</c:v>
                </c:pt>
                <c:pt idx="103">
                  <c:v>3.1513785611278211E-2</c:v>
                </c:pt>
                <c:pt idx="104">
                  <c:v>3.8696052356822601E-2</c:v>
                </c:pt>
                <c:pt idx="105">
                  <c:v>4.7248697553242389E-2</c:v>
                </c:pt>
                <c:pt idx="106">
                  <c:v>5.7368053465211788E-2</c:v>
                </c:pt>
                <c:pt idx="107">
                  <c:v>6.9263985998246541E-2</c:v>
                </c:pt>
                <c:pt idx="108">
                  <c:v>8.3157598836175572E-2</c:v>
                </c:pt>
                <c:pt idx="109">
                  <c:v>9.9278108500982412E-2</c:v>
                </c:pt>
                <c:pt idx="110">
                  <c:v>0.11785883426892524</c:v>
                </c:pt>
                <c:pt idx="111">
                  <c:v>0.13913227349951254</c:v>
                </c:pt>
                <c:pt idx="112">
                  <c:v>0.16332426631672062</c:v>
                </c:pt>
                <c:pt idx="113">
                  <c:v>0.19064729321732243</c:v>
                </c:pt>
                <c:pt idx="114">
                  <c:v>0.22129299408309694</c:v>
                </c:pt>
                <c:pt idx="115">
                  <c:v>0.25542404575227079</c:v>
                </c:pt>
                <c:pt idx="116">
                  <c:v>0.29316558577476393</c:v>
                </c:pt>
                <c:pt idx="117">
                  <c:v>0.33459641979793736</c:v>
                </c:pt>
                <c:pt idx="118">
                  <c:v>0.37974029640002777</c:v>
                </c:pt>
                <c:pt idx="119">
                  <c:v>0.42855757306147013</c:v>
                </c:pt>
                <c:pt idx="120">
                  <c:v>0.48093762721562683</c:v>
                </c:pt>
                <c:pt idx="121">
                  <c:v>0.53669238394093355</c:v>
                </c:pt>
                <c:pt idx="122">
                  <c:v>0.59555133416581196</c:v>
                </c:pt>
                <c:pt idx="123">
                  <c:v>0.65715840212459897</c:v>
                </c:pt>
                <c:pt idx="124">
                  <c:v>0.72107098685575877</c:v>
                </c:pt>
                <c:pt idx="125">
                  <c:v>0.78676144934495462</c:v>
                </c:pt>
                <c:pt idx="126">
                  <c:v>0.85362124514051241</c:v>
                </c:pt>
                <c:pt idx="127">
                  <c:v>0.92096781372499292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3003-419C-A35B-51E0E111B9A1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Model_Output!$DC$4:$DC$131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1.7338424753204903E-2</c:v>
                </c:pt>
                <c:pt idx="102">
                  <c:v>2.1652320313580643E-2</c:v>
                </c:pt>
                <c:pt idx="103">
                  <c:v>2.6887866423985954E-2</c:v>
                </c:pt>
                <c:pt idx="104">
                  <c:v>3.3202083253168202E-2</c:v>
                </c:pt>
                <c:pt idx="105">
                  <c:v>4.0769127764211759E-2</c:v>
                </c:pt>
                <c:pt idx="106">
                  <c:v>4.9779966428567995E-2</c:v>
                </c:pt>
                <c:pt idx="107">
                  <c:v>6.0441449679168188E-2</c:v>
                </c:pt>
                <c:pt idx="108">
                  <c:v>7.2974686631650965E-2</c:v>
                </c:pt>
                <c:pt idx="109">
                  <c:v>8.7612626224890952E-2</c:v>
                </c:pt>
                <c:pt idx="110">
                  <c:v>0.10459676486746865</c:v>
                </c:pt>
                <c:pt idx="111">
                  <c:v>0.12417292152034444</c:v>
                </c:pt>
                <c:pt idx="112">
                  <c:v>0.14658604919493251</c:v>
                </c:pt>
                <c:pt idx="113">
                  <c:v>0.17207408701700644</c:v>
                </c:pt>
                <c:pt idx="114">
                  <c:v>0.20086089876575658</c:v>
                </c:pt>
                <c:pt idx="115">
                  <c:v>0.23314839110475974</c:v>
                </c:pt>
                <c:pt idx="116">
                  <c:v>0.26910795600808052</c:v>
                </c:pt>
                <c:pt idx="117">
                  <c:v>0.30887143505774245</c:v>
                </c:pt>
                <c:pt idx="118">
                  <c:v>0.35252185578007222</c:v>
                </c:pt>
                <c:pt idx="119">
                  <c:v>0.40008423904312712</c:v>
                </c:pt>
                <c:pt idx="120">
                  <c:v>0.4515168185465584</c:v>
                </c:pt>
                <c:pt idx="121">
                  <c:v>0.50670304530724841</c:v>
                </c:pt>
                <c:pt idx="122">
                  <c:v>0.56544476860853499</c:v>
                </c:pt>
                <c:pt idx="123">
                  <c:v>0.62745698731389765</c:v>
                </c:pt>
                <c:pt idx="124">
                  <c:v>0.69236454950214832</c:v>
                </c:pt>
                <c:pt idx="125">
                  <c:v>0.75970114261553479</c:v>
                </c:pt>
                <c:pt idx="126">
                  <c:v>0.82891086027398209</c:v>
                </c:pt>
                <c:pt idx="127">
                  <c:v>0.89935255628842348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3003-419C-A35B-51E0E111B9A1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Model_Output!$DD$4:$DD$131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1.5947032591461165E-2</c:v>
                </c:pt>
                <c:pt idx="103">
                  <c:v>1.9914742119672799E-2</c:v>
                </c:pt>
                <c:pt idx="104">
                  <c:v>2.4730140614354294E-2</c:v>
                </c:pt>
                <c:pt idx="105">
                  <c:v>3.0537647524456344E-2</c:v>
                </c:pt>
                <c:pt idx="106">
                  <c:v>3.7497443881754799E-2</c:v>
                </c:pt>
                <c:pt idx="107">
                  <c:v>4.5785171279269732E-2</c:v>
                </c:pt>
                <c:pt idx="108">
                  <c:v>5.5591080598639216E-2</c:v>
                </c:pt>
                <c:pt idx="109">
                  <c:v>6.7118537158428707E-2</c:v>
                </c:pt>
                <c:pt idx="110">
                  <c:v>8.0581795965840808E-2</c:v>
                </c:pt>
                <c:pt idx="111">
                  <c:v>9.6202973571437131E-2</c:v>
                </c:pt>
                <c:pt idx="112">
                  <c:v>0.11420816219742547</c:v>
                </c:pt>
                <c:pt idx="113">
                  <c:v>0.13482265760809814</c:v>
                </c:pt>
                <c:pt idx="114">
                  <c:v>0.15826530453978532</c:v>
                </c:pt>
                <c:pt idx="115">
                  <c:v>0.18474200191546361</c:v>
                </c:pt>
                <c:pt idx="116">
                  <c:v>0.21443845358022409</c:v>
                </c:pt>
                <c:pt idx="117">
                  <c:v>0.24751229746457243</c:v>
                </c:pt>
                <c:pt idx="118">
                  <c:v>0.28408479498846834</c:v>
                </c:pt>
                <c:pt idx="119">
                  <c:v>0.32423231079790288</c:v>
                </c:pt>
                <c:pt idx="120">
                  <c:v>0.36797785785997394</c:v>
                </c:pt>
                <c:pt idx="121">
                  <c:v>0.41528302158037061</c:v>
                </c:pt>
                <c:pt idx="122">
                  <c:v>0.46604060592146346</c:v>
                </c:pt>
                <c:pt idx="123">
                  <c:v>0.52006836157389424</c:v>
                </c:pt>
                <c:pt idx="124">
                  <c:v>0.57710415847236629</c:v>
                </c:pt>
                <c:pt idx="125">
                  <c:v>0.63680295028198541</c:v>
                </c:pt>
                <c:pt idx="126">
                  <c:v>0.69873584558602075</c:v>
                </c:pt>
                <c:pt idx="127">
                  <c:v>0.76239154896478778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3003-419C-A35B-51E0E111B9A1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Model_Output!$DE$4:$DE$131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1.3286550753483306E-2</c:v>
                </c:pt>
                <c:pt idx="104">
                  <c:v>1.6592317749274776E-2</c:v>
                </c:pt>
                <c:pt idx="105">
                  <c:v>2.0604351720541057E-2</c:v>
                </c:pt>
                <c:pt idx="106">
                  <c:v>2.5442978271890314E-2</c:v>
                </c:pt>
                <c:pt idx="107">
                  <c:v>3.1241655047948833E-2</c:v>
                </c:pt>
                <c:pt idx="108">
                  <c:v>3.8146720931935142E-2</c:v>
                </c:pt>
                <c:pt idx="109">
                  <c:v>4.6316686792895356E-2</c:v>
                </c:pt>
                <c:pt idx="110">
                  <c:v>5.5920990023718795E-2</c:v>
                </c:pt>
                <c:pt idx="111">
                  <c:v>6.7138140952960848E-2</c:v>
                </c:pt>
                <c:pt idx="112">
                  <c:v>8.015319989233155E-2</c:v>
                </c:pt>
                <c:pt idx="113">
                  <c:v>9.5154539554315326E-2</c:v>
                </c:pt>
                <c:pt idx="114">
                  <c:v>0.11232986906847263</c:v>
                </c:pt>
                <c:pt idx="115">
                  <c:v>0.13186152277692678</c:v>
                </c:pt>
                <c:pt idx="116">
                  <c:v>0.15392104898965492</c:v>
                </c:pt>
                <c:pt idx="117">
                  <c:v>0.17866317013220986</c:v>
                </c:pt>
                <c:pt idx="118">
                  <c:v>0.20621922501965484</c:v>
                </c:pt>
                <c:pt idx="119">
                  <c:v>0.23669024473733399</c:v>
                </c:pt>
                <c:pt idx="120">
                  <c:v>0.27013985383350819</c:v>
                </c:pt>
                <c:pt idx="121">
                  <c:v>0.30658722596657312</c:v>
                </c:pt>
                <c:pt idx="122">
                  <c:v>0.34600035534146567</c:v>
                </c:pt>
                <c:pt idx="123">
                  <c:v>0.38828992969357706</c:v>
                </c:pt>
                <c:pt idx="124">
                  <c:v>0.43330410480457449</c:v>
                </c:pt>
                <c:pt idx="125">
                  <c:v>0.48082448239900438</c:v>
                </c:pt>
                <c:pt idx="126">
                  <c:v>0.53056358105268442</c:v>
                </c:pt>
                <c:pt idx="127">
                  <c:v>0.58216406233644635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3003-419C-A35B-51E0E111B9A1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Model_Output!$DF$4:$DF$131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1.381957322952419E-2</c:v>
                </c:pt>
                <c:pt idx="105">
                  <c:v>1.7257959152680916E-2</c:v>
                </c:pt>
                <c:pt idx="106">
                  <c:v>2.1430945678225729E-2</c:v>
                </c:pt>
                <c:pt idx="107">
                  <c:v>2.6463685566654679E-2</c:v>
                </c:pt>
                <c:pt idx="108">
                  <c:v>3.2494990442381966E-2</c:v>
                </c:pt>
                <c:pt idx="109">
                  <c:v>3.9677069930801535E-2</c:v>
                </c:pt>
                <c:pt idx="110">
                  <c:v>4.8174793952113243E-2</c:v>
                </c:pt>
                <c:pt idx="111">
                  <c:v>5.816439729458521E-2</c:v>
                </c:pt>
                <c:pt idx="112">
                  <c:v>6.9831551665153938E-2</c:v>
                </c:pt>
                <c:pt idx="113">
                  <c:v>8.3368741522502926E-2</c:v>
                </c:pt>
                <c:pt idx="114">
                  <c:v>9.8971896611147733E-2</c:v>
                </c:pt>
                <c:pt idx="115">
                  <c:v>0.11683625647142809</c:v>
                </c:pt>
                <c:pt idx="116">
                  <c:v>0.13715147023350441</c:v>
                </c:pt>
                <c:pt idx="117">
                  <c:v>0.16009596828733394</c:v>
                </c:pt>
                <c:pt idx="118">
                  <c:v>0.18583068012694778</c:v>
                </c:pt>
                <c:pt idx="119">
                  <c:v>0.21449221354516745</c:v>
                </c:pt>
                <c:pt idx="120">
                  <c:v>0.24618565273639959</c:v>
                </c:pt>
                <c:pt idx="121">
                  <c:v>0.28097717470325378</c:v>
                </c:pt>
                <c:pt idx="122">
                  <c:v>0.3188867223023219</c:v>
                </c:pt>
                <c:pt idx="123">
                  <c:v>0.35988100574780107</c:v>
                </c:pt>
                <c:pt idx="124">
                  <c:v>0.40386712979517231</c:v>
                </c:pt>
                <c:pt idx="125">
                  <c:v>0.45068715862394609</c:v>
                </c:pt>
                <c:pt idx="126">
                  <c:v>0.50011393237775092</c:v>
                </c:pt>
                <c:pt idx="127">
                  <c:v>0.55184843661203098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3003-419C-A35B-51E0E111B9A1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Model_Output!$DG$4:$DG$131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1.3624952252773447E-2</c:v>
                </c:pt>
                <c:pt idx="106">
                  <c:v>1.7014915405147272E-2</c:v>
                </c:pt>
                <c:pt idx="107">
                  <c:v>2.1129133783508343E-2</c:v>
                </c:pt>
                <c:pt idx="108">
                  <c:v>2.6090997622688104E-2</c:v>
                </c:pt>
                <c:pt idx="109">
                  <c:v>3.2037363663727808E-2</c:v>
                </c:pt>
                <c:pt idx="110">
                  <c:v>3.9118297964671436E-2</c:v>
                </c:pt>
                <c:pt idx="111">
                  <c:v>4.7496348583504072E-2</c:v>
                </c:pt>
                <c:pt idx="112">
                  <c:v>5.7345268394902095E-2</c:v>
                </c:pt>
                <c:pt idx="113">
                  <c:v>6.8848114292134555E-2</c:v>
                </c:pt>
                <c:pt idx="114">
                  <c:v>8.2194659976270665E-2</c:v>
                </c:pt>
                <c:pt idx="115">
                  <c:v>9.7578075914269508E-2</c:v>
                </c:pt>
                <c:pt idx="116">
                  <c:v>0.11519085208905611</c:v>
                </c:pt>
                <c:pt idx="117">
                  <c:v>0.1352199668030932</c:v>
                </c:pt>
                <c:pt idx="118">
                  <c:v>0.15784133761209929</c:v>
                </c:pt>
                <c:pt idx="119">
                  <c:v>0.18321362764089164</c:v>
                </c:pt>
                <c:pt idx="120">
                  <c:v>0.21147152083546744</c:v>
                </c:pt>
                <c:pt idx="121">
                  <c:v>0.24271862149007892</c:v>
                </c:pt>
                <c:pt idx="122">
                  <c:v>0.27702017463695766</c:v>
                </c:pt>
                <c:pt idx="123">
                  <c:v>0.31439584227755163</c:v>
                </c:pt>
                <c:pt idx="124">
                  <c:v>0.35481280344593535</c:v>
                </c:pt>
                <c:pt idx="125">
                  <c:v>0.39817947114082747</c:v>
                </c:pt>
                <c:pt idx="126">
                  <c:v>0.44434013375106374</c:v>
                </c:pt>
                <c:pt idx="127">
                  <c:v>0.49307083051132927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3003-419C-A35B-51E0E111B9A1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Model_Output!$DH$4:$DH$131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1.338518591651683E-2</c:v>
                </c:pt>
                <c:pt idx="107">
                  <c:v>1.6715493884049609E-2</c:v>
                </c:pt>
                <c:pt idx="108">
                  <c:v>2.0757311930369997E-2</c:v>
                </c:pt>
                <c:pt idx="109">
                  <c:v>2.5631858919431465E-2</c:v>
                </c:pt>
                <c:pt idx="110">
                  <c:v>3.1473583243329689E-2</c:v>
                </c:pt>
                <c:pt idx="111">
                  <c:v>3.8429910159005931E-2</c:v>
                </c:pt>
                <c:pt idx="112">
                  <c:v>4.6660527270213539E-2</c:v>
                </c:pt>
                <c:pt idx="113">
                  <c:v>5.6336129819616498E-2</c:v>
                </c:pt>
                <c:pt idx="114">
                  <c:v>6.7636553340158251E-2</c:v>
                </c:pt>
                <c:pt idx="115">
                  <c:v>8.074823197294631E-2</c:v>
                </c:pt>
                <c:pt idx="116">
                  <c:v>9.5860936850081443E-2</c:v>
                </c:pt>
                <c:pt idx="117">
                  <c:v>0.11316377059451004</c:v>
                </c:pt>
                <c:pt idx="118">
                  <c:v>0.13284042114101433</c:v>
                </c:pt>
                <c:pt idx="119">
                  <c:v>0.15506371032012892</c:v>
                </c:pt>
                <c:pt idx="120">
                  <c:v>0.17998950916790404</c:v>
                </c:pt>
                <c:pt idx="121">
                  <c:v>0.20775013151734975</c:v>
                </c:pt>
                <c:pt idx="122">
                  <c:v>0.23844735847672879</c:v>
                </c:pt>
                <c:pt idx="123">
                  <c:v>0.27214528692288503</c:v>
                </c:pt>
                <c:pt idx="124">
                  <c:v>0.30886323285340794</c:v>
                </c:pt>
                <c:pt idx="125">
                  <c:v>0.3485689528723046</c:v>
                </c:pt>
                <c:pt idx="126">
                  <c:v>0.39117247168887714</c:v>
                </c:pt>
                <c:pt idx="127">
                  <c:v>0.43652081784119834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3003-419C-A35B-51E0E111B9A1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Model_Output!$DI$4:$DI$131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1.3693110635506951E-2</c:v>
                </c:pt>
                <c:pt idx="108">
                  <c:v>1.710003196884944E-2</c:v>
                </c:pt>
                <c:pt idx="109">
                  <c:v>2.1234831591509878E-2</c:v>
                </c:pt>
                <c:pt idx="110">
                  <c:v>2.6221516993976478E-2</c:v>
                </c:pt>
                <c:pt idx="111">
                  <c:v>3.2197629538708784E-2</c:v>
                </c:pt>
                <c:pt idx="112">
                  <c:v>3.9313985984349931E-2</c:v>
                </c:pt>
                <c:pt idx="113">
                  <c:v>4.7733947530284919E-2</c:v>
                </c:pt>
                <c:pt idx="114">
                  <c:v>5.7632136244322965E-2</c:v>
                </c:pt>
                <c:pt idx="115">
                  <c:v>6.9192524755917875E-2</c:v>
                </c:pt>
                <c:pt idx="116">
                  <c:v>8.2605836102937272E-2</c:v>
                </c:pt>
                <c:pt idx="117">
                  <c:v>9.8066207081350096E-2</c:v>
                </c:pt>
                <c:pt idx="118">
                  <c:v>0.11576709059899187</c:v>
                </c:pt>
                <c:pt idx="119">
                  <c:v>0.13589640031123271</c:v>
                </c:pt>
                <c:pt idx="120">
                  <c:v>0.15863093379567078</c:v>
                </c:pt>
                <c:pt idx="121">
                  <c:v>0.18413014788427079</c:v>
                </c:pt>
                <c:pt idx="122">
                  <c:v>0.21252940027511139</c:v>
                </c:pt>
                <c:pt idx="123">
                  <c:v>0.24393281353957408</c:v>
                </c:pt>
                <c:pt idx="124">
                  <c:v>0.27840595909605287</c:v>
                </c:pt>
                <c:pt idx="125">
                  <c:v>0.31596859730452159</c:v>
                </c:pt>
                <c:pt idx="126">
                  <c:v>0.35658774301323493</c:v>
                </c:pt>
                <c:pt idx="127">
                  <c:v>0.40017135105990137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3003-419C-A35B-51E0E111B9A1}"/>
            </c:ext>
          </c:extLst>
        </c:ser>
        <c:ser>
          <c:idx val="108"/>
          <c:order val="108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Model_Output!$DJ$4:$DJ$131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1.3428466571024535E-2</c:v>
                </c:pt>
                <c:pt idx="109">
                  <c:v>1.6769543003743084E-2</c:v>
                </c:pt>
                <c:pt idx="110">
                  <c:v>2.0824430164794995E-2</c:v>
                </c:pt>
                <c:pt idx="111">
                  <c:v>2.571473887621363E-2</c:v>
                </c:pt>
                <c:pt idx="112">
                  <c:v>3.1575352265513619E-2</c:v>
                </c:pt>
                <c:pt idx="113">
                  <c:v>3.855417228541403E-2</c:v>
                </c:pt>
                <c:pt idx="114">
                  <c:v>4.6811402885429121E-2</c:v>
                </c:pt>
                <c:pt idx="115">
                  <c:v>5.6518291246901213E-2</c:v>
                </c:pt>
                <c:pt idx="116">
                  <c:v>6.7855254396345682E-2</c:v>
                </c:pt>
                <c:pt idx="117">
                  <c:v>8.1009329304871786E-2</c:v>
                </c:pt>
                <c:pt idx="118">
                  <c:v>9.6170900724656658E-2</c:v>
                </c:pt>
                <c:pt idx="119">
                  <c:v>0.11352968273711588</c:v>
                </c:pt>
                <c:pt idx="120">
                  <c:v>0.13326995722724586</c:v>
                </c:pt>
                <c:pt idx="121">
                  <c:v>0.1555651048405268</c:v>
                </c:pt>
                <c:pt idx="122">
                  <c:v>0.18057150061799623</c:v>
                </c:pt>
                <c:pt idx="123">
                  <c:v>0.20842188622604133</c:v>
                </c:pt>
                <c:pt idx="124">
                  <c:v>0.23921837187952144</c:v>
                </c:pt>
                <c:pt idx="125">
                  <c:v>0.2730252617108837</c:v>
                </c:pt>
                <c:pt idx="126">
                  <c:v>0.30986193417549907</c:v>
                </c:pt>
                <c:pt idx="127">
                  <c:v>0.34969604161918277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3003-419C-A35B-51E0E111B9A1}"/>
            </c:ext>
          </c:extLst>
        </c:ser>
        <c:ser>
          <c:idx val="109"/>
          <c:order val="109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Model_Output!$DK$4:$DK$131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1.4360991245931662E-2</c:v>
                </c:pt>
                <c:pt idx="110">
                  <c:v>1.7934084953130643E-2</c:v>
                </c:pt>
                <c:pt idx="111">
                  <c:v>2.2270559167450733E-2</c:v>
                </c:pt>
                <c:pt idx="112">
                  <c:v>2.7500469836932939E-2</c:v>
                </c:pt>
                <c:pt idx="113">
                  <c:v>3.376806689534418E-2</c:v>
                </c:pt>
                <c:pt idx="114">
                  <c:v>4.123152317924926E-2</c:v>
                </c:pt>
                <c:pt idx="115">
                  <c:v>5.0062167820263431E-2</c:v>
                </c:pt>
                <c:pt idx="116">
                  <c:v>6.0443140066575619E-2</c:v>
                </c:pt>
                <c:pt idx="117">
                  <c:v>7.2567385801075746E-2</c:v>
                </c:pt>
                <c:pt idx="118">
                  <c:v>8.6634930565813548E-2</c:v>
                </c:pt>
                <c:pt idx="119">
                  <c:v>0.10284938016677689</c:v>
                </c:pt>
                <c:pt idx="120">
                  <c:v>0.12141362316521949</c:v>
                </c:pt>
                <c:pt idx="121">
                  <c:v>0.14252473869323884</c:v>
                </c:pt>
                <c:pt idx="122">
                  <c:v>0.16636814761916605</c:v>
                </c:pt>
                <c:pt idx="123">
                  <c:v>0.19311108427192061</c:v>
                </c:pt>
                <c:pt idx="124">
                  <c:v>0.22289550841279565</c:v>
                </c:pt>
                <c:pt idx="125">
                  <c:v>0.25583062118504607</c:v>
                </c:pt>
                <c:pt idx="126">
                  <c:v>0.29198519224887587</c:v>
                </c:pt>
                <c:pt idx="127">
                  <c:v>0.33137994577457441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3003-419C-A35B-51E0E111B9A1}"/>
            </c:ext>
          </c:extLst>
        </c:ser>
        <c:ser>
          <c:idx val="110"/>
          <c:order val="110"/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Model_Output!$DL$4:$DL$131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1.3981314581478489E-2</c:v>
                </c:pt>
                <c:pt idx="111">
                  <c:v>1.7459942643702424E-2</c:v>
                </c:pt>
                <c:pt idx="112">
                  <c:v>2.1681768917850092E-2</c:v>
                </c:pt>
                <c:pt idx="113">
                  <c:v>2.6773410925763436E-2</c:v>
                </c:pt>
                <c:pt idx="114">
                  <c:v>3.2875304913646854E-2</c:v>
                </c:pt>
                <c:pt idx="115">
                  <c:v>4.0141441936044277E-2</c:v>
                </c:pt>
                <c:pt idx="116">
                  <c:v>4.8738621515708916E-2</c:v>
                </c:pt>
                <c:pt idx="117">
                  <c:v>5.8845141055465948E-2</c:v>
                </c:pt>
                <c:pt idx="118">
                  <c:v>7.0648845324502149E-2</c:v>
                </c:pt>
                <c:pt idx="119">
                  <c:v>8.4344471578751717E-2</c:v>
                </c:pt>
                <c:pt idx="120">
                  <c:v>0.1001302426828751</c:v>
                </c:pt>
                <c:pt idx="121">
                  <c:v>0.11820368321935368</c:v>
                </c:pt>
                <c:pt idx="122">
                  <c:v>0.13875666193151537</c:v>
                </c:pt>
                <c:pt idx="123">
                  <c:v>0.16196969752073065</c:v>
                </c:pt>
                <c:pt idx="124">
                  <c:v>0.18800560296567237</c:v>
                </c:pt>
                <c:pt idx="125">
                  <c:v>0.2170025848877751</c:v>
                </c:pt>
                <c:pt idx="126">
                  <c:v>0.24906695736455325</c:v>
                </c:pt>
                <c:pt idx="127">
                  <c:v>0.2842656719202093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3003-419C-A35B-51E0E111B9A1}"/>
            </c:ext>
          </c:extLst>
        </c:ser>
        <c:ser>
          <c:idx val="111"/>
          <c:order val="111"/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Model_Output!$DM$4:$DM$131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1.448383914395068E-2</c:v>
                </c:pt>
                <c:pt idx="112">
                  <c:v>1.80874980846936E-2</c:v>
                </c:pt>
                <c:pt idx="113">
                  <c:v>2.2461067700920146E-2</c:v>
                </c:pt>
                <c:pt idx="114">
                  <c:v>2.7735716475284569E-2</c:v>
                </c:pt>
                <c:pt idx="115">
                  <c:v>3.4056928295453578E-2</c:v>
                </c:pt>
                <c:pt idx="116">
                  <c:v>4.1584229052259808E-2</c:v>
                </c:pt>
                <c:pt idx="117">
                  <c:v>5.0490413474179346E-2</c:v>
                </c:pt>
                <c:pt idx="118">
                  <c:v>6.0960187433271244E-2</c:v>
                </c:pt>
                <c:pt idx="119">
                  <c:v>7.3188147324965883E-2</c:v>
                </c:pt>
                <c:pt idx="120">
                  <c:v>8.7376029765219354E-2</c:v>
                </c:pt>
                <c:pt idx="121">
                  <c:v>0.10372918226049564</c:v>
                </c:pt>
                <c:pt idx="122">
                  <c:v>0.12245222893701437</c:v>
                </c:pt>
                <c:pt idx="123">
                  <c:v>0.14374393479637235</c:v>
                </c:pt>
                <c:pt idx="124">
                  <c:v>0.16779130684838167</c:v>
                </c:pt>
                <c:pt idx="125">
                  <c:v>0.19476300999074586</c:v>
                </c:pt>
                <c:pt idx="126">
                  <c:v>0.22480221834788799</c:v>
                </c:pt>
                <c:pt idx="127">
                  <c:v>0.25801906719989798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3003-419C-A35B-51E0E111B9A1}"/>
            </c:ext>
          </c:extLst>
        </c:ser>
        <c:ser>
          <c:idx val="112"/>
          <c:order val="112"/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Model_Output!$DN$4:$DN$131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1.363061195836055E-2</c:v>
                </c:pt>
                <c:pt idx="113">
                  <c:v>1.7021983276652143E-2</c:v>
                </c:pt>
                <c:pt idx="114">
                  <c:v>2.1137910671258597E-2</c:v>
                </c:pt>
                <c:pt idx="115">
                  <c:v>2.6101835632413105E-2</c:v>
                </c:pt>
                <c:pt idx="116">
                  <c:v>3.2050671750446916E-2</c:v>
                </c:pt>
                <c:pt idx="117">
                  <c:v>3.9134547419747763E-2</c:v>
                </c:pt>
                <c:pt idx="118">
                  <c:v>4.7516078219576027E-2</c:v>
                </c:pt>
                <c:pt idx="119">
                  <c:v>5.7369089200282344E-2</c:v>
                </c:pt>
                <c:pt idx="120">
                  <c:v>6.8876713295631345E-2</c:v>
                </c:pt>
                <c:pt idx="121">
                  <c:v>8.2228803037300693E-2</c:v>
                </c:pt>
                <c:pt idx="122">
                  <c:v>9.7618609133849663E-2</c:v>
                </c:pt>
                <c:pt idx="123">
                  <c:v>0.11523870152713533</c:v>
                </c:pt>
                <c:pt idx="124">
                  <c:v>0.13527613618904077</c:v>
                </c:pt>
                <c:pt idx="125">
                  <c:v>0.15790690375015143</c:v>
                </c:pt>
                <c:pt idx="126">
                  <c:v>0.18328973324278697</c:v>
                </c:pt>
                <c:pt idx="127">
                  <c:v>0.21155936455967145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3003-419C-A35B-51E0E111B9A1}"/>
            </c:ext>
          </c:extLst>
        </c:ser>
        <c:ser>
          <c:idx val="113"/>
          <c:order val="113"/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Model_Output!$DO$4:$DO$131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1.2872431022994513E-2</c:v>
                </c:pt>
                <c:pt idx="114">
                  <c:v>1.607516274930515E-2</c:v>
                </c:pt>
                <c:pt idx="115">
                  <c:v>1.9962148281911979E-2</c:v>
                </c:pt>
                <c:pt idx="116">
                  <c:v>2.464996287607548E-2</c:v>
                </c:pt>
                <c:pt idx="117">
                  <c:v>3.0267904523186902E-2</c:v>
                </c:pt>
                <c:pt idx="118">
                  <c:v>3.6957750966406459E-2</c:v>
                </c:pt>
                <c:pt idx="119">
                  <c:v>4.4873072554129957E-2</c:v>
                </c:pt>
                <c:pt idx="120">
                  <c:v>5.4178025596986923E-2</c:v>
                </c:pt>
                <c:pt idx="121">
                  <c:v>6.5045556552929901E-2</c:v>
                </c:pt>
                <c:pt idx="122">
                  <c:v>7.7654957710964465E-2</c:v>
                </c:pt>
                <c:pt idx="123">
                  <c:v>9.2188730518837303E-2</c:v>
                </c:pt>
                <c:pt idx="124">
                  <c:v>0.10882873352414922</c:v>
                </c:pt>
                <c:pt idx="125">
                  <c:v>0.12775161801026588</c:v>
                </c:pt>
                <c:pt idx="126">
                  <c:v>0.14912358541112328</c:v>
                </c:pt>
                <c:pt idx="127">
                  <c:v>0.17309453571111855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003-419C-A35B-51E0E111B9A1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Model_Output!$DP$4:$DP$131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1.1513140290809366E-2</c:v>
                </c:pt>
                <c:pt idx="115">
                  <c:v>1.4377672997410929E-2</c:v>
                </c:pt>
                <c:pt idx="116">
                  <c:v>1.7854204327453223E-2</c:v>
                </c:pt>
                <c:pt idx="117">
                  <c:v>2.2046999533230336E-2</c:v>
                </c:pt>
                <c:pt idx="118">
                  <c:v>2.7071703119773843E-2</c:v>
                </c:pt>
                <c:pt idx="119">
                  <c:v>3.3055121518922613E-2</c:v>
                </c:pt>
                <c:pt idx="120">
                  <c:v>4.0134608503435733E-2</c:v>
                </c:pt>
                <c:pt idx="121">
                  <c:v>4.8456985961931077E-2</c:v>
                </c:pt>
                <c:pt idx="122">
                  <c:v>5.8176937716730118E-2</c:v>
                </c:pt>
                <c:pt idx="123">
                  <c:v>6.9454823320173359E-2</c:v>
                </c:pt>
                <c:pt idx="124">
                  <c:v>8.2453872605648931E-2</c:v>
                </c:pt>
                <c:pt idx="125">
                  <c:v>9.7336740394757398E-2</c:v>
                </c:pt>
                <c:pt idx="126">
                  <c:v>0.11426142411660188</c:v>
                </c:pt>
                <c:pt idx="127">
                  <c:v>0.1333765748241203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003-419C-A35B-51E0E111B9A1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Model_Output!$DQ$4:$DQ$131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1.197343963476195E-2</c:v>
                </c:pt>
                <c:pt idx="116">
                  <c:v>1.4952497352982801E-2</c:v>
                </c:pt>
                <c:pt idx="117">
                  <c:v>1.8568021611976591E-2</c:v>
                </c:pt>
                <c:pt idx="118">
                  <c:v>2.292844622500477E-2</c:v>
                </c:pt>
                <c:pt idx="119">
                  <c:v>2.8154039204539388E-2</c:v>
                </c:pt>
                <c:pt idx="120">
                  <c:v>3.4376676747566788E-2</c:v>
                </c:pt>
                <c:pt idx="121">
                  <c:v>4.1739204078343521E-2</c:v>
                </c:pt>
                <c:pt idx="122">
                  <c:v>5.039431307554245E-2</c:v>
                </c:pt>
                <c:pt idx="123">
                  <c:v>6.0502871874377626E-2</c:v>
                </c:pt>
                <c:pt idx="124">
                  <c:v>7.2231651257737825E-2</c:v>
                </c:pt>
                <c:pt idx="125">
                  <c:v>8.5750407044391713E-2</c:v>
                </c:pt>
                <c:pt idx="126">
                  <c:v>0.10122829705214963</c:v>
                </c:pt>
                <c:pt idx="127">
                  <c:v>0.11882963550215625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3003-419C-A35B-51E0E111B9A1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Model_Output!$DR$4:$DR$131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1.1546040338663724E-2</c:v>
                </c:pt>
                <c:pt idx="117">
                  <c:v>1.4418758758350258E-2</c:v>
                </c:pt>
                <c:pt idx="118">
                  <c:v>1.7905224653961674E-2</c:v>
                </c:pt>
                <c:pt idx="119">
                  <c:v>2.2110001227065971E-2</c:v>
                </c:pt>
                <c:pt idx="120">
                  <c:v>2.7149063449418268E-2</c:v>
                </c:pt>
                <c:pt idx="121">
                  <c:v>3.3149580115998188E-2</c:v>
                </c:pt>
                <c:pt idx="122">
                  <c:v>4.0249297502876924E-2</c:v>
                </c:pt>
                <c:pt idx="123">
                  <c:v>4.8595457058153033E-2</c:v>
                </c:pt>
                <c:pt idx="124">
                  <c:v>5.8343184629957461E-2</c:v>
                </c:pt>
                <c:pt idx="125">
                  <c:v>6.9653298015454695E-2</c:v>
                </c:pt>
                <c:pt idx="126">
                  <c:v>8.2689493494996422E-2</c:v>
                </c:pt>
                <c:pt idx="127">
                  <c:v>9.7614890693988196E-2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3003-419C-A35B-51E0E111B9A1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Model_Output!$DS$4:$DS$131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1.1328854842386289E-2</c:v>
                </c:pt>
                <c:pt idx="118">
                  <c:v>1.4147536314570077E-2</c:v>
                </c:pt>
                <c:pt idx="119">
                  <c:v>1.7568420434647843E-2</c:v>
                </c:pt>
                <c:pt idx="120">
                  <c:v>2.1694103529816908E-2</c:v>
                </c:pt>
                <c:pt idx="121">
                  <c:v>2.6638379037639062E-2</c:v>
                </c:pt>
                <c:pt idx="122">
                  <c:v>3.2526023658744824E-2</c:v>
                </c:pt>
                <c:pt idx="123">
                  <c:v>3.9492192608335031E-2</c:v>
                </c:pt>
                <c:pt idx="124">
                  <c:v>4.7681357665769891E-2</c:v>
                </c:pt>
                <c:pt idx="125">
                  <c:v>5.7245726701819835E-2</c:v>
                </c:pt>
                <c:pt idx="126">
                  <c:v>6.8343092468520203E-2</c:v>
                </c:pt>
                <c:pt idx="127">
                  <c:v>8.1134072055708523E-2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3003-419C-A35B-51E0E111B9A1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Model_Output!$DT$4:$DT$131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1.1055797462533474E-2</c:v>
                </c:pt>
                <c:pt idx="119">
                  <c:v>1.3806540754897487E-2</c:v>
                </c:pt>
                <c:pt idx="120">
                  <c:v>1.7144971911493573E-2</c:v>
                </c:pt>
                <c:pt idx="121">
                  <c:v>2.11712143984332E-2</c:v>
                </c:pt>
                <c:pt idx="122">
                  <c:v>2.5996318910226242E-2</c:v>
                </c:pt>
                <c:pt idx="123">
                  <c:v>3.1742054676808712E-2</c:v>
                </c:pt>
                <c:pt idx="124">
                  <c:v>3.8540319291190187E-2</c:v>
                </c:pt>
                <c:pt idx="125">
                  <c:v>4.6532102355045339E-2</c:v>
                </c:pt>
                <c:pt idx="126">
                  <c:v>5.5865943099819279E-2</c:v>
                </c:pt>
                <c:pt idx="127">
                  <c:v>6.6695831026819016E-2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3003-419C-A35B-51E0E111B9A1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Model_Output!$DU$4:$DU$131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1.0841286425263484E-2</c:v>
                </c:pt>
                <c:pt idx="120">
                  <c:v>1.3538658190253907E-2</c:v>
                </c:pt>
                <c:pt idx="121">
                  <c:v>1.6812315156414362E-2</c:v>
                </c:pt>
                <c:pt idx="122">
                  <c:v>2.0760438135909973E-2</c:v>
                </c:pt>
                <c:pt idx="123">
                  <c:v>2.549192315283904E-2</c:v>
                </c:pt>
                <c:pt idx="124">
                  <c:v>3.1126176799443666E-2</c:v>
                </c:pt>
                <c:pt idx="125">
                  <c:v>3.7792537514625753E-2</c:v>
                </c:pt>
                <c:pt idx="126">
                  <c:v>4.5629259337491825E-2</c:v>
                </c:pt>
                <c:pt idx="127">
                  <c:v>5.4781999454594214E-2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3003-419C-A35B-51E0E111B9A1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Model_Output!$DV$4:$DV$131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8.4167067627589857E-3</c:v>
                </c:pt>
                <c:pt idx="121">
                  <c:v>1.0510829755687684E-2</c:v>
                </c:pt>
                <c:pt idx="122">
                  <c:v>1.305235570060027E-2</c:v>
                </c:pt>
                <c:pt idx="123">
                  <c:v>1.611750794160079E-2</c:v>
                </c:pt>
                <c:pt idx="124">
                  <c:v>1.9790828650763016E-2</c:v>
                </c:pt>
                <c:pt idx="125">
                  <c:v>2.4165019951526857E-2</c:v>
                </c:pt>
                <c:pt idx="126">
                  <c:v>2.9340494624321534E-2</c:v>
                </c:pt>
                <c:pt idx="127">
                  <c:v>3.5424587136689112E-2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3003-419C-A35B-51E0E111B9A1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Model_Output!$DW$4:$DW$131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8.9502785532147005E-3</c:v>
                </c:pt>
                <c:pt idx="122">
                  <c:v>1.117715714596011E-2</c:v>
                </c:pt>
                <c:pt idx="123">
                  <c:v>1.3879801517252582E-2</c:v>
                </c:pt>
                <c:pt idx="124">
                  <c:v>1.7139267141782915E-2</c:v>
                </c:pt>
                <c:pt idx="125">
                  <c:v>2.1045455689038064E-2</c:v>
                </c:pt>
                <c:pt idx="126">
                  <c:v>2.5696946074815923E-2</c:v>
                </c:pt>
                <c:pt idx="127">
                  <c:v>3.1200516684116296E-2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3003-419C-A35B-51E0E111B9A1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Model_Output!$DX$4:$DX$131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8.7739833089467874E-3</c:v>
                </c:pt>
                <c:pt idx="123">
                  <c:v>1.0956998674069853E-2</c:v>
                </c:pt>
                <c:pt idx="124">
                  <c:v>1.3606408573745218E-2</c:v>
                </c:pt>
                <c:pt idx="125">
                  <c:v>1.680167191841991E-2</c:v>
                </c:pt>
                <c:pt idx="126">
                  <c:v>2.0630919568249299E-2</c:v>
                </c:pt>
                <c:pt idx="127">
                  <c:v>2.5190788712420545E-2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3003-419C-A35B-51E0E111B9A1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Model_Output!$DY$4:$DY$131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7.7222891566170139E-3</c:v>
                </c:pt>
                <c:pt idx="124">
                  <c:v>9.6436372250169496E-3</c:v>
                </c:pt>
                <c:pt idx="125">
                  <c:v>1.197547541290527E-2</c:v>
                </c:pt>
                <c:pt idx="126">
                  <c:v>1.4787738282605109E-2</c:v>
                </c:pt>
                <c:pt idx="127">
                  <c:v>1.8157992882260627E-2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3003-419C-A35B-51E0E111B9A1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Model_Output!$DZ$4:$DZ$131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7.6005815412666091E-3</c:v>
                </c:pt>
                <c:pt idx="125">
                  <c:v>9.4916480847300321E-3</c:v>
                </c:pt>
                <c:pt idx="126">
                  <c:v>1.1786735192792792E-2</c:v>
                </c:pt>
                <c:pt idx="127">
                  <c:v>1.455467521978784E-2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3003-419C-A35B-51E0E111B9A1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Model_Output!$EA$4:$EA$131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7.6804659437121258E-3</c:v>
                </c:pt>
                <c:pt idx="126">
                  <c:v>9.5914081664231279E-3</c:v>
                </c:pt>
                <c:pt idx="127">
                  <c:v>1.1910617331619616E-2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3003-419C-A35B-51E0E111B9A1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Model_Output!$EB$4:$EB$131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7.8206141345056705E-3</c:v>
                </c:pt>
                <c:pt idx="127">
                  <c:v>9.7664259988747022E-3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3003-419C-A35B-51E0E111B9A1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Model_Output!$EC$4:$EC$131</c:f>
              <c:numCache>
                <c:formatCode>0.000;\-0.00;0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7.5857457877520993E-3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3003-419C-A35B-51E0E111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7921776"/>
        <c:axId val="747922104"/>
      </c:barChart>
      <c:catAx>
        <c:axId val="74792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22104"/>
        <c:crosses val="autoZero"/>
        <c:auto val="1"/>
        <c:lblAlgn val="ctr"/>
        <c:lblOffset val="100"/>
        <c:noMultiLvlLbl val="0"/>
      </c:catAx>
      <c:valAx>
        <c:axId val="7479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;\-0.0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2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Model_Output!$C$3</c:f>
              <c:strCache>
                <c:ptCount val="1"/>
                <c:pt idx="0">
                  <c:v>Stock (Mt)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Model_Output!$C$4:$C$131</c:f>
              <c:numCache>
                <c:formatCode>0.00</c:formatCode>
                <c:ptCount val="128"/>
                <c:pt idx="0">
                  <c:v>3.2538580949497535</c:v>
                </c:pt>
                <c:pt idx="1">
                  <c:v>6.5331761862516853</c:v>
                </c:pt>
                <c:pt idx="2">
                  <c:v>9.8274498273616686</c:v>
                </c:pt>
                <c:pt idx="3">
                  <c:v>13.148061493778417</c:v>
                </c:pt>
                <c:pt idx="4">
                  <c:v>16.492542942817529</c:v>
                </c:pt>
                <c:pt idx="5">
                  <c:v>19.861751682261044</c:v>
                </c:pt>
                <c:pt idx="6">
                  <c:v>23.262465232752476</c:v>
                </c:pt>
                <c:pt idx="7">
                  <c:v>26.690089617486699</c:v>
                </c:pt>
                <c:pt idx="8">
                  <c:v>30.132606480993594</c:v>
                </c:pt>
                <c:pt idx="9">
                  <c:v>33.582976072509013</c:v>
                </c:pt>
                <c:pt idx="10">
                  <c:v>37.054684415963457</c:v>
                </c:pt>
                <c:pt idx="11">
                  <c:v>40.55688707291884</c:v>
                </c:pt>
                <c:pt idx="12">
                  <c:v>44.08656593655234</c:v>
                </c:pt>
                <c:pt idx="13">
                  <c:v>47.634635543841711</c:v>
                </c:pt>
                <c:pt idx="14">
                  <c:v>51.190699525661032</c:v>
                </c:pt>
                <c:pt idx="15">
                  <c:v>54.760943080333959</c:v>
                </c:pt>
                <c:pt idx="16">
                  <c:v>58.336447088224929</c:v>
                </c:pt>
                <c:pt idx="17">
                  <c:v>61.926295272271389</c:v>
                </c:pt>
                <c:pt idx="18">
                  <c:v>65.529132963396705</c:v>
                </c:pt>
                <c:pt idx="19">
                  <c:v>69.139108667431941</c:v>
                </c:pt>
                <c:pt idx="20">
                  <c:v>72.759556047280498</c:v>
                </c:pt>
                <c:pt idx="21">
                  <c:v>76.389414783799054</c:v>
                </c:pt>
                <c:pt idx="22">
                  <c:v>80.017758954073685</c:v>
                </c:pt>
                <c:pt idx="23">
                  <c:v>83.984736853887654</c:v>
                </c:pt>
                <c:pt idx="24">
                  <c:v>88.699270054566327</c:v>
                </c:pt>
                <c:pt idx="25">
                  <c:v>93.34230607862203</c:v>
                </c:pt>
                <c:pt idx="26">
                  <c:v>97.04883777381491</c:v>
                </c:pt>
                <c:pt idx="27">
                  <c:v>101.03951521155682</c:v>
                </c:pt>
                <c:pt idx="28">
                  <c:v>104.67132507430763</c:v>
                </c:pt>
                <c:pt idx="29">
                  <c:v>110.57360389864105</c:v>
                </c:pt>
                <c:pt idx="30">
                  <c:v>114.65089313491434</c:v>
                </c:pt>
                <c:pt idx="31">
                  <c:v>118.17335078339347</c:v>
                </c:pt>
                <c:pt idx="32">
                  <c:v>121.84628308748351</c:v>
                </c:pt>
                <c:pt idx="33">
                  <c:v>125.68800582022938</c:v>
                </c:pt>
                <c:pt idx="34">
                  <c:v>128.21459304933387</c:v>
                </c:pt>
                <c:pt idx="35">
                  <c:v>130.58278463585978</c:v>
                </c:pt>
                <c:pt idx="36">
                  <c:v>132.36075534209473</c:v>
                </c:pt>
                <c:pt idx="37">
                  <c:v>134.89156384333654</c:v>
                </c:pt>
                <c:pt idx="38">
                  <c:v>138.21271992280018</c:v>
                </c:pt>
                <c:pt idx="39">
                  <c:v>141.50312025152689</c:v>
                </c:pt>
                <c:pt idx="40">
                  <c:v>146.27533768275208</c:v>
                </c:pt>
                <c:pt idx="41">
                  <c:v>151.19592553945998</c:v>
                </c:pt>
                <c:pt idx="42">
                  <c:v>155.13588579497898</c:v>
                </c:pt>
                <c:pt idx="43">
                  <c:v>159.48204718768829</c:v>
                </c:pt>
                <c:pt idx="44">
                  <c:v>163.77240636328168</c:v>
                </c:pt>
                <c:pt idx="45">
                  <c:v>169.16002631664503</c:v>
                </c:pt>
                <c:pt idx="46">
                  <c:v>174.05009027773227</c:v>
                </c:pt>
                <c:pt idx="47">
                  <c:v>178.22856864422462</c:v>
                </c:pt>
                <c:pt idx="48">
                  <c:v>183.15781334274018</c:v>
                </c:pt>
                <c:pt idx="49">
                  <c:v>188.26162652863167</c:v>
                </c:pt>
                <c:pt idx="50">
                  <c:v>193.85022777665748</c:v>
                </c:pt>
                <c:pt idx="51">
                  <c:v>199.22508747517676</c:v>
                </c:pt>
                <c:pt idx="52">
                  <c:v>203.62346691225719</c:v>
                </c:pt>
                <c:pt idx="53">
                  <c:v>208.01169901327273</c:v>
                </c:pt>
                <c:pt idx="54">
                  <c:v>212.33275230085792</c:v>
                </c:pt>
                <c:pt idx="55">
                  <c:v>217.15516082227242</c:v>
                </c:pt>
                <c:pt idx="56">
                  <c:v>222.39567671069935</c:v>
                </c:pt>
                <c:pt idx="57">
                  <c:v>227.71623956738691</c:v>
                </c:pt>
                <c:pt idx="58">
                  <c:v>233.83532641141298</c:v>
                </c:pt>
                <c:pt idx="59">
                  <c:v>240.85971504623251</c:v>
                </c:pt>
                <c:pt idx="60">
                  <c:v>249.16148092514555</c:v>
                </c:pt>
                <c:pt idx="61">
                  <c:v>260.19233301211523</c:v>
                </c:pt>
                <c:pt idx="62">
                  <c:v>271.08740115368948</c:v>
                </c:pt>
                <c:pt idx="63">
                  <c:v>283.45907356067755</c:v>
                </c:pt>
                <c:pt idx="64">
                  <c:v>292.57379522376101</c:v>
                </c:pt>
                <c:pt idx="65">
                  <c:v>307.09400466044656</c:v>
                </c:pt>
                <c:pt idx="66">
                  <c:v>320.31019533070821</c:v>
                </c:pt>
                <c:pt idx="67">
                  <c:v>323.59165412287655</c:v>
                </c:pt>
                <c:pt idx="68">
                  <c:v>328.65739714525773</c:v>
                </c:pt>
                <c:pt idx="69">
                  <c:v>334.7100429838037</c:v>
                </c:pt>
                <c:pt idx="70">
                  <c:v>341.3864134477268</c:v>
                </c:pt>
                <c:pt idx="71">
                  <c:v>349.0830313519445</c:v>
                </c:pt>
                <c:pt idx="72">
                  <c:v>360.85107565228918</c:v>
                </c:pt>
                <c:pt idx="73">
                  <c:v>378.54791882634856</c:v>
                </c:pt>
                <c:pt idx="74">
                  <c:v>395.3885787963589</c:v>
                </c:pt>
                <c:pt idx="75">
                  <c:v>414.83695105597758</c:v>
                </c:pt>
                <c:pt idx="76">
                  <c:v>432.32967475110962</c:v>
                </c:pt>
                <c:pt idx="77">
                  <c:v>451.36139847516495</c:v>
                </c:pt>
                <c:pt idx="78">
                  <c:v>471.65034799672952</c:v>
                </c:pt>
                <c:pt idx="79">
                  <c:v>493.20494418715919</c:v>
                </c:pt>
                <c:pt idx="80">
                  <c:v>512.27567908736637</c:v>
                </c:pt>
                <c:pt idx="81">
                  <c:v>532.10656469202877</c:v>
                </c:pt>
                <c:pt idx="82">
                  <c:v>553.52482836975582</c:v>
                </c:pt>
                <c:pt idx="83">
                  <c:v>575.52528830272047</c:v>
                </c:pt>
                <c:pt idx="84">
                  <c:v>603.010857961017</c:v>
                </c:pt>
                <c:pt idx="85">
                  <c:v>633.28755131987236</c:v>
                </c:pt>
                <c:pt idx="86">
                  <c:v>662.77255007345161</c:v>
                </c:pt>
                <c:pt idx="87">
                  <c:v>694.28171571820008</c:v>
                </c:pt>
                <c:pt idx="88">
                  <c:v>729.39409304630237</c:v>
                </c:pt>
                <c:pt idx="89">
                  <c:v>768.95437394277496</c:v>
                </c:pt>
                <c:pt idx="90">
                  <c:v>809.59585939397709</c:v>
                </c:pt>
                <c:pt idx="91">
                  <c:v>850.16807347023291</c:v>
                </c:pt>
                <c:pt idx="92">
                  <c:v>894.30840543356476</c:v>
                </c:pt>
                <c:pt idx="93">
                  <c:v>936.69049832815915</c:v>
                </c:pt>
                <c:pt idx="94">
                  <c:v>980.44329092000339</c:v>
                </c:pt>
                <c:pt idx="95">
                  <c:v>1027.580372433657</c:v>
                </c:pt>
                <c:pt idx="96">
                  <c:v>1069.7112150729276</c:v>
                </c:pt>
                <c:pt idx="97">
                  <c:v>1102.4880322095114</c:v>
                </c:pt>
                <c:pt idx="98">
                  <c:v>1150.3172260499202</c:v>
                </c:pt>
                <c:pt idx="99">
                  <c:v>1180.253233914181</c:v>
                </c:pt>
                <c:pt idx="100">
                  <c:v>1216.236908406471</c:v>
                </c:pt>
                <c:pt idx="101">
                  <c:v>1254.3011838629357</c:v>
                </c:pt>
                <c:pt idx="102">
                  <c:v>1287.5804286873692</c:v>
                </c:pt>
                <c:pt idx="103">
                  <c:v>1312.2301221218343</c:v>
                </c:pt>
                <c:pt idx="104">
                  <c:v>1337.8283261952911</c:v>
                </c:pt>
                <c:pt idx="105">
                  <c:v>1362.1563984069169</c:v>
                </c:pt>
                <c:pt idx="106">
                  <c:v>1385.0488611852447</c:v>
                </c:pt>
                <c:pt idx="107">
                  <c:v>1408.12331858733</c:v>
                </c:pt>
                <c:pt idx="108">
                  <c:v>1429.627829128847</c:v>
                </c:pt>
                <c:pt idx="109">
                  <c:v>1453.1342002217493</c:v>
                </c:pt>
                <c:pt idx="110">
                  <c:v>1474.6667351192671</c:v>
                </c:pt>
                <c:pt idx="111">
                  <c:v>1496.8520964665711</c:v>
                </c:pt>
                <c:pt idx="112">
                  <c:v>1515.5868534083872</c:v>
                </c:pt>
                <c:pt idx="113">
                  <c:v>1531.1344300474541</c:v>
                </c:pt>
                <c:pt idx="114">
                  <c:v>1541.6670405233169</c:v>
                </c:pt>
                <c:pt idx="115">
                  <c:v>1552.640992915206</c:v>
                </c:pt>
                <c:pt idx="116">
                  <c:v>1561.3717152279767</c:v>
                </c:pt>
                <c:pt idx="117">
                  <c:v>1568.4812859490617</c:v>
                </c:pt>
                <c:pt idx="118">
                  <c:v>1573.7954004633089</c:v>
                </c:pt>
                <c:pt idx="119">
                  <c:v>1577.4883618622366</c:v>
                </c:pt>
                <c:pt idx="120">
                  <c:v>1572.9162136568989</c:v>
                </c:pt>
                <c:pt idx="121">
                  <c:v>1568.9862819443804</c:v>
                </c:pt>
                <c:pt idx="122">
                  <c:v>1563.5763557541447</c:v>
                </c:pt>
                <c:pt idx="123">
                  <c:v>1554.0724586797926</c:v>
                </c:pt>
                <c:pt idx="124">
                  <c:v>1543.2968887461254</c:v>
                </c:pt>
                <c:pt idx="125">
                  <c:v>1531.8858171759082</c:v>
                </c:pt>
                <c:pt idx="126">
                  <c:v>1520.0555149498211</c:v>
                </c:pt>
                <c:pt idx="127">
                  <c:v>1506.7182568256844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C-42D2-B07A-82703394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62944"/>
        <c:axId val="747353432"/>
      </c:lineChart>
      <c:catAx>
        <c:axId val="7473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53432"/>
        <c:crosses val="autoZero"/>
        <c:auto val="1"/>
        <c:lblAlgn val="ctr"/>
        <c:lblOffset val="100"/>
        <c:noMultiLvlLbl val="0"/>
      </c:catAx>
      <c:valAx>
        <c:axId val="7473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87776766166069"/>
          <c:y val="9.2659472789487898E-2"/>
          <c:w val="0.74446502497643763"/>
          <c:h val="0.651434233195751"/>
        </c:manualLayout>
      </c:layout>
      <c:lineChart>
        <c:grouping val="standard"/>
        <c:varyColors val="0"/>
        <c:ser>
          <c:idx val="2"/>
          <c:order val="0"/>
          <c:tx>
            <c:v>inflows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Model_Output!$F$1:$EC$1</c:f>
              <c:numCache>
                <c:formatCode>0.00</c:formatCode>
                <c:ptCount val="128"/>
                <c:pt idx="0">
                  <c:v>3.2549399999999999</c:v>
                </c:pt>
                <c:pt idx="1">
                  <c:v>3.2817600000000002</c:v>
                </c:pt>
                <c:pt idx="2">
                  <c:v>3.2984100000000005</c:v>
                </c:pt>
                <c:pt idx="3">
                  <c:v>3.3268499999999999</c:v>
                </c:pt>
                <c:pt idx="4">
                  <c:v>3.35331</c:v>
                </c:pt>
                <c:pt idx="5">
                  <c:v>3.3812099999999998</c:v>
                </c:pt>
                <c:pt idx="6">
                  <c:v>3.4165799999999997</c:v>
                </c:pt>
                <c:pt idx="7">
                  <c:v>3.4481700000000002</c:v>
                </c:pt>
                <c:pt idx="8">
                  <c:v>3.4686900000000001</c:v>
                </c:pt>
                <c:pt idx="9">
                  <c:v>3.4832700000000005</c:v>
                </c:pt>
                <c:pt idx="10">
                  <c:v>3.51261</c:v>
                </c:pt>
                <c:pt idx="11">
                  <c:v>3.5525700000000002</c:v>
                </c:pt>
                <c:pt idx="12">
                  <c:v>3.59118</c:v>
                </c:pt>
                <c:pt idx="13">
                  <c:v>3.6225900000000002</c:v>
                </c:pt>
                <c:pt idx="14">
                  <c:v>3.6457200000000003</c:v>
                </c:pt>
                <c:pt idx="15">
                  <c:v>3.6774</c:v>
                </c:pt>
                <c:pt idx="16">
                  <c:v>3.7027799999999997</c:v>
                </c:pt>
                <c:pt idx="17">
                  <c:v>3.7401300000000002</c:v>
                </c:pt>
                <c:pt idx="18">
                  <c:v>3.7792799999999995</c:v>
                </c:pt>
                <c:pt idx="19">
                  <c:v>3.8159999999999998</c:v>
                </c:pt>
                <c:pt idx="20">
                  <c:v>3.8597400000000004</c:v>
                </c:pt>
                <c:pt idx="21">
                  <c:v>3.9063599999999998</c:v>
                </c:pt>
                <c:pt idx="22">
                  <c:v>3.9462299999999999</c:v>
                </c:pt>
                <c:pt idx="23">
                  <c:v>4.3307550000000008</c:v>
                </c:pt>
                <c:pt idx="24">
                  <c:v>5.1290635500000006</c:v>
                </c:pt>
                <c:pt idx="25">
                  <c:v>5.1131362500000002</c:v>
                </c:pt>
                <c:pt idx="26">
                  <c:v>4.2368665499999993</c:v>
                </c:pt>
                <c:pt idx="27">
                  <c:v>4.5863410499999997</c:v>
                </c:pt>
                <c:pt idx="28">
                  <c:v>4.2977470500000008</c:v>
                </c:pt>
                <c:pt idx="29">
                  <c:v>6.6442752</c:v>
                </c:pt>
                <c:pt idx="30">
                  <c:v>4.8998952000000005</c:v>
                </c:pt>
                <c:pt idx="31">
                  <c:v>4.4304192000000002</c:v>
                </c:pt>
                <c:pt idx="32">
                  <c:v>4.6710283500000012</c:v>
                </c:pt>
                <c:pt idx="33">
                  <c:v>4.9345335000000006</c:v>
                </c:pt>
                <c:pt idx="34">
                  <c:v>3.7179477000000007</c:v>
                </c:pt>
                <c:pt idx="35">
                  <c:v>3.661902</c:v>
                </c:pt>
                <c:pt idx="36">
                  <c:v>3.1772983500000005</c:v>
                </c:pt>
                <c:pt idx="37">
                  <c:v>4.0389984000000005</c:v>
                </c:pt>
                <c:pt idx="38">
                  <c:v>4.9410625499999998</c:v>
                </c:pt>
                <c:pt idx="39">
                  <c:v>5.0241879000000003</c:v>
                </c:pt>
                <c:pt idx="40">
                  <c:v>6.6220622999999996</c:v>
                </c:pt>
                <c:pt idx="41">
                  <c:v>6.8878462500000008</c:v>
                </c:pt>
                <c:pt idx="42">
                  <c:v>6.0251503500000005</c:v>
                </c:pt>
                <c:pt idx="43">
                  <c:v>6.5497198500000007</c:v>
                </c:pt>
                <c:pt idx="44">
                  <c:v>6.6121438500000016</c:v>
                </c:pt>
                <c:pt idx="45">
                  <c:v>7.8274408500000012</c:v>
                </c:pt>
                <c:pt idx="46">
                  <c:v>7.4468974500000007</c:v>
                </c:pt>
                <c:pt idx="47">
                  <c:v>6.8508531000000001</c:v>
                </c:pt>
                <c:pt idx="48">
                  <c:v>7.7158205999999998</c:v>
                </c:pt>
                <c:pt idx="49">
                  <c:v>8.0028634499999995</c:v>
                </c:pt>
                <c:pt idx="50">
                  <c:v>8.5983250499999997</c:v>
                </c:pt>
                <c:pt idx="51">
                  <c:v>8.493132150000001</c:v>
                </c:pt>
                <c:pt idx="52">
                  <c:v>7.622739000000001</c:v>
                </c:pt>
                <c:pt idx="53">
                  <c:v>7.7164479000000004</c:v>
                </c:pt>
                <c:pt idx="54">
                  <c:v>7.7509053000000003</c:v>
                </c:pt>
                <c:pt idx="55">
                  <c:v>8.3519433000000003</c:v>
                </c:pt>
                <c:pt idx="56">
                  <c:v>8.8679250000000014</c:v>
                </c:pt>
                <c:pt idx="57">
                  <c:v>9.0441450000000003</c:v>
                </c:pt>
                <c:pt idx="58">
                  <c:v>9.9376200000000008</c:v>
                </c:pt>
                <c:pt idx="59">
                  <c:v>10.937025000000002</c:v>
                </c:pt>
                <c:pt idx="60">
                  <c:v>12.308175</c:v>
                </c:pt>
                <c:pt idx="61">
                  <c:v>15.131655</c:v>
                </c:pt>
                <c:pt idx="62">
                  <c:v>15.090570000000003</c:v>
                </c:pt>
                <c:pt idx="63">
                  <c:v>16.663185000000002</c:v>
                </c:pt>
                <c:pt idx="64">
                  <c:v>13.502610000000002</c:v>
                </c:pt>
                <c:pt idx="65">
                  <c:v>19.007999999999999</c:v>
                </c:pt>
                <c:pt idx="66">
                  <c:v>17.806140000000003</c:v>
                </c:pt>
                <c:pt idx="67">
                  <c:v>7.973460000000002</c:v>
                </c:pt>
                <c:pt idx="68">
                  <c:v>9.8633700000000015</c:v>
                </c:pt>
                <c:pt idx="69">
                  <c:v>10.959795000000002</c:v>
                </c:pt>
                <c:pt idx="70">
                  <c:v>11.697345</c:v>
                </c:pt>
                <c:pt idx="71">
                  <c:v>12.83634</c:v>
                </c:pt>
                <c:pt idx="72">
                  <c:v>17.03295</c:v>
                </c:pt>
                <c:pt idx="73">
                  <c:v>23.094720000000006</c:v>
                </c:pt>
                <c:pt idx="74">
                  <c:v>22.377960000000002</c:v>
                </c:pt>
                <c:pt idx="75">
                  <c:v>25.133130000000001</c:v>
                </c:pt>
                <c:pt idx="76">
                  <c:v>23.332139999999999</c:v>
                </c:pt>
                <c:pt idx="77">
                  <c:v>25.034489999999998</c:v>
                </c:pt>
                <c:pt idx="78">
                  <c:v>26.464230000000001</c:v>
                </c:pt>
                <c:pt idx="79">
                  <c:v>27.912105</c:v>
                </c:pt>
                <c:pt idx="80">
                  <c:v>25.619489999999999</c:v>
                </c:pt>
                <c:pt idx="81">
                  <c:v>26.581229999999998</c:v>
                </c:pt>
                <c:pt idx="82">
                  <c:v>28.381275000000002</c:v>
                </c:pt>
                <c:pt idx="83">
                  <c:v>29.187405000000002</c:v>
                </c:pt>
                <c:pt idx="84">
                  <c:v>34.909797916800002</c:v>
                </c:pt>
                <c:pt idx="85">
                  <c:v>37.951516591200004</c:v>
                </c:pt>
                <c:pt idx="86">
                  <c:v>37.423260780299998</c:v>
                </c:pt>
                <c:pt idx="87">
                  <c:v>39.725130413211879</c:v>
                </c:pt>
                <c:pt idx="88">
                  <c:v>43.621554716999995</c:v>
                </c:pt>
                <c:pt idx="89">
                  <c:v>48.379366255606172</c:v>
                </c:pt>
                <c:pt idx="90">
                  <c:v>49.787116757878607</c:v>
                </c:pt>
                <c:pt idx="91">
                  <c:v>50.061543202618481</c:v>
                </c:pt>
                <c:pt idx="92">
                  <c:v>53.992588327199989</c:v>
                </c:pt>
                <c:pt idx="93">
                  <c:v>52.615954223100012</c:v>
                </c:pt>
                <c:pt idx="94">
                  <c:v>54.388867576012281</c:v>
                </c:pt>
                <c:pt idx="95">
                  <c:v>58.197823774537035</c:v>
                </c:pt>
                <c:pt idx="96">
                  <c:v>53.637329553474963</c:v>
                </c:pt>
                <c:pt idx="97">
                  <c:v>44.749502660979076</c:v>
                </c:pt>
                <c:pt idx="98">
                  <c:v>60.297064951284739</c:v>
                </c:pt>
                <c:pt idx="99">
                  <c:v>42.919390428300005</c:v>
                </c:pt>
                <c:pt idx="100">
                  <c:v>49.510660410576797</c:v>
                </c:pt>
                <c:pt idx="101">
                  <c:v>52.163110111500004</c:v>
                </c:pt>
                <c:pt idx="102">
                  <c:v>47.977069939199993</c:v>
                </c:pt>
                <c:pt idx="103">
                  <c:v>39.972939861671904</c:v>
                </c:pt>
                <c:pt idx="104">
                  <c:v>41.576552098965003</c:v>
                </c:pt>
                <c:pt idx="105">
                  <c:v>40.9910297355</c:v>
                </c:pt>
                <c:pt idx="106">
                  <c:v>40.269686362200012</c:v>
                </c:pt>
                <c:pt idx="107">
                  <c:v>41.196086035259427</c:v>
                </c:pt>
                <c:pt idx="108">
                  <c:v>40.399897357657707</c:v>
                </c:pt>
                <c:pt idx="109">
                  <c:v>43.205422541822998</c:v>
                </c:pt>
                <c:pt idx="110">
                  <c:v>42.063155240349886</c:v>
                </c:pt>
                <c:pt idx="111">
                  <c:v>43.575013696875757</c:v>
                </c:pt>
                <c:pt idx="112">
                  <c:v>41.008057109666971</c:v>
                </c:pt>
                <c:pt idx="113">
                  <c:v>38.727049683739871</c:v>
                </c:pt>
                <c:pt idx="114">
                  <c:v>34.6375875125349</c:v>
                </c:pt>
                <c:pt idx="115">
                  <c:v>36.022410280728515</c:v>
                </c:pt>
                <c:pt idx="116">
                  <c:v>34.736568177925697</c:v>
                </c:pt>
                <c:pt idx="117">
                  <c:v>34.083159859799999</c:v>
                </c:pt>
                <c:pt idx="118">
                  <c:v>33.261659500063615</c:v>
                </c:pt>
                <c:pt idx="119">
                  <c:v>32.616297362699996</c:v>
                </c:pt>
                <c:pt idx="120">
                  <c:v>25.321885228405744</c:v>
                </c:pt>
                <c:pt idx="121">
                  <c:v>26.92715009266551</c:v>
                </c:pt>
                <c:pt idx="122">
                  <c:v>26.396761180767324</c:v>
                </c:pt>
                <c:pt idx="123">
                  <c:v>23.232711467343492</c:v>
                </c:pt>
                <c:pt idx="124">
                  <c:v>22.866550882901834</c:v>
                </c:pt>
                <c:pt idx="125">
                  <c:v>23.106885223551011</c:v>
                </c:pt>
                <c:pt idx="126">
                  <c:v>23.528524767647419</c:v>
                </c:pt>
                <c:pt idx="127">
                  <c:v>22.821917125500001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7-44EF-9A2E-5E5E43F499C8}"/>
            </c:ext>
          </c:extLst>
        </c:ser>
        <c:ser>
          <c:idx val="1"/>
          <c:order val="1"/>
          <c:tx>
            <c:v>net additions to stock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Model_Output!$B$4:$B$131</c:f>
              <c:numCache>
                <c:formatCode>0.00</c:formatCode>
                <c:ptCount val="128"/>
                <c:pt idx="0">
                  <c:v>3.2538580949497535</c:v>
                </c:pt>
                <c:pt idx="1">
                  <c:v>3.2793180913019322</c:v>
                </c:pt>
                <c:pt idx="2">
                  <c:v>3.2942736411099842</c:v>
                </c:pt>
                <c:pt idx="3">
                  <c:v>3.3206116664167493</c:v>
                </c:pt>
                <c:pt idx="4">
                  <c:v>3.3444814490391135</c:v>
                </c:pt>
                <c:pt idx="5">
                  <c:v>3.3692087394435148</c:v>
                </c:pt>
                <c:pt idx="6">
                  <c:v>3.4007135504914334</c:v>
                </c:pt>
                <c:pt idx="7">
                  <c:v>3.4276243847342216</c:v>
                </c:pt>
                <c:pt idx="8">
                  <c:v>3.4425168635068966</c:v>
                </c:pt>
                <c:pt idx="9">
                  <c:v>3.4503695915154204</c:v>
                </c:pt>
                <c:pt idx="10">
                  <c:v>3.4717083434544471</c:v>
                </c:pt>
                <c:pt idx="11">
                  <c:v>3.5022026569553852</c:v>
                </c:pt>
                <c:pt idx="12">
                  <c:v>3.5296788636335004</c:v>
                </c:pt>
                <c:pt idx="13">
                  <c:v>3.5480696072893685</c:v>
                </c:pt>
                <c:pt idx="14">
                  <c:v>3.5560639818193227</c:v>
                </c:pt>
                <c:pt idx="15">
                  <c:v>3.5702435546729254</c:v>
                </c:pt>
                <c:pt idx="16">
                  <c:v>3.575504007890971</c:v>
                </c:pt>
                <c:pt idx="17">
                  <c:v>3.5898481840464629</c:v>
                </c:pt>
                <c:pt idx="18">
                  <c:v>3.602837691125309</c:v>
                </c:pt>
                <c:pt idx="19">
                  <c:v>3.6099757040352314</c:v>
                </c:pt>
                <c:pt idx="20">
                  <c:v>3.6204473798485552</c:v>
                </c:pt>
                <c:pt idx="21">
                  <c:v>3.6298587365185502</c:v>
                </c:pt>
                <c:pt idx="22">
                  <c:v>3.6283441702746315</c:v>
                </c:pt>
                <c:pt idx="23">
                  <c:v>3.9669778998139642</c:v>
                </c:pt>
                <c:pt idx="24">
                  <c:v>4.7145332006786758</c:v>
                </c:pt>
                <c:pt idx="25">
                  <c:v>4.6430360240556974</c:v>
                </c:pt>
                <c:pt idx="26">
                  <c:v>3.7065316951928851</c:v>
                </c:pt>
                <c:pt idx="27">
                  <c:v>3.9906774377419025</c:v>
                </c:pt>
                <c:pt idx="28">
                  <c:v>3.6318098627508113</c:v>
                </c:pt>
                <c:pt idx="29">
                  <c:v>5.9022788243334166</c:v>
                </c:pt>
                <c:pt idx="30">
                  <c:v>4.0772892362732929</c:v>
                </c:pt>
                <c:pt idx="31">
                  <c:v>3.5224576484791363</c:v>
                </c:pt>
                <c:pt idx="32">
                  <c:v>3.6729323040900415</c:v>
                </c:pt>
                <c:pt idx="33">
                  <c:v>3.8417227327458709</c:v>
                </c:pt>
                <c:pt idx="34">
                  <c:v>2.5265872291044893</c:v>
                </c:pt>
                <c:pt idx="35">
                  <c:v>2.368191586525918</c:v>
                </c:pt>
                <c:pt idx="36">
                  <c:v>1.777970706234939</c:v>
                </c:pt>
                <c:pt idx="37">
                  <c:v>2.5308085012418209</c:v>
                </c:pt>
                <c:pt idx="38">
                  <c:v>3.3211560794636412</c:v>
                </c:pt>
                <c:pt idx="39">
                  <c:v>3.2904003287267187</c:v>
                </c:pt>
                <c:pt idx="40">
                  <c:v>4.7722174312251902</c:v>
                </c:pt>
                <c:pt idx="41">
                  <c:v>4.9205878567079058</c:v>
                </c:pt>
                <c:pt idx="42">
                  <c:v>3.9399602555189954</c:v>
                </c:pt>
                <c:pt idx="43">
                  <c:v>4.3461613927093072</c:v>
                </c:pt>
                <c:pt idx="44">
                  <c:v>4.2903591755933732</c:v>
                </c:pt>
                <c:pt idx="45">
                  <c:v>5.3876199533633651</c:v>
                </c:pt>
                <c:pt idx="46">
                  <c:v>4.8900639610872432</c:v>
                </c:pt>
                <c:pt idx="47">
                  <c:v>4.1784783664923699</c:v>
                </c:pt>
                <c:pt idx="48">
                  <c:v>4.9292446985155713</c:v>
                </c:pt>
                <c:pt idx="49">
                  <c:v>5.103813185891477</c:v>
                </c:pt>
                <c:pt idx="50">
                  <c:v>5.588601248025812</c:v>
                </c:pt>
                <c:pt idx="51">
                  <c:v>5.3748596985192814</c:v>
                </c:pt>
                <c:pt idx="52">
                  <c:v>4.3983794370804263</c:v>
                </c:pt>
                <c:pt idx="53">
                  <c:v>4.3882321010155358</c:v>
                </c:pt>
                <c:pt idx="54">
                  <c:v>4.3210532875851939</c:v>
                </c:pt>
                <c:pt idx="55">
                  <c:v>4.8224085214145003</c:v>
                </c:pt>
                <c:pt idx="56">
                  <c:v>5.2405158884269163</c:v>
                </c:pt>
                <c:pt idx="57">
                  <c:v>5.3205628566875696</c:v>
                </c:pt>
                <c:pt idx="58">
                  <c:v>6.1190868440260786</c:v>
                </c:pt>
                <c:pt idx="59">
                  <c:v>7.0243886348195375</c:v>
                </c:pt>
                <c:pt idx="60">
                  <c:v>8.3017658789130451</c:v>
                </c:pt>
                <c:pt idx="61">
                  <c:v>11.030852086969682</c:v>
                </c:pt>
                <c:pt idx="62">
                  <c:v>10.895068141574257</c:v>
                </c:pt>
                <c:pt idx="63">
                  <c:v>12.371672406988058</c:v>
                </c:pt>
                <c:pt idx="64">
                  <c:v>9.1147216630834631</c:v>
                </c:pt>
                <c:pt idx="65">
                  <c:v>14.520209436685558</c:v>
                </c:pt>
                <c:pt idx="66">
                  <c:v>13.216190670261657</c:v>
                </c:pt>
                <c:pt idx="67">
                  <c:v>3.2814587921683094</c:v>
                </c:pt>
                <c:pt idx="68">
                  <c:v>5.065743022381179</c:v>
                </c:pt>
                <c:pt idx="69">
                  <c:v>6.0526458385459865</c:v>
                </c:pt>
                <c:pt idx="70">
                  <c:v>6.6763704639231056</c:v>
                </c:pt>
                <c:pt idx="71">
                  <c:v>7.6966179042177023</c:v>
                </c:pt>
                <c:pt idx="72">
                  <c:v>11.768044300344691</c:v>
                </c:pt>
                <c:pt idx="73">
                  <c:v>17.696843174059353</c:v>
                </c:pt>
                <c:pt idx="74">
                  <c:v>16.840659970010332</c:v>
                </c:pt>
                <c:pt idx="75">
                  <c:v>19.448372259618701</c:v>
                </c:pt>
                <c:pt idx="76">
                  <c:v>17.492723695132032</c:v>
                </c:pt>
                <c:pt idx="77">
                  <c:v>19.031723724055325</c:v>
                </c:pt>
                <c:pt idx="78">
                  <c:v>20.288949521564589</c:v>
                </c:pt>
                <c:pt idx="79">
                  <c:v>21.554596190429642</c:v>
                </c:pt>
                <c:pt idx="80">
                  <c:v>19.070734900207221</c:v>
                </c:pt>
                <c:pt idx="81">
                  <c:v>19.830885604662445</c:v>
                </c:pt>
                <c:pt idx="82">
                  <c:v>21.418263677727065</c:v>
                </c:pt>
                <c:pt idx="83">
                  <c:v>22.000459932964667</c:v>
                </c:pt>
                <c:pt idx="84">
                  <c:v>27.485569658296548</c:v>
                </c:pt>
                <c:pt idx="85">
                  <c:v>30.276693358855425</c:v>
                </c:pt>
                <c:pt idx="86">
                  <c:v>29.484998753579216</c:v>
                </c:pt>
                <c:pt idx="87">
                  <c:v>31.509165644748482</c:v>
                </c:pt>
                <c:pt idx="88">
                  <c:v>35.112377328102276</c:v>
                </c:pt>
                <c:pt idx="89">
                  <c:v>39.560280896472612</c:v>
                </c:pt>
                <c:pt idx="90">
                  <c:v>40.641485451202144</c:v>
                </c:pt>
                <c:pt idx="91">
                  <c:v>40.572214076255847</c:v>
                </c:pt>
                <c:pt idx="92">
                  <c:v>44.140331963331839</c:v>
                </c:pt>
                <c:pt idx="93">
                  <c:v>42.382092894594415</c:v>
                </c:pt>
                <c:pt idx="94">
                  <c:v>43.752792591844269</c:v>
                </c:pt>
                <c:pt idx="95">
                  <c:v>47.137081513653612</c:v>
                </c:pt>
                <c:pt idx="96">
                  <c:v>42.130842639270696</c:v>
                </c:pt>
                <c:pt idx="97">
                  <c:v>32.776817136583745</c:v>
                </c:pt>
                <c:pt idx="98">
                  <c:v>47.829193840408735</c:v>
                </c:pt>
                <c:pt idx="99">
                  <c:v>29.936007864260688</c:v>
                </c:pt>
                <c:pt idx="100">
                  <c:v>35.983674492290092</c:v>
                </c:pt>
                <c:pt idx="101">
                  <c:v>38.064275456464713</c:v>
                </c:pt>
                <c:pt idx="102">
                  <c:v>33.279244824433576</c:v>
                </c:pt>
                <c:pt idx="103">
                  <c:v>24.649693434464915</c:v>
                </c:pt>
                <c:pt idx="104">
                  <c:v>25.59820407345682</c:v>
                </c:pt>
                <c:pt idx="105">
                  <c:v>24.328072211625695</c:v>
                </c:pt>
                <c:pt idx="106">
                  <c:v>22.892462778327882</c:v>
                </c:pt>
                <c:pt idx="107">
                  <c:v>23.074457402085194</c:v>
                </c:pt>
                <c:pt idx="108">
                  <c:v>21.504510541517099</c:v>
                </c:pt>
                <c:pt idx="109">
                  <c:v>23.506371092902324</c:v>
                </c:pt>
                <c:pt idx="110">
                  <c:v>21.532534897517706</c:v>
                </c:pt>
                <c:pt idx="111">
                  <c:v>22.185361347304092</c:v>
                </c:pt>
                <c:pt idx="112">
                  <c:v>18.734756941816073</c:v>
                </c:pt>
                <c:pt idx="113">
                  <c:v>15.547576639066737</c:v>
                </c:pt>
                <c:pt idx="114">
                  <c:v>10.532610475862761</c:v>
                </c:pt>
                <c:pt idx="115">
                  <c:v>10.973952391888933</c:v>
                </c:pt>
                <c:pt idx="116">
                  <c:v>8.73072231277078</c:v>
                </c:pt>
                <c:pt idx="117">
                  <c:v>7.1095707210849248</c:v>
                </c:pt>
                <c:pt idx="118">
                  <c:v>5.3141145142472084</c:v>
                </c:pt>
                <c:pt idx="119">
                  <c:v>3.6929613989277534</c:v>
                </c:pt>
                <c:pt idx="120">
                  <c:v>-4.5721482053377436</c:v>
                </c:pt>
                <c:pt idx="121">
                  <c:v>-3.9299317125185951</c:v>
                </c:pt>
                <c:pt idx="122">
                  <c:v>-5.4099261902355948</c:v>
                </c:pt>
                <c:pt idx="123">
                  <c:v>-9.5038970743521176</c:v>
                </c:pt>
                <c:pt idx="124">
                  <c:v>-10.775569933667228</c:v>
                </c:pt>
                <c:pt idx="125">
                  <c:v>-11.411071570217167</c:v>
                </c:pt>
                <c:pt idx="126">
                  <c:v>-11.830302226087063</c:v>
                </c:pt>
                <c:pt idx="127">
                  <c:v>-13.337258124136731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7-44EF-9A2E-5E5E43F499C8}"/>
            </c:ext>
          </c:extLst>
        </c:ser>
        <c:ser>
          <c:idx val="0"/>
          <c:order val="2"/>
          <c:tx>
            <c:v>outflows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Model_Output!$A$4:$A$131</c:f>
              <c:numCache>
                <c:formatCode>0.00</c:formatCode>
                <c:ptCount val="128"/>
                <c:pt idx="0">
                  <c:v>1.0819050502465122E-3</c:v>
                </c:pt>
                <c:pt idx="1">
                  <c:v>2.441908698068253E-3</c:v>
                </c:pt>
                <c:pt idx="2">
                  <c:v>4.1363588900163312E-3</c:v>
                </c:pt>
                <c:pt idx="3">
                  <c:v>6.2383335832505099E-3</c:v>
                </c:pt>
                <c:pt idx="4">
                  <c:v>8.8285509608863819E-3</c:v>
                </c:pt>
                <c:pt idx="5">
                  <c:v>1.200126055648483E-2</c:v>
                </c:pt>
                <c:pt idx="6">
                  <c:v>1.58664495085661E-2</c:v>
                </c:pt>
                <c:pt idx="7">
                  <c:v>2.0545615265778375E-2</c:v>
                </c:pt>
                <c:pt idx="8">
                  <c:v>2.6173136493103356E-2</c:v>
                </c:pt>
                <c:pt idx="9">
                  <c:v>3.2900408484580236E-2</c:v>
                </c:pt>
                <c:pt idx="10">
                  <c:v>4.0901656545552674E-2</c:v>
                </c:pt>
                <c:pt idx="11">
                  <c:v>5.0367343044615168E-2</c:v>
                </c:pt>
                <c:pt idx="12">
                  <c:v>6.1501136366499509E-2</c:v>
                </c:pt>
                <c:pt idx="13">
                  <c:v>7.4520392710631614E-2</c:v>
                </c:pt>
                <c:pt idx="14">
                  <c:v>8.9656018180677449E-2</c:v>
                </c:pt>
                <c:pt idx="15">
                  <c:v>0.10715644532707463</c:v>
                </c:pt>
                <c:pt idx="16">
                  <c:v>0.12727599210902851</c:v>
                </c:pt>
                <c:pt idx="17">
                  <c:v>0.15028181595353726</c:v>
                </c:pt>
                <c:pt idx="18">
                  <c:v>0.17644230887469026</c:v>
                </c:pt>
                <c:pt idx="19">
                  <c:v>0.20602429596476837</c:v>
                </c:pt>
                <c:pt idx="20">
                  <c:v>0.23929262015144526</c:v>
                </c:pt>
                <c:pt idx="21">
                  <c:v>0.27650126348144982</c:v>
                </c:pt>
                <c:pt idx="22">
                  <c:v>0.31788582972536839</c:v>
                </c:pt>
                <c:pt idx="23">
                  <c:v>0.36377710018603671</c:v>
                </c:pt>
                <c:pt idx="24">
                  <c:v>0.41453034932132488</c:v>
                </c:pt>
                <c:pt idx="25">
                  <c:v>0.47010022594430279</c:v>
                </c:pt>
                <c:pt idx="26">
                  <c:v>0.5303348548071144</c:v>
                </c:pt>
                <c:pt idx="27">
                  <c:v>0.59566361225809727</c:v>
                </c:pt>
                <c:pt idx="28">
                  <c:v>0.66593718724918938</c:v>
                </c:pt>
                <c:pt idx="29">
                  <c:v>0.74199637566658383</c:v>
                </c:pt>
                <c:pt idx="30">
                  <c:v>0.82260596372670725</c:v>
                </c:pt>
                <c:pt idx="31">
                  <c:v>0.90796155152086377</c:v>
                </c:pt>
                <c:pt idx="32">
                  <c:v>0.99809604590995993</c:v>
                </c:pt>
                <c:pt idx="33">
                  <c:v>1.0928107672541296</c:v>
                </c:pt>
                <c:pt idx="34">
                  <c:v>1.1913604708955112</c:v>
                </c:pt>
                <c:pt idx="35">
                  <c:v>1.2937104134740818</c:v>
                </c:pt>
                <c:pt idx="36">
                  <c:v>1.3993276437650615</c:v>
                </c:pt>
                <c:pt idx="37">
                  <c:v>1.5081898987581799</c:v>
                </c:pt>
                <c:pt idx="38">
                  <c:v>1.6199064705363584</c:v>
                </c:pt>
                <c:pt idx="39">
                  <c:v>1.7337875712732818</c:v>
                </c:pt>
                <c:pt idx="40">
                  <c:v>1.8498448687748099</c:v>
                </c:pt>
                <c:pt idx="41">
                  <c:v>1.9672583932920948</c:v>
                </c:pt>
                <c:pt idx="42">
                  <c:v>2.0851900944810051</c:v>
                </c:pt>
                <c:pt idx="43">
                  <c:v>2.203558457290693</c:v>
                </c:pt>
                <c:pt idx="44">
                  <c:v>2.3217846744066284</c:v>
                </c:pt>
                <c:pt idx="45">
                  <c:v>2.4398208966366361</c:v>
                </c:pt>
                <c:pt idx="46">
                  <c:v>2.5568334889127571</c:v>
                </c:pt>
                <c:pt idx="47">
                  <c:v>2.6723747335076302</c:v>
                </c:pt>
                <c:pt idx="48">
                  <c:v>2.786575901484428</c:v>
                </c:pt>
                <c:pt idx="49">
                  <c:v>2.8990502641085221</c:v>
                </c:pt>
                <c:pt idx="50">
                  <c:v>3.0097238019741872</c:v>
                </c:pt>
                <c:pt idx="51">
                  <c:v>3.1182724514807196</c:v>
                </c:pt>
                <c:pt idx="52">
                  <c:v>3.2243595629195747</c:v>
                </c:pt>
                <c:pt idx="53">
                  <c:v>3.3282157989844645</c:v>
                </c:pt>
                <c:pt idx="54">
                  <c:v>3.429852012414806</c:v>
                </c:pt>
                <c:pt idx="55">
                  <c:v>3.5295347785855</c:v>
                </c:pt>
                <c:pt idx="56">
                  <c:v>3.6274091115730847</c:v>
                </c:pt>
                <c:pt idx="57">
                  <c:v>3.7235821433124312</c:v>
                </c:pt>
                <c:pt idx="58">
                  <c:v>3.8185331559739226</c:v>
                </c:pt>
                <c:pt idx="59">
                  <c:v>3.912636365180465</c:v>
                </c:pt>
                <c:pt idx="60">
                  <c:v>4.0064091210869544</c:v>
                </c:pt>
                <c:pt idx="61">
                  <c:v>4.1008029130303179</c:v>
                </c:pt>
                <c:pt idx="62">
                  <c:v>4.1955018584257457</c:v>
                </c:pt>
                <c:pt idx="63">
                  <c:v>4.2915125930119435</c:v>
                </c:pt>
                <c:pt idx="64">
                  <c:v>4.3878883369165393</c:v>
                </c:pt>
                <c:pt idx="65">
                  <c:v>4.4877905633144399</c:v>
                </c:pt>
                <c:pt idx="66">
                  <c:v>4.5899493297383449</c:v>
                </c:pt>
                <c:pt idx="67">
                  <c:v>4.6920012078316926</c:v>
                </c:pt>
                <c:pt idx="68">
                  <c:v>4.7976269776188225</c:v>
                </c:pt>
                <c:pt idx="69">
                  <c:v>4.907149161454015</c:v>
                </c:pt>
                <c:pt idx="70">
                  <c:v>5.0209745360768947</c:v>
                </c:pt>
                <c:pt idx="71">
                  <c:v>5.1397220957822976</c:v>
                </c:pt>
                <c:pt idx="72">
                  <c:v>5.2649056996553085</c:v>
                </c:pt>
                <c:pt idx="73">
                  <c:v>5.3978768259406538</c:v>
                </c:pt>
                <c:pt idx="74">
                  <c:v>5.5373000299896704</c:v>
                </c:pt>
                <c:pt idx="75">
                  <c:v>5.6847577403813023</c:v>
                </c:pt>
                <c:pt idx="76">
                  <c:v>5.8394163048679673</c:v>
                </c:pt>
                <c:pt idx="77">
                  <c:v>6.0027662759446727</c:v>
                </c:pt>
                <c:pt idx="78">
                  <c:v>6.1752804784354129</c:v>
                </c:pt>
                <c:pt idx="79">
                  <c:v>6.3575088095703576</c:v>
                </c:pt>
                <c:pt idx="80">
                  <c:v>6.5487550997927784</c:v>
                </c:pt>
                <c:pt idx="81">
                  <c:v>6.7503443953375539</c:v>
                </c:pt>
                <c:pt idx="82">
                  <c:v>6.963011322272938</c:v>
                </c:pt>
                <c:pt idx="83">
                  <c:v>7.186945067035337</c:v>
                </c:pt>
                <c:pt idx="84">
                  <c:v>7.4242282585034545</c:v>
                </c:pt>
                <c:pt idx="85">
                  <c:v>7.6748232323445809</c:v>
                </c:pt>
                <c:pt idx="86">
                  <c:v>7.9382620267207828</c:v>
                </c:pt>
                <c:pt idx="87">
                  <c:v>8.2159647684633974</c:v>
                </c:pt>
                <c:pt idx="88">
                  <c:v>8.5091773888977205</c:v>
                </c:pt>
                <c:pt idx="89">
                  <c:v>8.8190853591335614</c:v>
                </c:pt>
                <c:pt idx="90">
                  <c:v>9.1456313066764654</c:v>
                </c:pt>
                <c:pt idx="91">
                  <c:v>9.489329126362632</c:v>
                </c:pt>
                <c:pt idx="92">
                  <c:v>9.8522563638681504</c:v>
                </c:pt>
                <c:pt idx="93">
                  <c:v>10.233861328505597</c:v>
                </c:pt>
                <c:pt idx="94">
                  <c:v>10.636074984168008</c:v>
                </c:pt>
                <c:pt idx="95">
                  <c:v>11.060742260883419</c:v>
                </c:pt>
                <c:pt idx="96">
                  <c:v>11.506486914204263</c:v>
                </c:pt>
                <c:pt idx="97">
                  <c:v>11.972685524395327</c:v>
                </c:pt>
                <c:pt idx="98">
                  <c:v>12.467871110876002</c:v>
                </c:pt>
                <c:pt idx="99">
                  <c:v>12.983382564039317</c:v>
                </c:pt>
                <c:pt idx="100">
                  <c:v>13.526985918286702</c:v>
                </c:pt>
                <c:pt idx="101">
                  <c:v>14.098834655035288</c:v>
                </c:pt>
                <c:pt idx="102">
                  <c:v>14.697825114766417</c:v>
                </c:pt>
                <c:pt idx="103">
                  <c:v>15.323246427206987</c:v>
                </c:pt>
                <c:pt idx="104">
                  <c:v>15.978348025508183</c:v>
                </c:pt>
                <c:pt idx="105">
                  <c:v>16.662957523874304</c:v>
                </c:pt>
                <c:pt idx="106">
                  <c:v>17.37722358387213</c:v>
                </c:pt>
                <c:pt idx="107">
                  <c:v>18.121628633174232</c:v>
                </c:pt>
                <c:pt idx="108">
                  <c:v>18.895386816140608</c:v>
                </c:pt>
                <c:pt idx="109">
                  <c:v>19.699051448920674</c:v>
                </c:pt>
                <c:pt idx="110">
                  <c:v>20.530620342832179</c:v>
                </c:pt>
                <c:pt idx="111">
                  <c:v>21.389652349571666</c:v>
                </c:pt>
                <c:pt idx="112">
                  <c:v>22.273300167850898</c:v>
                </c:pt>
                <c:pt idx="113">
                  <c:v>23.179473044673134</c:v>
                </c:pt>
                <c:pt idx="114">
                  <c:v>24.104977036672139</c:v>
                </c:pt>
                <c:pt idx="115">
                  <c:v>25.048457888839582</c:v>
                </c:pt>
                <c:pt idx="116">
                  <c:v>26.005845865154917</c:v>
                </c:pt>
                <c:pt idx="117">
                  <c:v>26.973589138715074</c:v>
                </c:pt>
                <c:pt idx="118">
                  <c:v>27.947544985816407</c:v>
                </c:pt>
                <c:pt idx="119">
                  <c:v>28.923335963772242</c:v>
                </c:pt>
                <c:pt idx="120">
                  <c:v>29.894033433743488</c:v>
                </c:pt>
                <c:pt idx="121">
                  <c:v>30.857081805184105</c:v>
                </c:pt>
                <c:pt idx="122">
                  <c:v>31.806687371002919</c:v>
                </c:pt>
                <c:pt idx="123">
                  <c:v>32.73660854169561</c:v>
                </c:pt>
                <c:pt idx="124">
                  <c:v>33.642120816569062</c:v>
                </c:pt>
                <c:pt idx="125">
                  <c:v>34.517956793768178</c:v>
                </c:pt>
                <c:pt idx="126">
                  <c:v>35.358826993734482</c:v>
                </c:pt>
                <c:pt idx="127">
                  <c:v>36.159175249636732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C-42D2-B07A-82703394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62944"/>
        <c:axId val="747353432"/>
      </c:lineChart>
      <c:catAx>
        <c:axId val="7473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53432"/>
        <c:crosses val="autoZero"/>
        <c:auto val="1"/>
        <c:lblAlgn val="ctr"/>
        <c:lblOffset val="100"/>
        <c:noMultiLvlLbl val="0"/>
      </c:catAx>
      <c:valAx>
        <c:axId val="7473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483653421394269E-2"/>
          <c:y val="0.68095554605287612"/>
          <c:w val="0.89999986583826264"/>
          <c:h val="0.3190444069030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Data_Backup!$C$3</c:f>
              <c:strCache>
                <c:ptCount val="1"/>
                <c:pt idx="0">
                  <c:v>inflows (Mt/y):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Data_Backup!$B$4:$B$131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Data_Backup!$C$4:$C$131</c:f>
              <c:numCache>
                <c:formatCode>0.00</c:formatCode>
                <c:ptCount val="128"/>
                <c:pt idx="0">
                  <c:v>3.2549399999999999</c:v>
                </c:pt>
                <c:pt idx="1">
                  <c:v>3.2817600000000002</c:v>
                </c:pt>
                <c:pt idx="2">
                  <c:v>3.2984100000000005</c:v>
                </c:pt>
                <c:pt idx="3">
                  <c:v>3.3268499999999999</c:v>
                </c:pt>
                <c:pt idx="4">
                  <c:v>3.35331</c:v>
                </c:pt>
                <c:pt idx="5">
                  <c:v>3.3812099999999998</c:v>
                </c:pt>
                <c:pt idx="6">
                  <c:v>3.4165799999999997</c:v>
                </c:pt>
                <c:pt idx="7">
                  <c:v>3.4481700000000002</c:v>
                </c:pt>
                <c:pt idx="8">
                  <c:v>3.4686900000000001</c:v>
                </c:pt>
                <c:pt idx="9">
                  <c:v>3.4832700000000005</c:v>
                </c:pt>
                <c:pt idx="10">
                  <c:v>3.51261</c:v>
                </c:pt>
                <c:pt idx="11">
                  <c:v>3.5525700000000002</c:v>
                </c:pt>
                <c:pt idx="12">
                  <c:v>3.59118</c:v>
                </c:pt>
                <c:pt idx="13">
                  <c:v>3.6225900000000002</c:v>
                </c:pt>
                <c:pt idx="14">
                  <c:v>3.6457200000000003</c:v>
                </c:pt>
                <c:pt idx="15">
                  <c:v>3.6774</c:v>
                </c:pt>
                <c:pt idx="16">
                  <c:v>3.7027799999999997</c:v>
                </c:pt>
                <c:pt idx="17">
                  <c:v>3.7401300000000002</c:v>
                </c:pt>
                <c:pt idx="18">
                  <c:v>3.7792799999999995</c:v>
                </c:pt>
                <c:pt idx="19">
                  <c:v>3.8159999999999998</c:v>
                </c:pt>
                <c:pt idx="20">
                  <c:v>3.8597400000000004</c:v>
                </c:pt>
                <c:pt idx="21">
                  <c:v>3.9063599999999998</c:v>
                </c:pt>
                <c:pt idx="22">
                  <c:v>3.9462299999999999</c:v>
                </c:pt>
                <c:pt idx="23">
                  <c:v>4.3307550000000008</c:v>
                </c:pt>
                <c:pt idx="24">
                  <c:v>5.1290635500000006</c:v>
                </c:pt>
                <c:pt idx="25">
                  <c:v>5.1131362500000002</c:v>
                </c:pt>
                <c:pt idx="26">
                  <c:v>4.2368665499999993</c:v>
                </c:pt>
                <c:pt idx="27">
                  <c:v>4.5863410499999997</c:v>
                </c:pt>
                <c:pt idx="28">
                  <c:v>4.2977470500000008</c:v>
                </c:pt>
                <c:pt idx="29">
                  <c:v>6.6442752</c:v>
                </c:pt>
                <c:pt idx="30">
                  <c:v>4.8998952000000005</c:v>
                </c:pt>
                <c:pt idx="31">
                  <c:v>4.4304192000000002</c:v>
                </c:pt>
                <c:pt idx="32">
                  <c:v>4.6710283500000012</c:v>
                </c:pt>
                <c:pt idx="33">
                  <c:v>4.9345335000000006</c:v>
                </c:pt>
                <c:pt idx="34">
                  <c:v>3.7179477000000007</c:v>
                </c:pt>
                <c:pt idx="35">
                  <c:v>3.661902</c:v>
                </c:pt>
                <c:pt idx="36">
                  <c:v>3.1772983500000005</c:v>
                </c:pt>
                <c:pt idx="37">
                  <c:v>4.0389984000000005</c:v>
                </c:pt>
                <c:pt idx="38">
                  <c:v>4.9410625499999998</c:v>
                </c:pt>
                <c:pt idx="39">
                  <c:v>5.0241879000000003</c:v>
                </c:pt>
                <c:pt idx="40">
                  <c:v>6.6220622999999996</c:v>
                </c:pt>
                <c:pt idx="41">
                  <c:v>6.8878462500000008</c:v>
                </c:pt>
                <c:pt idx="42">
                  <c:v>6.0251503500000005</c:v>
                </c:pt>
                <c:pt idx="43">
                  <c:v>6.5497198500000007</c:v>
                </c:pt>
                <c:pt idx="44">
                  <c:v>6.6121438500000016</c:v>
                </c:pt>
                <c:pt idx="45">
                  <c:v>7.8274408500000012</c:v>
                </c:pt>
                <c:pt idx="46">
                  <c:v>7.4468974500000007</c:v>
                </c:pt>
                <c:pt idx="47">
                  <c:v>6.8508531000000001</c:v>
                </c:pt>
                <c:pt idx="48">
                  <c:v>7.7158205999999998</c:v>
                </c:pt>
                <c:pt idx="49">
                  <c:v>8.0028634499999995</c:v>
                </c:pt>
                <c:pt idx="50">
                  <c:v>8.5983250499999997</c:v>
                </c:pt>
                <c:pt idx="51">
                  <c:v>8.493132150000001</c:v>
                </c:pt>
                <c:pt idx="52">
                  <c:v>7.622739000000001</c:v>
                </c:pt>
                <c:pt idx="53">
                  <c:v>7.7164479000000004</c:v>
                </c:pt>
                <c:pt idx="54">
                  <c:v>7.7509053000000003</c:v>
                </c:pt>
                <c:pt idx="55">
                  <c:v>8.3519433000000003</c:v>
                </c:pt>
                <c:pt idx="56">
                  <c:v>8.8679250000000014</c:v>
                </c:pt>
                <c:pt idx="57">
                  <c:v>9.0441450000000003</c:v>
                </c:pt>
                <c:pt idx="58">
                  <c:v>9.9376200000000008</c:v>
                </c:pt>
                <c:pt idx="59">
                  <c:v>10.937025000000002</c:v>
                </c:pt>
                <c:pt idx="60">
                  <c:v>12.308175</c:v>
                </c:pt>
                <c:pt idx="61">
                  <c:v>15.131655</c:v>
                </c:pt>
                <c:pt idx="62">
                  <c:v>15.090570000000003</c:v>
                </c:pt>
                <c:pt idx="63">
                  <c:v>16.663185000000002</c:v>
                </c:pt>
                <c:pt idx="64">
                  <c:v>13.502610000000002</c:v>
                </c:pt>
                <c:pt idx="65">
                  <c:v>19.007999999999999</c:v>
                </c:pt>
                <c:pt idx="66">
                  <c:v>17.806140000000003</c:v>
                </c:pt>
                <c:pt idx="67">
                  <c:v>7.973460000000002</c:v>
                </c:pt>
                <c:pt idx="68">
                  <c:v>9.8633700000000015</c:v>
                </c:pt>
                <c:pt idx="69">
                  <c:v>10.959795000000002</c:v>
                </c:pt>
                <c:pt idx="70">
                  <c:v>11.697345</c:v>
                </c:pt>
                <c:pt idx="71">
                  <c:v>12.83634</c:v>
                </c:pt>
                <c:pt idx="72">
                  <c:v>17.03295</c:v>
                </c:pt>
                <c:pt idx="73">
                  <c:v>23.094720000000006</c:v>
                </c:pt>
                <c:pt idx="74">
                  <c:v>22.377960000000002</c:v>
                </c:pt>
                <c:pt idx="75">
                  <c:v>25.133130000000001</c:v>
                </c:pt>
                <c:pt idx="76">
                  <c:v>23.332139999999999</c:v>
                </c:pt>
                <c:pt idx="77">
                  <c:v>25.034489999999998</c:v>
                </c:pt>
                <c:pt idx="78">
                  <c:v>26.464230000000001</c:v>
                </c:pt>
                <c:pt idx="79">
                  <c:v>27.912105</c:v>
                </c:pt>
                <c:pt idx="80">
                  <c:v>25.619489999999999</c:v>
                </c:pt>
                <c:pt idx="81">
                  <c:v>26.581229999999998</c:v>
                </c:pt>
                <c:pt idx="82">
                  <c:v>28.381275000000002</c:v>
                </c:pt>
                <c:pt idx="83">
                  <c:v>29.187405000000002</c:v>
                </c:pt>
                <c:pt idx="84">
                  <c:v>34.909797916800002</c:v>
                </c:pt>
                <c:pt idx="85">
                  <c:v>37.951516591200004</c:v>
                </c:pt>
                <c:pt idx="86">
                  <c:v>37.423260780299998</c:v>
                </c:pt>
                <c:pt idx="87">
                  <c:v>39.725130413211879</c:v>
                </c:pt>
                <c:pt idx="88">
                  <c:v>43.621554716999995</c:v>
                </c:pt>
                <c:pt idx="89">
                  <c:v>48.379366255606172</c:v>
                </c:pt>
                <c:pt idx="90">
                  <c:v>49.787116757878607</c:v>
                </c:pt>
                <c:pt idx="91">
                  <c:v>50.061543202618481</c:v>
                </c:pt>
                <c:pt idx="92">
                  <c:v>53.992588327199989</c:v>
                </c:pt>
                <c:pt idx="93">
                  <c:v>52.615954223100012</c:v>
                </c:pt>
                <c:pt idx="94">
                  <c:v>54.388867576012281</c:v>
                </c:pt>
                <c:pt idx="95">
                  <c:v>58.197823774537035</c:v>
                </c:pt>
                <c:pt idx="96">
                  <c:v>53.637329553474963</c:v>
                </c:pt>
                <c:pt idx="97">
                  <c:v>44.749502660979076</c:v>
                </c:pt>
                <c:pt idx="98">
                  <c:v>60.297064951284739</c:v>
                </c:pt>
                <c:pt idx="99">
                  <c:v>42.919390428300005</c:v>
                </c:pt>
                <c:pt idx="100">
                  <c:v>49.510660410576797</c:v>
                </c:pt>
                <c:pt idx="101">
                  <c:v>52.163110111500004</c:v>
                </c:pt>
                <c:pt idx="102">
                  <c:v>47.977069939199993</c:v>
                </c:pt>
                <c:pt idx="103">
                  <c:v>39.972939861671904</c:v>
                </c:pt>
                <c:pt idx="104">
                  <c:v>41.576552098965003</c:v>
                </c:pt>
                <c:pt idx="105">
                  <c:v>40.9910297355</c:v>
                </c:pt>
                <c:pt idx="106">
                  <c:v>40.269686362200012</c:v>
                </c:pt>
                <c:pt idx="107">
                  <c:v>41.196086035259427</c:v>
                </c:pt>
                <c:pt idx="108">
                  <c:v>40.399897357657707</c:v>
                </c:pt>
                <c:pt idx="109">
                  <c:v>43.205422541822998</c:v>
                </c:pt>
                <c:pt idx="110">
                  <c:v>42.063155240349886</c:v>
                </c:pt>
                <c:pt idx="111">
                  <c:v>43.575013696875757</c:v>
                </c:pt>
                <c:pt idx="112">
                  <c:v>41.008057109666971</c:v>
                </c:pt>
                <c:pt idx="113">
                  <c:v>38.727049683739871</c:v>
                </c:pt>
                <c:pt idx="114">
                  <c:v>34.6375875125349</c:v>
                </c:pt>
                <c:pt idx="115">
                  <c:v>36.022410280728515</c:v>
                </c:pt>
                <c:pt idx="116">
                  <c:v>34.736568177925697</c:v>
                </c:pt>
                <c:pt idx="117">
                  <c:v>34.083159859799999</c:v>
                </c:pt>
                <c:pt idx="118">
                  <c:v>33.261659500063615</c:v>
                </c:pt>
                <c:pt idx="119">
                  <c:v>32.616297362699996</c:v>
                </c:pt>
                <c:pt idx="120">
                  <c:v>25.321885228405744</c:v>
                </c:pt>
                <c:pt idx="121">
                  <c:v>26.92715009266551</c:v>
                </c:pt>
                <c:pt idx="122">
                  <c:v>26.396761180767324</c:v>
                </c:pt>
                <c:pt idx="123">
                  <c:v>23.232711467343492</c:v>
                </c:pt>
                <c:pt idx="124">
                  <c:v>22.866550882901834</c:v>
                </c:pt>
                <c:pt idx="125">
                  <c:v>23.106885223551011</c:v>
                </c:pt>
                <c:pt idx="126">
                  <c:v>23.528524767647419</c:v>
                </c:pt>
                <c:pt idx="127">
                  <c:v>22.821917125500001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2-429D-92C5-48CF347C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46256"/>
        <c:axId val="717439696"/>
      </c:lineChart>
      <c:catAx>
        <c:axId val="71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9696"/>
        <c:crosses val="autoZero"/>
        <c:auto val="1"/>
        <c:lblAlgn val="ctr"/>
        <c:lblOffset val="100"/>
        <c:noMultiLvlLbl val="0"/>
      </c:catAx>
      <c:valAx>
        <c:axId val="7174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2F2B20">
                    <a:lumMod val="65000"/>
                    <a:lumOff val="35000"/>
                  </a:srgbClr>
                </a:solidFill>
              </a:rPr>
              <a:t>waste generation curve: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Data_Backup!$I$3</c:f>
              <c:strCache>
                <c:ptCount val="1"/>
                <c:pt idx="0">
                  <c:v>survival curve: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Data_Backup!$H$4:$H$131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Data_Backup!$I$4:$I$131</c:f>
              <c:numCache>
                <c:formatCode>0.000</c:formatCode>
                <c:ptCount val="128"/>
                <c:pt idx="0">
                  <c:v>3.3238863089535053E-4</c:v>
                </c:pt>
                <c:pt idx="1">
                  <c:v>4.1508875270853762E-4</c:v>
                </c:pt>
                <c:pt idx="2">
                  <c:v>5.1545750179604784E-4</c:v>
                </c:pt>
                <c:pt idx="3">
                  <c:v>6.3650505466790398E-4</c:v>
                </c:pt>
                <c:pt idx="4">
                  <c:v>7.8157011108169526E-4</c:v>
                </c:pt>
                <c:pt idx="5">
                  <c:v>9.5431361976235746E-4</c:v>
                </c:pt>
                <c:pt idx="6">
                  <c:v>1.158701035079638E-3</c:v>
                </c:pt>
                <c:pt idx="7">
                  <c:v>1.398971159420243E-3</c:v>
                </c:pt>
                <c:pt idx="8">
                  <c:v>1.6795897721132173E-3</c:v>
                </c:pt>
                <c:pt idx="9">
                  <c:v>2.005186512918619E-3</c:v>
                </c:pt>
                <c:pt idx="10">
                  <c:v>2.380473887675056E-3</c:v>
                </c:pt>
                <c:pt idx="11">
                  <c:v>2.8101478014175346E-3</c:v>
                </c:pt>
                <c:pt idx="12">
                  <c:v>3.2987696985320395E-3</c:v>
                </c:pt>
                <c:pt idx="13">
                  <c:v>3.8506311900577089E-3</c:v>
                </c:pt>
                <c:pt idx="14">
                  <c:v>4.4696029551612049E-3</c:v>
                </c:pt>
                <c:pt idx="15">
                  <c:v>5.1589706870018926E-3</c:v>
                </c:pt>
                <c:pt idx="16">
                  <c:v>5.9212618725670635E-3</c:v>
                </c:pt>
                <c:pt idx="17">
                  <c:v>6.7580682023473601E-3</c:v>
                </c:pt>
                <c:pt idx="18">
                  <c:v>7.669869342298353E-3</c:v>
                </c:pt>
                <c:pt idx="19">
                  <c:v>8.6558646058762494E-3</c:v>
                </c:pt>
                <c:pt idx="20">
                  <c:v>9.7138196749418787E-3</c:v>
                </c:pt>
                <c:pt idx="21">
                  <c:v>1.0839935874219964E-2</c:v>
                </c:pt>
                <c:pt idx="22">
                  <c:v>1.2028749550643971E-2</c:v>
                </c:pt>
                <c:pt idx="23">
                  <c:v>1.3273068803263477E-2</c:v>
                </c:pt>
                <c:pt idx="24">
                  <c:v>1.4563954123740971E-2</c:v>
                </c:pt>
                <c:pt idx="25">
                  <c:v>1.5890748433177462E-2</c:v>
                </c:pt>
                <c:pt idx="26">
                  <c:v>1.7241160551317473E-2</c:v>
                </c:pt>
                <c:pt idx="27">
                  <c:v>1.8601404345805286E-2</c:v>
                </c:pt>
                <c:pt idx="28">
                  <c:v>1.9956393742406615E-2</c:v>
                </c:pt>
                <c:pt idx="29">
                  <c:v>2.1289991514366547E-2</c:v>
                </c:pt>
                <c:pt idx="30">
                  <c:v>2.2585307411610332E-2</c:v>
                </c:pt>
                <c:pt idx="31">
                  <c:v>2.3825038853636116E-2</c:v>
                </c:pt>
                <c:pt idx="32">
                  <c:v>2.4991845216884974E-2</c:v>
                </c:pt>
                <c:pt idx="33">
                  <c:v>2.6068744821926105E-2</c:v>
                </c:pt>
                <c:pt idx="34">
                  <c:v>2.7039522184623594E-2</c:v>
                </c:pt>
                <c:pt idx="35">
                  <c:v>2.7889132040232672E-2</c:v>
                </c:pt>
                <c:pt idx="36">
                  <c:v>2.860408615953931E-2</c:v>
                </c:pt>
                <c:pt idx="37">
                  <c:v>2.9172809102756207E-2</c:v>
                </c:pt>
                <c:pt idx="38">
                  <c:v>2.9585949818091671E-2</c:v>
                </c:pt>
                <c:pt idx="39">
                  <c:v>2.9836637370562285E-2</c:v>
                </c:pt>
                <c:pt idx="40">
                  <c:v>2.9920671030107451E-2</c:v>
                </c:pt>
                <c:pt idx="41">
                  <c:v>2.9836637370562285E-2</c:v>
                </c:pt>
                <c:pt idx="42">
                  <c:v>2.9585949818091671E-2</c:v>
                </c:pt>
                <c:pt idx="43">
                  <c:v>2.9172809102756207E-2</c:v>
                </c:pt>
                <c:pt idx="44">
                  <c:v>2.860408615953931E-2</c:v>
                </c:pt>
                <c:pt idx="45">
                  <c:v>2.7889132040232672E-2</c:v>
                </c:pt>
                <c:pt idx="46">
                  <c:v>2.7039522184623594E-2</c:v>
                </c:pt>
                <c:pt idx="47">
                  <c:v>2.6068744821926105E-2</c:v>
                </c:pt>
                <c:pt idx="48">
                  <c:v>2.4991845216884974E-2</c:v>
                </c:pt>
                <c:pt idx="49">
                  <c:v>2.3825038853636116E-2</c:v>
                </c:pt>
                <c:pt idx="50">
                  <c:v>2.2585307411610332E-2</c:v>
                </c:pt>
                <c:pt idx="51">
                  <c:v>2.1289991514366547E-2</c:v>
                </c:pt>
                <c:pt idx="52">
                  <c:v>1.9956393742406615E-2</c:v>
                </c:pt>
                <c:pt idx="53">
                  <c:v>1.8601404345805286E-2</c:v>
                </c:pt>
                <c:pt idx="54">
                  <c:v>1.7241160551317473E-2</c:v>
                </c:pt>
                <c:pt idx="55">
                  <c:v>1.5890748433177462E-2</c:v>
                </c:pt>
                <c:pt idx="56">
                  <c:v>1.4563954123740971E-2</c:v>
                </c:pt>
                <c:pt idx="57">
                  <c:v>1.3273068803263477E-2</c:v>
                </c:pt>
                <c:pt idx="58">
                  <c:v>1.2028749550643971E-2</c:v>
                </c:pt>
                <c:pt idx="59">
                  <c:v>1.0839935874219964E-2</c:v>
                </c:pt>
                <c:pt idx="60">
                  <c:v>9.7138196749418787E-3</c:v>
                </c:pt>
                <c:pt idx="61">
                  <c:v>8.6558646058762494E-3</c:v>
                </c:pt>
                <c:pt idx="62">
                  <c:v>7.669869342298353E-3</c:v>
                </c:pt>
                <c:pt idx="63">
                  <c:v>6.7580682023473601E-3</c:v>
                </c:pt>
                <c:pt idx="64">
                  <c:v>5.9212618725670635E-3</c:v>
                </c:pt>
                <c:pt idx="65">
                  <c:v>5.1589706870018926E-3</c:v>
                </c:pt>
                <c:pt idx="66">
                  <c:v>4.4696029551612049E-3</c:v>
                </c:pt>
                <c:pt idx="67">
                  <c:v>3.8506311900577089E-3</c:v>
                </c:pt>
                <c:pt idx="68">
                  <c:v>3.2987696985320395E-3</c:v>
                </c:pt>
                <c:pt idx="69">
                  <c:v>2.8101478014175346E-3</c:v>
                </c:pt>
                <c:pt idx="70">
                  <c:v>2.380473887675056E-3</c:v>
                </c:pt>
                <c:pt idx="71">
                  <c:v>2.005186512918619E-3</c:v>
                </c:pt>
                <c:pt idx="72">
                  <c:v>1.6795897721132173E-3</c:v>
                </c:pt>
                <c:pt idx="73">
                  <c:v>1.398971159420243E-3</c:v>
                </c:pt>
                <c:pt idx="74">
                  <c:v>1.158701035079638E-3</c:v>
                </c:pt>
                <c:pt idx="75">
                  <c:v>9.5431361976235746E-4</c:v>
                </c:pt>
                <c:pt idx="76">
                  <c:v>7.8157011108169526E-4</c:v>
                </c:pt>
                <c:pt idx="77">
                  <c:v>6.3650505466790398E-4</c:v>
                </c:pt>
                <c:pt idx="78">
                  <c:v>5.1545750179604784E-4</c:v>
                </c:pt>
                <c:pt idx="79">
                  <c:v>4.1508875270853762E-4</c:v>
                </c:pt>
                <c:pt idx="80">
                  <c:v>3.3238863089535053E-4</c:v>
                </c:pt>
                <c:pt idx="81">
                  <c:v>2.6467227414853236E-4</c:v>
                </c:pt>
                <c:pt idx="82">
                  <c:v>2.0956938111595851E-4</c:v>
                </c:pt>
                <c:pt idx="83">
                  <c:v>1.6500773627453499E-4</c:v>
                </c:pt>
                <c:pt idx="84">
                  <c:v>1.2919267042902608E-4</c:v>
                </c:pt>
                <c:pt idx="85">
                  <c:v>1.0058391551177834E-4</c:v>
                </c:pt>
                <c:pt idx="86">
                  <c:v>7.7871097174605914E-5</c:v>
                </c:pt>
                <c:pt idx="87">
                  <c:v>5.9948889606806544E-5</c:v>
                </c:pt>
                <c:pt idx="88">
                  <c:v>4.5892644758532975E-5</c:v>
                </c:pt>
                <c:pt idx="89">
                  <c:v>3.4935110650127776E-5</c:v>
                </c:pt>
                <c:pt idx="90">
                  <c:v>2.6444676177558403E-5</c:v>
                </c:pt>
                <c:pt idx="91">
                  <c:v>1.9905426028517155E-5</c:v>
                </c:pt>
                <c:pt idx="92">
                  <c:v>1.4899160354457954E-5</c:v>
                </c:pt>
                <c:pt idx="93">
                  <c:v>1.1089429522355539E-5</c:v>
                </c:pt>
                <c:pt idx="94">
                  <c:v>8.2075532579850419E-6</c:v>
                </c:pt>
                <c:pt idx="95">
                  <c:v>6.0405336416695605E-6</c:v>
                </c:pt>
                <c:pt idx="96">
                  <c:v>4.420730081740489E-6</c:v>
                </c:pt>
                <c:pt idx="97">
                  <c:v>3.2171386912595512E-6</c:v>
                </c:pt>
                <c:pt idx="98">
                  <c:v>2.3281055293387698E-6</c:v>
                </c:pt>
                <c:pt idx="99">
                  <c:v>1.6753001769057021E-6</c:v>
                </c:pt>
                <c:pt idx="100">
                  <c:v>1.1987805830179106E-6</c:v>
                </c:pt>
                <c:pt idx="101">
                  <c:v>8.5298984151649922E-7</c:v>
                </c:pt>
                <c:pt idx="102">
                  <c:v>6.0353868423692418E-7</c:v>
                </c:pt>
                <c:pt idx="103">
                  <c:v>4.2464249992761435E-7</c:v>
                </c:pt>
                <c:pt idx="104">
                  <c:v>2.9709743182740564E-7</c:v>
                </c:pt>
                <c:pt idx="105">
                  <c:v>2.0669569481624789E-7</c:v>
                </c:pt>
                <c:pt idx="106">
                  <c:v>1.429950677342108E-7</c:v>
                </c:pt>
                <c:pt idx="107">
                  <c:v>9.8371156717128373E-8</c:v>
                </c:pt>
                <c:pt idx="108">
                  <c:v>6.7293263717875028E-8</c:v>
                </c:pt>
                <c:pt idx="109">
                  <c:v>4.5775437049671555E-8</c:v>
                </c:pt>
                <c:pt idx="110">
                  <c:v>3.0963532414724988E-8</c:v>
                </c:pt>
                <c:pt idx="111">
                  <c:v>2.0826946192245206E-8</c:v>
                </c:pt>
                <c:pt idx="112">
                  <c:v>1.3930213834164746E-8</c:v>
                </c:pt>
                <c:pt idx="113">
                  <c:v>9.2650350084114757E-9</c:v>
                </c:pt>
                <c:pt idx="114">
                  <c:v>6.1276427839074152E-9</c:v>
                </c:pt>
                <c:pt idx="115">
                  <c:v>4.0299244879268625E-9</c:v>
                </c:pt>
                <c:pt idx="116">
                  <c:v>2.6354663211153252E-9</c:v>
                </c:pt>
                <c:pt idx="117">
                  <c:v>1.7138591460461408E-9</c:v>
                </c:pt>
                <c:pt idx="118">
                  <c:v>1.108280968986004E-9</c:v>
                </c:pt>
                <c:pt idx="119">
                  <c:v>7.1265890887695136E-10</c:v>
                </c:pt>
                <c:pt idx="120">
                  <c:v>4.5569121373674646E-10</c:v>
                </c:pt>
                <c:pt idx="121">
                  <c:v>2.8974549009320917E-10</c:v>
                </c:pt>
                <c:pt idx="122">
                  <c:v>1.8319761201052961E-10</c:v>
                </c:pt>
                <c:pt idx="123">
                  <c:v>1.1518078267374066E-10</c:v>
                </c:pt>
                <c:pt idx="124">
                  <c:v>7.2010750277342517E-11</c:v>
                </c:pt>
                <c:pt idx="125">
                  <c:v>4.4768417185757418E-11</c:v>
                </c:pt>
                <c:pt idx="126">
                  <c:v>2.7675994620934355E-11</c:v>
                </c:pt>
                <c:pt idx="127">
                  <c:v>1.7013428045286073E-11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2-4F5D-9B95-4B4AFD7E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46256"/>
        <c:axId val="717439696"/>
      </c:lineChart>
      <c:catAx>
        <c:axId val="71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9696"/>
        <c:crosses val="autoZero"/>
        <c:auto val="1"/>
        <c:lblAlgn val="ctr"/>
        <c:lblOffset val="100"/>
        <c:noMultiLvlLbl val="0"/>
      </c:catAx>
      <c:valAx>
        <c:axId val="7174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</xdr:colOff>
      <xdr:row>15</xdr:row>
      <xdr:rowOff>0</xdr:rowOff>
    </xdr:from>
    <xdr:ext cx="3780715" cy="494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9CB32CB-6D35-4763-BCAA-AA760F06EAB5}"/>
                </a:ext>
              </a:extLst>
            </xdr:cNvPr>
            <xdr:cNvSpPr txBox="1"/>
          </xdr:nvSpPr>
          <xdr:spPr>
            <a:xfrm>
              <a:off x="625475" y="2714625"/>
              <a:ext cx="3780715" cy="494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accent4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𝒐𝒖𝒕𝒇𝒍𝒐𝒘𝒔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1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r>
                          <a:rPr lang="en-US" sz="1100" b="1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p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1" i="1">
                                <a:solidFill>
                                  <a:schemeClr val="accen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𝒊𝒏𝒇𝒍𝒐𝒘</m:t>
                            </m:r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𝜏</m:t>
                                </m:r>
                              </m:e>
                            </m:d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100" b="1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𝒘𝒂𝒔𝒕</m:t>
                            </m:r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𝑒𝐺𝑒𝑛𝑒𝑟𝑎𝑡𝑖𝑜𝑛</m:t>
                            </m:r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1" i="1">
                                    <a:solidFill>
                                      <a:schemeClr val="bg1">
                                        <a:lumMod val="6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𝜏</m:t>
                                </m:r>
                              </m:e>
                            </m:d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9CB32CB-6D35-4763-BCAA-AA760F06EAB5}"/>
                </a:ext>
              </a:extLst>
            </xdr:cNvPr>
            <xdr:cNvSpPr txBox="1"/>
          </xdr:nvSpPr>
          <xdr:spPr>
            <a:xfrm>
              <a:off x="625475" y="2714625"/>
              <a:ext cx="3780715" cy="494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solidFill>
                    <a:schemeClr val="accent4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𝒐𝒖𝒕𝒇𝒍𝒐𝒘𝒔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bg1">
                      <a:lumMod val="6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∑1_(𝜏=𝑡_0)</a:t>
              </a:r>
              <a:r>
                <a:rPr lang="en-US" sz="1100" b="1" i="0">
                  <a:solidFill>
                    <a:schemeClr val="bg1">
                      <a:lumMod val="6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^𝒕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▒[ </a:t>
              </a:r>
              <a:r>
                <a:rPr lang="en-US" sz="1100" b="1" i="0">
                  <a:solidFill>
                    <a:schemeClr val="accen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𝒊𝒏𝒇𝒍𝒐𝒘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𝜏)×</a:t>
              </a:r>
              <a:r>
                <a:rPr lang="en-US" sz="1100" b="1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𝒘𝒂𝒔𝒕</a:t>
              </a:r>
              <a:r>
                <a:rPr lang="en-US" sz="11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𝑒𝐺𝑒𝑛𝑒𝑟𝑎𝑡𝑖𝑜𝑛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bg1">
                      <a:lumMod val="6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−𝜏)   ]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147412</xdr:colOff>
      <xdr:row>6</xdr:row>
      <xdr:rowOff>122919</xdr:rowOff>
    </xdr:from>
    <xdr:to>
      <xdr:col>7</xdr:col>
      <xdr:colOff>217715</xdr:colOff>
      <xdr:row>14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D4164-E6E6-498A-8943-4595B3BCA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147412</xdr:colOff>
      <xdr:row>14</xdr:row>
      <xdr:rowOff>161018</xdr:rowOff>
    </xdr:from>
    <xdr:to>
      <xdr:col>7</xdr:col>
      <xdr:colOff>217715</xdr:colOff>
      <xdr:row>23</xdr:row>
      <xdr:rowOff>29936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35D57-8D2F-4349-A79D-6F4FA89D3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8665</xdr:colOff>
      <xdr:row>8</xdr:row>
      <xdr:rowOff>51015</xdr:rowOff>
    </xdr:from>
    <xdr:to>
      <xdr:col>26</xdr:col>
      <xdr:colOff>195943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05D90-C07D-4E48-AA9D-8F87C810B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23</xdr:row>
      <xdr:rowOff>99786</xdr:rowOff>
    </xdr:from>
    <xdr:to>
      <xdr:col>16</xdr:col>
      <xdr:colOff>131376</xdr:colOff>
      <xdr:row>34</xdr:row>
      <xdr:rowOff>106923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7682D-5D09-408A-A203-BC6A79DE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334735</xdr:colOff>
      <xdr:row>8</xdr:row>
      <xdr:rowOff>74387</xdr:rowOff>
    </xdr:from>
    <xdr:to>
      <xdr:col>16</xdr:col>
      <xdr:colOff>163603</xdr:colOff>
      <xdr:row>22</xdr:row>
      <xdr:rowOff>65315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14882D-DBDB-4C67-822C-012489A9C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147412</xdr:colOff>
      <xdr:row>6</xdr:row>
      <xdr:rowOff>122919</xdr:rowOff>
    </xdr:from>
    <xdr:to>
      <xdr:col>7</xdr:col>
      <xdr:colOff>217715</xdr:colOff>
      <xdr:row>14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E16D6-BF7B-46C4-A901-BAB0476D9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147412</xdr:colOff>
      <xdr:row>14</xdr:row>
      <xdr:rowOff>161018</xdr:rowOff>
    </xdr:from>
    <xdr:to>
      <xdr:col>7</xdr:col>
      <xdr:colOff>217715</xdr:colOff>
      <xdr:row>23</xdr:row>
      <xdr:rowOff>29936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84919-2456-4F0E-923A-D3479B59F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RIMA 2016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2A8596"/>
      </a:accent1>
      <a:accent2>
        <a:srgbClr val="722299"/>
      </a:accent2>
      <a:accent3>
        <a:srgbClr val="D19F37"/>
      </a:accent3>
      <a:accent4>
        <a:srgbClr val="DC322F"/>
      </a:accent4>
      <a:accent5>
        <a:srgbClr val="C0C7C7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.fishman@cml.leidenuniv.nl" TargetMode="External"/><Relationship Id="rId1" Type="http://schemas.openxmlformats.org/officeDocument/2006/relationships/hyperlink" Target="http://dx.doi.org/10.1111/jiec.12114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1664-1A98-4E95-BDD4-F68C4549F6AD}">
  <dimension ref="A1:D26"/>
  <sheetViews>
    <sheetView workbookViewId="0">
      <selection activeCell="E9" sqref="E9"/>
    </sheetView>
  </sheetViews>
  <sheetFormatPr defaultRowHeight="14.4"/>
  <sheetData>
    <row r="1" spans="1:4">
      <c r="A1" s="1" t="s">
        <v>2</v>
      </c>
    </row>
    <row r="3" spans="1:4">
      <c r="A3" s="1" t="s">
        <v>7</v>
      </c>
    </row>
    <row r="4" spans="1:4">
      <c r="A4" t="s">
        <v>12</v>
      </c>
    </row>
    <row r="5" spans="1:4">
      <c r="B5" s="4" t="s">
        <v>1</v>
      </c>
    </row>
    <row r="6" spans="1:4">
      <c r="B6" s="10" t="s">
        <v>8</v>
      </c>
    </row>
    <row r="7" spans="1:4">
      <c r="B7" s="5" t="s">
        <v>31</v>
      </c>
    </row>
    <row r="8" spans="1:4">
      <c r="A8" t="s">
        <v>10</v>
      </c>
    </row>
    <row r="9" spans="1:4">
      <c r="B9" s="8" t="s">
        <v>4</v>
      </c>
    </row>
    <row r="10" spans="1:4">
      <c r="A10" t="s">
        <v>11</v>
      </c>
    </row>
    <row r="11" spans="1:4">
      <c r="B11" s="9" t="s">
        <v>22</v>
      </c>
    </row>
    <row r="12" spans="1:4">
      <c r="B12" s="7" t="s">
        <v>9</v>
      </c>
      <c r="C12" s="7"/>
      <c r="D12" s="8"/>
    </row>
    <row r="13" spans="1:4">
      <c r="B13" s="6" t="s">
        <v>3</v>
      </c>
      <c r="C13" s="7"/>
    </row>
    <row r="14" spans="1:4">
      <c r="B14" s="9"/>
      <c r="C14" s="7"/>
      <c r="D14" s="8"/>
    </row>
    <row r="15" spans="1:4">
      <c r="A15" t="s">
        <v>30</v>
      </c>
    </row>
    <row r="16" spans="1:4" ht="36.6" customHeight="1"/>
    <row r="19" spans="1:1">
      <c r="A19" s="1" t="s">
        <v>14</v>
      </c>
    </row>
    <row r="20" spans="1:1">
      <c r="A20" s="14" t="s">
        <v>13</v>
      </c>
    </row>
    <row r="22" spans="1:1">
      <c r="A22" s="9"/>
    </row>
    <row r="23" spans="1:1">
      <c r="A23" t="s">
        <v>6</v>
      </c>
    </row>
    <row r="24" spans="1:1">
      <c r="A24" s="14" t="s">
        <v>24</v>
      </c>
    </row>
    <row r="26" spans="1:1">
      <c r="A26" s="14"/>
    </row>
  </sheetData>
  <hyperlinks>
    <hyperlink ref="A20" r:id="rId1" xr:uid="{967AE9F0-0F6A-4711-AE7C-C1B753FA0EF1}"/>
    <hyperlink ref="A24" r:id="rId2" xr:uid="{5A97F3D8-5A68-4748-A067-A2558F370C47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40F5-455C-4DC1-909E-17741F22E2DC}">
  <dimension ref="A1:I131"/>
  <sheetViews>
    <sheetView tabSelected="1" workbookViewId="0">
      <selection activeCell="D1" sqref="D1"/>
    </sheetView>
  </sheetViews>
  <sheetFormatPr defaultRowHeight="14.4"/>
  <cols>
    <col min="3" max="3" width="8.6640625"/>
    <col min="4" max="7" width="9.33203125"/>
  </cols>
  <sheetData>
    <row r="1" spans="1:9">
      <c r="A1" s="1" t="s">
        <v>25</v>
      </c>
    </row>
    <row r="2" spans="1:9">
      <c r="A2" s="1"/>
    </row>
    <row r="3" spans="1:9" ht="15" thickBot="1">
      <c r="A3" s="11"/>
      <c r="B3" s="17" t="s">
        <v>18</v>
      </c>
      <c r="C3" s="18" t="s">
        <v>19</v>
      </c>
      <c r="D3" s="11"/>
      <c r="E3" s="11" t="s">
        <v>20</v>
      </c>
      <c r="F3" s="11"/>
      <c r="G3" s="11"/>
      <c r="H3" s="11" t="s">
        <v>26</v>
      </c>
      <c r="I3" s="19" t="s">
        <v>27</v>
      </c>
    </row>
    <row r="4" spans="1:9" ht="15" thickBot="1">
      <c r="B4" s="15">
        <v>1878</v>
      </c>
      <c r="C4" s="20">
        <v>3.2549399999999999</v>
      </c>
      <c r="E4" s="13">
        <v>40</v>
      </c>
      <c r="F4" s="13">
        <f>E4/3</f>
        <v>13.333333333333334</v>
      </c>
      <c r="G4" s="16" t="s">
        <v>15</v>
      </c>
      <c r="H4">
        <v>0</v>
      </c>
      <c r="I4" s="3">
        <f>_xlfn.NORM.DIST(H4,$E$4,$F$4,FALSE)</f>
        <v>3.3238863089535053E-4</v>
      </c>
    </row>
    <row r="5" spans="1:9">
      <c r="B5" s="15">
        <v>1879</v>
      </c>
      <c r="C5" s="20">
        <v>3.2817600000000002</v>
      </c>
      <c r="E5" s="2" t="s">
        <v>21</v>
      </c>
      <c r="F5" s="2" t="s">
        <v>0</v>
      </c>
      <c r="H5">
        <v>1</v>
      </c>
      <c r="I5" s="3">
        <f t="shared" ref="I5:I68" si="0">_xlfn.NORM.DIST(H5,$E$4,$F$4,FALSE)</f>
        <v>4.1508875270853762E-4</v>
      </c>
    </row>
    <row r="6" spans="1:9">
      <c r="B6" s="15">
        <v>1880</v>
      </c>
      <c r="C6" s="20">
        <v>3.2984100000000005</v>
      </c>
      <c r="H6">
        <v>2</v>
      </c>
      <c r="I6" s="3">
        <f t="shared" si="0"/>
        <v>5.1545750179604784E-4</v>
      </c>
    </row>
    <row r="7" spans="1:9">
      <c r="B7" s="15">
        <v>1881</v>
      </c>
      <c r="C7" s="20">
        <v>3.3268499999999999</v>
      </c>
      <c r="H7">
        <v>3</v>
      </c>
      <c r="I7" s="3">
        <f t="shared" si="0"/>
        <v>6.3650505466790398E-4</v>
      </c>
    </row>
    <row r="8" spans="1:9">
      <c r="B8" s="15">
        <v>1882</v>
      </c>
      <c r="C8" s="20">
        <v>3.35331</v>
      </c>
      <c r="H8">
        <v>4</v>
      </c>
      <c r="I8" s="3">
        <f t="shared" si="0"/>
        <v>7.8157011108169526E-4</v>
      </c>
    </row>
    <row r="9" spans="1:9">
      <c r="B9" s="15">
        <v>1883</v>
      </c>
      <c r="C9" s="20">
        <v>3.3812099999999998</v>
      </c>
      <c r="H9">
        <v>5</v>
      </c>
      <c r="I9" s="3">
        <f t="shared" si="0"/>
        <v>9.5431361976235746E-4</v>
      </c>
    </row>
    <row r="10" spans="1:9">
      <c r="B10" s="15">
        <v>1884</v>
      </c>
      <c r="C10" s="20">
        <v>3.4165799999999997</v>
      </c>
      <c r="H10">
        <v>6</v>
      </c>
      <c r="I10" s="3">
        <f t="shared" si="0"/>
        <v>1.158701035079638E-3</v>
      </c>
    </row>
    <row r="11" spans="1:9">
      <c r="B11" s="15">
        <v>1885</v>
      </c>
      <c r="C11" s="20">
        <v>3.4481700000000002</v>
      </c>
      <c r="H11">
        <v>7</v>
      </c>
      <c r="I11" s="3">
        <f t="shared" si="0"/>
        <v>1.398971159420243E-3</v>
      </c>
    </row>
    <row r="12" spans="1:9">
      <c r="B12" s="15">
        <v>1886</v>
      </c>
      <c r="C12" s="20">
        <v>3.4686900000000001</v>
      </c>
      <c r="H12">
        <v>8</v>
      </c>
      <c r="I12" s="3">
        <f t="shared" si="0"/>
        <v>1.6795897721132173E-3</v>
      </c>
    </row>
    <row r="13" spans="1:9">
      <c r="B13" s="15">
        <v>1887</v>
      </c>
      <c r="C13" s="20">
        <v>3.4832700000000005</v>
      </c>
      <c r="H13">
        <v>9</v>
      </c>
      <c r="I13" s="3">
        <f t="shared" si="0"/>
        <v>2.005186512918619E-3</v>
      </c>
    </row>
    <row r="14" spans="1:9">
      <c r="B14" s="15">
        <v>1888</v>
      </c>
      <c r="C14" s="20">
        <v>3.51261</v>
      </c>
      <c r="H14">
        <v>10</v>
      </c>
      <c r="I14" s="3">
        <f t="shared" si="0"/>
        <v>2.380473887675056E-3</v>
      </c>
    </row>
    <row r="15" spans="1:9">
      <c r="B15" s="15">
        <v>1889</v>
      </c>
      <c r="C15" s="20">
        <v>3.5525700000000002</v>
      </c>
      <c r="H15">
        <v>11</v>
      </c>
      <c r="I15" s="3">
        <f t="shared" si="0"/>
        <v>2.8101478014175346E-3</v>
      </c>
    </row>
    <row r="16" spans="1:9">
      <c r="B16" s="15">
        <v>1890</v>
      </c>
      <c r="C16" s="20">
        <v>3.59118</v>
      </c>
      <c r="H16">
        <v>12</v>
      </c>
      <c r="I16" s="3">
        <f t="shared" si="0"/>
        <v>3.2987696985320395E-3</v>
      </c>
    </row>
    <row r="17" spans="2:9">
      <c r="B17" s="15">
        <v>1891</v>
      </c>
      <c r="C17" s="20">
        <v>3.6225900000000002</v>
      </c>
      <c r="H17">
        <v>13</v>
      </c>
      <c r="I17" s="3">
        <f t="shared" si="0"/>
        <v>3.8506311900577089E-3</v>
      </c>
    </row>
    <row r="18" spans="2:9">
      <c r="B18" s="15">
        <v>1892</v>
      </c>
      <c r="C18" s="20">
        <v>3.6457200000000003</v>
      </c>
      <c r="H18">
        <v>14</v>
      </c>
      <c r="I18" s="3">
        <f t="shared" si="0"/>
        <v>4.4696029551612049E-3</v>
      </c>
    </row>
    <row r="19" spans="2:9">
      <c r="B19" s="15">
        <v>1893</v>
      </c>
      <c r="C19" s="20">
        <v>3.6774</v>
      </c>
      <c r="H19">
        <v>15</v>
      </c>
      <c r="I19" s="3">
        <f t="shared" si="0"/>
        <v>5.1589706870018926E-3</v>
      </c>
    </row>
    <row r="20" spans="2:9">
      <c r="B20" s="15">
        <v>1894</v>
      </c>
      <c r="C20" s="20">
        <v>3.7027799999999997</v>
      </c>
      <c r="H20">
        <v>16</v>
      </c>
      <c r="I20" s="3">
        <f t="shared" si="0"/>
        <v>5.9212618725670635E-3</v>
      </c>
    </row>
    <row r="21" spans="2:9">
      <c r="B21" s="15">
        <v>1895</v>
      </c>
      <c r="C21" s="20">
        <v>3.7401300000000002</v>
      </c>
      <c r="H21">
        <v>17</v>
      </c>
      <c r="I21" s="3">
        <f t="shared" si="0"/>
        <v>6.7580682023473601E-3</v>
      </c>
    </row>
    <row r="22" spans="2:9">
      <c r="B22" s="15">
        <v>1896</v>
      </c>
      <c r="C22" s="20">
        <v>3.7792799999999995</v>
      </c>
      <c r="H22">
        <v>18</v>
      </c>
      <c r="I22" s="3">
        <f t="shared" si="0"/>
        <v>7.669869342298353E-3</v>
      </c>
    </row>
    <row r="23" spans="2:9">
      <c r="B23" s="15">
        <v>1897</v>
      </c>
      <c r="C23" s="20">
        <v>3.8159999999999998</v>
      </c>
      <c r="H23">
        <v>19</v>
      </c>
      <c r="I23" s="3">
        <f t="shared" si="0"/>
        <v>8.6558646058762494E-3</v>
      </c>
    </row>
    <row r="24" spans="2:9">
      <c r="B24" s="15">
        <v>1898</v>
      </c>
      <c r="C24" s="20">
        <v>3.8597400000000004</v>
      </c>
      <c r="H24">
        <v>20</v>
      </c>
      <c r="I24" s="3">
        <f t="shared" si="0"/>
        <v>9.7138196749418787E-3</v>
      </c>
    </row>
    <row r="25" spans="2:9">
      <c r="B25" s="15">
        <v>1899</v>
      </c>
      <c r="C25" s="20">
        <v>3.9063599999999998</v>
      </c>
      <c r="H25">
        <v>21</v>
      </c>
      <c r="I25" s="3">
        <f t="shared" si="0"/>
        <v>1.0839935874219964E-2</v>
      </c>
    </row>
    <row r="26" spans="2:9">
      <c r="B26" s="15">
        <v>1900</v>
      </c>
      <c r="C26" s="20">
        <v>3.9462299999999999</v>
      </c>
      <c r="H26">
        <v>22</v>
      </c>
      <c r="I26" s="3">
        <f t="shared" si="0"/>
        <v>1.2028749550643971E-2</v>
      </c>
    </row>
    <row r="27" spans="2:9">
      <c r="B27" s="15">
        <v>1901</v>
      </c>
      <c r="C27" s="20">
        <v>4.3307550000000008</v>
      </c>
      <c r="H27">
        <v>23</v>
      </c>
      <c r="I27" s="3">
        <f t="shared" si="0"/>
        <v>1.3273068803263477E-2</v>
      </c>
    </row>
    <row r="28" spans="2:9">
      <c r="B28" s="15">
        <v>1902</v>
      </c>
      <c r="C28" s="20">
        <v>5.1290635500000006</v>
      </c>
      <c r="H28">
        <v>24</v>
      </c>
      <c r="I28" s="3">
        <f t="shared" si="0"/>
        <v>1.4563954123740971E-2</v>
      </c>
    </row>
    <row r="29" spans="2:9">
      <c r="B29" s="15">
        <v>1903</v>
      </c>
      <c r="C29" s="20">
        <v>5.1131362500000002</v>
      </c>
      <c r="H29">
        <v>25</v>
      </c>
      <c r="I29" s="3">
        <f t="shared" si="0"/>
        <v>1.5890748433177462E-2</v>
      </c>
    </row>
    <row r="30" spans="2:9">
      <c r="B30" s="15">
        <v>1904</v>
      </c>
      <c r="C30" s="20">
        <v>4.2368665499999993</v>
      </c>
      <c r="H30">
        <v>26</v>
      </c>
      <c r="I30" s="3">
        <f t="shared" si="0"/>
        <v>1.7241160551317473E-2</v>
      </c>
    </row>
    <row r="31" spans="2:9">
      <c r="B31" s="15">
        <v>1905</v>
      </c>
      <c r="C31" s="20">
        <v>4.5863410499999997</v>
      </c>
      <c r="H31">
        <v>27</v>
      </c>
      <c r="I31" s="3">
        <f t="shared" si="0"/>
        <v>1.8601404345805286E-2</v>
      </c>
    </row>
    <row r="32" spans="2:9">
      <c r="B32" s="15">
        <v>1906</v>
      </c>
      <c r="C32" s="20">
        <v>4.2977470500000008</v>
      </c>
      <c r="H32">
        <v>28</v>
      </c>
      <c r="I32" s="3">
        <f t="shared" si="0"/>
        <v>1.9956393742406615E-2</v>
      </c>
    </row>
    <row r="33" spans="2:9">
      <c r="B33" s="15">
        <v>1907</v>
      </c>
      <c r="C33" s="20">
        <v>6.6442752</v>
      </c>
      <c r="H33">
        <v>29</v>
      </c>
      <c r="I33" s="3">
        <f t="shared" si="0"/>
        <v>2.1289991514366547E-2</v>
      </c>
    </row>
    <row r="34" spans="2:9">
      <c r="B34" s="15">
        <v>1908</v>
      </c>
      <c r="C34" s="20">
        <v>4.8998952000000005</v>
      </c>
      <c r="H34">
        <v>30</v>
      </c>
      <c r="I34" s="3">
        <f t="shared" si="0"/>
        <v>2.2585307411610332E-2</v>
      </c>
    </row>
    <row r="35" spans="2:9">
      <c r="B35" s="15">
        <v>1909</v>
      </c>
      <c r="C35" s="20">
        <v>4.4304192000000002</v>
      </c>
      <c r="H35">
        <v>31</v>
      </c>
      <c r="I35" s="3">
        <f t="shared" si="0"/>
        <v>2.3825038853636116E-2</v>
      </c>
    </row>
    <row r="36" spans="2:9">
      <c r="B36" s="15">
        <v>1910</v>
      </c>
      <c r="C36" s="20">
        <v>4.6710283500000012</v>
      </c>
      <c r="H36">
        <v>32</v>
      </c>
      <c r="I36" s="3">
        <f t="shared" si="0"/>
        <v>2.4991845216884974E-2</v>
      </c>
    </row>
    <row r="37" spans="2:9">
      <c r="B37" s="15">
        <v>1911</v>
      </c>
      <c r="C37" s="20">
        <v>4.9345335000000006</v>
      </c>
      <c r="H37">
        <v>33</v>
      </c>
      <c r="I37" s="3">
        <f t="shared" si="0"/>
        <v>2.6068744821926105E-2</v>
      </c>
    </row>
    <row r="38" spans="2:9">
      <c r="B38" s="15">
        <v>1912</v>
      </c>
      <c r="C38" s="20">
        <v>3.7179477000000007</v>
      </c>
      <c r="H38">
        <v>34</v>
      </c>
      <c r="I38" s="3">
        <f t="shared" si="0"/>
        <v>2.7039522184623594E-2</v>
      </c>
    </row>
    <row r="39" spans="2:9">
      <c r="B39" s="15">
        <v>1913</v>
      </c>
      <c r="C39" s="20">
        <v>3.661902</v>
      </c>
      <c r="H39">
        <v>35</v>
      </c>
      <c r="I39" s="3">
        <f t="shared" si="0"/>
        <v>2.7889132040232672E-2</v>
      </c>
    </row>
    <row r="40" spans="2:9">
      <c r="B40" s="15">
        <v>1914</v>
      </c>
      <c r="C40" s="20">
        <v>3.1772983500000005</v>
      </c>
      <c r="H40">
        <v>36</v>
      </c>
      <c r="I40" s="3">
        <f t="shared" si="0"/>
        <v>2.860408615953931E-2</v>
      </c>
    </row>
    <row r="41" spans="2:9">
      <c r="B41" s="15">
        <v>1915</v>
      </c>
      <c r="C41" s="20">
        <v>4.0389984000000005</v>
      </c>
      <c r="H41">
        <v>37</v>
      </c>
      <c r="I41" s="3">
        <f t="shared" si="0"/>
        <v>2.9172809102756207E-2</v>
      </c>
    </row>
    <row r="42" spans="2:9">
      <c r="B42" s="15">
        <v>1916</v>
      </c>
      <c r="C42" s="20">
        <v>4.9410625499999998</v>
      </c>
      <c r="H42">
        <v>38</v>
      </c>
      <c r="I42" s="3">
        <f t="shared" si="0"/>
        <v>2.9585949818091671E-2</v>
      </c>
    </row>
    <row r="43" spans="2:9">
      <c r="B43" s="15">
        <v>1917</v>
      </c>
      <c r="C43" s="20">
        <v>5.0241879000000003</v>
      </c>
      <c r="H43">
        <v>39</v>
      </c>
      <c r="I43" s="3">
        <f t="shared" si="0"/>
        <v>2.9836637370562285E-2</v>
      </c>
    </row>
    <row r="44" spans="2:9">
      <c r="B44" s="15">
        <v>1918</v>
      </c>
      <c r="C44" s="20">
        <v>6.6220622999999996</v>
      </c>
      <c r="H44">
        <v>40</v>
      </c>
      <c r="I44" s="3">
        <f t="shared" si="0"/>
        <v>2.9920671030107451E-2</v>
      </c>
    </row>
    <row r="45" spans="2:9">
      <c r="B45" s="15">
        <v>1919</v>
      </c>
      <c r="C45" s="20">
        <v>6.8878462500000008</v>
      </c>
      <c r="H45">
        <v>41</v>
      </c>
      <c r="I45" s="3">
        <f t="shared" si="0"/>
        <v>2.9836637370562285E-2</v>
      </c>
    </row>
    <row r="46" spans="2:9">
      <c r="B46" s="15">
        <v>1920</v>
      </c>
      <c r="C46" s="20">
        <v>6.0251503500000005</v>
      </c>
      <c r="H46">
        <v>42</v>
      </c>
      <c r="I46" s="3">
        <f t="shared" si="0"/>
        <v>2.9585949818091671E-2</v>
      </c>
    </row>
    <row r="47" spans="2:9">
      <c r="B47" s="15">
        <v>1921</v>
      </c>
      <c r="C47" s="20">
        <v>6.5497198500000007</v>
      </c>
      <c r="H47">
        <v>43</v>
      </c>
      <c r="I47" s="3">
        <f t="shared" si="0"/>
        <v>2.9172809102756207E-2</v>
      </c>
    </row>
    <row r="48" spans="2:9">
      <c r="B48" s="15">
        <v>1922</v>
      </c>
      <c r="C48" s="20">
        <v>6.6121438500000016</v>
      </c>
      <c r="H48">
        <v>44</v>
      </c>
      <c r="I48" s="3">
        <f t="shared" si="0"/>
        <v>2.860408615953931E-2</v>
      </c>
    </row>
    <row r="49" spans="2:9">
      <c r="B49" s="15">
        <v>1923</v>
      </c>
      <c r="C49" s="20">
        <v>7.8274408500000012</v>
      </c>
      <c r="H49">
        <v>45</v>
      </c>
      <c r="I49" s="3">
        <f t="shared" si="0"/>
        <v>2.7889132040232672E-2</v>
      </c>
    </row>
    <row r="50" spans="2:9">
      <c r="B50" s="15">
        <v>1924</v>
      </c>
      <c r="C50" s="20">
        <v>7.4468974500000007</v>
      </c>
      <c r="H50">
        <v>46</v>
      </c>
      <c r="I50" s="3">
        <f t="shared" si="0"/>
        <v>2.7039522184623594E-2</v>
      </c>
    </row>
    <row r="51" spans="2:9">
      <c r="B51" s="15">
        <v>1925</v>
      </c>
      <c r="C51" s="20">
        <v>6.8508531000000001</v>
      </c>
      <c r="H51">
        <v>47</v>
      </c>
      <c r="I51" s="3">
        <f t="shared" si="0"/>
        <v>2.6068744821926105E-2</v>
      </c>
    </row>
    <row r="52" spans="2:9">
      <c r="B52" s="15">
        <v>1926</v>
      </c>
      <c r="C52" s="20">
        <v>7.7158205999999998</v>
      </c>
      <c r="H52">
        <v>48</v>
      </c>
      <c r="I52" s="3">
        <f t="shared" si="0"/>
        <v>2.4991845216884974E-2</v>
      </c>
    </row>
    <row r="53" spans="2:9">
      <c r="B53" s="15">
        <v>1927</v>
      </c>
      <c r="C53" s="20">
        <v>8.0028634499999995</v>
      </c>
      <c r="H53">
        <v>49</v>
      </c>
      <c r="I53" s="3">
        <f t="shared" si="0"/>
        <v>2.3825038853636116E-2</v>
      </c>
    </row>
    <row r="54" spans="2:9">
      <c r="B54" s="15">
        <v>1928</v>
      </c>
      <c r="C54" s="20">
        <v>8.5983250499999997</v>
      </c>
      <c r="H54">
        <v>50</v>
      </c>
      <c r="I54" s="3">
        <f t="shared" si="0"/>
        <v>2.2585307411610332E-2</v>
      </c>
    </row>
    <row r="55" spans="2:9">
      <c r="B55" s="15">
        <v>1929</v>
      </c>
      <c r="C55" s="20">
        <v>8.493132150000001</v>
      </c>
      <c r="H55">
        <v>51</v>
      </c>
      <c r="I55" s="3">
        <f t="shared" si="0"/>
        <v>2.1289991514366547E-2</v>
      </c>
    </row>
    <row r="56" spans="2:9">
      <c r="B56" s="15">
        <v>1930</v>
      </c>
      <c r="C56" s="20">
        <v>7.622739000000001</v>
      </c>
      <c r="H56">
        <v>52</v>
      </c>
      <c r="I56" s="3">
        <f t="shared" si="0"/>
        <v>1.9956393742406615E-2</v>
      </c>
    </row>
    <row r="57" spans="2:9">
      <c r="B57" s="15">
        <v>1931</v>
      </c>
      <c r="C57" s="20">
        <v>7.7164479000000004</v>
      </c>
      <c r="H57">
        <v>53</v>
      </c>
      <c r="I57" s="3">
        <f t="shared" si="0"/>
        <v>1.8601404345805286E-2</v>
      </c>
    </row>
    <row r="58" spans="2:9">
      <c r="B58" s="15">
        <v>1932</v>
      </c>
      <c r="C58" s="20">
        <v>7.7509053000000003</v>
      </c>
      <c r="H58">
        <v>54</v>
      </c>
      <c r="I58" s="3">
        <f t="shared" si="0"/>
        <v>1.7241160551317473E-2</v>
      </c>
    </row>
    <row r="59" spans="2:9">
      <c r="B59" s="15">
        <v>1933</v>
      </c>
      <c r="C59" s="20">
        <v>8.3519433000000003</v>
      </c>
      <c r="H59">
        <v>55</v>
      </c>
      <c r="I59" s="3">
        <f t="shared" si="0"/>
        <v>1.5890748433177462E-2</v>
      </c>
    </row>
    <row r="60" spans="2:9">
      <c r="B60" s="15">
        <v>1934</v>
      </c>
      <c r="C60" s="20">
        <v>8.8679250000000014</v>
      </c>
      <c r="H60">
        <v>56</v>
      </c>
      <c r="I60" s="3">
        <f t="shared" si="0"/>
        <v>1.4563954123740971E-2</v>
      </c>
    </row>
    <row r="61" spans="2:9">
      <c r="B61" s="15">
        <v>1935</v>
      </c>
      <c r="C61" s="20">
        <v>9.0441450000000003</v>
      </c>
      <c r="H61">
        <v>57</v>
      </c>
      <c r="I61" s="3">
        <f t="shared" si="0"/>
        <v>1.3273068803263477E-2</v>
      </c>
    </row>
    <row r="62" spans="2:9">
      <c r="B62" s="15">
        <v>1936</v>
      </c>
      <c r="C62" s="20">
        <v>9.9376200000000008</v>
      </c>
      <c r="H62">
        <v>58</v>
      </c>
      <c r="I62" s="3">
        <f t="shared" si="0"/>
        <v>1.2028749550643971E-2</v>
      </c>
    </row>
    <row r="63" spans="2:9">
      <c r="B63" s="15">
        <v>1937</v>
      </c>
      <c r="C63" s="20">
        <v>10.937025000000002</v>
      </c>
      <c r="H63">
        <v>59</v>
      </c>
      <c r="I63" s="3">
        <f t="shared" si="0"/>
        <v>1.0839935874219964E-2</v>
      </c>
    </row>
    <row r="64" spans="2:9">
      <c r="B64" s="15">
        <v>1938</v>
      </c>
      <c r="C64" s="20">
        <v>12.308175</v>
      </c>
      <c r="H64">
        <v>60</v>
      </c>
      <c r="I64" s="3">
        <f t="shared" si="0"/>
        <v>9.7138196749418787E-3</v>
      </c>
    </row>
    <row r="65" spans="2:9">
      <c r="B65" s="15">
        <v>1939</v>
      </c>
      <c r="C65" s="20">
        <v>15.131655</v>
      </c>
      <c r="H65">
        <v>61</v>
      </c>
      <c r="I65" s="3">
        <f t="shared" si="0"/>
        <v>8.6558646058762494E-3</v>
      </c>
    </row>
    <row r="66" spans="2:9">
      <c r="B66" s="15">
        <v>1940</v>
      </c>
      <c r="C66" s="20">
        <v>15.090570000000003</v>
      </c>
      <c r="H66">
        <v>62</v>
      </c>
      <c r="I66" s="3">
        <f t="shared" si="0"/>
        <v>7.669869342298353E-3</v>
      </c>
    </row>
    <row r="67" spans="2:9">
      <c r="B67" s="15">
        <v>1941</v>
      </c>
      <c r="C67" s="20">
        <v>16.663185000000002</v>
      </c>
      <c r="H67">
        <v>63</v>
      </c>
      <c r="I67" s="3">
        <f t="shared" si="0"/>
        <v>6.7580682023473601E-3</v>
      </c>
    </row>
    <row r="68" spans="2:9">
      <c r="B68" s="15">
        <v>1942</v>
      </c>
      <c r="C68" s="20">
        <v>13.502610000000002</v>
      </c>
      <c r="H68">
        <v>64</v>
      </c>
      <c r="I68" s="3">
        <f t="shared" si="0"/>
        <v>5.9212618725670635E-3</v>
      </c>
    </row>
    <row r="69" spans="2:9">
      <c r="B69" s="15">
        <v>1943</v>
      </c>
      <c r="C69" s="20">
        <v>19.007999999999999</v>
      </c>
      <c r="H69">
        <v>65</v>
      </c>
      <c r="I69" s="3">
        <f t="shared" ref="I69:I131" si="1">_xlfn.NORM.DIST(H69,$E$4,$F$4,FALSE)</f>
        <v>5.1589706870018926E-3</v>
      </c>
    </row>
    <row r="70" spans="2:9">
      <c r="B70" s="15">
        <v>1944</v>
      </c>
      <c r="C70" s="20">
        <v>17.806140000000003</v>
      </c>
      <c r="H70">
        <v>66</v>
      </c>
      <c r="I70" s="3">
        <f t="shared" si="1"/>
        <v>4.4696029551612049E-3</v>
      </c>
    </row>
    <row r="71" spans="2:9">
      <c r="B71" s="15">
        <v>1945</v>
      </c>
      <c r="C71" s="20">
        <v>7.973460000000002</v>
      </c>
      <c r="H71">
        <v>67</v>
      </c>
      <c r="I71" s="3">
        <f t="shared" si="1"/>
        <v>3.8506311900577089E-3</v>
      </c>
    </row>
    <row r="72" spans="2:9">
      <c r="B72" s="15">
        <v>1946</v>
      </c>
      <c r="C72" s="20">
        <v>9.8633700000000015</v>
      </c>
      <c r="H72">
        <v>68</v>
      </c>
      <c r="I72" s="3">
        <f t="shared" si="1"/>
        <v>3.2987696985320395E-3</v>
      </c>
    </row>
    <row r="73" spans="2:9">
      <c r="B73" s="15">
        <v>1947</v>
      </c>
      <c r="C73" s="20">
        <v>10.959795000000002</v>
      </c>
      <c r="H73">
        <v>69</v>
      </c>
      <c r="I73" s="3">
        <f t="shared" si="1"/>
        <v>2.8101478014175346E-3</v>
      </c>
    </row>
    <row r="74" spans="2:9">
      <c r="B74" s="15">
        <v>1948</v>
      </c>
      <c r="C74" s="20">
        <v>11.697345</v>
      </c>
      <c r="H74">
        <v>70</v>
      </c>
      <c r="I74" s="3">
        <f t="shared" si="1"/>
        <v>2.380473887675056E-3</v>
      </c>
    </row>
    <row r="75" spans="2:9">
      <c r="B75" s="15">
        <v>1949</v>
      </c>
      <c r="C75" s="20">
        <v>12.83634</v>
      </c>
      <c r="H75">
        <v>71</v>
      </c>
      <c r="I75" s="3">
        <f t="shared" si="1"/>
        <v>2.005186512918619E-3</v>
      </c>
    </row>
    <row r="76" spans="2:9">
      <c r="B76" s="15">
        <v>1950</v>
      </c>
      <c r="C76" s="20">
        <v>17.03295</v>
      </c>
      <c r="H76">
        <v>72</v>
      </c>
      <c r="I76" s="3">
        <f t="shared" si="1"/>
        <v>1.6795897721132173E-3</v>
      </c>
    </row>
    <row r="77" spans="2:9">
      <c r="B77" s="15">
        <v>1951</v>
      </c>
      <c r="C77" s="20">
        <v>23.094720000000006</v>
      </c>
      <c r="H77">
        <v>73</v>
      </c>
      <c r="I77" s="3">
        <f t="shared" si="1"/>
        <v>1.398971159420243E-3</v>
      </c>
    </row>
    <row r="78" spans="2:9">
      <c r="B78" s="15">
        <v>1952</v>
      </c>
      <c r="C78" s="20">
        <v>22.377960000000002</v>
      </c>
      <c r="H78">
        <v>74</v>
      </c>
      <c r="I78" s="3">
        <f t="shared" si="1"/>
        <v>1.158701035079638E-3</v>
      </c>
    </row>
    <row r="79" spans="2:9">
      <c r="B79" s="15">
        <v>1953</v>
      </c>
      <c r="C79" s="20">
        <v>25.133130000000001</v>
      </c>
      <c r="H79">
        <v>75</v>
      </c>
      <c r="I79" s="3">
        <f t="shared" si="1"/>
        <v>9.5431361976235746E-4</v>
      </c>
    </row>
    <row r="80" spans="2:9">
      <c r="B80" s="15">
        <v>1954</v>
      </c>
      <c r="C80" s="20">
        <v>23.332139999999999</v>
      </c>
      <c r="H80">
        <v>76</v>
      </c>
      <c r="I80" s="3">
        <f t="shared" si="1"/>
        <v>7.8157011108169526E-4</v>
      </c>
    </row>
    <row r="81" spans="2:9">
      <c r="B81" s="15">
        <v>1955</v>
      </c>
      <c r="C81" s="20">
        <v>25.034489999999998</v>
      </c>
      <c r="H81">
        <v>77</v>
      </c>
      <c r="I81" s="3">
        <f t="shared" si="1"/>
        <v>6.3650505466790398E-4</v>
      </c>
    </row>
    <row r="82" spans="2:9">
      <c r="B82" s="15">
        <v>1956</v>
      </c>
      <c r="C82" s="20">
        <v>26.464230000000001</v>
      </c>
      <c r="H82">
        <v>78</v>
      </c>
      <c r="I82" s="3">
        <f t="shared" si="1"/>
        <v>5.1545750179604784E-4</v>
      </c>
    </row>
    <row r="83" spans="2:9">
      <c r="B83" s="15">
        <v>1957</v>
      </c>
      <c r="C83" s="20">
        <v>27.912105</v>
      </c>
      <c r="H83">
        <v>79</v>
      </c>
      <c r="I83" s="3">
        <f t="shared" si="1"/>
        <v>4.1508875270853762E-4</v>
      </c>
    </row>
    <row r="84" spans="2:9">
      <c r="B84" s="15">
        <v>1958</v>
      </c>
      <c r="C84" s="20">
        <v>25.619489999999999</v>
      </c>
      <c r="H84">
        <v>80</v>
      </c>
      <c r="I84" s="3">
        <f t="shared" si="1"/>
        <v>3.3238863089535053E-4</v>
      </c>
    </row>
    <row r="85" spans="2:9">
      <c r="B85" s="15">
        <v>1959</v>
      </c>
      <c r="C85" s="20">
        <v>26.581229999999998</v>
      </c>
      <c r="H85">
        <v>81</v>
      </c>
      <c r="I85" s="3">
        <f t="shared" si="1"/>
        <v>2.6467227414853236E-4</v>
      </c>
    </row>
    <row r="86" spans="2:9">
      <c r="B86" s="15">
        <v>1960</v>
      </c>
      <c r="C86" s="20">
        <v>28.381275000000002</v>
      </c>
      <c r="H86">
        <v>82</v>
      </c>
      <c r="I86" s="3">
        <f t="shared" si="1"/>
        <v>2.0956938111595851E-4</v>
      </c>
    </row>
    <row r="87" spans="2:9">
      <c r="B87" s="15">
        <v>1961</v>
      </c>
      <c r="C87" s="20">
        <v>29.187405000000002</v>
      </c>
      <c r="H87">
        <v>83</v>
      </c>
      <c r="I87" s="3">
        <f t="shared" si="1"/>
        <v>1.6500773627453499E-4</v>
      </c>
    </row>
    <row r="88" spans="2:9">
      <c r="B88" s="15">
        <v>1962</v>
      </c>
      <c r="C88" s="20">
        <v>34.909797916800002</v>
      </c>
      <c r="H88">
        <v>84</v>
      </c>
      <c r="I88" s="3">
        <f t="shared" si="1"/>
        <v>1.2919267042902608E-4</v>
      </c>
    </row>
    <row r="89" spans="2:9">
      <c r="B89" s="15">
        <v>1963</v>
      </c>
      <c r="C89" s="20">
        <v>37.951516591200004</v>
      </c>
      <c r="H89">
        <v>85</v>
      </c>
      <c r="I89" s="3">
        <f t="shared" si="1"/>
        <v>1.0058391551177834E-4</v>
      </c>
    </row>
    <row r="90" spans="2:9">
      <c r="B90" s="15">
        <v>1964</v>
      </c>
      <c r="C90" s="20">
        <v>37.423260780299998</v>
      </c>
      <c r="H90">
        <v>86</v>
      </c>
      <c r="I90" s="3">
        <f t="shared" si="1"/>
        <v>7.7871097174605914E-5</v>
      </c>
    </row>
    <row r="91" spans="2:9">
      <c r="B91" s="15">
        <v>1965</v>
      </c>
      <c r="C91" s="20">
        <v>39.725130413211879</v>
      </c>
      <c r="H91">
        <v>87</v>
      </c>
      <c r="I91" s="3">
        <f t="shared" si="1"/>
        <v>5.9948889606806544E-5</v>
      </c>
    </row>
    <row r="92" spans="2:9">
      <c r="B92" s="15">
        <v>1966</v>
      </c>
      <c r="C92" s="20">
        <v>43.621554716999995</v>
      </c>
      <c r="H92">
        <v>88</v>
      </c>
      <c r="I92" s="3">
        <f t="shared" si="1"/>
        <v>4.5892644758532975E-5</v>
      </c>
    </row>
    <row r="93" spans="2:9">
      <c r="B93" s="15">
        <v>1967</v>
      </c>
      <c r="C93" s="20">
        <v>48.379366255606172</v>
      </c>
      <c r="H93">
        <v>89</v>
      </c>
      <c r="I93" s="3">
        <f t="shared" si="1"/>
        <v>3.4935110650127776E-5</v>
      </c>
    </row>
    <row r="94" spans="2:9">
      <c r="B94" s="15">
        <v>1968</v>
      </c>
      <c r="C94" s="20">
        <v>49.787116757878607</v>
      </c>
      <c r="H94">
        <v>90</v>
      </c>
      <c r="I94" s="3">
        <f t="shared" si="1"/>
        <v>2.6444676177558403E-5</v>
      </c>
    </row>
    <row r="95" spans="2:9">
      <c r="B95" s="15">
        <v>1969</v>
      </c>
      <c r="C95" s="20">
        <v>50.061543202618481</v>
      </c>
      <c r="H95">
        <v>91</v>
      </c>
      <c r="I95" s="3">
        <f t="shared" si="1"/>
        <v>1.9905426028517155E-5</v>
      </c>
    </row>
    <row r="96" spans="2:9">
      <c r="B96" s="15">
        <v>1970</v>
      </c>
      <c r="C96" s="20">
        <v>53.992588327199989</v>
      </c>
      <c r="H96">
        <v>92</v>
      </c>
      <c r="I96" s="3">
        <f t="shared" si="1"/>
        <v>1.4899160354457954E-5</v>
      </c>
    </row>
    <row r="97" spans="2:9">
      <c r="B97" s="15">
        <v>1971</v>
      </c>
      <c r="C97" s="20">
        <v>52.615954223100012</v>
      </c>
      <c r="H97">
        <v>93</v>
      </c>
      <c r="I97" s="3">
        <f t="shared" si="1"/>
        <v>1.1089429522355539E-5</v>
      </c>
    </row>
    <row r="98" spans="2:9">
      <c r="B98" s="15">
        <v>1972</v>
      </c>
      <c r="C98" s="20">
        <v>54.388867576012281</v>
      </c>
      <c r="H98">
        <v>94</v>
      </c>
      <c r="I98" s="3">
        <f t="shared" si="1"/>
        <v>8.2075532579850419E-6</v>
      </c>
    </row>
    <row r="99" spans="2:9">
      <c r="B99" s="15">
        <v>1973</v>
      </c>
      <c r="C99" s="20">
        <v>58.197823774537035</v>
      </c>
      <c r="H99">
        <v>95</v>
      </c>
      <c r="I99" s="3">
        <f t="shared" si="1"/>
        <v>6.0405336416695605E-6</v>
      </c>
    </row>
    <row r="100" spans="2:9">
      <c r="B100" s="15">
        <v>1974</v>
      </c>
      <c r="C100" s="20">
        <v>53.637329553474963</v>
      </c>
      <c r="H100">
        <v>96</v>
      </c>
      <c r="I100" s="3">
        <f t="shared" si="1"/>
        <v>4.420730081740489E-6</v>
      </c>
    </row>
    <row r="101" spans="2:9">
      <c r="B101" s="15">
        <v>1975</v>
      </c>
      <c r="C101" s="20">
        <v>44.749502660979076</v>
      </c>
      <c r="H101">
        <v>97</v>
      </c>
      <c r="I101" s="3">
        <f t="shared" si="1"/>
        <v>3.2171386912595512E-6</v>
      </c>
    </row>
    <row r="102" spans="2:9">
      <c r="B102" s="15">
        <v>1976</v>
      </c>
      <c r="C102" s="20">
        <v>60.297064951284739</v>
      </c>
      <c r="H102">
        <v>98</v>
      </c>
      <c r="I102" s="3">
        <f t="shared" si="1"/>
        <v>2.3281055293387698E-6</v>
      </c>
    </row>
    <row r="103" spans="2:9">
      <c r="B103" s="15">
        <v>1977</v>
      </c>
      <c r="C103" s="20">
        <v>42.919390428300005</v>
      </c>
      <c r="H103">
        <v>99</v>
      </c>
      <c r="I103" s="3">
        <f t="shared" si="1"/>
        <v>1.6753001769057021E-6</v>
      </c>
    </row>
    <row r="104" spans="2:9">
      <c r="B104" s="15">
        <v>1978</v>
      </c>
      <c r="C104" s="20">
        <v>49.510660410576797</v>
      </c>
      <c r="H104">
        <v>100</v>
      </c>
      <c r="I104" s="3">
        <f t="shared" si="1"/>
        <v>1.1987805830179106E-6</v>
      </c>
    </row>
    <row r="105" spans="2:9">
      <c r="B105" s="15">
        <v>1979</v>
      </c>
      <c r="C105" s="20">
        <v>52.163110111500004</v>
      </c>
      <c r="H105">
        <v>101</v>
      </c>
      <c r="I105" s="3">
        <f t="shared" si="1"/>
        <v>8.5298984151649922E-7</v>
      </c>
    </row>
    <row r="106" spans="2:9">
      <c r="B106" s="15">
        <v>1980</v>
      </c>
      <c r="C106" s="20">
        <v>47.977069939199993</v>
      </c>
      <c r="H106">
        <v>102</v>
      </c>
      <c r="I106" s="3">
        <f t="shared" si="1"/>
        <v>6.0353868423692418E-7</v>
      </c>
    </row>
    <row r="107" spans="2:9">
      <c r="B107" s="15">
        <v>1981</v>
      </c>
      <c r="C107" s="20">
        <v>39.972939861671904</v>
      </c>
      <c r="H107">
        <v>103</v>
      </c>
      <c r="I107" s="3">
        <f t="shared" si="1"/>
        <v>4.2464249992761435E-7</v>
      </c>
    </row>
    <row r="108" spans="2:9">
      <c r="B108" s="15">
        <v>1982</v>
      </c>
      <c r="C108" s="20">
        <v>41.576552098965003</v>
      </c>
      <c r="H108">
        <v>104</v>
      </c>
      <c r="I108" s="3">
        <f t="shared" si="1"/>
        <v>2.9709743182740564E-7</v>
      </c>
    </row>
    <row r="109" spans="2:9">
      <c r="B109" s="15">
        <v>1983</v>
      </c>
      <c r="C109" s="20">
        <v>40.9910297355</v>
      </c>
      <c r="H109">
        <v>105</v>
      </c>
      <c r="I109" s="3">
        <f t="shared" si="1"/>
        <v>2.0669569481624789E-7</v>
      </c>
    </row>
    <row r="110" spans="2:9">
      <c r="B110" s="15">
        <v>1984</v>
      </c>
      <c r="C110" s="20">
        <v>40.269686362200012</v>
      </c>
      <c r="H110">
        <v>106</v>
      </c>
      <c r="I110" s="3">
        <f t="shared" si="1"/>
        <v>1.429950677342108E-7</v>
      </c>
    </row>
    <row r="111" spans="2:9">
      <c r="B111" s="15">
        <v>1985</v>
      </c>
      <c r="C111" s="20">
        <v>41.196086035259427</v>
      </c>
      <c r="H111">
        <v>107</v>
      </c>
      <c r="I111" s="3">
        <f t="shared" si="1"/>
        <v>9.8371156717128373E-8</v>
      </c>
    </row>
    <row r="112" spans="2:9">
      <c r="B112" s="15">
        <v>1986</v>
      </c>
      <c r="C112" s="20">
        <v>40.399897357657707</v>
      </c>
      <c r="H112">
        <v>108</v>
      </c>
      <c r="I112" s="3">
        <f t="shared" si="1"/>
        <v>6.7293263717875028E-8</v>
      </c>
    </row>
    <row r="113" spans="2:9">
      <c r="B113" s="15">
        <v>1987</v>
      </c>
      <c r="C113" s="20">
        <v>43.205422541822998</v>
      </c>
      <c r="H113">
        <v>109</v>
      </c>
      <c r="I113" s="3">
        <f t="shared" si="1"/>
        <v>4.5775437049671555E-8</v>
      </c>
    </row>
    <row r="114" spans="2:9">
      <c r="B114" s="15">
        <v>1988</v>
      </c>
      <c r="C114" s="20">
        <v>42.063155240349886</v>
      </c>
      <c r="H114">
        <v>110</v>
      </c>
      <c r="I114" s="3">
        <f t="shared" si="1"/>
        <v>3.0963532414724988E-8</v>
      </c>
    </row>
    <row r="115" spans="2:9">
      <c r="B115" s="15">
        <v>1989</v>
      </c>
      <c r="C115" s="20">
        <v>43.575013696875757</v>
      </c>
      <c r="H115">
        <v>111</v>
      </c>
      <c r="I115" s="3">
        <f t="shared" si="1"/>
        <v>2.0826946192245206E-8</v>
      </c>
    </row>
    <row r="116" spans="2:9">
      <c r="B116" s="15">
        <v>1990</v>
      </c>
      <c r="C116" s="20">
        <v>41.008057109666971</v>
      </c>
      <c r="H116">
        <v>112</v>
      </c>
      <c r="I116" s="3">
        <f t="shared" si="1"/>
        <v>1.3930213834164746E-8</v>
      </c>
    </row>
    <row r="117" spans="2:9">
      <c r="B117" s="15">
        <v>1991</v>
      </c>
      <c r="C117" s="20">
        <v>38.727049683739871</v>
      </c>
      <c r="H117">
        <v>113</v>
      </c>
      <c r="I117" s="3">
        <f t="shared" si="1"/>
        <v>9.2650350084114757E-9</v>
      </c>
    </row>
    <row r="118" spans="2:9">
      <c r="B118" s="15">
        <v>1992</v>
      </c>
      <c r="C118" s="20">
        <v>34.6375875125349</v>
      </c>
      <c r="H118">
        <v>114</v>
      </c>
      <c r="I118" s="3">
        <f t="shared" si="1"/>
        <v>6.1276427839074152E-9</v>
      </c>
    </row>
    <row r="119" spans="2:9">
      <c r="B119" s="15">
        <v>1993</v>
      </c>
      <c r="C119" s="20">
        <v>36.022410280728515</v>
      </c>
      <c r="H119">
        <v>115</v>
      </c>
      <c r="I119" s="3">
        <f t="shared" si="1"/>
        <v>4.0299244879268625E-9</v>
      </c>
    </row>
    <row r="120" spans="2:9">
      <c r="B120" s="15">
        <v>1994</v>
      </c>
      <c r="C120" s="20">
        <v>34.736568177925697</v>
      </c>
      <c r="H120">
        <v>116</v>
      </c>
      <c r="I120" s="3">
        <f t="shared" si="1"/>
        <v>2.6354663211153252E-9</v>
      </c>
    </row>
    <row r="121" spans="2:9">
      <c r="B121" s="15">
        <v>1995</v>
      </c>
      <c r="C121" s="20">
        <v>34.083159859799999</v>
      </c>
      <c r="H121">
        <v>117</v>
      </c>
      <c r="I121" s="3">
        <f t="shared" si="1"/>
        <v>1.7138591460461408E-9</v>
      </c>
    </row>
    <row r="122" spans="2:9">
      <c r="B122" s="15">
        <v>1996</v>
      </c>
      <c r="C122" s="20">
        <v>33.261659500063615</v>
      </c>
      <c r="H122">
        <v>118</v>
      </c>
      <c r="I122" s="3">
        <f t="shared" si="1"/>
        <v>1.108280968986004E-9</v>
      </c>
    </row>
    <row r="123" spans="2:9">
      <c r="B123" s="15">
        <v>1997</v>
      </c>
      <c r="C123" s="20">
        <v>32.616297362699996</v>
      </c>
      <c r="H123">
        <v>119</v>
      </c>
      <c r="I123" s="3">
        <f t="shared" si="1"/>
        <v>7.1265890887695136E-10</v>
      </c>
    </row>
    <row r="124" spans="2:9">
      <c r="B124" s="15">
        <v>1998</v>
      </c>
      <c r="C124" s="20">
        <v>25.321885228405744</v>
      </c>
      <c r="H124">
        <v>120</v>
      </c>
      <c r="I124" s="3">
        <f t="shared" si="1"/>
        <v>4.5569121373674646E-10</v>
      </c>
    </row>
    <row r="125" spans="2:9">
      <c r="B125" s="15">
        <v>1999</v>
      </c>
      <c r="C125" s="20">
        <v>26.92715009266551</v>
      </c>
      <c r="H125">
        <v>121</v>
      </c>
      <c r="I125" s="3">
        <f t="shared" si="1"/>
        <v>2.8974549009320917E-10</v>
      </c>
    </row>
    <row r="126" spans="2:9">
      <c r="B126" s="15">
        <v>2000</v>
      </c>
      <c r="C126" s="20">
        <v>26.396761180767324</v>
      </c>
      <c r="H126">
        <v>122</v>
      </c>
      <c r="I126" s="3">
        <f t="shared" si="1"/>
        <v>1.8319761201052961E-10</v>
      </c>
    </row>
    <row r="127" spans="2:9">
      <c r="B127" s="15">
        <v>2001</v>
      </c>
      <c r="C127" s="20">
        <v>23.232711467343492</v>
      </c>
      <c r="H127">
        <v>123</v>
      </c>
      <c r="I127" s="3">
        <f t="shared" si="1"/>
        <v>1.1518078267374066E-10</v>
      </c>
    </row>
    <row r="128" spans="2:9">
      <c r="B128" s="15">
        <v>2002</v>
      </c>
      <c r="C128" s="20">
        <v>22.866550882901834</v>
      </c>
      <c r="H128">
        <v>124</v>
      </c>
      <c r="I128" s="3">
        <f t="shared" si="1"/>
        <v>7.2010750277342517E-11</v>
      </c>
    </row>
    <row r="129" spans="2:9">
      <c r="B129" s="15">
        <v>2003</v>
      </c>
      <c r="C129" s="20">
        <v>23.106885223551011</v>
      </c>
      <c r="H129">
        <v>125</v>
      </c>
      <c r="I129" s="3">
        <f t="shared" si="1"/>
        <v>4.4768417185757418E-11</v>
      </c>
    </row>
    <row r="130" spans="2:9">
      <c r="B130" s="15">
        <v>2004</v>
      </c>
      <c r="C130" s="20">
        <v>23.528524767647419</v>
      </c>
      <c r="H130">
        <v>126</v>
      </c>
      <c r="I130" s="3">
        <f t="shared" si="1"/>
        <v>2.7675994620934355E-11</v>
      </c>
    </row>
    <row r="131" spans="2:9">
      <c r="B131" s="15">
        <v>2005</v>
      </c>
      <c r="C131" s="20">
        <v>22.821917125500001</v>
      </c>
      <c r="H131">
        <v>127</v>
      </c>
      <c r="I131" s="3">
        <f t="shared" si="1"/>
        <v>1.7013428045286073E-11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319C-A44B-40F7-BB07-1F0161BF36C0}">
  <dimension ref="A1:EC131"/>
  <sheetViews>
    <sheetView zoomScale="70" zoomScaleNormal="70" workbookViewId="0">
      <selection activeCell="O41" sqref="O41"/>
    </sheetView>
  </sheetViews>
  <sheetFormatPr defaultColWidth="5.33203125" defaultRowHeight="14.4"/>
  <cols>
    <col min="1" max="2" width="7.44140625" customWidth="1"/>
    <col min="3" max="3" width="9.33203125" customWidth="1"/>
    <col min="4" max="4" width="7.44140625" customWidth="1"/>
    <col min="5" max="5" width="5.33203125" customWidth="1"/>
    <col min="6" max="133" width="6" customWidth="1"/>
  </cols>
  <sheetData>
    <row r="1" spans="1:133">
      <c r="E1" s="12" t="s">
        <v>17</v>
      </c>
      <c r="F1" s="20">
        <f>_xlfn.XLOOKUP(F3,Data_Input!$B$4:$B$131,Data_Input!$C$4:$C$131)</f>
        <v>3.2549399999999999</v>
      </c>
      <c r="G1" s="20">
        <f>_xlfn.XLOOKUP(G3,Data_Input!$B$4:$B$131,Data_Input!$C$4:$C$131)</f>
        <v>3.2817600000000002</v>
      </c>
      <c r="H1" s="20">
        <f>_xlfn.XLOOKUP(H3,Data_Input!$B$4:$B$131,Data_Input!$C$4:$C$131)</f>
        <v>3.2984100000000005</v>
      </c>
      <c r="I1" s="20">
        <f>_xlfn.XLOOKUP(I3,Data_Input!$B$4:$B$131,Data_Input!$C$4:$C$131)</f>
        <v>3.3268499999999999</v>
      </c>
      <c r="J1" s="20">
        <f>_xlfn.XLOOKUP(J3,Data_Input!$B$4:$B$131,Data_Input!$C$4:$C$131)</f>
        <v>3.35331</v>
      </c>
      <c r="K1" s="20">
        <f>_xlfn.XLOOKUP(K3,Data_Input!$B$4:$B$131,Data_Input!$C$4:$C$131)</f>
        <v>3.3812099999999998</v>
      </c>
      <c r="L1" s="20">
        <f>_xlfn.XLOOKUP(L3,Data_Input!$B$4:$B$131,Data_Input!$C$4:$C$131)</f>
        <v>3.4165799999999997</v>
      </c>
      <c r="M1" s="20">
        <f>_xlfn.XLOOKUP(M3,Data_Input!$B$4:$B$131,Data_Input!$C$4:$C$131)</f>
        <v>3.4481700000000002</v>
      </c>
      <c r="N1" s="20">
        <f>_xlfn.XLOOKUP(N3,Data_Input!$B$4:$B$131,Data_Input!$C$4:$C$131)</f>
        <v>3.4686900000000001</v>
      </c>
      <c r="O1" s="20">
        <f>_xlfn.XLOOKUP(O3,Data_Input!$B$4:$B$131,Data_Input!$C$4:$C$131)</f>
        <v>3.4832700000000005</v>
      </c>
      <c r="P1" s="20">
        <f>_xlfn.XLOOKUP(P3,Data_Input!$B$4:$B$131,Data_Input!$C$4:$C$131)</f>
        <v>3.51261</v>
      </c>
      <c r="Q1" s="20">
        <f>_xlfn.XLOOKUP(Q3,Data_Input!$B$4:$B$131,Data_Input!$C$4:$C$131)</f>
        <v>3.5525700000000002</v>
      </c>
      <c r="R1" s="20">
        <f>_xlfn.XLOOKUP(R3,Data_Input!$B$4:$B$131,Data_Input!$C$4:$C$131)</f>
        <v>3.59118</v>
      </c>
      <c r="S1" s="20">
        <f>_xlfn.XLOOKUP(S3,Data_Input!$B$4:$B$131,Data_Input!$C$4:$C$131)</f>
        <v>3.6225900000000002</v>
      </c>
      <c r="T1" s="20">
        <f>_xlfn.XLOOKUP(T3,Data_Input!$B$4:$B$131,Data_Input!$C$4:$C$131)</f>
        <v>3.6457200000000003</v>
      </c>
      <c r="U1" s="20">
        <f>_xlfn.XLOOKUP(U3,Data_Input!$B$4:$B$131,Data_Input!$C$4:$C$131)</f>
        <v>3.6774</v>
      </c>
      <c r="V1" s="20">
        <f>_xlfn.XLOOKUP(V3,Data_Input!$B$4:$B$131,Data_Input!$C$4:$C$131)</f>
        <v>3.7027799999999997</v>
      </c>
      <c r="W1" s="20">
        <f>_xlfn.XLOOKUP(W3,Data_Input!$B$4:$B$131,Data_Input!$C$4:$C$131)</f>
        <v>3.7401300000000002</v>
      </c>
      <c r="X1" s="20">
        <f>_xlfn.XLOOKUP(X3,Data_Input!$B$4:$B$131,Data_Input!$C$4:$C$131)</f>
        <v>3.7792799999999995</v>
      </c>
      <c r="Y1" s="20">
        <f>_xlfn.XLOOKUP(Y3,Data_Input!$B$4:$B$131,Data_Input!$C$4:$C$131)</f>
        <v>3.8159999999999998</v>
      </c>
      <c r="Z1" s="20">
        <f>_xlfn.XLOOKUP(Z3,Data_Input!$B$4:$B$131,Data_Input!$C$4:$C$131)</f>
        <v>3.8597400000000004</v>
      </c>
      <c r="AA1" s="20">
        <f>_xlfn.XLOOKUP(AA3,Data_Input!$B$4:$B$131,Data_Input!$C$4:$C$131)</f>
        <v>3.9063599999999998</v>
      </c>
      <c r="AB1" s="20">
        <f>_xlfn.XLOOKUP(AB3,Data_Input!$B$4:$B$131,Data_Input!$C$4:$C$131)</f>
        <v>3.9462299999999999</v>
      </c>
      <c r="AC1" s="20">
        <f>_xlfn.XLOOKUP(AC3,Data_Input!$B$4:$B$131,Data_Input!$C$4:$C$131)</f>
        <v>4.3307550000000008</v>
      </c>
      <c r="AD1" s="20">
        <f>_xlfn.XLOOKUP(AD3,Data_Input!$B$4:$B$131,Data_Input!$C$4:$C$131)</f>
        <v>5.1290635500000006</v>
      </c>
      <c r="AE1" s="20">
        <f>_xlfn.XLOOKUP(AE3,Data_Input!$B$4:$B$131,Data_Input!$C$4:$C$131)</f>
        <v>5.1131362500000002</v>
      </c>
      <c r="AF1" s="20">
        <f>_xlfn.XLOOKUP(AF3,Data_Input!$B$4:$B$131,Data_Input!$C$4:$C$131)</f>
        <v>4.2368665499999993</v>
      </c>
      <c r="AG1" s="20">
        <f>_xlfn.XLOOKUP(AG3,Data_Input!$B$4:$B$131,Data_Input!$C$4:$C$131)</f>
        <v>4.5863410499999997</v>
      </c>
      <c r="AH1" s="20">
        <f>_xlfn.XLOOKUP(AH3,Data_Input!$B$4:$B$131,Data_Input!$C$4:$C$131)</f>
        <v>4.2977470500000008</v>
      </c>
      <c r="AI1" s="20">
        <f>_xlfn.XLOOKUP(AI3,Data_Input!$B$4:$B$131,Data_Input!$C$4:$C$131)</f>
        <v>6.6442752</v>
      </c>
      <c r="AJ1" s="20">
        <f>_xlfn.XLOOKUP(AJ3,Data_Input!$B$4:$B$131,Data_Input!$C$4:$C$131)</f>
        <v>4.8998952000000005</v>
      </c>
      <c r="AK1" s="20">
        <f>_xlfn.XLOOKUP(AK3,Data_Input!$B$4:$B$131,Data_Input!$C$4:$C$131)</f>
        <v>4.4304192000000002</v>
      </c>
      <c r="AL1" s="20">
        <f>_xlfn.XLOOKUP(AL3,Data_Input!$B$4:$B$131,Data_Input!$C$4:$C$131)</f>
        <v>4.6710283500000012</v>
      </c>
      <c r="AM1" s="20">
        <f>_xlfn.XLOOKUP(AM3,Data_Input!$B$4:$B$131,Data_Input!$C$4:$C$131)</f>
        <v>4.9345335000000006</v>
      </c>
      <c r="AN1" s="20">
        <f>_xlfn.XLOOKUP(AN3,Data_Input!$B$4:$B$131,Data_Input!$C$4:$C$131)</f>
        <v>3.7179477000000007</v>
      </c>
      <c r="AO1" s="20">
        <f>_xlfn.XLOOKUP(AO3,Data_Input!$B$4:$B$131,Data_Input!$C$4:$C$131)</f>
        <v>3.661902</v>
      </c>
      <c r="AP1" s="20">
        <f>_xlfn.XLOOKUP(AP3,Data_Input!$B$4:$B$131,Data_Input!$C$4:$C$131)</f>
        <v>3.1772983500000005</v>
      </c>
      <c r="AQ1" s="20">
        <f>_xlfn.XLOOKUP(AQ3,Data_Input!$B$4:$B$131,Data_Input!$C$4:$C$131)</f>
        <v>4.0389984000000005</v>
      </c>
      <c r="AR1" s="20">
        <f>_xlfn.XLOOKUP(AR3,Data_Input!$B$4:$B$131,Data_Input!$C$4:$C$131)</f>
        <v>4.9410625499999998</v>
      </c>
      <c r="AS1" s="20">
        <f>_xlfn.XLOOKUP(AS3,Data_Input!$B$4:$B$131,Data_Input!$C$4:$C$131)</f>
        <v>5.0241879000000003</v>
      </c>
      <c r="AT1" s="20">
        <f>_xlfn.XLOOKUP(AT3,Data_Input!$B$4:$B$131,Data_Input!$C$4:$C$131)</f>
        <v>6.6220622999999996</v>
      </c>
      <c r="AU1" s="20">
        <f>_xlfn.XLOOKUP(AU3,Data_Input!$B$4:$B$131,Data_Input!$C$4:$C$131)</f>
        <v>6.8878462500000008</v>
      </c>
      <c r="AV1" s="20">
        <f>_xlfn.XLOOKUP(AV3,Data_Input!$B$4:$B$131,Data_Input!$C$4:$C$131)</f>
        <v>6.0251503500000005</v>
      </c>
      <c r="AW1" s="20">
        <f>_xlfn.XLOOKUP(AW3,Data_Input!$B$4:$B$131,Data_Input!$C$4:$C$131)</f>
        <v>6.5497198500000007</v>
      </c>
      <c r="AX1" s="20">
        <f>_xlfn.XLOOKUP(AX3,Data_Input!$B$4:$B$131,Data_Input!$C$4:$C$131)</f>
        <v>6.6121438500000016</v>
      </c>
      <c r="AY1" s="20">
        <f>_xlfn.XLOOKUP(AY3,Data_Input!$B$4:$B$131,Data_Input!$C$4:$C$131)</f>
        <v>7.8274408500000012</v>
      </c>
      <c r="AZ1" s="20">
        <f>_xlfn.XLOOKUP(AZ3,Data_Input!$B$4:$B$131,Data_Input!$C$4:$C$131)</f>
        <v>7.4468974500000007</v>
      </c>
      <c r="BA1" s="20">
        <f>_xlfn.XLOOKUP(BA3,Data_Input!$B$4:$B$131,Data_Input!$C$4:$C$131)</f>
        <v>6.8508531000000001</v>
      </c>
      <c r="BB1" s="20">
        <f>_xlfn.XLOOKUP(BB3,Data_Input!$B$4:$B$131,Data_Input!$C$4:$C$131)</f>
        <v>7.7158205999999998</v>
      </c>
      <c r="BC1" s="20">
        <f>_xlfn.XLOOKUP(BC3,Data_Input!$B$4:$B$131,Data_Input!$C$4:$C$131)</f>
        <v>8.0028634499999995</v>
      </c>
      <c r="BD1" s="20">
        <f>_xlfn.XLOOKUP(BD3,Data_Input!$B$4:$B$131,Data_Input!$C$4:$C$131)</f>
        <v>8.5983250499999997</v>
      </c>
      <c r="BE1" s="20">
        <f>_xlfn.XLOOKUP(BE3,Data_Input!$B$4:$B$131,Data_Input!$C$4:$C$131)</f>
        <v>8.493132150000001</v>
      </c>
      <c r="BF1" s="20">
        <f>_xlfn.XLOOKUP(BF3,Data_Input!$B$4:$B$131,Data_Input!$C$4:$C$131)</f>
        <v>7.622739000000001</v>
      </c>
      <c r="BG1" s="20">
        <f>_xlfn.XLOOKUP(BG3,Data_Input!$B$4:$B$131,Data_Input!$C$4:$C$131)</f>
        <v>7.7164479000000004</v>
      </c>
      <c r="BH1" s="20">
        <f>_xlfn.XLOOKUP(BH3,Data_Input!$B$4:$B$131,Data_Input!$C$4:$C$131)</f>
        <v>7.7509053000000003</v>
      </c>
      <c r="BI1" s="20">
        <f>_xlfn.XLOOKUP(BI3,Data_Input!$B$4:$B$131,Data_Input!$C$4:$C$131)</f>
        <v>8.3519433000000003</v>
      </c>
      <c r="BJ1" s="20">
        <f>_xlfn.XLOOKUP(BJ3,Data_Input!$B$4:$B$131,Data_Input!$C$4:$C$131)</f>
        <v>8.8679250000000014</v>
      </c>
      <c r="BK1" s="20">
        <f>_xlfn.XLOOKUP(BK3,Data_Input!$B$4:$B$131,Data_Input!$C$4:$C$131)</f>
        <v>9.0441450000000003</v>
      </c>
      <c r="BL1" s="20">
        <f>_xlfn.XLOOKUP(BL3,Data_Input!$B$4:$B$131,Data_Input!$C$4:$C$131)</f>
        <v>9.9376200000000008</v>
      </c>
      <c r="BM1" s="20">
        <f>_xlfn.XLOOKUP(BM3,Data_Input!$B$4:$B$131,Data_Input!$C$4:$C$131)</f>
        <v>10.937025000000002</v>
      </c>
      <c r="BN1" s="20">
        <f>_xlfn.XLOOKUP(BN3,Data_Input!$B$4:$B$131,Data_Input!$C$4:$C$131)</f>
        <v>12.308175</v>
      </c>
      <c r="BO1" s="20">
        <f>_xlfn.XLOOKUP(BO3,Data_Input!$B$4:$B$131,Data_Input!$C$4:$C$131)</f>
        <v>15.131655</v>
      </c>
      <c r="BP1" s="20">
        <f>_xlfn.XLOOKUP(BP3,Data_Input!$B$4:$B$131,Data_Input!$C$4:$C$131)</f>
        <v>15.090570000000003</v>
      </c>
      <c r="BQ1" s="20">
        <f>_xlfn.XLOOKUP(BQ3,Data_Input!$B$4:$B$131,Data_Input!$C$4:$C$131)</f>
        <v>16.663185000000002</v>
      </c>
      <c r="BR1" s="20">
        <f>_xlfn.XLOOKUP(BR3,Data_Input!$B$4:$B$131,Data_Input!$C$4:$C$131)</f>
        <v>13.502610000000002</v>
      </c>
      <c r="BS1" s="20">
        <f>_xlfn.XLOOKUP(BS3,Data_Input!$B$4:$B$131,Data_Input!$C$4:$C$131)</f>
        <v>19.007999999999999</v>
      </c>
      <c r="BT1" s="20">
        <f>_xlfn.XLOOKUP(BT3,Data_Input!$B$4:$B$131,Data_Input!$C$4:$C$131)</f>
        <v>17.806140000000003</v>
      </c>
      <c r="BU1" s="20">
        <f>_xlfn.XLOOKUP(BU3,Data_Input!$B$4:$B$131,Data_Input!$C$4:$C$131)</f>
        <v>7.973460000000002</v>
      </c>
      <c r="BV1" s="20">
        <f>_xlfn.XLOOKUP(BV3,Data_Input!$B$4:$B$131,Data_Input!$C$4:$C$131)</f>
        <v>9.8633700000000015</v>
      </c>
      <c r="BW1" s="20">
        <f>_xlfn.XLOOKUP(BW3,Data_Input!$B$4:$B$131,Data_Input!$C$4:$C$131)</f>
        <v>10.959795000000002</v>
      </c>
      <c r="BX1" s="20">
        <f>_xlfn.XLOOKUP(BX3,Data_Input!$B$4:$B$131,Data_Input!$C$4:$C$131)</f>
        <v>11.697345</v>
      </c>
      <c r="BY1" s="20">
        <f>_xlfn.XLOOKUP(BY3,Data_Input!$B$4:$B$131,Data_Input!$C$4:$C$131)</f>
        <v>12.83634</v>
      </c>
      <c r="BZ1" s="20">
        <f>_xlfn.XLOOKUP(BZ3,Data_Input!$B$4:$B$131,Data_Input!$C$4:$C$131)</f>
        <v>17.03295</v>
      </c>
      <c r="CA1" s="20">
        <f>_xlfn.XLOOKUP(CA3,Data_Input!$B$4:$B$131,Data_Input!$C$4:$C$131)</f>
        <v>23.094720000000006</v>
      </c>
      <c r="CB1" s="20">
        <f>_xlfn.XLOOKUP(CB3,Data_Input!$B$4:$B$131,Data_Input!$C$4:$C$131)</f>
        <v>22.377960000000002</v>
      </c>
      <c r="CC1" s="20">
        <f>_xlfn.XLOOKUP(CC3,Data_Input!$B$4:$B$131,Data_Input!$C$4:$C$131)</f>
        <v>25.133130000000001</v>
      </c>
      <c r="CD1" s="20">
        <f>_xlfn.XLOOKUP(CD3,Data_Input!$B$4:$B$131,Data_Input!$C$4:$C$131)</f>
        <v>23.332139999999999</v>
      </c>
      <c r="CE1" s="20">
        <f>_xlfn.XLOOKUP(CE3,Data_Input!$B$4:$B$131,Data_Input!$C$4:$C$131)</f>
        <v>25.034489999999998</v>
      </c>
      <c r="CF1" s="20">
        <f>_xlfn.XLOOKUP(CF3,Data_Input!$B$4:$B$131,Data_Input!$C$4:$C$131)</f>
        <v>26.464230000000001</v>
      </c>
      <c r="CG1" s="20">
        <f>_xlfn.XLOOKUP(CG3,Data_Input!$B$4:$B$131,Data_Input!$C$4:$C$131)</f>
        <v>27.912105</v>
      </c>
      <c r="CH1" s="20">
        <f>_xlfn.XLOOKUP(CH3,Data_Input!$B$4:$B$131,Data_Input!$C$4:$C$131)</f>
        <v>25.619489999999999</v>
      </c>
      <c r="CI1" s="20">
        <f>_xlfn.XLOOKUP(CI3,Data_Input!$B$4:$B$131,Data_Input!$C$4:$C$131)</f>
        <v>26.581229999999998</v>
      </c>
      <c r="CJ1" s="20">
        <f>_xlfn.XLOOKUP(CJ3,Data_Input!$B$4:$B$131,Data_Input!$C$4:$C$131)</f>
        <v>28.381275000000002</v>
      </c>
      <c r="CK1" s="20">
        <f>_xlfn.XLOOKUP(CK3,Data_Input!$B$4:$B$131,Data_Input!$C$4:$C$131)</f>
        <v>29.187405000000002</v>
      </c>
      <c r="CL1" s="20">
        <f>_xlfn.XLOOKUP(CL3,Data_Input!$B$4:$B$131,Data_Input!$C$4:$C$131)</f>
        <v>34.909797916800002</v>
      </c>
      <c r="CM1" s="20">
        <f>_xlfn.XLOOKUP(CM3,Data_Input!$B$4:$B$131,Data_Input!$C$4:$C$131)</f>
        <v>37.951516591200004</v>
      </c>
      <c r="CN1" s="20">
        <f>_xlfn.XLOOKUP(CN3,Data_Input!$B$4:$B$131,Data_Input!$C$4:$C$131)</f>
        <v>37.423260780299998</v>
      </c>
      <c r="CO1" s="20">
        <f>_xlfn.XLOOKUP(CO3,Data_Input!$B$4:$B$131,Data_Input!$C$4:$C$131)</f>
        <v>39.725130413211879</v>
      </c>
      <c r="CP1" s="20">
        <f>_xlfn.XLOOKUP(CP3,Data_Input!$B$4:$B$131,Data_Input!$C$4:$C$131)</f>
        <v>43.621554716999995</v>
      </c>
      <c r="CQ1" s="20">
        <f>_xlfn.XLOOKUP(CQ3,Data_Input!$B$4:$B$131,Data_Input!$C$4:$C$131)</f>
        <v>48.379366255606172</v>
      </c>
      <c r="CR1" s="20">
        <f>_xlfn.XLOOKUP(CR3,Data_Input!$B$4:$B$131,Data_Input!$C$4:$C$131)</f>
        <v>49.787116757878607</v>
      </c>
      <c r="CS1" s="20">
        <f>_xlfn.XLOOKUP(CS3,Data_Input!$B$4:$B$131,Data_Input!$C$4:$C$131)</f>
        <v>50.061543202618481</v>
      </c>
      <c r="CT1" s="20">
        <f>_xlfn.XLOOKUP(CT3,Data_Input!$B$4:$B$131,Data_Input!$C$4:$C$131)</f>
        <v>53.992588327199989</v>
      </c>
      <c r="CU1" s="20">
        <f>_xlfn.XLOOKUP(CU3,Data_Input!$B$4:$B$131,Data_Input!$C$4:$C$131)</f>
        <v>52.615954223100012</v>
      </c>
      <c r="CV1" s="20">
        <f>_xlfn.XLOOKUP(CV3,Data_Input!$B$4:$B$131,Data_Input!$C$4:$C$131)</f>
        <v>54.388867576012281</v>
      </c>
      <c r="CW1" s="20">
        <f>_xlfn.XLOOKUP(CW3,Data_Input!$B$4:$B$131,Data_Input!$C$4:$C$131)</f>
        <v>58.197823774537035</v>
      </c>
      <c r="CX1" s="20">
        <f>_xlfn.XLOOKUP(CX3,Data_Input!$B$4:$B$131,Data_Input!$C$4:$C$131)</f>
        <v>53.637329553474963</v>
      </c>
      <c r="CY1" s="20">
        <f>_xlfn.XLOOKUP(CY3,Data_Input!$B$4:$B$131,Data_Input!$C$4:$C$131)</f>
        <v>44.749502660979076</v>
      </c>
      <c r="CZ1" s="20">
        <f>_xlfn.XLOOKUP(CZ3,Data_Input!$B$4:$B$131,Data_Input!$C$4:$C$131)</f>
        <v>60.297064951284739</v>
      </c>
      <c r="DA1" s="20">
        <f>_xlfn.XLOOKUP(DA3,Data_Input!$B$4:$B$131,Data_Input!$C$4:$C$131)</f>
        <v>42.919390428300005</v>
      </c>
      <c r="DB1" s="20">
        <f>_xlfn.XLOOKUP(DB3,Data_Input!$B$4:$B$131,Data_Input!$C$4:$C$131)</f>
        <v>49.510660410576797</v>
      </c>
      <c r="DC1" s="20">
        <f>_xlfn.XLOOKUP(DC3,Data_Input!$B$4:$B$131,Data_Input!$C$4:$C$131)</f>
        <v>52.163110111500004</v>
      </c>
      <c r="DD1" s="20">
        <f>_xlfn.XLOOKUP(DD3,Data_Input!$B$4:$B$131,Data_Input!$C$4:$C$131)</f>
        <v>47.977069939199993</v>
      </c>
      <c r="DE1" s="20">
        <f>_xlfn.XLOOKUP(DE3,Data_Input!$B$4:$B$131,Data_Input!$C$4:$C$131)</f>
        <v>39.972939861671904</v>
      </c>
      <c r="DF1" s="20">
        <f>_xlfn.XLOOKUP(DF3,Data_Input!$B$4:$B$131,Data_Input!$C$4:$C$131)</f>
        <v>41.576552098965003</v>
      </c>
      <c r="DG1" s="20">
        <f>_xlfn.XLOOKUP(DG3,Data_Input!$B$4:$B$131,Data_Input!$C$4:$C$131)</f>
        <v>40.9910297355</v>
      </c>
      <c r="DH1" s="20">
        <f>_xlfn.XLOOKUP(DH3,Data_Input!$B$4:$B$131,Data_Input!$C$4:$C$131)</f>
        <v>40.269686362200012</v>
      </c>
      <c r="DI1" s="20">
        <f>_xlfn.XLOOKUP(DI3,Data_Input!$B$4:$B$131,Data_Input!$C$4:$C$131)</f>
        <v>41.196086035259427</v>
      </c>
      <c r="DJ1" s="20">
        <f>_xlfn.XLOOKUP(DJ3,Data_Input!$B$4:$B$131,Data_Input!$C$4:$C$131)</f>
        <v>40.399897357657707</v>
      </c>
      <c r="DK1" s="20">
        <f>_xlfn.XLOOKUP(DK3,Data_Input!$B$4:$B$131,Data_Input!$C$4:$C$131)</f>
        <v>43.205422541822998</v>
      </c>
      <c r="DL1" s="20">
        <f>_xlfn.XLOOKUP(DL3,Data_Input!$B$4:$B$131,Data_Input!$C$4:$C$131)</f>
        <v>42.063155240349886</v>
      </c>
      <c r="DM1" s="20">
        <f>_xlfn.XLOOKUP(DM3,Data_Input!$B$4:$B$131,Data_Input!$C$4:$C$131)</f>
        <v>43.575013696875757</v>
      </c>
      <c r="DN1" s="20">
        <f>_xlfn.XLOOKUP(DN3,Data_Input!$B$4:$B$131,Data_Input!$C$4:$C$131)</f>
        <v>41.008057109666971</v>
      </c>
      <c r="DO1" s="20">
        <f>_xlfn.XLOOKUP(DO3,Data_Input!$B$4:$B$131,Data_Input!$C$4:$C$131)</f>
        <v>38.727049683739871</v>
      </c>
      <c r="DP1" s="20">
        <f>_xlfn.XLOOKUP(DP3,Data_Input!$B$4:$B$131,Data_Input!$C$4:$C$131)</f>
        <v>34.6375875125349</v>
      </c>
      <c r="DQ1" s="20">
        <f>_xlfn.XLOOKUP(DQ3,Data_Input!$B$4:$B$131,Data_Input!$C$4:$C$131)</f>
        <v>36.022410280728515</v>
      </c>
      <c r="DR1" s="20">
        <f>_xlfn.XLOOKUP(DR3,Data_Input!$B$4:$B$131,Data_Input!$C$4:$C$131)</f>
        <v>34.736568177925697</v>
      </c>
      <c r="DS1" s="20">
        <f>_xlfn.XLOOKUP(DS3,Data_Input!$B$4:$B$131,Data_Input!$C$4:$C$131)</f>
        <v>34.083159859799999</v>
      </c>
      <c r="DT1" s="20">
        <f>_xlfn.XLOOKUP(DT3,Data_Input!$B$4:$B$131,Data_Input!$C$4:$C$131)</f>
        <v>33.261659500063615</v>
      </c>
      <c r="DU1" s="20">
        <f>_xlfn.XLOOKUP(DU3,Data_Input!$B$4:$B$131,Data_Input!$C$4:$C$131)</f>
        <v>32.616297362699996</v>
      </c>
      <c r="DV1" s="20">
        <f>_xlfn.XLOOKUP(DV3,Data_Input!$B$4:$B$131,Data_Input!$C$4:$C$131)</f>
        <v>25.321885228405744</v>
      </c>
      <c r="DW1" s="20">
        <f>_xlfn.XLOOKUP(DW3,Data_Input!$B$4:$B$131,Data_Input!$C$4:$C$131)</f>
        <v>26.92715009266551</v>
      </c>
      <c r="DX1" s="20">
        <f>_xlfn.XLOOKUP(DX3,Data_Input!$B$4:$B$131,Data_Input!$C$4:$C$131)</f>
        <v>26.396761180767324</v>
      </c>
      <c r="DY1" s="20">
        <f>_xlfn.XLOOKUP(DY3,Data_Input!$B$4:$B$131,Data_Input!$C$4:$C$131)</f>
        <v>23.232711467343492</v>
      </c>
      <c r="DZ1" s="20">
        <f>_xlfn.XLOOKUP(DZ3,Data_Input!$B$4:$B$131,Data_Input!$C$4:$C$131)</f>
        <v>22.866550882901834</v>
      </c>
      <c r="EA1" s="20">
        <f>_xlfn.XLOOKUP(EA3,Data_Input!$B$4:$B$131,Data_Input!$C$4:$C$131)</f>
        <v>23.106885223551011</v>
      </c>
      <c r="EB1" s="20">
        <f>_xlfn.XLOOKUP(EB3,Data_Input!$B$4:$B$131,Data_Input!$C$4:$C$131)</f>
        <v>23.528524767647419</v>
      </c>
      <c r="EC1" s="20">
        <f>_xlfn.XLOOKUP(EC3,Data_Input!$B$4:$B$131,Data_Input!$C$4:$C$131)</f>
        <v>22.821917125500001</v>
      </c>
    </row>
    <row r="2" spans="1:133"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</row>
    <row r="3" spans="1:133">
      <c r="A3" s="8" t="s">
        <v>16</v>
      </c>
      <c r="B3" s="7" t="s">
        <v>28</v>
      </c>
      <c r="C3" s="6" t="s">
        <v>29</v>
      </c>
      <c r="F3" s="15">
        <f>E4</f>
        <v>1878</v>
      </c>
      <c r="G3" s="15">
        <f>F3+1</f>
        <v>1879</v>
      </c>
      <c r="H3" s="15">
        <f t="shared" ref="H3:BS3" si="0">G3+1</f>
        <v>1880</v>
      </c>
      <c r="I3" s="15">
        <f t="shared" si="0"/>
        <v>1881</v>
      </c>
      <c r="J3" s="15">
        <f t="shared" si="0"/>
        <v>1882</v>
      </c>
      <c r="K3" s="15">
        <f t="shared" si="0"/>
        <v>1883</v>
      </c>
      <c r="L3" s="15">
        <f t="shared" si="0"/>
        <v>1884</v>
      </c>
      <c r="M3" s="15">
        <f t="shared" si="0"/>
        <v>1885</v>
      </c>
      <c r="N3" s="15">
        <f t="shared" si="0"/>
        <v>1886</v>
      </c>
      <c r="O3" s="15">
        <f t="shared" si="0"/>
        <v>1887</v>
      </c>
      <c r="P3" s="15">
        <f t="shared" si="0"/>
        <v>1888</v>
      </c>
      <c r="Q3" s="15">
        <f t="shared" si="0"/>
        <v>1889</v>
      </c>
      <c r="R3" s="15">
        <f t="shared" si="0"/>
        <v>1890</v>
      </c>
      <c r="S3" s="15">
        <f t="shared" si="0"/>
        <v>1891</v>
      </c>
      <c r="T3" s="15">
        <f t="shared" si="0"/>
        <v>1892</v>
      </c>
      <c r="U3" s="15">
        <f t="shared" si="0"/>
        <v>1893</v>
      </c>
      <c r="V3" s="15">
        <f t="shared" si="0"/>
        <v>1894</v>
      </c>
      <c r="W3" s="15">
        <f t="shared" si="0"/>
        <v>1895</v>
      </c>
      <c r="X3" s="15">
        <f t="shared" si="0"/>
        <v>1896</v>
      </c>
      <c r="Y3" s="15">
        <f t="shared" si="0"/>
        <v>1897</v>
      </c>
      <c r="Z3" s="15">
        <f t="shared" si="0"/>
        <v>1898</v>
      </c>
      <c r="AA3" s="15">
        <f t="shared" si="0"/>
        <v>1899</v>
      </c>
      <c r="AB3" s="15">
        <f t="shared" si="0"/>
        <v>1900</v>
      </c>
      <c r="AC3" s="15">
        <f t="shared" si="0"/>
        <v>1901</v>
      </c>
      <c r="AD3" s="15">
        <f t="shared" si="0"/>
        <v>1902</v>
      </c>
      <c r="AE3" s="15">
        <f t="shared" si="0"/>
        <v>1903</v>
      </c>
      <c r="AF3" s="15">
        <f t="shared" si="0"/>
        <v>1904</v>
      </c>
      <c r="AG3" s="15">
        <f t="shared" si="0"/>
        <v>1905</v>
      </c>
      <c r="AH3" s="15">
        <f t="shared" si="0"/>
        <v>1906</v>
      </c>
      <c r="AI3" s="15">
        <f t="shared" si="0"/>
        <v>1907</v>
      </c>
      <c r="AJ3" s="15">
        <f t="shared" si="0"/>
        <v>1908</v>
      </c>
      <c r="AK3" s="15">
        <f t="shared" si="0"/>
        <v>1909</v>
      </c>
      <c r="AL3" s="15">
        <f t="shared" si="0"/>
        <v>1910</v>
      </c>
      <c r="AM3" s="15">
        <f t="shared" si="0"/>
        <v>1911</v>
      </c>
      <c r="AN3" s="15">
        <f t="shared" si="0"/>
        <v>1912</v>
      </c>
      <c r="AO3" s="15">
        <f t="shared" si="0"/>
        <v>1913</v>
      </c>
      <c r="AP3" s="15">
        <f t="shared" si="0"/>
        <v>1914</v>
      </c>
      <c r="AQ3" s="15">
        <f t="shared" si="0"/>
        <v>1915</v>
      </c>
      <c r="AR3" s="15">
        <f t="shared" si="0"/>
        <v>1916</v>
      </c>
      <c r="AS3" s="15">
        <f t="shared" si="0"/>
        <v>1917</v>
      </c>
      <c r="AT3" s="15">
        <f t="shared" si="0"/>
        <v>1918</v>
      </c>
      <c r="AU3" s="15">
        <f t="shared" si="0"/>
        <v>1919</v>
      </c>
      <c r="AV3" s="15">
        <f t="shared" si="0"/>
        <v>1920</v>
      </c>
      <c r="AW3" s="15">
        <f t="shared" si="0"/>
        <v>1921</v>
      </c>
      <c r="AX3" s="15">
        <f t="shared" si="0"/>
        <v>1922</v>
      </c>
      <c r="AY3" s="15">
        <f t="shared" si="0"/>
        <v>1923</v>
      </c>
      <c r="AZ3" s="15">
        <f t="shared" si="0"/>
        <v>1924</v>
      </c>
      <c r="BA3" s="15">
        <f t="shared" si="0"/>
        <v>1925</v>
      </c>
      <c r="BB3" s="15">
        <f t="shared" si="0"/>
        <v>1926</v>
      </c>
      <c r="BC3" s="15">
        <f t="shared" si="0"/>
        <v>1927</v>
      </c>
      <c r="BD3" s="15">
        <f t="shared" si="0"/>
        <v>1928</v>
      </c>
      <c r="BE3" s="15">
        <f t="shared" si="0"/>
        <v>1929</v>
      </c>
      <c r="BF3" s="15">
        <f t="shared" si="0"/>
        <v>1930</v>
      </c>
      <c r="BG3" s="15">
        <f t="shared" si="0"/>
        <v>1931</v>
      </c>
      <c r="BH3" s="15">
        <f t="shared" si="0"/>
        <v>1932</v>
      </c>
      <c r="BI3" s="15">
        <f t="shared" si="0"/>
        <v>1933</v>
      </c>
      <c r="BJ3" s="15">
        <f t="shared" si="0"/>
        <v>1934</v>
      </c>
      <c r="BK3" s="15">
        <f t="shared" si="0"/>
        <v>1935</v>
      </c>
      <c r="BL3" s="15">
        <f t="shared" si="0"/>
        <v>1936</v>
      </c>
      <c r="BM3" s="15">
        <f t="shared" si="0"/>
        <v>1937</v>
      </c>
      <c r="BN3" s="15">
        <f t="shared" si="0"/>
        <v>1938</v>
      </c>
      <c r="BO3" s="15">
        <f t="shared" si="0"/>
        <v>1939</v>
      </c>
      <c r="BP3" s="15">
        <f t="shared" si="0"/>
        <v>1940</v>
      </c>
      <c r="BQ3" s="15">
        <f t="shared" si="0"/>
        <v>1941</v>
      </c>
      <c r="BR3" s="15">
        <f t="shared" si="0"/>
        <v>1942</v>
      </c>
      <c r="BS3" s="15">
        <f t="shared" si="0"/>
        <v>1943</v>
      </c>
      <c r="BT3" s="15">
        <f t="shared" ref="BT3:EC3" si="1">BS3+1</f>
        <v>1944</v>
      </c>
      <c r="BU3" s="15">
        <f t="shared" si="1"/>
        <v>1945</v>
      </c>
      <c r="BV3" s="15">
        <f t="shared" si="1"/>
        <v>1946</v>
      </c>
      <c r="BW3" s="15">
        <f t="shared" si="1"/>
        <v>1947</v>
      </c>
      <c r="BX3" s="15">
        <f t="shared" si="1"/>
        <v>1948</v>
      </c>
      <c r="BY3" s="15">
        <f t="shared" si="1"/>
        <v>1949</v>
      </c>
      <c r="BZ3" s="15">
        <f t="shared" si="1"/>
        <v>1950</v>
      </c>
      <c r="CA3" s="15">
        <f t="shared" si="1"/>
        <v>1951</v>
      </c>
      <c r="CB3" s="15">
        <f t="shared" si="1"/>
        <v>1952</v>
      </c>
      <c r="CC3" s="15">
        <f t="shared" si="1"/>
        <v>1953</v>
      </c>
      <c r="CD3" s="15">
        <f t="shared" si="1"/>
        <v>1954</v>
      </c>
      <c r="CE3" s="15">
        <f t="shared" si="1"/>
        <v>1955</v>
      </c>
      <c r="CF3" s="15">
        <f t="shared" si="1"/>
        <v>1956</v>
      </c>
      <c r="CG3" s="15">
        <f t="shared" si="1"/>
        <v>1957</v>
      </c>
      <c r="CH3" s="15">
        <f t="shared" si="1"/>
        <v>1958</v>
      </c>
      <c r="CI3" s="15">
        <f t="shared" si="1"/>
        <v>1959</v>
      </c>
      <c r="CJ3" s="15">
        <f t="shared" si="1"/>
        <v>1960</v>
      </c>
      <c r="CK3" s="15">
        <f t="shared" si="1"/>
        <v>1961</v>
      </c>
      <c r="CL3" s="15">
        <f t="shared" si="1"/>
        <v>1962</v>
      </c>
      <c r="CM3" s="15">
        <f t="shared" si="1"/>
        <v>1963</v>
      </c>
      <c r="CN3" s="15">
        <f t="shared" si="1"/>
        <v>1964</v>
      </c>
      <c r="CO3" s="15">
        <f t="shared" si="1"/>
        <v>1965</v>
      </c>
      <c r="CP3" s="15">
        <f t="shared" si="1"/>
        <v>1966</v>
      </c>
      <c r="CQ3" s="15">
        <f t="shared" si="1"/>
        <v>1967</v>
      </c>
      <c r="CR3" s="15">
        <f t="shared" si="1"/>
        <v>1968</v>
      </c>
      <c r="CS3" s="15">
        <f t="shared" si="1"/>
        <v>1969</v>
      </c>
      <c r="CT3" s="15">
        <f t="shared" si="1"/>
        <v>1970</v>
      </c>
      <c r="CU3" s="15">
        <f t="shared" si="1"/>
        <v>1971</v>
      </c>
      <c r="CV3" s="15">
        <f t="shared" si="1"/>
        <v>1972</v>
      </c>
      <c r="CW3" s="15">
        <f t="shared" si="1"/>
        <v>1973</v>
      </c>
      <c r="CX3" s="15">
        <f t="shared" si="1"/>
        <v>1974</v>
      </c>
      <c r="CY3" s="15">
        <f t="shared" si="1"/>
        <v>1975</v>
      </c>
      <c r="CZ3" s="15">
        <f t="shared" si="1"/>
        <v>1976</v>
      </c>
      <c r="DA3" s="15">
        <f t="shared" si="1"/>
        <v>1977</v>
      </c>
      <c r="DB3" s="15">
        <f t="shared" si="1"/>
        <v>1978</v>
      </c>
      <c r="DC3" s="15">
        <f t="shared" si="1"/>
        <v>1979</v>
      </c>
      <c r="DD3" s="15">
        <f t="shared" si="1"/>
        <v>1980</v>
      </c>
      <c r="DE3" s="15">
        <f t="shared" si="1"/>
        <v>1981</v>
      </c>
      <c r="DF3" s="15">
        <f t="shared" si="1"/>
        <v>1982</v>
      </c>
      <c r="DG3" s="15">
        <f t="shared" si="1"/>
        <v>1983</v>
      </c>
      <c r="DH3" s="15">
        <f t="shared" si="1"/>
        <v>1984</v>
      </c>
      <c r="DI3" s="15">
        <f t="shared" si="1"/>
        <v>1985</v>
      </c>
      <c r="DJ3" s="15">
        <f t="shared" si="1"/>
        <v>1986</v>
      </c>
      <c r="DK3" s="15">
        <f t="shared" si="1"/>
        <v>1987</v>
      </c>
      <c r="DL3" s="15">
        <f t="shared" si="1"/>
        <v>1988</v>
      </c>
      <c r="DM3" s="15">
        <f t="shared" si="1"/>
        <v>1989</v>
      </c>
      <c r="DN3" s="15">
        <f t="shared" si="1"/>
        <v>1990</v>
      </c>
      <c r="DO3" s="15">
        <f t="shared" si="1"/>
        <v>1991</v>
      </c>
      <c r="DP3" s="15">
        <f t="shared" si="1"/>
        <v>1992</v>
      </c>
      <c r="DQ3" s="15">
        <f t="shared" si="1"/>
        <v>1993</v>
      </c>
      <c r="DR3" s="15">
        <f t="shared" si="1"/>
        <v>1994</v>
      </c>
      <c r="DS3" s="15">
        <f t="shared" si="1"/>
        <v>1995</v>
      </c>
      <c r="DT3" s="15">
        <f t="shared" si="1"/>
        <v>1996</v>
      </c>
      <c r="DU3" s="15">
        <f t="shared" si="1"/>
        <v>1997</v>
      </c>
      <c r="DV3" s="15">
        <f t="shared" si="1"/>
        <v>1998</v>
      </c>
      <c r="DW3" s="15">
        <f t="shared" si="1"/>
        <v>1999</v>
      </c>
      <c r="DX3" s="15">
        <f t="shared" si="1"/>
        <v>2000</v>
      </c>
      <c r="DY3" s="15">
        <f t="shared" si="1"/>
        <v>2001</v>
      </c>
      <c r="DZ3" s="15">
        <f t="shared" si="1"/>
        <v>2002</v>
      </c>
      <c r="EA3" s="15">
        <f t="shared" si="1"/>
        <v>2003</v>
      </c>
      <c r="EB3" s="15">
        <f t="shared" si="1"/>
        <v>2004</v>
      </c>
      <c r="EC3" s="15">
        <f t="shared" si="1"/>
        <v>2005</v>
      </c>
    </row>
    <row r="4" spans="1:133">
      <c r="A4" s="21">
        <f>SUM(F4:EC4)</f>
        <v>1.0819050502465122E-3</v>
      </c>
      <c r="B4" s="22">
        <f>Data_Input!C4-Model_Output!A4</f>
        <v>3.2538580949497535</v>
      </c>
      <c r="C4" s="23">
        <f>SUM($B$4:B4)</f>
        <v>3.2538580949497535</v>
      </c>
      <c r="E4" s="15">
        <f>Data_Input!B4</f>
        <v>1878</v>
      </c>
      <c r="F4" s="24">
        <f>_xlfn.XLOOKUP($E4-F$3,Data_Input!$H$4:$H$131,Data_Input!$I$4:$I$131,0)*F$1</f>
        <v>1.0819050502465122E-3</v>
      </c>
      <c r="G4" s="24">
        <f>_xlfn.XLOOKUP($E4-G$3,Data_Input!$H$4:$H$131,Data_Input!$I$4:$I$131,0)*G$1</f>
        <v>0</v>
      </c>
      <c r="H4" s="24">
        <f>_xlfn.XLOOKUP($E4-H$3,Data_Input!$H$4:$H$131,Data_Input!$I$4:$I$131,0)*H$1</f>
        <v>0</v>
      </c>
      <c r="I4" s="24">
        <f>_xlfn.XLOOKUP($E4-I$3,Data_Input!$H$4:$H$131,Data_Input!$I$4:$I$131,0)*I$1</f>
        <v>0</v>
      </c>
      <c r="J4" s="24">
        <f>_xlfn.XLOOKUP($E4-J$3,Data_Input!$H$4:$H$131,Data_Input!$I$4:$I$131,0)*J$1</f>
        <v>0</v>
      </c>
      <c r="K4" s="24">
        <f>_xlfn.XLOOKUP($E4-K$3,Data_Input!$H$4:$H$131,Data_Input!$I$4:$I$131,0)*K$1</f>
        <v>0</v>
      </c>
      <c r="L4" s="24">
        <f>_xlfn.XLOOKUP($E4-L$3,Data_Input!$H$4:$H$131,Data_Input!$I$4:$I$131,0)*L$1</f>
        <v>0</v>
      </c>
      <c r="M4" s="24">
        <f>_xlfn.XLOOKUP($E4-M$3,Data_Input!$H$4:$H$131,Data_Input!$I$4:$I$131,0)*M$1</f>
        <v>0</v>
      </c>
      <c r="N4" s="24">
        <f>_xlfn.XLOOKUP($E4-N$3,Data_Input!$H$4:$H$131,Data_Input!$I$4:$I$131,0)*N$1</f>
        <v>0</v>
      </c>
      <c r="O4" s="24">
        <f>_xlfn.XLOOKUP($E4-O$3,Data_Input!$H$4:$H$131,Data_Input!$I$4:$I$131,0)*O$1</f>
        <v>0</v>
      </c>
      <c r="P4" s="24">
        <f>_xlfn.XLOOKUP($E4-P$3,Data_Input!$H$4:$H$131,Data_Input!$I$4:$I$131,0)*P$1</f>
        <v>0</v>
      </c>
      <c r="Q4" s="24">
        <f>_xlfn.XLOOKUP($E4-Q$3,Data_Input!$H$4:$H$131,Data_Input!$I$4:$I$131,0)*Q$1</f>
        <v>0</v>
      </c>
      <c r="R4" s="24">
        <f>_xlfn.XLOOKUP($E4-R$3,Data_Input!$H$4:$H$131,Data_Input!$I$4:$I$131,0)*R$1</f>
        <v>0</v>
      </c>
      <c r="S4" s="24">
        <f>_xlfn.XLOOKUP($E4-S$3,Data_Input!$H$4:$H$131,Data_Input!$I$4:$I$131,0)*S$1</f>
        <v>0</v>
      </c>
      <c r="T4" s="24">
        <f>_xlfn.XLOOKUP($E4-T$3,Data_Input!$H$4:$H$131,Data_Input!$I$4:$I$131,0)*T$1</f>
        <v>0</v>
      </c>
      <c r="U4" s="24">
        <f>_xlfn.XLOOKUP($E4-U$3,Data_Input!$H$4:$H$131,Data_Input!$I$4:$I$131,0)*U$1</f>
        <v>0</v>
      </c>
      <c r="V4" s="24">
        <f>_xlfn.XLOOKUP($E4-V$3,Data_Input!$H$4:$H$131,Data_Input!$I$4:$I$131,0)*V$1</f>
        <v>0</v>
      </c>
      <c r="W4" s="24">
        <f>_xlfn.XLOOKUP($E4-W$3,Data_Input!$H$4:$H$131,Data_Input!$I$4:$I$131,0)*W$1</f>
        <v>0</v>
      </c>
      <c r="X4" s="24">
        <f>_xlfn.XLOOKUP($E4-X$3,Data_Input!$H$4:$H$131,Data_Input!$I$4:$I$131,0)*X$1</f>
        <v>0</v>
      </c>
      <c r="Y4" s="24">
        <f>_xlfn.XLOOKUP($E4-Y$3,Data_Input!$H$4:$H$131,Data_Input!$I$4:$I$131,0)*Y$1</f>
        <v>0</v>
      </c>
      <c r="Z4" s="24">
        <f>_xlfn.XLOOKUP($E4-Z$3,Data_Input!$H$4:$H$131,Data_Input!$I$4:$I$131,0)*Z$1</f>
        <v>0</v>
      </c>
      <c r="AA4" s="24">
        <f>_xlfn.XLOOKUP($E4-AA$3,Data_Input!$H$4:$H$131,Data_Input!$I$4:$I$131,0)*AA$1</f>
        <v>0</v>
      </c>
      <c r="AB4" s="24">
        <f>_xlfn.XLOOKUP($E4-AB$3,Data_Input!$H$4:$H$131,Data_Input!$I$4:$I$131,0)*AB$1</f>
        <v>0</v>
      </c>
      <c r="AC4" s="24">
        <f>_xlfn.XLOOKUP($E4-AC$3,Data_Input!$H$4:$H$131,Data_Input!$I$4:$I$131,0)*AC$1</f>
        <v>0</v>
      </c>
      <c r="AD4" s="24">
        <f>_xlfn.XLOOKUP($E4-AD$3,Data_Input!$H$4:$H$131,Data_Input!$I$4:$I$131,0)*AD$1</f>
        <v>0</v>
      </c>
      <c r="AE4" s="24">
        <f>_xlfn.XLOOKUP($E4-AE$3,Data_Input!$H$4:$H$131,Data_Input!$I$4:$I$131,0)*AE$1</f>
        <v>0</v>
      </c>
      <c r="AF4" s="24">
        <f>_xlfn.XLOOKUP($E4-AF$3,Data_Input!$H$4:$H$131,Data_Input!$I$4:$I$131,0)*AF$1</f>
        <v>0</v>
      </c>
      <c r="AG4" s="24">
        <f>_xlfn.XLOOKUP($E4-AG$3,Data_Input!$H$4:$H$131,Data_Input!$I$4:$I$131,0)*AG$1</f>
        <v>0</v>
      </c>
      <c r="AH4" s="24">
        <f>_xlfn.XLOOKUP($E4-AH$3,Data_Input!$H$4:$H$131,Data_Input!$I$4:$I$131,0)*AH$1</f>
        <v>0</v>
      </c>
      <c r="AI4" s="24">
        <f>_xlfn.XLOOKUP($E4-AI$3,Data_Input!$H$4:$H$131,Data_Input!$I$4:$I$131,0)*AI$1</f>
        <v>0</v>
      </c>
      <c r="AJ4" s="24">
        <f>_xlfn.XLOOKUP($E4-AJ$3,Data_Input!$H$4:$H$131,Data_Input!$I$4:$I$131,0)*AJ$1</f>
        <v>0</v>
      </c>
      <c r="AK4" s="24">
        <f>_xlfn.XLOOKUP($E4-AK$3,Data_Input!$H$4:$H$131,Data_Input!$I$4:$I$131,0)*AK$1</f>
        <v>0</v>
      </c>
      <c r="AL4" s="24">
        <f>_xlfn.XLOOKUP($E4-AL$3,Data_Input!$H$4:$H$131,Data_Input!$I$4:$I$131,0)*AL$1</f>
        <v>0</v>
      </c>
      <c r="AM4" s="24">
        <f>_xlfn.XLOOKUP($E4-AM$3,Data_Input!$H$4:$H$131,Data_Input!$I$4:$I$131,0)*AM$1</f>
        <v>0</v>
      </c>
      <c r="AN4" s="24">
        <f>_xlfn.XLOOKUP($E4-AN$3,Data_Input!$H$4:$H$131,Data_Input!$I$4:$I$131,0)*AN$1</f>
        <v>0</v>
      </c>
      <c r="AO4" s="24">
        <f>_xlfn.XLOOKUP($E4-AO$3,Data_Input!$H$4:$H$131,Data_Input!$I$4:$I$131,0)*AO$1</f>
        <v>0</v>
      </c>
      <c r="AP4" s="24">
        <f>_xlfn.XLOOKUP($E4-AP$3,Data_Input!$H$4:$H$131,Data_Input!$I$4:$I$131,0)*AP$1</f>
        <v>0</v>
      </c>
      <c r="AQ4" s="24">
        <f>_xlfn.XLOOKUP($E4-AQ$3,Data_Input!$H$4:$H$131,Data_Input!$I$4:$I$131,0)*AQ$1</f>
        <v>0</v>
      </c>
      <c r="AR4" s="24">
        <f>_xlfn.XLOOKUP($E4-AR$3,Data_Input!$H$4:$H$131,Data_Input!$I$4:$I$131,0)*AR$1</f>
        <v>0</v>
      </c>
      <c r="AS4" s="24">
        <f>_xlfn.XLOOKUP($E4-AS$3,Data_Input!$H$4:$H$131,Data_Input!$I$4:$I$131,0)*AS$1</f>
        <v>0</v>
      </c>
      <c r="AT4" s="24">
        <f>_xlfn.XLOOKUP($E4-AT$3,Data_Input!$H$4:$H$131,Data_Input!$I$4:$I$131,0)*AT$1</f>
        <v>0</v>
      </c>
      <c r="AU4" s="24">
        <f>_xlfn.XLOOKUP($E4-AU$3,Data_Input!$H$4:$H$131,Data_Input!$I$4:$I$131,0)*AU$1</f>
        <v>0</v>
      </c>
      <c r="AV4" s="24">
        <f>_xlfn.XLOOKUP($E4-AV$3,Data_Input!$H$4:$H$131,Data_Input!$I$4:$I$131,0)*AV$1</f>
        <v>0</v>
      </c>
      <c r="AW4" s="24">
        <f>_xlfn.XLOOKUP($E4-AW$3,Data_Input!$H$4:$H$131,Data_Input!$I$4:$I$131,0)*AW$1</f>
        <v>0</v>
      </c>
      <c r="AX4" s="24">
        <f>_xlfn.XLOOKUP($E4-AX$3,Data_Input!$H$4:$H$131,Data_Input!$I$4:$I$131,0)*AX$1</f>
        <v>0</v>
      </c>
      <c r="AY4" s="24">
        <f>_xlfn.XLOOKUP($E4-AY$3,Data_Input!$H$4:$H$131,Data_Input!$I$4:$I$131,0)*AY$1</f>
        <v>0</v>
      </c>
      <c r="AZ4" s="24">
        <f>_xlfn.XLOOKUP($E4-AZ$3,Data_Input!$H$4:$H$131,Data_Input!$I$4:$I$131,0)*AZ$1</f>
        <v>0</v>
      </c>
      <c r="BA4" s="24">
        <f>_xlfn.XLOOKUP($E4-BA$3,Data_Input!$H$4:$H$131,Data_Input!$I$4:$I$131,0)*BA$1</f>
        <v>0</v>
      </c>
      <c r="BB4" s="24">
        <f>_xlfn.XLOOKUP($E4-BB$3,Data_Input!$H$4:$H$131,Data_Input!$I$4:$I$131,0)*BB$1</f>
        <v>0</v>
      </c>
      <c r="BC4" s="24">
        <f>_xlfn.XLOOKUP($E4-BC$3,Data_Input!$H$4:$H$131,Data_Input!$I$4:$I$131,0)*BC$1</f>
        <v>0</v>
      </c>
      <c r="BD4" s="24">
        <f>_xlfn.XLOOKUP($E4-BD$3,Data_Input!$H$4:$H$131,Data_Input!$I$4:$I$131,0)*BD$1</f>
        <v>0</v>
      </c>
      <c r="BE4" s="24">
        <f>_xlfn.XLOOKUP($E4-BE$3,Data_Input!$H$4:$H$131,Data_Input!$I$4:$I$131,0)*BE$1</f>
        <v>0</v>
      </c>
      <c r="BF4" s="24">
        <f>_xlfn.XLOOKUP($E4-BF$3,Data_Input!$H$4:$H$131,Data_Input!$I$4:$I$131,0)*BF$1</f>
        <v>0</v>
      </c>
      <c r="BG4" s="24">
        <f>_xlfn.XLOOKUP($E4-BG$3,Data_Input!$H$4:$H$131,Data_Input!$I$4:$I$131,0)*BG$1</f>
        <v>0</v>
      </c>
      <c r="BH4" s="24">
        <f>_xlfn.XLOOKUP($E4-BH$3,Data_Input!$H$4:$H$131,Data_Input!$I$4:$I$131,0)*BH$1</f>
        <v>0</v>
      </c>
      <c r="BI4" s="24">
        <f>_xlfn.XLOOKUP($E4-BI$3,Data_Input!$H$4:$H$131,Data_Input!$I$4:$I$131,0)*BI$1</f>
        <v>0</v>
      </c>
      <c r="BJ4" s="24">
        <f>_xlfn.XLOOKUP($E4-BJ$3,Data_Input!$H$4:$H$131,Data_Input!$I$4:$I$131,0)*BJ$1</f>
        <v>0</v>
      </c>
      <c r="BK4" s="24">
        <f>_xlfn.XLOOKUP($E4-BK$3,Data_Input!$H$4:$H$131,Data_Input!$I$4:$I$131,0)*BK$1</f>
        <v>0</v>
      </c>
      <c r="BL4" s="24">
        <f>_xlfn.XLOOKUP($E4-BL$3,Data_Input!$H$4:$H$131,Data_Input!$I$4:$I$131,0)*BL$1</f>
        <v>0</v>
      </c>
      <c r="BM4" s="24">
        <f>_xlfn.XLOOKUP($E4-BM$3,Data_Input!$H$4:$H$131,Data_Input!$I$4:$I$131,0)*BM$1</f>
        <v>0</v>
      </c>
      <c r="BN4" s="24">
        <f>_xlfn.XLOOKUP($E4-BN$3,Data_Input!$H$4:$H$131,Data_Input!$I$4:$I$131,0)*BN$1</f>
        <v>0</v>
      </c>
      <c r="BO4" s="24">
        <f>_xlfn.XLOOKUP($E4-BO$3,Data_Input!$H$4:$H$131,Data_Input!$I$4:$I$131,0)*BO$1</f>
        <v>0</v>
      </c>
      <c r="BP4" s="24">
        <f>_xlfn.XLOOKUP($E4-BP$3,Data_Input!$H$4:$H$131,Data_Input!$I$4:$I$131,0)*BP$1</f>
        <v>0</v>
      </c>
      <c r="BQ4" s="24">
        <f>_xlfn.XLOOKUP($E4-BQ$3,Data_Input!$H$4:$H$131,Data_Input!$I$4:$I$131,0)*BQ$1</f>
        <v>0</v>
      </c>
      <c r="BR4" s="24">
        <f>_xlfn.XLOOKUP($E4-BR$3,Data_Input!$H$4:$H$131,Data_Input!$I$4:$I$131,0)*BR$1</f>
        <v>0</v>
      </c>
      <c r="BS4" s="24">
        <f>_xlfn.XLOOKUP($E4-BS$3,Data_Input!$H$4:$H$131,Data_Input!$I$4:$I$131,0)*BS$1</f>
        <v>0</v>
      </c>
      <c r="BT4" s="24">
        <f>_xlfn.XLOOKUP($E4-BT$3,Data_Input!$H$4:$H$131,Data_Input!$I$4:$I$131,0)*BT$1</f>
        <v>0</v>
      </c>
      <c r="BU4" s="24">
        <f>_xlfn.XLOOKUP($E4-BU$3,Data_Input!$H$4:$H$131,Data_Input!$I$4:$I$131,0)*BU$1</f>
        <v>0</v>
      </c>
      <c r="BV4" s="24">
        <f>_xlfn.XLOOKUP($E4-BV$3,Data_Input!$H$4:$H$131,Data_Input!$I$4:$I$131,0)*BV$1</f>
        <v>0</v>
      </c>
      <c r="BW4" s="24">
        <f>_xlfn.XLOOKUP($E4-BW$3,Data_Input!$H$4:$H$131,Data_Input!$I$4:$I$131,0)*BW$1</f>
        <v>0</v>
      </c>
      <c r="BX4" s="24">
        <f>_xlfn.XLOOKUP($E4-BX$3,Data_Input!$H$4:$H$131,Data_Input!$I$4:$I$131,0)*BX$1</f>
        <v>0</v>
      </c>
      <c r="BY4" s="24">
        <f>_xlfn.XLOOKUP($E4-BY$3,Data_Input!$H$4:$H$131,Data_Input!$I$4:$I$131,0)*BY$1</f>
        <v>0</v>
      </c>
      <c r="BZ4" s="24">
        <f>_xlfn.XLOOKUP($E4-BZ$3,Data_Input!$H$4:$H$131,Data_Input!$I$4:$I$131,0)*BZ$1</f>
        <v>0</v>
      </c>
      <c r="CA4" s="24">
        <f>_xlfn.XLOOKUP($E4-CA$3,Data_Input!$H$4:$H$131,Data_Input!$I$4:$I$131,0)*CA$1</f>
        <v>0</v>
      </c>
      <c r="CB4" s="24">
        <f>_xlfn.XLOOKUP($E4-CB$3,Data_Input!$H$4:$H$131,Data_Input!$I$4:$I$131,0)*CB$1</f>
        <v>0</v>
      </c>
      <c r="CC4" s="24">
        <f>_xlfn.XLOOKUP($E4-CC$3,Data_Input!$H$4:$H$131,Data_Input!$I$4:$I$131,0)*CC$1</f>
        <v>0</v>
      </c>
      <c r="CD4" s="24">
        <f>_xlfn.XLOOKUP($E4-CD$3,Data_Input!$H$4:$H$131,Data_Input!$I$4:$I$131,0)*CD$1</f>
        <v>0</v>
      </c>
      <c r="CE4" s="24">
        <f>_xlfn.XLOOKUP($E4-CE$3,Data_Input!$H$4:$H$131,Data_Input!$I$4:$I$131,0)*CE$1</f>
        <v>0</v>
      </c>
      <c r="CF4" s="24">
        <f>_xlfn.XLOOKUP($E4-CF$3,Data_Input!$H$4:$H$131,Data_Input!$I$4:$I$131,0)*CF$1</f>
        <v>0</v>
      </c>
      <c r="CG4" s="24">
        <f>_xlfn.XLOOKUP($E4-CG$3,Data_Input!$H$4:$H$131,Data_Input!$I$4:$I$131,0)*CG$1</f>
        <v>0</v>
      </c>
      <c r="CH4" s="24">
        <f>_xlfn.XLOOKUP($E4-CH$3,Data_Input!$H$4:$H$131,Data_Input!$I$4:$I$131,0)*CH$1</f>
        <v>0</v>
      </c>
      <c r="CI4" s="24">
        <f>_xlfn.XLOOKUP($E4-CI$3,Data_Input!$H$4:$H$131,Data_Input!$I$4:$I$131,0)*CI$1</f>
        <v>0</v>
      </c>
      <c r="CJ4" s="24">
        <f>_xlfn.XLOOKUP($E4-CJ$3,Data_Input!$H$4:$H$131,Data_Input!$I$4:$I$131,0)*CJ$1</f>
        <v>0</v>
      </c>
      <c r="CK4" s="24">
        <f>_xlfn.XLOOKUP($E4-CK$3,Data_Input!$H$4:$H$131,Data_Input!$I$4:$I$131,0)*CK$1</f>
        <v>0</v>
      </c>
      <c r="CL4" s="24">
        <f>_xlfn.XLOOKUP($E4-CL$3,Data_Input!$H$4:$H$131,Data_Input!$I$4:$I$131,0)*CL$1</f>
        <v>0</v>
      </c>
      <c r="CM4" s="24">
        <f>_xlfn.XLOOKUP($E4-CM$3,Data_Input!$H$4:$H$131,Data_Input!$I$4:$I$131,0)*CM$1</f>
        <v>0</v>
      </c>
      <c r="CN4" s="24">
        <f>_xlfn.XLOOKUP($E4-CN$3,Data_Input!$H$4:$H$131,Data_Input!$I$4:$I$131,0)*CN$1</f>
        <v>0</v>
      </c>
      <c r="CO4" s="24">
        <f>_xlfn.XLOOKUP($E4-CO$3,Data_Input!$H$4:$H$131,Data_Input!$I$4:$I$131,0)*CO$1</f>
        <v>0</v>
      </c>
      <c r="CP4" s="24">
        <f>_xlfn.XLOOKUP($E4-CP$3,Data_Input!$H$4:$H$131,Data_Input!$I$4:$I$131,0)*CP$1</f>
        <v>0</v>
      </c>
      <c r="CQ4" s="24">
        <f>_xlfn.XLOOKUP($E4-CQ$3,Data_Input!$H$4:$H$131,Data_Input!$I$4:$I$131,0)*CQ$1</f>
        <v>0</v>
      </c>
      <c r="CR4" s="24">
        <f>_xlfn.XLOOKUP($E4-CR$3,Data_Input!$H$4:$H$131,Data_Input!$I$4:$I$131,0)*CR$1</f>
        <v>0</v>
      </c>
      <c r="CS4" s="24">
        <f>_xlfn.XLOOKUP($E4-CS$3,Data_Input!$H$4:$H$131,Data_Input!$I$4:$I$131,0)*CS$1</f>
        <v>0</v>
      </c>
      <c r="CT4" s="24">
        <f>_xlfn.XLOOKUP($E4-CT$3,Data_Input!$H$4:$H$131,Data_Input!$I$4:$I$131,0)*CT$1</f>
        <v>0</v>
      </c>
      <c r="CU4" s="24">
        <f>_xlfn.XLOOKUP($E4-CU$3,Data_Input!$H$4:$H$131,Data_Input!$I$4:$I$131,0)*CU$1</f>
        <v>0</v>
      </c>
      <c r="CV4" s="24">
        <f>_xlfn.XLOOKUP($E4-CV$3,Data_Input!$H$4:$H$131,Data_Input!$I$4:$I$131,0)*CV$1</f>
        <v>0</v>
      </c>
      <c r="CW4" s="24">
        <f>_xlfn.XLOOKUP($E4-CW$3,Data_Input!$H$4:$H$131,Data_Input!$I$4:$I$131,0)*CW$1</f>
        <v>0</v>
      </c>
      <c r="CX4" s="24">
        <f>_xlfn.XLOOKUP($E4-CX$3,Data_Input!$H$4:$H$131,Data_Input!$I$4:$I$131,0)*CX$1</f>
        <v>0</v>
      </c>
      <c r="CY4" s="24">
        <f>_xlfn.XLOOKUP($E4-CY$3,Data_Input!$H$4:$H$131,Data_Input!$I$4:$I$131,0)*CY$1</f>
        <v>0</v>
      </c>
      <c r="CZ4" s="24">
        <f>_xlfn.XLOOKUP($E4-CZ$3,Data_Input!$H$4:$H$131,Data_Input!$I$4:$I$131,0)*CZ$1</f>
        <v>0</v>
      </c>
      <c r="DA4" s="24">
        <f>_xlfn.XLOOKUP($E4-DA$3,Data_Input!$H$4:$H$131,Data_Input!$I$4:$I$131,0)*DA$1</f>
        <v>0</v>
      </c>
      <c r="DB4" s="24">
        <f>_xlfn.XLOOKUP($E4-DB$3,Data_Input!$H$4:$H$131,Data_Input!$I$4:$I$131,0)*DB$1</f>
        <v>0</v>
      </c>
      <c r="DC4" s="24">
        <f>_xlfn.XLOOKUP($E4-DC$3,Data_Input!$H$4:$H$131,Data_Input!$I$4:$I$131,0)*DC$1</f>
        <v>0</v>
      </c>
      <c r="DD4" s="24">
        <f>_xlfn.XLOOKUP($E4-DD$3,Data_Input!$H$4:$H$131,Data_Input!$I$4:$I$131,0)*DD$1</f>
        <v>0</v>
      </c>
      <c r="DE4" s="24">
        <f>_xlfn.XLOOKUP($E4-DE$3,Data_Input!$H$4:$H$131,Data_Input!$I$4:$I$131,0)*DE$1</f>
        <v>0</v>
      </c>
      <c r="DF4" s="24">
        <f>_xlfn.XLOOKUP($E4-DF$3,Data_Input!$H$4:$H$131,Data_Input!$I$4:$I$131,0)*DF$1</f>
        <v>0</v>
      </c>
      <c r="DG4" s="24">
        <f>_xlfn.XLOOKUP($E4-DG$3,Data_Input!$H$4:$H$131,Data_Input!$I$4:$I$131,0)*DG$1</f>
        <v>0</v>
      </c>
      <c r="DH4" s="24">
        <f>_xlfn.XLOOKUP($E4-DH$3,Data_Input!$H$4:$H$131,Data_Input!$I$4:$I$131,0)*DH$1</f>
        <v>0</v>
      </c>
      <c r="DI4" s="24">
        <f>_xlfn.XLOOKUP($E4-DI$3,Data_Input!$H$4:$H$131,Data_Input!$I$4:$I$131,0)*DI$1</f>
        <v>0</v>
      </c>
      <c r="DJ4" s="24">
        <f>_xlfn.XLOOKUP($E4-DJ$3,Data_Input!$H$4:$H$131,Data_Input!$I$4:$I$131,0)*DJ$1</f>
        <v>0</v>
      </c>
      <c r="DK4" s="24">
        <f>_xlfn.XLOOKUP($E4-DK$3,Data_Input!$H$4:$H$131,Data_Input!$I$4:$I$131,0)*DK$1</f>
        <v>0</v>
      </c>
      <c r="DL4" s="24">
        <f>_xlfn.XLOOKUP($E4-DL$3,Data_Input!$H$4:$H$131,Data_Input!$I$4:$I$131,0)*DL$1</f>
        <v>0</v>
      </c>
      <c r="DM4" s="24">
        <f>_xlfn.XLOOKUP($E4-DM$3,Data_Input!$H$4:$H$131,Data_Input!$I$4:$I$131,0)*DM$1</f>
        <v>0</v>
      </c>
      <c r="DN4" s="24">
        <f>_xlfn.XLOOKUP($E4-DN$3,Data_Input!$H$4:$H$131,Data_Input!$I$4:$I$131,0)*DN$1</f>
        <v>0</v>
      </c>
      <c r="DO4" s="24">
        <f>_xlfn.XLOOKUP($E4-DO$3,Data_Input!$H$4:$H$131,Data_Input!$I$4:$I$131,0)*DO$1</f>
        <v>0</v>
      </c>
      <c r="DP4" s="24">
        <f>_xlfn.XLOOKUP($E4-DP$3,Data_Input!$H$4:$H$131,Data_Input!$I$4:$I$131,0)*DP$1</f>
        <v>0</v>
      </c>
      <c r="DQ4" s="24">
        <f>_xlfn.XLOOKUP($E4-DQ$3,Data_Input!$H$4:$H$131,Data_Input!$I$4:$I$131,0)*DQ$1</f>
        <v>0</v>
      </c>
      <c r="DR4" s="24">
        <f>_xlfn.XLOOKUP($E4-DR$3,Data_Input!$H$4:$H$131,Data_Input!$I$4:$I$131,0)*DR$1</f>
        <v>0</v>
      </c>
      <c r="DS4" s="24">
        <f>_xlfn.XLOOKUP($E4-DS$3,Data_Input!$H$4:$H$131,Data_Input!$I$4:$I$131,0)*DS$1</f>
        <v>0</v>
      </c>
      <c r="DT4" s="24">
        <f>_xlfn.XLOOKUP($E4-DT$3,Data_Input!$H$4:$H$131,Data_Input!$I$4:$I$131,0)*DT$1</f>
        <v>0</v>
      </c>
      <c r="DU4" s="24">
        <f>_xlfn.XLOOKUP($E4-DU$3,Data_Input!$H$4:$H$131,Data_Input!$I$4:$I$131,0)*DU$1</f>
        <v>0</v>
      </c>
      <c r="DV4" s="24">
        <f>_xlfn.XLOOKUP($E4-DV$3,Data_Input!$H$4:$H$131,Data_Input!$I$4:$I$131,0)*DV$1</f>
        <v>0</v>
      </c>
      <c r="DW4" s="24">
        <f>_xlfn.XLOOKUP($E4-DW$3,Data_Input!$H$4:$H$131,Data_Input!$I$4:$I$131,0)*DW$1</f>
        <v>0</v>
      </c>
      <c r="DX4" s="24">
        <f>_xlfn.XLOOKUP($E4-DX$3,Data_Input!$H$4:$H$131,Data_Input!$I$4:$I$131,0)*DX$1</f>
        <v>0</v>
      </c>
      <c r="DY4" s="24">
        <f>_xlfn.XLOOKUP($E4-DY$3,Data_Input!$H$4:$H$131,Data_Input!$I$4:$I$131,0)*DY$1</f>
        <v>0</v>
      </c>
      <c r="DZ4" s="24">
        <f>_xlfn.XLOOKUP($E4-DZ$3,Data_Input!$H$4:$H$131,Data_Input!$I$4:$I$131,0)*DZ$1</f>
        <v>0</v>
      </c>
      <c r="EA4" s="24">
        <f>_xlfn.XLOOKUP($E4-EA$3,Data_Input!$H$4:$H$131,Data_Input!$I$4:$I$131,0)*EA$1</f>
        <v>0</v>
      </c>
      <c r="EB4" s="24">
        <f>_xlfn.XLOOKUP($E4-EB$3,Data_Input!$H$4:$H$131,Data_Input!$I$4:$I$131,0)*EB$1</f>
        <v>0</v>
      </c>
      <c r="EC4" s="24">
        <f>_xlfn.XLOOKUP($E4-EC$3,Data_Input!$H$4:$H$131,Data_Input!$I$4:$I$131,0)*EC$1</f>
        <v>0</v>
      </c>
    </row>
    <row r="5" spans="1:133">
      <c r="A5" s="21">
        <f t="shared" ref="A5:A68" si="2">SUM(F5:EC5)</f>
        <v>2.441908698068253E-3</v>
      </c>
      <c r="B5" s="22">
        <f>Data_Input!C5-Model_Output!A5</f>
        <v>3.2793180913019322</v>
      </c>
      <c r="C5" s="23">
        <f>SUM($B$4:B5)</f>
        <v>6.5331761862516853</v>
      </c>
      <c r="E5" s="15">
        <f>Data_Input!B5</f>
        <v>1879</v>
      </c>
      <c r="F5" s="24">
        <f>_xlfn.XLOOKUP($E5-F$3,Data_Input!$H$4:$H$131,Data_Input!$I$4:$I$131,0)*F$1</f>
        <v>1.3510889847411275E-3</v>
      </c>
      <c r="G5" s="24">
        <f>_xlfn.XLOOKUP($E5-G$3,Data_Input!$H$4:$H$131,Data_Input!$I$4:$I$131,0)*G$1</f>
        <v>1.0908197133271257E-3</v>
      </c>
      <c r="H5" s="24">
        <f>_xlfn.XLOOKUP($E5-H$3,Data_Input!$H$4:$H$131,Data_Input!$I$4:$I$131,0)*H$1</f>
        <v>0</v>
      </c>
      <c r="I5" s="24">
        <f>_xlfn.XLOOKUP($E5-I$3,Data_Input!$H$4:$H$131,Data_Input!$I$4:$I$131,0)*I$1</f>
        <v>0</v>
      </c>
      <c r="J5" s="24">
        <f>_xlfn.XLOOKUP($E5-J$3,Data_Input!$H$4:$H$131,Data_Input!$I$4:$I$131,0)*J$1</f>
        <v>0</v>
      </c>
      <c r="K5" s="24">
        <f>_xlfn.XLOOKUP($E5-K$3,Data_Input!$H$4:$H$131,Data_Input!$I$4:$I$131,0)*K$1</f>
        <v>0</v>
      </c>
      <c r="L5" s="24">
        <f>_xlfn.XLOOKUP($E5-L$3,Data_Input!$H$4:$H$131,Data_Input!$I$4:$I$131,0)*L$1</f>
        <v>0</v>
      </c>
      <c r="M5" s="24">
        <f>_xlfn.XLOOKUP($E5-M$3,Data_Input!$H$4:$H$131,Data_Input!$I$4:$I$131,0)*M$1</f>
        <v>0</v>
      </c>
      <c r="N5" s="24">
        <f>_xlfn.XLOOKUP($E5-N$3,Data_Input!$H$4:$H$131,Data_Input!$I$4:$I$131,0)*N$1</f>
        <v>0</v>
      </c>
      <c r="O5" s="24">
        <f>_xlfn.XLOOKUP($E5-O$3,Data_Input!$H$4:$H$131,Data_Input!$I$4:$I$131,0)*O$1</f>
        <v>0</v>
      </c>
      <c r="P5" s="24">
        <f>_xlfn.XLOOKUP($E5-P$3,Data_Input!$H$4:$H$131,Data_Input!$I$4:$I$131,0)*P$1</f>
        <v>0</v>
      </c>
      <c r="Q5" s="24">
        <f>_xlfn.XLOOKUP($E5-Q$3,Data_Input!$H$4:$H$131,Data_Input!$I$4:$I$131,0)*Q$1</f>
        <v>0</v>
      </c>
      <c r="R5" s="24">
        <f>_xlfn.XLOOKUP($E5-R$3,Data_Input!$H$4:$H$131,Data_Input!$I$4:$I$131,0)*R$1</f>
        <v>0</v>
      </c>
      <c r="S5" s="24">
        <f>_xlfn.XLOOKUP($E5-S$3,Data_Input!$H$4:$H$131,Data_Input!$I$4:$I$131,0)*S$1</f>
        <v>0</v>
      </c>
      <c r="T5" s="24">
        <f>_xlfn.XLOOKUP($E5-T$3,Data_Input!$H$4:$H$131,Data_Input!$I$4:$I$131,0)*T$1</f>
        <v>0</v>
      </c>
      <c r="U5" s="24">
        <f>_xlfn.XLOOKUP($E5-U$3,Data_Input!$H$4:$H$131,Data_Input!$I$4:$I$131,0)*U$1</f>
        <v>0</v>
      </c>
      <c r="V5" s="24">
        <f>_xlfn.XLOOKUP($E5-V$3,Data_Input!$H$4:$H$131,Data_Input!$I$4:$I$131,0)*V$1</f>
        <v>0</v>
      </c>
      <c r="W5" s="24">
        <f>_xlfn.XLOOKUP($E5-W$3,Data_Input!$H$4:$H$131,Data_Input!$I$4:$I$131,0)*W$1</f>
        <v>0</v>
      </c>
      <c r="X5" s="24">
        <f>_xlfn.XLOOKUP($E5-X$3,Data_Input!$H$4:$H$131,Data_Input!$I$4:$I$131,0)*X$1</f>
        <v>0</v>
      </c>
      <c r="Y5" s="24">
        <f>_xlfn.XLOOKUP($E5-Y$3,Data_Input!$H$4:$H$131,Data_Input!$I$4:$I$131,0)*Y$1</f>
        <v>0</v>
      </c>
      <c r="Z5" s="24">
        <f>_xlfn.XLOOKUP($E5-Z$3,Data_Input!$H$4:$H$131,Data_Input!$I$4:$I$131,0)*Z$1</f>
        <v>0</v>
      </c>
      <c r="AA5" s="24">
        <f>_xlfn.XLOOKUP($E5-AA$3,Data_Input!$H$4:$H$131,Data_Input!$I$4:$I$131,0)*AA$1</f>
        <v>0</v>
      </c>
      <c r="AB5" s="24">
        <f>_xlfn.XLOOKUP($E5-AB$3,Data_Input!$H$4:$H$131,Data_Input!$I$4:$I$131,0)*AB$1</f>
        <v>0</v>
      </c>
      <c r="AC5" s="24">
        <f>_xlfn.XLOOKUP($E5-AC$3,Data_Input!$H$4:$H$131,Data_Input!$I$4:$I$131,0)*AC$1</f>
        <v>0</v>
      </c>
      <c r="AD5" s="24">
        <f>_xlfn.XLOOKUP($E5-AD$3,Data_Input!$H$4:$H$131,Data_Input!$I$4:$I$131,0)*AD$1</f>
        <v>0</v>
      </c>
      <c r="AE5" s="24">
        <f>_xlfn.XLOOKUP($E5-AE$3,Data_Input!$H$4:$H$131,Data_Input!$I$4:$I$131,0)*AE$1</f>
        <v>0</v>
      </c>
      <c r="AF5" s="24">
        <f>_xlfn.XLOOKUP($E5-AF$3,Data_Input!$H$4:$H$131,Data_Input!$I$4:$I$131,0)*AF$1</f>
        <v>0</v>
      </c>
      <c r="AG5" s="24">
        <f>_xlfn.XLOOKUP($E5-AG$3,Data_Input!$H$4:$H$131,Data_Input!$I$4:$I$131,0)*AG$1</f>
        <v>0</v>
      </c>
      <c r="AH5" s="24">
        <f>_xlfn.XLOOKUP($E5-AH$3,Data_Input!$H$4:$H$131,Data_Input!$I$4:$I$131,0)*AH$1</f>
        <v>0</v>
      </c>
      <c r="AI5" s="24">
        <f>_xlfn.XLOOKUP($E5-AI$3,Data_Input!$H$4:$H$131,Data_Input!$I$4:$I$131,0)*AI$1</f>
        <v>0</v>
      </c>
      <c r="AJ5" s="24">
        <f>_xlfn.XLOOKUP($E5-AJ$3,Data_Input!$H$4:$H$131,Data_Input!$I$4:$I$131,0)*AJ$1</f>
        <v>0</v>
      </c>
      <c r="AK5" s="24">
        <f>_xlfn.XLOOKUP($E5-AK$3,Data_Input!$H$4:$H$131,Data_Input!$I$4:$I$131,0)*AK$1</f>
        <v>0</v>
      </c>
      <c r="AL5" s="24">
        <f>_xlfn.XLOOKUP($E5-AL$3,Data_Input!$H$4:$H$131,Data_Input!$I$4:$I$131,0)*AL$1</f>
        <v>0</v>
      </c>
      <c r="AM5" s="24">
        <f>_xlfn.XLOOKUP($E5-AM$3,Data_Input!$H$4:$H$131,Data_Input!$I$4:$I$131,0)*AM$1</f>
        <v>0</v>
      </c>
      <c r="AN5" s="24">
        <f>_xlfn.XLOOKUP($E5-AN$3,Data_Input!$H$4:$H$131,Data_Input!$I$4:$I$131,0)*AN$1</f>
        <v>0</v>
      </c>
      <c r="AO5" s="24">
        <f>_xlfn.XLOOKUP($E5-AO$3,Data_Input!$H$4:$H$131,Data_Input!$I$4:$I$131,0)*AO$1</f>
        <v>0</v>
      </c>
      <c r="AP5" s="24">
        <f>_xlfn.XLOOKUP($E5-AP$3,Data_Input!$H$4:$H$131,Data_Input!$I$4:$I$131,0)*AP$1</f>
        <v>0</v>
      </c>
      <c r="AQ5" s="24">
        <f>_xlfn.XLOOKUP($E5-AQ$3,Data_Input!$H$4:$H$131,Data_Input!$I$4:$I$131,0)*AQ$1</f>
        <v>0</v>
      </c>
      <c r="AR5" s="24">
        <f>_xlfn.XLOOKUP($E5-AR$3,Data_Input!$H$4:$H$131,Data_Input!$I$4:$I$131,0)*AR$1</f>
        <v>0</v>
      </c>
      <c r="AS5" s="24">
        <f>_xlfn.XLOOKUP($E5-AS$3,Data_Input!$H$4:$H$131,Data_Input!$I$4:$I$131,0)*AS$1</f>
        <v>0</v>
      </c>
      <c r="AT5" s="24">
        <f>_xlfn.XLOOKUP($E5-AT$3,Data_Input!$H$4:$H$131,Data_Input!$I$4:$I$131,0)*AT$1</f>
        <v>0</v>
      </c>
      <c r="AU5" s="24">
        <f>_xlfn.XLOOKUP($E5-AU$3,Data_Input!$H$4:$H$131,Data_Input!$I$4:$I$131,0)*AU$1</f>
        <v>0</v>
      </c>
      <c r="AV5" s="24">
        <f>_xlfn.XLOOKUP($E5-AV$3,Data_Input!$H$4:$H$131,Data_Input!$I$4:$I$131,0)*AV$1</f>
        <v>0</v>
      </c>
      <c r="AW5" s="24">
        <f>_xlfn.XLOOKUP($E5-AW$3,Data_Input!$H$4:$H$131,Data_Input!$I$4:$I$131,0)*AW$1</f>
        <v>0</v>
      </c>
      <c r="AX5" s="24">
        <f>_xlfn.XLOOKUP($E5-AX$3,Data_Input!$H$4:$H$131,Data_Input!$I$4:$I$131,0)*AX$1</f>
        <v>0</v>
      </c>
      <c r="AY5" s="24">
        <f>_xlfn.XLOOKUP($E5-AY$3,Data_Input!$H$4:$H$131,Data_Input!$I$4:$I$131,0)*AY$1</f>
        <v>0</v>
      </c>
      <c r="AZ5" s="24">
        <f>_xlfn.XLOOKUP($E5-AZ$3,Data_Input!$H$4:$H$131,Data_Input!$I$4:$I$131,0)*AZ$1</f>
        <v>0</v>
      </c>
      <c r="BA5" s="24">
        <f>_xlfn.XLOOKUP($E5-BA$3,Data_Input!$H$4:$H$131,Data_Input!$I$4:$I$131,0)*BA$1</f>
        <v>0</v>
      </c>
      <c r="BB5" s="24">
        <f>_xlfn.XLOOKUP($E5-BB$3,Data_Input!$H$4:$H$131,Data_Input!$I$4:$I$131,0)*BB$1</f>
        <v>0</v>
      </c>
      <c r="BC5" s="24">
        <f>_xlfn.XLOOKUP($E5-BC$3,Data_Input!$H$4:$H$131,Data_Input!$I$4:$I$131,0)*BC$1</f>
        <v>0</v>
      </c>
      <c r="BD5" s="24">
        <f>_xlfn.XLOOKUP($E5-BD$3,Data_Input!$H$4:$H$131,Data_Input!$I$4:$I$131,0)*BD$1</f>
        <v>0</v>
      </c>
      <c r="BE5" s="24">
        <f>_xlfn.XLOOKUP($E5-BE$3,Data_Input!$H$4:$H$131,Data_Input!$I$4:$I$131,0)*BE$1</f>
        <v>0</v>
      </c>
      <c r="BF5" s="24">
        <f>_xlfn.XLOOKUP($E5-BF$3,Data_Input!$H$4:$H$131,Data_Input!$I$4:$I$131,0)*BF$1</f>
        <v>0</v>
      </c>
      <c r="BG5" s="24">
        <f>_xlfn.XLOOKUP($E5-BG$3,Data_Input!$H$4:$H$131,Data_Input!$I$4:$I$131,0)*BG$1</f>
        <v>0</v>
      </c>
      <c r="BH5" s="24">
        <f>_xlfn.XLOOKUP($E5-BH$3,Data_Input!$H$4:$H$131,Data_Input!$I$4:$I$131,0)*BH$1</f>
        <v>0</v>
      </c>
      <c r="BI5" s="24">
        <f>_xlfn.XLOOKUP($E5-BI$3,Data_Input!$H$4:$H$131,Data_Input!$I$4:$I$131,0)*BI$1</f>
        <v>0</v>
      </c>
      <c r="BJ5" s="24">
        <f>_xlfn.XLOOKUP($E5-BJ$3,Data_Input!$H$4:$H$131,Data_Input!$I$4:$I$131,0)*BJ$1</f>
        <v>0</v>
      </c>
      <c r="BK5" s="24">
        <f>_xlfn.XLOOKUP($E5-BK$3,Data_Input!$H$4:$H$131,Data_Input!$I$4:$I$131,0)*BK$1</f>
        <v>0</v>
      </c>
      <c r="BL5" s="24">
        <f>_xlfn.XLOOKUP($E5-BL$3,Data_Input!$H$4:$H$131,Data_Input!$I$4:$I$131,0)*BL$1</f>
        <v>0</v>
      </c>
      <c r="BM5" s="24">
        <f>_xlfn.XLOOKUP($E5-BM$3,Data_Input!$H$4:$H$131,Data_Input!$I$4:$I$131,0)*BM$1</f>
        <v>0</v>
      </c>
      <c r="BN5" s="24">
        <f>_xlfn.XLOOKUP($E5-BN$3,Data_Input!$H$4:$H$131,Data_Input!$I$4:$I$131,0)*BN$1</f>
        <v>0</v>
      </c>
      <c r="BO5" s="24">
        <f>_xlfn.XLOOKUP($E5-BO$3,Data_Input!$H$4:$H$131,Data_Input!$I$4:$I$131,0)*BO$1</f>
        <v>0</v>
      </c>
      <c r="BP5" s="24">
        <f>_xlfn.XLOOKUP($E5-BP$3,Data_Input!$H$4:$H$131,Data_Input!$I$4:$I$131,0)*BP$1</f>
        <v>0</v>
      </c>
      <c r="BQ5" s="24">
        <f>_xlfn.XLOOKUP($E5-BQ$3,Data_Input!$H$4:$H$131,Data_Input!$I$4:$I$131,0)*BQ$1</f>
        <v>0</v>
      </c>
      <c r="BR5" s="24">
        <f>_xlfn.XLOOKUP($E5-BR$3,Data_Input!$H$4:$H$131,Data_Input!$I$4:$I$131,0)*BR$1</f>
        <v>0</v>
      </c>
      <c r="BS5" s="24">
        <f>_xlfn.XLOOKUP($E5-BS$3,Data_Input!$H$4:$H$131,Data_Input!$I$4:$I$131,0)*BS$1</f>
        <v>0</v>
      </c>
      <c r="BT5" s="24">
        <f>_xlfn.XLOOKUP($E5-BT$3,Data_Input!$H$4:$H$131,Data_Input!$I$4:$I$131,0)*BT$1</f>
        <v>0</v>
      </c>
      <c r="BU5" s="24">
        <f>_xlfn.XLOOKUP($E5-BU$3,Data_Input!$H$4:$H$131,Data_Input!$I$4:$I$131,0)*BU$1</f>
        <v>0</v>
      </c>
      <c r="BV5" s="24">
        <f>_xlfn.XLOOKUP($E5-BV$3,Data_Input!$H$4:$H$131,Data_Input!$I$4:$I$131,0)*BV$1</f>
        <v>0</v>
      </c>
      <c r="BW5" s="24">
        <f>_xlfn.XLOOKUP($E5-BW$3,Data_Input!$H$4:$H$131,Data_Input!$I$4:$I$131,0)*BW$1</f>
        <v>0</v>
      </c>
      <c r="BX5" s="24">
        <f>_xlfn.XLOOKUP($E5-BX$3,Data_Input!$H$4:$H$131,Data_Input!$I$4:$I$131,0)*BX$1</f>
        <v>0</v>
      </c>
      <c r="BY5" s="24">
        <f>_xlfn.XLOOKUP($E5-BY$3,Data_Input!$H$4:$H$131,Data_Input!$I$4:$I$131,0)*BY$1</f>
        <v>0</v>
      </c>
      <c r="BZ5" s="24">
        <f>_xlfn.XLOOKUP($E5-BZ$3,Data_Input!$H$4:$H$131,Data_Input!$I$4:$I$131,0)*BZ$1</f>
        <v>0</v>
      </c>
      <c r="CA5" s="24">
        <f>_xlfn.XLOOKUP($E5-CA$3,Data_Input!$H$4:$H$131,Data_Input!$I$4:$I$131,0)*CA$1</f>
        <v>0</v>
      </c>
      <c r="CB5" s="24">
        <f>_xlfn.XLOOKUP($E5-CB$3,Data_Input!$H$4:$H$131,Data_Input!$I$4:$I$131,0)*CB$1</f>
        <v>0</v>
      </c>
      <c r="CC5" s="24">
        <f>_xlfn.XLOOKUP($E5-CC$3,Data_Input!$H$4:$H$131,Data_Input!$I$4:$I$131,0)*CC$1</f>
        <v>0</v>
      </c>
      <c r="CD5" s="24">
        <f>_xlfn.XLOOKUP($E5-CD$3,Data_Input!$H$4:$H$131,Data_Input!$I$4:$I$131,0)*CD$1</f>
        <v>0</v>
      </c>
      <c r="CE5" s="24">
        <f>_xlfn.XLOOKUP($E5-CE$3,Data_Input!$H$4:$H$131,Data_Input!$I$4:$I$131,0)*CE$1</f>
        <v>0</v>
      </c>
      <c r="CF5" s="24">
        <f>_xlfn.XLOOKUP($E5-CF$3,Data_Input!$H$4:$H$131,Data_Input!$I$4:$I$131,0)*CF$1</f>
        <v>0</v>
      </c>
      <c r="CG5" s="24">
        <f>_xlfn.XLOOKUP($E5-CG$3,Data_Input!$H$4:$H$131,Data_Input!$I$4:$I$131,0)*CG$1</f>
        <v>0</v>
      </c>
      <c r="CH5" s="24">
        <f>_xlfn.XLOOKUP($E5-CH$3,Data_Input!$H$4:$H$131,Data_Input!$I$4:$I$131,0)*CH$1</f>
        <v>0</v>
      </c>
      <c r="CI5" s="24">
        <f>_xlfn.XLOOKUP($E5-CI$3,Data_Input!$H$4:$H$131,Data_Input!$I$4:$I$131,0)*CI$1</f>
        <v>0</v>
      </c>
      <c r="CJ5" s="24">
        <f>_xlfn.XLOOKUP($E5-CJ$3,Data_Input!$H$4:$H$131,Data_Input!$I$4:$I$131,0)*CJ$1</f>
        <v>0</v>
      </c>
      <c r="CK5" s="24">
        <f>_xlfn.XLOOKUP($E5-CK$3,Data_Input!$H$4:$H$131,Data_Input!$I$4:$I$131,0)*CK$1</f>
        <v>0</v>
      </c>
      <c r="CL5" s="24">
        <f>_xlfn.XLOOKUP($E5-CL$3,Data_Input!$H$4:$H$131,Data_Input!$I$4:$I$131,0)*CL$1</f>
        <v>0</v>
      </c>
      <c r="CM5" s="24">
        <f>_xlfn.XLOOKUP($E5-CM$3,Data_Input!$H$4:$H$131,Data_Input!$I$4:$I$131,0)*CM$1</f>
        <v>0</v>
      </c>
      <c r="CN5" s="24">
        <f>_xlfn.XLOOKUP($E5-CN$3,Data_Input!$H$4:$H$131,Data_Input!$I$4:$I$131,0)*CN$1</f>
        <v>0</v>
      </c>
      <c r="CO5" s="24">
        <f>_xlfn.XLOOKUP($E5-CO$3,Data_Input!$H$4:$H$131,Data_Input!$I$4:$I$131,0)*CO$1</f>
        <v>0</v>
      </c>
      <c r="CP5" s="24">
        <f>_xlfn.XLOOKUP($E5-CP$3,Data_Input!$H$4:$H$131,Data_Input!$I$4:$I$131,0)*CP$1</f>
        <v>0</v>
      </c>
      <c r="CQ5" s="24">
        <f>_xlfn.XLOOKUP($E5-CQ$3,Data_Input!$H$4:$H$131,Data_Input!$I$4:$I$131,0)*CQ$1</f>
        <v>0</v>
      </c>
      <c r="CR5" s="24">
        <f>_xlfn.XLOOKUP($E5-CR$3,Data_Input!$H$4:$H$131,Data_Input!$I$4:$I$131,0)*CR$1</f>
        <v>0</v>
      </c>
      <c r="CS5" s="24">
        <f>_xlfn.XLOOKUP($E5-CS$3,Data_Input!$H$4:$H$131,Data_Input!$I$4:$I$131,0)*CS$1</f>
        <v>0</v>
      </c>
      <c r="CT5" s="24">
        <f>_xlfn.XLOOKUP($E5-CT$3,Data_Input!$H$4:$H$131,Data_Input!$I$4:$I$131,0)*CT$1</f>
        <v>0</v>
      </c>
      <c r="CU5" s="24">
        <f>_xlfn.XLOOKUP($E5-CU$3,Data_Input!$H$4:$H$131,Data_Input!$I$4:$I$131,0)*CU$1</f>
        <v>0</v>
      </c>
      <c r="CV5" s="24">
        <f>_xlfn.XLOOKUP($E5-CV$3,Data_Input!$H$4:$H$131,Data_Input!$I$4:$I$131,0)*CV$1</f>
        <v>0</v>
      </c>
      <c r="CW5" s="24">
        <f>_xlfn.XLOOKUP($E5-CW$3,Data_Input!$H$4:$H$131,Data_Input!$I$4:$I$131,0)*CW$1</f>
        <v>0</v>
      </c>
      <c r="CX5" s="24">
        <f>_xlfn.XLOOKUP($E5-CX$3,Data_Input!$H$4:$H$131,Data_Input!$I$4:$I$131,0)*CX$1</f>
        <v>0</v>
      </c>
      <c r="CY5" s="24">
        <f>_xlfn.XLOOKUP($E5-CY$3,Data_Input!$H$4:$H$131,Data_Input!$I$4:$I$131,0)*CY$1</f>
        <v>0</v>
      </c>
      <c r="CZ5" s="24">
        <f>_xlfn.XLOOKUP($E5-CZ$3,Data_Input!$H$4:$H$131,Data_Input!$I$4:$I$131,0)*CZ$1</f>
        <v>0</v>
      </c>
      <c r="DA5" s="24">
        <f>_xlfn.XLOOKUP($E5-DA$3,Data_Input!$H$4:$H$131,Data_Input!$I$4:$I$131,0)*DA$1</f>
        <v>0</v>
      </c>
      <c r="DB5" s="24">
        <f>_xlfn.XLOOKUP($E5-DB$3,Data_Input!$H$4:$H$131,Data_Input!$I$4:$I$131,0)*DB$1</f>
        <v>0</v>
      </c>
      <c r="DC5" s="24">
        <f>_xlfn.XLOOKUP($E5-DC$3,Data_Input!$H$4:$H$131,Data_Input!$I$4:$I$131,0)*DC$1</f>
        <v>0</v>
      </c>
      <c r="DD5" s="24">
        <f>_xlfn.XLOOKUP($E5-DD$3,Data_Input!$H$4:$H$131,Data_Input!$I$4:$I$131,0)*DD$1</f>
        <v>0</v>
      </c>
      <c r="DE5" s="24">
        <f>_xlfn.XLOOKUP($E5-DE$3,Data_Input!$H$4:$H$131,Data_Input!$I$4:$I$131,0)*DE$1</f>
        <v>0</v>
      </c>
      <c r="DF5" s="24">
        <f>_xlfn.XLOOKUP($E5-DF$3,Data_Input!$H$4:$H$131,Data_Input!$I$4:$I$131,0)*DF$1</f>
        <v>0</v>
      </c>
      <c r="DG5" s="24">
        <f>_xlfn.XLOOKUP($E5-DG$3,Data_Input!$H$4:$H$131,Data_Input!$I$4:$I$131,0)*DG$1</f>
        <v>0</v>
      </c>
      <c r="DH5" s="24">
        <f>_xlfn.XLOOKUP($E5-DH$3,Data_Input!$H$4:$H$131,Data_Input!$I$4:$I$131,0)*DH$1</f>
        <v>0</v>
      </c>
      <c r="DI5" s="24">
        <f>_xlfn.XLOOKUP($E5-DI$3,Data_Input!$H$4:$H$131,Data_Input!$I$4:$I$131,0)*DI$1</f>
        <v>0</v>
      </c>
      <c r="DJ5" s="24">
        <f>_xlfn.XLOOKUP($E5-DJ$3,Data_Input!$H$4:$H$131,Data_Input!$I$4:$I$131,0)*DJ$1</f>
        <v>0</v>
      </c>
      <c r="DK5" s="24">
        <f>_xlfn.XLOOKUP($E5-DK$3,Data_Input!$H$4:$H$131,Data_Input!$I$4:$I$131,0)*DK$1</f>
        <v>0</v>
      </c>
      <c r="DL5" s="24">
        <f>_xlfn.XLOOKUP($E5-DL$3,Data_Input!$H$4:$H$131,Data_Input!$I$4:$I$131,0)*DL$1</f>
        <v>0</v>
      </c>
      <c r="DM5" s="24">
        <f>_xlfn.XLOOKUP($E5-DM$3,Data_Input!$H$4:$H$131,Data_Input!$I$4:$I$131,0)*DM$1</f>
        <v>0</v>
      </c>
      <c r="DN5" s="24">
        <f>_xlfn.XLOOKUP($E5-DN$3,Data_Input!$H$4:$H$131,Data_Input!$I$4:$I$131,0)*DN$1</f>
        <v>0</v>
      </c>
      <c r="DO5" s="24">
        <f>_xlfn.XLOOKUP($E5-DO$3,Data_Input!$H$4:$H$131,Data_Input!$I$4:$I$131,0)*DO$1</f>
        <v>0</v>
      </c>
      <c r="DP5" s="24">
        <f>_xlfn.XLOOKUP($E5-DP$3,Data_Input!$H$4:$H$131,Data_Input!$I$4:$I$131,0)*DP$1</f>
        <v>0</v>
      </c>
      <c r="DQ5" s="24">
        <f>_xlfn.XLOOKUP($E5-DQ$3,Data_Input!$H$4:$H$131,Data_Input!$I$4:$I$131,0)*DQ$1</f>
        <v>0</v>
      </c>
      <c r="DR5" s="24">
        <f>_xlfn.XLOOKUP($E5-DR$3,Data_Input!$H$4:$H$131,Data_Input!$I$4:$I$131,0)*DR$1</f>
        <v>0</v>
      </c>
      <c r="DS5" s="24">
        <f>_xlfn.XLOOKUP($E5-DS$3,Data_Input!$H$4:$H$131,Data_Input!$I$4:$I$131,0)*DS$1</f>
        <v>0</v>
      </c>
      <c r="DT5" s="24">
        <f>_xlfn.XLOOKUP($E5-DT$3,Data_Input!$H$4:$H$131,Data_Input!$I$4:$I$131,0)*DT$1</f>
        <v>0</v>
      </c>
      <c r="DU5" s="24">
        <f>_xlfn.XLOOKUP($E5-DU$3,Data_Input!$H$4:$H$131,Data_Input!$I$4:$I$131,0)*DU$1</f>
        <v>0</v>
      </c>
      <c r="DV5" s="24">
        <f>_xlfn.XLOOKUP($E5-DV$3,Data_Input!$H$4:$H$131,Data_Input!$I$4:$I$131,0)*DV$1</f>
        <v>0</v>
      </c>
      <c r="DW5" s="24">
        <f>_xlfn.XLOOKUP($E5-DW$3,Data_Input!$H$4:$H$131,Data_Input!$I$4:$I$131,0)*DW$1</f>
        <v>0</v>
      </c>
      <c r="DX5" s="24">
        <f>_xlfn.XLOOKUP($E5-DX$3,Data_Input!$H$4:$H$131,Data_Input!$I$4:$I$131,0)*DX$1</f>
        <v>0</v>
      </c>
      <c r="DY5" s="24">
        <f>_xlfn.XLOOKUP($E5-DY$3,Data_Input!$H$4:$H$131,Data_Input!$I$4:$I$131,0)*DY$1</f>
        <v>0</v>
      </c>
      <c r="DZ5" s="24">
        <f>_xlfn.XLOOKUP($E5-DZ$3,Data_Input!$H$4:$H$131,Data_Input!$I$4:$I$131,0)*DZ$1</f>
        <v>0</v>
      </c>
      <c r="EA5" s="24">
        <f>_xlfn.XLOOKUP($E5-EA$3,Data_Input!$H$4:$H$131,Data_Input!$I$4:$I$131,0)*EA$1</f>
        <v>0</v>
      </c>
      <c r="EB5" s="24">
        <f>_xlfn.XLOOKUP($E5-EB$3,Data_Input!$H$4:$H$131,Data_Input!$I$4:$I$131,0)*EB$1</f>
        <v>0</v>
      </c>
      <c r="EC5" s="24">
        <f>_xlfn.XLOOKUP($E5-EC$3,Data_Input!$H$4:$H$131,Data_Input!$I$4:$I$131,0)*EC$1</f>
        <v>0</v>
      </c>
    </row>
    <row r="6" spans="1:133">
      <c r="A6" s="21">
        <f t="shared" si="2"/>
        <v>4.1363588900163312E-3</v>
      </c>
      <c r="B6" s="22">
        <f>Data_Input!C6-Model_Output!A6</f>
        <v>3.2942736411099842</v>
      </c>
      <c r="C6" s="23">
        <f>SUM($B$4:B6)</f>
        <v>9.8274498273616686</v>
      </c>
      <c r="E6" s="15">
        <f>Data_Input!B6</f>
        <v>1880</v>
      </c>
      <c r="F6" s="24">
        <f>_xlfn.XLOOKUP($E6-F$3,Data_Input!$H$4:$H$131,Data_Input!$I$4:$I$131,0)*F$1</f>
        <v>1.6777832408960279E-3</v>
      </c>
      <c r="G6" s="24">
        <f>_xlfn.XLOOKUP($E6-G$3,Data_Input!$H$4:$H$131,Data_Input!$I$4:$I$131,0)*G$1</f>
        <v>1.3622216650887706E-3</v>
      </c>
      <c r="H6" s="24">
        <f>_xlfn.XLOOKUP($E6-H$3,Data_Input!$H$4:$H$131,Data_Input!$I$4:$I$131,0)*H$1</f>
        <v>1.0963539840315333E-3</v>
      </c>
      <c r="I6" s="24">
        <f>_xlfn.XLOOKUP($E6-I$3,Data_Input!$H$4:$H$131,Data_Input!$I$4:$I$131,0)*I$1</f>
        <v>0</v>
      </c>
      <c r="J6" s="24">
        <f>_xlfn.XLOOKUP($E6-J$3,Data_Input!$H$4:$H$131,Data_Input!$I$4:$I$131,0)*J$1</f>
        <v>0</v>
      </c>
      <c r="K6" s="24">
        <f>_xlfn.XLOOKUP($E6-K$3,Data_Input!$H$4:$H$131,Data_Input!$I$4:$I$131,0)*K$1</f>
        <v>0</v>
      </c>
      <c r="L6" s="24">
        <f>_xlfn.XLOOKUP($E6-L$3,Data_Input!$H$4:$H$131,Data_Input!$I$4:$I$131,0)*L$1</f>
        <v>0</v>
      </c>
      <c r="M6" s="24">
        <f>_xlfn.XLOOKUP($E6-M$3,Data_Input!$H$4:$H$131,Data_Input!$I$4:$I$131,0)*M$1</f>
        <v>0</v>
      </c>
      <c r="N6" s="24">
        <f>_xlfn.XLOOKUP($E6-N$3,Data_Input!$H$4:$H$131,Data_Input!$I$4:$I$131,0)*N$1</f>
        <v>0</v>
      </c>
      <c r="O6" s="24">
        <f>_xlfn.XLOOKUP($E6-O$3,Data_Input!$H$4:$H$131,Data_Input!$I$4:$I$131,0)*O$1</f>
        <v>0</v>
      </c>
      <c r="P6" s="24">
        <f>_xlfn.XLOOKUP($E6-P$3,Data_Input!$H$4:$H$131,Data_Input!$I$4:$I$131,0)*P$1</f>
        <v>0</v>
      </c>
      <c r="Q6" s="24">
        <f>_xlfn.XLOOKUP($E6-Q$3,Data_Input!$H$4:$H$131,Data_Input!$I$4:$I$131,0)*Q$1</f>
        <v>0</v>
      </c>
      <c r="R6" s="24">
        <f>_xlfn.XLOOKUP($E6-R$3,Data_Input!$H$4:$H$131,Data_Input!$I$4:$I$131,0)*R$1</f>
        <v>0</v>
      </c>
      <c r="S6" s="24">
        <f>_xlfn.XLOOKUP($E6-S$3,Data_Input!$H$4:$H$131,Data_Input!$I$4:$I$131,0)*S$1</f>
        <v>0</v>
      </c>
      <c r="T6" s="24">
        <f>_xlfn.XLOOKUP($E6-T$3,Data_Input!$H$4:$H$131,Data_Input!$I$4:$I$131,0)*T$1</f>
        <v>0</v>
      </c>
      <c r="U6" s="24">
        <f>_xlfn.XLOOKUP($E6-U$3,Data_Input!$H$4:$H$131,Data_Input!$I$4:$I$131,0)*U$1</f>
        <v>0</v>
      </c>
      <c r="V6" s="24">
        <f>_xlfn.XLOOKUP($E6-V$3,Data_Input!$H$4:$H$131,Data_Input!$I$4:$I$131,0)*V$1</f>
        <v>0</v>
      </c>
      <c r="W6" s="24">
        <f>_xlfn.XLOOKUP($E6-W$3,Data_Input!$H$4:$H$131,Data_Input!$I$4:$I$131,0)*W$1</f>
        <v>0</v>
      </c>
      <c r="X6" s="24">
        <f>_xlfn.XLOOKUP($E6-X$3,Data_Input!$H$4:$H$131,Data_Input!$I$4:$I$131,0)*X$1</f>
        <v>0</v>
      </c>
      <c r="Y6" s="24">
        <f>_xlfn.XLOOKUP($E6-Y$3,Data_Input!$H$4:$H$131,Data_Input!$I$4:$I$131,0)*Y$1</f>
        <v>0</v>
      </c>
      <c r="Z6" s="24">
        <f>_xlfn.XLOOKUP($E6-Z$3,Data_Input!$H$4:$H$131,Data_Input!$I$4:$I$131,0)*Z$1</f>
        <v>0</v>
      </c>
      <c r="AA6" s="24">
        <f>_xlfn.XLOOKUP($E6-AA$3,Data_Input!$H$4:$H$131,Data_Input!$I$4:$I$131,0)*AA$1</f>
        <v>0</v>
      </c>
      <c r="AB6" s="24">
        <f>_xlfn.XLOOKUP($E6-AB$3,Data_Input!$H$4:$H$131,Data_Input!$I$4:$I$131,0)*AB$1</f>
        <v>0</v>
      </c>
      <c r="AC6" s="24">
        <f>_xlfn.XLOOKUP($E6-AC$3,Data_Input!$H$4:$H$131,Data_Input!$I$4:$I$131,0)*AC$1</f>
        <v>0</v>
      </c>
      <c r="AD6" s="24">
        <f>_xlfn.XLOOKUP($E6-AD$3,Data_Input!$H$4:$H$131,Data_Input!$I$4:$I$131,0)*AD$1</f>
        <v>0</v>
      </c>
      <c r="AE6" s="24">
        <f>_xlfn.XLOOKUP($E6-AE$3,Data_Input!$H$4:$H$131,Data_Input!$I$4:$I$131,0)*AE$1</f>
        <v>0</v>
      </c>
      <c r="AF6" s="24">
        <f>_xlfn.XLOOKUP($E6-AF$3,Data_Input!$H$4:$H$131,Data_Input!$I$4:$I$131,0)*AF$1</f>
        <v>0</v>
      </c>
      <c r="AG6" s="24">
        <f>_xlfn.XLOOKUP($E6-AG$3,Data_Input!$H$4:$H$131,Data_Input!$I$4:$I$131,0)*AG$1</f>
        <v>0</v>
      </c>
      <c r="AH6" s="24">
        <f>_xlfn.XLOOKUP($E6-AH$3,Data_Input!$H$4:$H$131,Data_Input!$I$4:$I$131,0)*AH$1</f>
        <v>0</v>
      </c>
      <c r="AI6" s="24">
        <f>_xlfn.XLOOKUP($E6-AI$3,Data_Input!$H$4:$H$131,Data_Input!$I$4:$I$131,0)*AI$1</f>
        <v>0</v>
      </c>
      <c r="AJ6" s="24">
        <f>_xlfn.XLOOKUP($E6-AJ$3,Data_Input!$H$4:$H$131,Data_Input!$I$4:$I$131,0)*AJ$1</f>
        <v>0</v>
      </c>
      <c r="AK6" s="24">
        <f>_xlfn.XLOOKUP($E6-AK$3,Data_Input!$H$4:$H$131,Data_Input!$I$4:$I$131,0)*AK$1</f>
        <v>0</v>
      </c>
      <c r="AL6" s="24">
        <f>_xlfn.XLOOKUP($E6-AL$3,Data_Input!$H$4:$H$131,Data_Input!$I$4:$I$131,0)*AL$1</f>
        <v>0</v>
      </c>
      <c r="AM6" s="24">
        <f>_xlfn.XLOOKUP($E6-AM$3,Data_Input!$H$4:$H$131,Data_Input!$I$4:$I$131,0)*AM$1</f>
        <v>0</v>
      </c>
      <c r="AN6" s="24">
        <f>_xlfn.XLOOKUP($E6-AN$3,Data_Input!$H$4:$H$131,Data_Input!$I$4:$I$131,0)*AN$1</f>
        <v>0</v>
      </c>
      <c r="AO6" s="24">
        <f>_xlfn.XLOOKUP($E6-AO$3,Data_Input!$H$4:$H$131,Data_Input!$I$4:$I$131,0)*AO$1</f>
        <v>0</v>
      </c>
      <c r="AP6" s="24">
        <f>_xlfn.XLOOKUP($E6-AP$3,Data_Input!$H$4:$H$131,Data_Input!$I$4:$I$131,0)*AP$1</f>
        <v>0</v>
      </c>
      <c r="AQ6" s="24">
        <f>_xlfn.XLOOKUP($E6-AQ$3,Data_Input!$H$4:$H$131,Data_Input!$I$4:$I$131,0)*AQ$1</f>
        <v>0</v>
      </c>
      <c r="AR6" s="24">
        <f>_xlfn.XLOOKUP($E6-AR$3,Data_Input!$H$4:$H$131,Data_Input!$I$4:$I$131,0)*AR$1</f>
        <v>0</v>
      </c>
      <c r="AS6" s="24">
        <f>_xlfn.XLOOKUP($E6-AS$3,Data_Input!$H$4:$H$131,Data_Input!$I$4:$I$131,0)*AS$1</f>
        <v>0</v>
      </c>
      <c r="AT6" s="24">
        <f>_xlfn.XLOOKUP($E6-AT$3,Data_Input!$H$4:$H$131,Data_Input!$I$4:$I$131,0)*AT$1</f>
        <v>0</v>
      </c>
      <c r="AU6" s="24">
        <f>_xlfn.XLOOKUP($E6-AU$3,Data_Input!$H$4:$H$131,Data_Input!$I$4:$I$131,0)*AU$1</f>
        <v>0</v>
      </c>
      <c r="AV6" s="24">
        <f>_xlfn.XLOOKUP($E6-AV$3,Data_Input!$H$4:$H$131,Data_Input!$I$4:$I$131,0)*AV$1</f>
        <v>0</v>
      </c>
      <c r="AW6" s="24">
        <f>_xlfn.XLOOKUP($E6-AW$3,Data_Input!$H$4:$H$131,Data_Input!$I$4:$I$131,0)*AW$1</f>
        <v>0</v>
      </c>
      <c r="AX6" s="24">
        <f>_xlfn.XLOOKUP($E6-AX$3,Data_Input!$H$4:$H$131,Data_Input!$I$4:$I$131,0)*AX$1</f>
        <v>0</v>
      </c>
      <c r="AY6" s="24">
        <f>_xlfn.XLOOKUP($E6-AY$3,Data_Input!$H$4:$H$131,Data_Input!$I$4:$I$131,0)*AY$1</f>
        <v>0</v>
      </c>
      <c r="AZ6" s="24">
        <f>_xlfn.XLOOKUP($E6-AZ$3,Data_Input!$H$4:$H$131,Data_Input!$I$4:$I$131,0)*AZ$1</f>
        <v>0</v>
      </c>
      <c r="BA6" s="24">
        <f>_xlfn.XLOOKUP($E6-BA$3,Data_Input!$H$4:$H$131,Data_Input!$I$4:$I$131,0)*BA$1</f>
        <v>0</v>
      </c>
      <c r="BB6" s="24">
        <f>_xlfn.XLOOKUP($E6-BB$3,Data_Input!$H$4:$H$131,Data_Input!$I$4:$I$131,0)*BB$1</f>
        <v>0</v>
      </c>
      <c r="BC6" s="24">
        <f>_xlfn.XLOOKUP($E6-BC$3,Data_Input!$H$4:$H$131,Data_Input!$I$4:$I$131,0)*BC$1</f>
        <v>0</v>
      </c>
      <c r="BD6" s="24">
        <f>_xlfn.XLOOKUP($E6-BD$3,Data_Input!$H$4:$H$131,Data_Input!$I$4:$I$131,0)*BD$1</f>
        <v>0</v>
      </c>
      <c r="BE6" s="24">
        <f>_xlfn.XLOOKUP($E6-BE$3,Data_Input!$H$4:$H$131,Data_Input!$I$4:$I$131,0)*BE$1</f>
        <v>0</v>
      </c>
      <c r="BF6" s="24">
        <f>_xlfn.XLOOKUP($E6-BF$3,Data_Input!$H$4:$H$131,Data_Input!$I$4:$I$131,0)*BF$1</f>
        <v>0</v>
      </c>
      <c r="BG6" s="24">
        <f>_xlfn.XLOOKUP($E6-BG$3,Data_Input!$H$4:$H$131,Data_Input!$I$4:$I$131,0)*BG$1</f>
        <v>0</v>
      </c>
      <c r="BH6" s="24">
        <f>_xlfn.XLOOKUP($E6-BH$3,Data_Input!$H$4:$H$131,Data_Input!$I$4:$I$131,0)*BH$1</f>
        <v>0</v>
      </c>
      <c r="BI6" s="24">
        <f>_xlfn.XLOOKUP($E6-BI$3,Data_Input!$H$4:$H$131,Data_Input!$I$4:$I$131,0)*BI$1</f>
        <v>0</v>
      </c>
      <c r="BJ6" s="24">
        <f>_xlfn.XLOOKUP($E6-BJ$3,Data_Input!$H$4:$H$131,Data_Input!$I$4:$I$131,0)*BJ$1</f>
        <v>0</v>
      </c>
      <c r="BK6" s="24">
        <f>_xlfn.XLOOKUP($E6-BK$3,Data_Input!$H$4:$H$131,Data_Input!$I$4:$I$131,0)*BK$1</f>
        <v>0</v>
      </c>
      <c r="BL6" s="24">
        <f>_xlfn.XLOOKUP($E6-BL$3,Data_Input!$H$4:$H$131,Data_Input!$I$4:$I$131,0)*BL$1</f>
        <v>0</v>
      </c>
      <c r="BM6" s="24">
        <f>_xlfn.XLOOKUP($E6-BM$3,Data_Input!$H$4:$H$131,Data_Input!$I$4:$I$131,0)*BM$1</f>
        <v>0</v>
      </c>
      <c r="BN6" s="24">
        <f>_xlfn.XLOOKUP($E6-BN$3,Data_Input!$H$4:$H$131,Data_Input!$I$4:$I$131,0)*BN$1</f>
        <v>0</v>
      </c>
      <c r="BO6" s="24">
        <f>_xlfn.XLOOKUP($E6-BO$3,Data_Input!$H$4:$H$131,Data_Input!$I$4:$I$131,0)*BO$1</f>
        <v>0</v>
      </c>
      <c r="BP6" s="24">
        <f>_xlfn.XLOOKUP($E6-BP$3,Data_Input!$H$4:$H$131,Data_Input!$I$4:$I$131,0)*BP$1</f>
        <v>0</v>
      </c>
      <c r="BQ6" s="24">
        <f>_xlfn.XLOOKUP($E6-BQ$3,Data_Input!$H$4:$H$131,Data_Input!$I$4:$I$131,0)*BQ$1</f>
        <v>0</v>
      </c>
      <c r="BR6" s="24">
        <f>_xlfn.XLOOKUP($E6-BR$3,Data_Input!$H$4:$H$131,Data_Input!$I$4:$I$131,0)*BR$1</f>
        <v>0</v>
      </c>
      <c r="BS6" s="24">
        <f>_xlfn.XLOOKUP($E6-BS$3,Data_Input!$H$4:$H$131,Data_Input!$I$4:$I$131,0)*BS$1</f>
        <v>0</v>
      </c>
      <c r="BT6" s="24">
        <f>_xlfn.XLOOKUP($E6-BT$3,Data_Input!$H$4:$H$131,Data_Input!$I$4:$I$131,0)*BT$1</f>
        <v>0</v>
      </c>
      <c r="BU6" s="24">
        <f>_xlfn.XLOOKUP($E6-BU$3,Data_Input!$H$4:$H$131,Data_Input!$I$4:$I$131,0)*BU$1</f>
        <v>0</v>
      </c>
      <c r="BV6" s="24">
        <f>_xlfn.XLOOKUP($E6-BV$3,Data_Input!$H$4:$H$131,Data_Input!$I$4:$I$131,0)*BV$1</f>
        <v>0</v>
      </c>
      <c r="BW6" s="24">
        <f>_xlfn.XLOOKUP($E6-BW$3,Data_Input!$H$4:$H$131,Data_Input!$I$4:$I$131,0)*BW$1</f>
        <v>0</v>
      </c>
      <c r="BX6" s="24">
        <f>_xlfn.XLOOKUP($E6-BX$3,Data_Input!$H$4:$H$131,Data_Input!$I$4:$I$131,0)*BX$1</f>
        <v>0</v>
      </c>
      <c r="BY6" s="24">
        <f>_xlfn.XLOOKUP($E6-BY$3,Data_Input!$H$4:$H$131,Data_Input!$I$4:$I$131,0)*BY$1</f>
        <v>0</v>
      </c>
      <c r="BZ6" s="24">
        <f>_xlfn.XLOOKUP($E6-BZ$3,Data_Input!$H$4:$H$131,Data_Input!$I$4:$I$131,0)*BZ$1</f>
        <v>0</v>
      </c>
      <c r="CA6" s="24">
        <f>_xlfn.XLOOKUP($E6-CA$3,Data_Input!$H$4:$H$131,Data_Input!$I$4:$I$131,0)*CA$1</f>
        <v>0</v>
      </c>
      <c r="CB6" s="24">
        <f>_xlfn.XLOOKUP($E6-CB$3,Data_Input!$H$4:$H$131,Data_Input!$I$4:$I$131,0)*CB$1</f>
        <v>0</v>
      </c>
      <c r="CC6" s="24">
        <f>_xlfn.XLOOKUP($E6-CC$3,Data_Input!$H$4:$H$131,Data_Input!$I$4:$I$131,0)*CC$1</f>
        <v>0</v>
      </c>
      <c r="CD6" s="24">
        <f>_xlfn.XLOOKUP($E6-CD$3,Data_Input!$H$4:$H$131,Data_Input!$I$4:$I$131,0)*CD$1</f>
        <v>0</v>
      </c>
      <c r="CE6" s="24">
        <f>_xlfn.XLOOKUP($E6-CE$3,Data_Input!$H$4:$H$131,Data_Input!$I$4:$I$131,0)*CE$1</f>
        <v>0</v>
      </c>
      <c r="CF6" s="24">
        <f>_xlfn.XLOOKUP($E6-CF$3,Data_Input!$H$4:$H$131,Data_Input!$I$4:$I$131,0)*CF$1</f>
        <v>0</v>
      </c>
      <c r="CG6" s="24">
        <f>_xlfn.XLOOKUP($E6-CG$3,Data_Input!$H$4:$H$131,Data_Input!$I$4:$I$131,0)*CG$1</f>
        <v>0</v>
      </c>
      <c r="CH6" s="24">
        <f>_xlfn.XLOOKUP($E6-CH$3,Data_Input!$H$4:$H$131,Data_Input!$I$4:$I$131,0)*CH$1</f>
        <v>0</v>
      </c>
      <c r="CI6" s="24">
        <f>_xlfn.XLOOKUP($E6-CI$3,Data_Input!$H$4:$H$131,Data_Input!$I$4:$I$131,0)*CI$1</f>
        <v>0</v>
      </c>
      <c r="CJ6" s="24">
        <f>_xlfn.XLOOKUP($E6-CJ$3,Data_Input!$H$4:$H$131,Data_Input!$I$4:$I$131,0)*CJ$1</f>
        <v>0</v>
      </c>
      <c r="CK6" s="24">
        <f>_xlfn.XLOOKUP($E6-CK$3,Data_Input!$H$4:$H$131,Data_Input!$I$4:$I$131,0)*CK$1</f>
        <v>0</v>
      </c>
      <c r="CL6" s="24">
        <f>_xlfn.XLOOKUP($E6-CL$3,Data_Input!$H$4:$H$131,Data_Input!$I$4:$I$131,0)*CL$1</f>
        <v>0</v>
      </c>
      <c r="CM6" s="24">
        <f>_xlfn.XLOOKUP($E6-CM$3,Data_Input!$H$4:$H$131,Data_Input!$I$4:$I$131,0)*CM$1</f>
        <v>0</v>
      </c>
      <c r="CN6" s="24">
        <f>_xlfn.XLOOKUP($E6-CN$3,Data_Input!$H$4:$H$131,Data_Input!$I$4:$I$131,0)*CN$1</f>
        <v>0</v>
      </c>
      <c r="CO6" s="24">
        <f>_xlfn.XLOOKUP($E6-CO$3,Data_Input!$H$4:$H$131,Data_Input!$I$4:$I$131,0)*CO$1</f>
        <v>0</v>
      </c>
      <c r="CP6" s="24">
        <f>_xlfn.XLOOKUP($E6-CP$3,Data_Input!$H$4:$H$131,Data_Input!$I$4:$I$131,0)*CP$1</f>
        <v>0</v>
      </c>
      <c r="CQ6" s="24">
        <f>_xlfn.XLOOKUP($E6-CQ$3,Data_Input!$H$4:$H$131,Data_Input!$I$4:$I$131,0)*CQ$1</f>
        <v>0</v>
      </c>
      <c r="CR6" s="24">
        <f>_xlfn.XLOOKUP($E6-CR$3,Data_Input!$H$4:$H$131,Data_Input!$I$4:$I$131,0)*CR$1</f>
        <v>0</v>
      </c>
      <c r="CS6" s="24">
        <f>_xlfn.XLOOKUP($E6-CS$3,Data_Input!$H$4:$H$131,Data_Input!$I$4:$I$131,0)*CS$1</f>
        <v>0</v>
      </c>
      <c r="CT6" s="24">
        <f>_xlfn.XLOOKUP($E6-CT$3,Data_Input!$H$4:$H$131,Data_Input!$I$4:$I$131,0)*CT$1</f>
        <v>0</v>
      </c>
      <c r="CU6" s="24">
        <f>_xlfn.XLOOKUP($E6-CU$3,Data_Input!$H$4:$H$131,Data_Input!$I$4:$I$131,0)*CU$1</f>
        <v>0</v>
      </c>
      <c r="CV6" s="24">
        <f>_xlfn.XLOOKUP($E6-CV$3,Data_Input!$H$4:$H$131,Data_Input!$I$4:$I$131,0)*CV$1</f>
        <v>0</v>
      </c>
      <c r="CW6" s="24">
        <f>_xlfn.XLOOKUP($E6-CW$3,Data_Input!$H$4:$H$131,Data_Input!$I$4:$I$131,0)*CW$1</f>
        <v>0</v>
      </c>
      <c r="CX6" s="24">
        <f>_xlfn.XLOOKUP($E6-CX$3,Data_Input!$H$4:$H$131,Data_Input!$I$4:$I$131,0)*CX$1</f>
        <v>0</v>
      </c>
      <c r="CY6" s="24">
        <f>_xlfn.XLOOKUP($E6-CY$3,Data_Input!$H$4:$H$131,Data_Input!$I$4:$I$131,0)*CY$1</f>
        <v>0</v>
      </c>
      <c r="CZ6" s="24">
        <f>_xlfn.XLOOKUP($E6-CZ$3,Data_Input!$H$4:$H$131,Data_Input!$I$4:$I$131,0)*CZ$1</f>
        <v>0</v>
      </c>
      <c r="DA6" s="24">
        <f>_xlfn.XLOOKUP($E6-DA$3,Data_Input!$H$4:$H$131,Data_Input!$I$4:$I$131,0)*DA$1</f>
        <v>0</v>
      </c>
      <c r="DB6" s="24">
        <f>_xlfn.XLOOKUP($E6-DB$3,Data_Input!$H$4:$H$131,Data_Input!$I$4:$I$131,0)*DB$1</f>
        <v>0</v>
      </c>
      <c r="DC6" s="24">
        <f>_xlfn.XLOOKUP($E6-DC$3,Data_Input!$H$4:$H$131,Data_Input!$I$4:$I$131,0)*DC$1</f>
        <v>0</v>
      </c>
      <c r="DD6" s="24">
        <f>_xlfn.XLOOKUP($E6-DD$3,Data_Input!$H$4:$H$131,Data_Input!$I$4:$I$131,0)*DD$1</f>
        <v>0</v>
      </c>
      <c r="DE6" s="24">
        <f>_xlfn.XLOOKUP($E6-DE$3,Data_Input!$H$4:$H$131,Data_Input!$I$4:$I$131,0)*DE$1</f>
        <v>0</v>
      </c>
      <c r="DF6" s="24">
        <f>_xlfn.XLOOKUP($E6-DF$3,Data_Input!$H$4:$H$131,Data_Input!$I$4:$I$131,0)*DF$1</f>
        <v>0</v>
      </c>
      <c r="DG6" s="24">
        <f>_xlfn.XLOOKUP($E6-DG$3,Data_Input!$H$4:$H$131,Data_Input!$I$4:$I$131,0)*DG$1</f>
        <v>0</v>
      </c>
      <c r="DH6" s="24">
        <f>_xlfn.XLOOKUP($E6-DH$3,Data_Input!$H$4:$H$131,Data_Input!$I$4:$I$131,0)*DH$1</f>
        <v>0</v>
      </c>
      <c r="DI6" s="24">
        <f>_xlfn.XLOOKUP($E6-DI$3,Data_Input!$H$4:$H$131,Data_Input!$I$4:$I$131,0)*DI$1</f>
        <v>0</v>
      </c>
      <c r="DJ6" s="24">
        <f>_xlfn.XLOOKUP($E6-DJ$3,Data_Input!$H$4:$H$131,Data_Input!$I$4:$I$131,0)*DJ$1</f>
        <v>0</v>
      </c>
      <c r="DK6" s="24">
        <f>_xlfn.XLOOKUP($E6-DK$3,Data_Input!$H$4:$H$131,Data_Input!$I$4:$I$131,0)*DK$1</f>
        <v>0</v>
      </c>
      <c r="DL6" s="24">
        <f>_xlfn.XLOOKUP($E6-DL$3,Data_Input!$H$4:$H$131,Data_Input!$I$4:$I$131,0)*DL$1</f>
        <v>0</v>
      </c>
      <c r="DM6" s="24">
        <f>_xlfn.XLOOKUP($E6-DM$3,Data_Input!$H$4:$H$131,Data_Input!$I$4:$I$131,0)*DM$1</f>
        <v>0</v>
      </c>
      <c r="DN6" s="24">
        <f>_xlfn.XLOOKUP($E6-DN$3,Data_Input!$H$4:$H$131,Data_Input!$I$4:$I$131,0)*DN$1</f>
        <v>0</v>
      </c>
      <c r="DO6" s="24">
        <f>_xlfn.XLOOKUP($E6-DO$3,Data_Input!$H$4:$H$131,Data_Input!$I$4:$I$131,0)*DO$1</f>
        <v>0</v>
      </c>
      <c r="DP6" s="24">
        <f>_xlfn.XLOOKUP($E6-DP$3,Data_Input!$H$4:$H$131,Data_Input!$I$4:$I$131,0)*DP$1</f>
        <v>0</v>
      </c>
      <c r="DQ6" s="24">
        <f>_xlfn.XLOOKUP($E6-DQ$3,Data_Input!$H$4:$H$131,Data_Input!$I$4:$I$131,0)*DQ$1</f>
        <v>0</v>
      </c>
      <c r="DR6" s="24">
        <f>_xlfn.XLOOKUP($E6-DR$3,Data_Input!$H$4:$H$131,Data_Input!$I$4:$I$131,0)*DR$1</f>
        <v>0</v>
      </c>
      <c r="DS6" s="24">
        <f>_xlfn.XLOOKUP($E6-DS$3,Data_Input!$H$4:$H$131,Data_Input!$I$4:$I$131,0)*DS$1</f>
        <v>0</v>
      </c>
      <c r="DT6" s="24">
        <f>_xlfn.XLOOKUP($E6-DT$3,Data_Input!$H$4:$H$131,Data_Input!$I$4:$I$131,0)*DT$1</f>
        <v>0</v>
      </c>
      <c r="DU6" s="24">
        <f>_xlfn.XLOOKUP($E6-DU$3,Data_Input!$H$4:$H$131,Data_Input!$I$4:$I$131,0)*DU$1</f>
        <v>0</v>
      </c>
      <c r="DV6" s="24">
        <f>_xlfn.XLOOKUP($E6-DV$3,Data_Input!$H$4:$H$131,Data_Input!$I$4:$I$131,0)*DV$1</f>
        <v>0</v>
      </c>
      <c r="DW6" s="24">
        <f>_xlfn.XLOOKUP($E6-DW$3,Data_Input!$H$4:$H$131,Data_Input!$I$4:$I$131,0)*DW$1</f>
        <v>0</v>
      </c>
      <c r="DX6" s="24">
        <f>_xlfn.XLOOKUP($E6-DX$3,Data_Input!$H$4:$H$131,Data_Input!$I$4:$I$131,0)*DX$1</f>
        <v>0</v>
      </c>
      <c r="DY6" s="24">
        <f>_xlfn.XLOOKUP($E6-DY$3,Data_Input!$H$4:$H$131,Data_Input!$I$4:$I$131,0)*DY$1</f>
        <v>0</v>
      </c>
      <c r="DZ6" s="24">
        <f>_xlfn.XLOOKUP($E6-DZ$3,Data_Input!$H$4:$H$131,Data_Input!$I$4:$I$131,0)*DZ$1</f>
        <v>0</v>
      </c>
      <c r="EA6" s="24">
        <f>_xlfn.XLOOKUP($E6-EA$3,Data_Input!$H$4:$H$131,Data_Input!$I$4:$I$131,0)*EA$1</f>
        <v>0</v>
      </c>
      <c r="EB6" s="24">
        <f>_xlfn.XLOOKUP($E6-EB$3,Data_Input!$H$4:$H$131,Data_Input!$I$4:$I$131,0)*EB$1</f>
        <v>0</v>
      </c>
      <c r="EC6" s="24">
        <f>_xlfn.XLOOKUP($E6-EC$3,Data_Input!$H$4:$H$131,Data_Input!$I$4:$I$131,0)*EC$1</f>
        <v>0</v>
      </c>
    </row>
    <row r="7" spans="1:133">
      <c r="A7" s="21">
        <f t="shared" si="2"/>
        <v>6.2383335832505099E-3</v>
      </c>
      <c r="B7" s="22">
        <f>Data_Input!C7-Model_Output!A7</f>
        <v>3.3206116664167493</v>
      </c>
      <c r="C7" s="23">
        <f>SUM($B$4:B7)</f>
        <v>13.148061493778417</v>
      </c>
      <c r="E7" s="15">
        <f>Data_Input!B7</f>
        <v>1881</v>
      </c>
      <c r="F7" s="24">
        <f>_xlfn.XLOOKUP($E7-F$3,Data_Input!$H$4:$H$131,Data_Input!$I$4:$I$131,0)*F$1</f>
        <v>2.0717857626407475E-3</v>
      </c>
      <c r="G7" s="24">
        <f>_xlfn.XLOOKUP($E7-G$3,Data_Input!$H$4:$H$131,Data_Input!$I$4:$I$131,0)*G$1</f>
        <v>1.691607811094198E-3</v>
      </c>
      <c r="H7" s="24">
        <f>_xlfn.XLOOKUP($E7-H$3,Data_Input!$H$4:$H$131,Data_Input!$I$4:$I$131,0)*H$1</f>
        <v>1.3691328928213677E-3</v>
      </c>
      <c r="I7" s="24">
        <f>_xlfn.XLOOKUP($E7-I$3,Data_Input!$H$4:$H$131,Data_Input!$I$4:$I$131,0)*I$1</f>
        <v>1.1058071166941969E-3</v>
      </c>
      <c r="J7" s="24">
        <f>_xlfn.XLOOKUP($E7-J$3,Data_Input!$H$4:$H$131,Data_Input!$I$4:$I$131,0)*J$1</f>
        <v>0</v>
      </c>
      <c r="K7" s="24">
        <f>_xlfn.XLOOKUP($E7-K$3,Data_Input!$H$4:$H$131,Data_Input!$I$4:$I$131,0)*K$1</f>
        <v>0</v>
      </c>
      <c r="L7" s="24">
        <f>_xlfn.XLOOKUP($E7-L$3,Data_Input!$H$4:$H$131,Data_Input!$I$4:$I$131,0)*L$1</f>
        <v>0</v>
      </c>
      <c r="M7" s="24">
        <f>_xlfn.XLOOKUP($E7-M$3,Data_Input!$H$4:$H$131,Data_Input!$I$4:$I$131,0)*M$1</f>
        <v>0</v>
      </c>
      <c r="N7" s="24">
        <f>_xlfn.XLOOKUP($E7-N$3,Data_Input!$H$4:$H$131,Data_Input!$I$4:$I$131,0)*N$1</f>
        <v>0</v>
      </c>
      <c r="O7" s="24">
        <f>_xlfn.XLOOKUP($E7-O$3,Data_Input!$H$4:$H$131,Data_Input!$I$4:$I$131,0)*O$1</f>
        <v>0</v>
      </c>
      <c r="P7" s="24">
        <f>_xlfn.XLOOKUP($E7-P$3,Data_Input!$H$4:$H$131,Data_Input!$I$4:$I$131,0)*P$1</f>
        <v>0</v>
      </c>
      <c r="Q7" s="24">
        <f>_xlfn.XLOOKUP($E7-Q$3,Data_Input!$H$4:$H$131,Data_Input!$I$4:$I$131,0)*Q$1</f>
        <v>0</v>
      </c>
      <c r="R7" s="24">
        <f>_xlfn.XLOOKUP($E7-R$3,Data_Input!$H$4:$H$131,Data_Input!$I$4:$I$131,0)*R$1</f>
        <v>0</v>
      </c>
      <c r="S7" s="24">
        <f>_xlfn.XLOOKUP($E7-S$3,Data_Input!$H$4:$H$131,Data_Input!$I$4:$I$131,0)*S$1</f>
        <v>0</v>
      </c>
      <c r="T7" s="24">
        <f>_xlfn.XLOOKUP($E7-T$3,Data_Input!$H$4:$H$131,Data_Input!$I$4:$I$131,0)*T$1</f>
        <v>0</v>
      </c>
      <c r="U7" s="24">
        <f>_xlfn.XLOOKUP($E7-U$3,Data_Input!$H$4:$H$131,Data_Input!$I$4:$I$131,0)*U$1</f>
        <v>0</v>
      </c>
      <c r="V7" s="24">
        <f>_xlfn.XLOOKUP($E7-V$3,Data_Input!$H$4:$H$131,Data_Input!$I$4:$I$131,0)*V$1</f>
        <v>0</v>
      </c>
      <c r="W7" s="24">
        <f>_xlfn.XLOOKUP($E7-W$3,Data_Input!$H$4:$H$131,Data_Input!$I$4:$I$131,0)*W$1</f>
        <v>0</v>
      </c>
      <c r="X7" s="24">
        <f>_xlfn.XLOOKUP($E7-X$3,Data_Input!$H$4:$H$131,Data_Input!$I$4:$I$131,0)*X$1</f>
        <v>0</v>
      </c>
      <c r="Y7" s="24">
        <f>_xlfn.XLOOKUP($E7-Y$3,Data_Input!$H$4:$H$131,Data_Input!$I$4:$I$131,0)*Y$1</f>
        <v>0</v>
      </c>
      <c r="Z7" s="24">
        <f>_xlfn.XLOOKUP($E7-Z$3,Data_Input!$H$4:$H$131,Data_Input!$I$4:$I$131,0)*Z$1</f>
        <v>0</v>
      </c>
      <c r="AA7" s="24">
        <f>_xlfn.XLOOKUP($E7-AA$3,Data_Input!$H$4:$H$131,Data_Input!$I$4:$I$131,0)*AA$1</f>
        <v>0</v>
      </c>
      <c r="AB7" s="24">
        <f>_xlfn.XLOOKUP($E7-AB$3,Data_Input!$H$4:$H$131,Data_Input!$I$4:$I$131,0)*AB$1</f>
        <v>0</v>
      </c>
      <c r="AC7" s="24">
        <f>_xlfn.XLOOKUP($E7-AC$3,Data_Input!$H$4:$H$131,Data_Input!$I$4:$I$131,0)*AC$1</f>
        <v>0</v>
      </c>
      <c r="AD7" s="24">
        <f>_xlfn.XLOOKUP($E7-AD$3,Data_Input!$H$4:$H$131,Data_Input!$I$4:$I$131,0)*AD$1</f>
        <v>0</v>
      </c>
      <c r="AE7" s="24">
        <f>_xlfn.XLOOKUP($E7-AE$3,Data_Input!$H$4:$H$131,Data_Input!$I$4:$I$131,0)*AE$1</f>
        <v>0</v>
      </c>
      <c r="AF7" s="24">
        <f>_xlfn.XLOOKUP($E7-AF$3,Data_Input!$H$4:$H$131,Data_Input!$I$4:$I$131,0)*AF$1</f>
        <v>0</v>
      </c>
      <c r="AG7" s="24">
        <f>_xlfn.XLOOKUP($E7-AG$3,Data_Input!$H$4:$H$131,Data_Input!$I$4:$I$131,0)*AG$1</f>
        <v>0</v>
      </c>
      <c r="AH7" s="24">
        <f>_xlfn.XLOOKUP($E7-AH$3,Data_Input!$H$4:$H$131,Data_Input!$I$4:$I$131,0)*AH$1</f>
        <v>0</v>
      </c>
      <c r="AI7" s="24">
        <f>_xlfn.XLOOKUP($E7-AI$3,Data_Input!$H$4:$H$131,Data_Input!$I$4:$I$131,0)*AI$1</f>
        <v>0</v>
      </c>
      <c r="AJ7" s="24">
        <f>_xlfn.XLOOKUP($E7-AJ$3,Data_Input!$H$4:$H$131,Data_Input!$I$4:$I$131,0)*AJ$1</f>
        <v>0</v>
      </c>
      <c r="AK7" s="24">
        <f>_xlfn.XLOOKUP($E7-AK$3,Data_Input!$H$4:$H$131,Data_Input!$I$4:$I$131,0)*AK$1</f>
        <v>0</v>
      </c>
      <c r="AL7" s="24">
        <f>_xlfn.XLOOKUP($E7-AL$3,Data_Input!$H$4:$H$131,Data_Input!$I$4:$I$131,0)*AL$1</f>
        <v>0</v>
      </c>
      <c r="AM7" s="24">
        <f>_xlfn.XLOOKUP($E7-AM$3,Data_Input!$H$4:$H$131,Data_Input!$I$4:$I$131,0)*AM$1</f>
        <v>0</v>
      </c>
      <c r="AN7" s="24">
        <f>_xlfn.XLOOKUP($E7-AN$3,Data_Input!$H$4:$H$131,Data_Input!$I$4:$I$131,0)*AN$1</f>
        <v>0</v>
      </c>
      <c r="AO7" s="24">
        <f>_xlfn.XLOOKUP($E7-AO$3,Data_Input!$H$4:$H$131,Data_Input!$I$4:$I$131,0)*AO$1</f>
        <v>0</v>
      </c>
      <c r="AP7" s="24">
        <f>_xlfn.XLOOKUP($E7-AP$3,Data_Input!$H$4:$H$131,Data_Input!$I$4:$I$131,0)*AP$1</f>
        <v>0</v>
      </c>
      <c r="AQ7" s="24">
        <f>_xlfn.XLOOKUP($E7-AQ$3,Data_Input!$H$4:$H$131,Data_Input!$I$4:$I$131,0)*AQ$1</f>
        <v>0</v>
      </c>
      <c r="AR7" s="24">
        <f>_xlfn.XLOOKUP($E7-AR$3,Data_Input!$H$4:$H$131,Data_Input!$I$4:$I$131,0)*AR$1</f>
        <v>0</v>
      </c>
      <c r="AS7" s="24">
        <f>_xlfn.XLOOKUP($E7-AS$3,Data_Input!$H$4:$H$131,Data_Input!$I$4:$I$131,0)*AS$1</f>
        <v>0</v>
      </c>
      <c r="AT7" s="24">
        <f>_xlfn.XLOOKUP($E7-AT$3,Data_Input!$H$4:$H$131,Data_Input!$I$4:$I$131,0)*AT$1</f>
        <v>0</v>
      </c>
      <c r="AU7" s="24">
        <f>_xlfn.XLOOKUP($E7-AU$3,Data_Input!$H$4:$H$131,Data_Input!$I$4:$I$131,0)*AU$1</f>
        <v>0</v>
      </c>
      <c r="AV7" s="24">
        <f>_xlfn.XLOOKUP($E7-AV$3,Data_Input!$H$4:$H$131,Data_Input!$I$4:$I$131,0)*AV$1</f>
        <v>0</v>
      </c>
      <c r="AW7" s="24">
        <f>_xlfn.XLOOKUP($E7-AW$3,Data_Input!$H$4:$H$131,Data_Input!$I$4:$I$131,0)*AW$1</f>
        <v>0</v>
      </c>
      <c r="AX7" s="24">
        <f>_xlfn.XLOOKUP($E7-AX$3,Data_Input!$H$4:$H$131,Data_Input!$I$4:$I$131,0)*AX$1</f>
        <v>0</v>
      </c>
      <c r="AY7" s="24">
        <f>_xlfn.XLOOKUP($E7-AY$3,Data_Input!$H$4:$H$131,Data_Input!$I$4:$I$131,0)*AY$1</f>
        <v>0</v>
      </c>
      <c r="AZ7" s="24">
        <f>_xlfn.XLOOKUP($E7-AZ$3,Data_Input!$H$4:$H$131,Data_Input!$I$4:$I$131,0)*AZ$1</f>
        <v>0</v>
      </c>
      <c r="BA7" s="24">
        <f>_xlfn.XLOOKUP($E7-BA$3,Data_Input!$H$4:$H$131,Data_Input!$I$4:$I$131,0)*BA$1</f>
        <v>0</v>
      </c>
      <c r="BB7" s="24">
        <f>_xlfn.XLOOKUP($E7-BB$3,Data_Input!$H$4:$H$131,Data_Input!$I$4:$I$131,0)*BB$1</f>
        <v>0</v>
      </c>
      <c r="BC7" s="24">
        <f>_xlfn.XLOOKUP($E7-BC$3,Data_Input!$H$4:$H$131,Data_Input!$I$4:$I$131,0)*BC$1</f>
        <v>0</v>
      </c>
      <c r="BD7" s="24">
        <f>_xlfn.XLOOKUP($E7-BD$3,Data_Input!$H$4:$H$131,Data_Input!$I$4:$I$131,0)*BD$1</f>
        <v>0</v>
      </c>
      <c r="BE7" s="24">
        <f>_xlfn.XLOOKUP($E7-BE$3,Data_Input!$H$4:$H$131,Data_Input!$I$4:$I$131,0)*BE$1</f>
        <v>0</v>
      </c>
      <c r="BF7" s="24">
        <f>_xlfn.XLOOKUP($E7-BF$3,Data_Input!$H$4:$H$131,Data_Input!$I$4:$I$131,0)*BF$1</f>
        <v>0</v>
      </c>
      <c r="BG7" s="24">
        <f>_xlfn.XLOOKUP($E7-BG$3,Data_Input!$H$4:$H$131,Data_Input!$I$4:$I$131,0)*BG$1</f>
        <v>0</v>
      </c>
      <c r="BH7" s="24">
        <f>_xlfn.XLOOKUP($E7-BH$3,Data_Input!$H$4:$H$131,Data_Input!$I$4:$I$131,0)*BH$1</f>
        <v>0</v>
      </c>
      <c r="BI7" s="24">
        <f>_xlfn.XLOOKUP($E7-BI$3,Data_Input!$H$4:$H$131,Data_Input!$I$4:$I$131,0)*BI$1</f>
        <v>0</v>
      </c>
      <c r="BJ7" s="24">
        <f>_xlfn.XLOOKUP($E7-BJ$3,Data_Input!$H$4:$H$131,Data_Input!$I$4:$I$131,0)*BJ$1</f>
        <v>0</v>
      </c>
      <c r="BK7" s="24">
        <f>_xlfn.XLOOKUP($E7-BK$3,Data_Input!$H$4:$H$131,Data_Input!$I$4:$I$131,0)*BK$1</f>
        <v>0</v>
      </c>
      <c r="BL7" s="24">
        <f>_xlfn.XLOOKUP($E7-BL$3,Data_Input!$H$4:$H$131,Data_Input!$I$4:$I$131,0)*BL$1</f>
        <v>0</v>
      </c>
      <c r="BM7" s="24">
        <f>_xlfn.XLOOKUP($E7-BM$3,Data_Input!$H$4:$H$131,Data_Input!$I$4:$I$131,0)*BM$1</f>
        <v>0</v>
      </c>
      <c r="BN7" s="24">
        <f>_xlfn.XLOOKUP($E7-BN$3,Data_Input!$H$4:$H$131,Data_Input!$I$4:$I$131,0)*BN$1</f>
        <v>0</v>
      </c>
      <c r="BO7" s="24">
        <f>_xlfn.XLOOKUP($E7-BO$3,Data_Input!$H$4:$H$131,Data_Input!$I$4:$I$131,0)*BO$1</f>
        <v>0</v>
      </c>
      <c r="BP7" s="24">
        <f>_xlfn.XLOOKUP($E7-BP$3,Data_Input!$H$4:$H$131,Data_Input!$I$4:$I$131,0)*BP$1</f>
        <v>0</v>
      </c>
      <c r="BQ7" s="24">
        <f>_xlfn.XLOOKUP($E7-BQ$3,Data_Input!$H$4:$H$131,Data_Input!$I$4:$I$131,0)*BQ$1</f>
        <v>0</v>
      </c>
      <c r="BR7" s="24">
        <f>_xlfn.XLOOKUP($E7-BR$3,Data_Input!$H$4:$H$131,Data_Input!$I$4:$I$131,0)*BR$1</f>
        <v>0</v>
      </c>
      <c r="BS7" s="24">
        <f>_xlfn.XLOOKUP($E7-BS$3,Data_Input!$H$4:$H$131,Data_Input!$I$4:$I$131,0)*BS$1</f>
        <v>0</v>
      </c>
      <c r="BT7" s="24">
        <f>_xlfn.XLOOKUP($E7-BT$3,Data_Input!$H$4:$H$131,Data_Input!$I$4:$I$131,0)*BT$1</f>
        <v>0</v>
      </c>
      <c r="BU7" s="24">
        <f>_xlfn.XLOOKUP($E7-BU$3,Data_Input!$H$4:$H$131,Data_Input!$I$4:$I$131,0)*BU$1</f>
        <v>0</v>
      </c>
      <c r="BV7" s="24">
        <f>_xlfn.XLOOKUP($E7-BV$3,Data_Input!$H$4:$H$131,Data_Input!$I$4:$I$131,0)*BV$1</f>
        <v>0</v>
      </c>
      <c r="BW7" s="24">
        <f>_xlfn.XLOOKUP($E7-BW$3,Data_Input!$H$4:$H$131,Data_Input!$I$4:$I$131,0)*BW$1</f>
        <v>0</v>
      </c>
      <c r="BX7" s="24">
        <f>_xlfn.XLOOKUP($E7-BX$3,Data_Input!$H$4:$H$131,Data_Input!$I$4:$I$131,0)*BX$1</f>
        <v>0</v>
      </c>
      <c r="BY7" s="24">
        <f>_xlfn.XLOOKUP($E7-BY$3,Data_Input!$H$4:$H$131,Data_Input!$I$4:$I$131,0)*BY$1</f>
        <v>0</v>
      </c>
      <c r="BZ7" s="24">
        <f>_xlfn.XLOOKUP($E7-BZ$3,Data_Input!$H$4:$H$131,Data_Input!$I$4:$I$131,0)*BZ$1</f>
        <v>0</v>
      </c>
      <c r="CA7" s="24">
        <f>_xlfn.XLOOKUP($E7-CA$3,Data_Input!$H$4:$H$131,Data_Input!$I$4:$I$131,0)*CA$1</f>
        <v>0</v>
      </c>
      <c r="CB7" s="24">
        <f>_xlfn.XLOOKUP($E7-CB$3,Data_Input!$H$4:$H$131,Data_Input!$I$4:$I$131,0)*CB$1</f>
        <v>0</v>
      </c>
      <c r="CC7" s="24">
        <f>_xlfn.XLOOKUP($E7-CC$3,Data_Input!$H$4:$H$131,Data_Input!$I$4:$I$131,0)*CC$1</f>
        <v>0</v>
      </c>
      <c r="CD7" s="24">
        <f>_xlfn.XLOOKUP($E7-CD$3,Data_Input!$H$4:$H$131,Data_Input!$I$4:$I$131,0)*CD$1</f>
        <v>0</v>
      </c>
      <c r="CE7" s="24">
        <f>_xlfn.XLOOKUP($E7-CE$3,Data_Input!$H$4:$H$131,Data_Input!$I$4:$I$131,0)*CE$1</f>
        <v>0</v>
      </c>
      <c r="CF7" s="24">
        <f>_xlfn.XLOOKUP($E7-CF$3,Data_Input!$H$4:$H$131,Data_Input!$I$4:$I$131,0)*CF$1</f>
        <v>0</v>
      </c>
      <c r="CG7" s="24">
        <f>_xlfn.XLOOKUP($E7-CG$3,Data_Input!$H$4:$H$131,Data_Input!$I$4:$I$131,0)*CG$1</f>
        <v>0</v>
      </c>
      <c r="CH7" s="24">
        <f>_xlfn.XLOOKUP($E7-CH$3,Data_Input!$H$4:$H$131,Data_Input!$I$4:$I$131,0)*CH$1</f>
        <v>0</v>
      </c>
      <c r="CI7" s="24">
        <f>_xlfn.XLOOKUP($E7-CI$3,Data_Input!$H$4:$H$131,Data_Input!$I$4:$I$131,0)*CI$1</f>
        <v>0</v>
      </c>
      <c r="CJ7" s="24">
        <f>_xlfn.XLOOKUP($E7-CJ$3,Data_Input!$H$4:$H$131,Data_Input!$I$4:$I$131,0)*CJ$1</f>
        <v>0</v>
      </c>
      <c r="CK7" s="24">
        <f>_xlfn.XLOOKUP($E7-CK$3,Data_Input!$H$4:$H$131,Data_Input!$I$4:$I$131,0)*CK$1</f>
        <v>0</v>
      </c>
      <c r="CL7" s="24">
        <f>_xlfn.XLOOKUP($E7-CL$3,Data_Input!$H$4:$H$131,Data_Input!$I$4:$I$131,0)*CL$1</f>
        <v>0</v>
      </c>
      <c r="CM7" s="24">
        <f>_xlfn.XLOOKUP($E7-CM$3,Data_Input!$H$4:$H$131,Data_Input!$I$4:$I$131,0)*CM$1</f>
        <v>0</v>
      </c>
      <c r="CN7" s="24">
        <f>_xlfn.XLOOKUP($E7-CN$3,Data_Input!$H$4:$H$131,Data_Input!$I$4:$I$131,0)*CN$1</f>
        <v>0</v>
      </c>
      <c r="CO7" s="24">
        <f>_xlfn.XLOOKUP($E7-CO$3,Data_Input!$H$4:$H$131,Data_Input!$I$4:$I$131,0)*CO$1</f>
        <v>0</v>
      </c>
      <c r="CP7" s="24">
        <f>_xlfn.XLOOKUP($E7-CP$3,Data_Input!$H$4:$H$131,Data_Input!$I$4:$I$131,0)*CP$1</f>
        <v>0</v>
      </c>
      <c r="CQ7" s="24">
        <f>_xlfn.XLOOKUP($E7-CQ$3,Data_Input!$H$4:$H$131,Data_Input!$I$4:$I$131,0)*CQ$1</f>
        <v>0</v>
      </c>
      <c r="CR7" s="24">
        <f>_xlfn.XLOOKUP($E7-CR$3,Data_Input!$H$4:$H$131,Data_Input!$I$4:$I$131,0)*CR$1</f>
        <v>0</v>
      </c>
      <c r="CS7" s="24">
        <f>_xlfn.XLOOKUP($E7-CS$3,Data_Input!$H$4:$H$131,Data_Input!$I$4:$I$131,0)*CS$1</f>
        <v>0</v>
      </c>
      <c r="CT7" s="24">
        <f>_xlfn.XLOOKUP($E7-CT$3,Data_Input!$H$4:$H$131,Data_Input!$I$4:$I$131,0)*CT$1</f>
        <v>0</v>
      </c>
      <c r="CU7" s="24">
        <f>_xlfn.XLOOKUP($E7-CU$3,Data_Input!$H$4:$H$131,Data_Input!$I$4:$I$131,0)*CU$1</f>
        <v>0</v>
      </c>
      <c r="CV7" s="24">
        <f>_xlfn.XLOOKUP($E7-CV$3,Data_Input!$H$4:$H$131,Data_Input!$I$4:$I$131,0)*CV$1</f>
        <v>0</v>
      </c>
      <c r="CW7" s="24">
        <f>_xlfn.XLOOKUP($E7-CW$3,Data_Input!$H$4:$H$131,Data_Input!$I$4:$I$131,0)*CW$1</f>
        <v>0</v>
      </c>
      <c r="CX7" s="24">
        <f>_xlfn.XLOOKUP($E7-CX$3,Data_Input!$H$4:$H$131,Data_Input!$I$4:$I$131,0)*CX$1</f>
        <v>0</v>
      </c>
      <c r="CY7" s="24">
        <f>_xlfn.XLOOKUP($E7-CY$3,Data_Input!$H$4:$H$131,Data_Input!$I$4:$I$131,0)*CY$1</f>
        <v>0</v>
      </c>
      <c r="CZ7" s="24">
        <f>_xlfn.XLOOKUP($E7-CZ$3,Data_Input!$H$4:$H$131,Data_Input!$I$4:$I$131,0)*CZ$1</f>
        <v>0</v>
      </c>
      <c r="DA7" s="24">
        <f>_xlfn.XLOOKUP($E7-DA$3,Data_Input!$H$4:$H$131,Data_Input!$I$4:$I$131,0)*DA$1</f>
        <v>0</v>
      </c>
      <c r="DB7" s="24">
        <f>_xlfn.XLOOKUP($E7-DB$3,Data_Input!$H$4:$H$131,Data_Input!$I$4:$I$131,0)*DB$1</f>
        <v>0</v>
      </c>
      <c r="DC7" s="24">
        <f>_xlfn.XLOOKUP($E7-DC$3,Data_Input!$H$4:$H$131,Data_Input!$I$4:$I$131,0)*DC$1</f>
        <v>0</v>
      </c>
      <c r="DD7" s="24">
        <f>_xlfn.XLOOKUP($E7-DD$3,Data_Input!$H$4:$H$131,Data_Input!$I$4:$I$131,0)*DD$1</f>
        <v>0</v>
      </c>
      <c r="DE7" s="24">
        <f>_xlfn.XLOOKUP($E7-DE$3,Data_Input!$H$4:$H$131,Data_Input!$I$4:$I$131,0)*DE$1</f>
        <v>0</v>
      </c>
      <c r="DF7" s="24">
        <f>_xlfn.XLOOKUP($E7-DF$3,Data_Input!$H$4:$H$131,Data_Input!$I$4:$I$131,0)*DF$1</f>
        <v>0</v>
      </c>
      <c r="DG7" s="24">
        <f>_xlfn.XLOOKUP($E7-DG$3,Data_Input!$H$4:$H$131,Data_Input!$I$4:$I$131,0)*DG$1</f>
        <v>0</v>
      </c>
      <c r="DH7" s="24">
        <f>_xlfn.XLOOKUP($E7-DH$3,Data_Input!$H$4:$H$131,Data_Input!$I$4:$I$131,0)*DH$1</f>
        <v>0</v>
      </c>
      <c r="DI7" s="24">
        <f>_xlfn.XLOOKUP($E7-DI$3,Data_Input!$H$4:$H$131,Data_Input!$I$4:$I$131,0)*DI$1</f>
        <v>0</v>
      </c>
      <c r="DJ7" s="24">
        <f>_xlfn.XLOOKUP($E7-DJ$3,Data_Input!$H$4:$H$131,Data_Input!$I$4:$I$131,0)*DJ$1</f>
        <v>0</v>
      </c>
      <c r="DK7" s="24">
        <f>_xlfn.XLOOKUP($E7-DK$3,Data_Input!$H$4:$H$131,Data_Input!$I$4:$I$131,0)*DK$1</f>
        <v>0</v>
      </c>
      <c r="DL7" s="24">
        <f>_xlfn.XLOOKUP($E7-DL$3,Data_Input!$H$4:$H$131,Data_Input!$I$4:$I$131,0)*DL$1</f>
        <v>0</v>
      </c>
      <c r="DM7" s="24">
        <f>_xlfn.XLOOKUP($E7-DM$3,Data_Input!$H$4:$H$131,Data_Input!$I$4:$I$131,0)*DM$1</f>
        <v>0</v>
      </c>
      <c r="DN7" s="24">
        <f>_xlfn.XLOOKUP($E7-DN$3,Data_Input!$H$4:$H$131,Data_Input!$I$4:$I$131,0)*DN$1</f>
        <v>0</v>
      </c>
      <c r="DO7" s="24">
        <f>_xlfn.XLOOKUP($E7-DO$3,Data_Input!$H$4:$H$131,Data_Input!$I$4:$I$131,0)*DO$1</f>
        <v>0</v>
      </c>
      <c r="DP7" s="24">
        <f>_xlfn.XLOOKUP($E7-DP$3,Data_Input!$H$4:$H$131,Data_Input!$I$4:$I$131,0)*DP$1</f>
        <v>0</v>
      </c>
      <c r="DQ7" s="24">
        <f>_xlfn.XLOOKUP($E7-DQ$3,Data_Input!$H$4:$H$131,Data_Input!$I$4:$I$131,0)*DQ$1</f>
        <v>0</v>
      </c>
      <c r="DR7" s="24">
        <f>_xlfn.XLOOKUP($E7-DR$3,Data_Input!$H$4:$H$131,Data_Input!$I$4:$I$131,0)*DR$1</f>
        <v>0</v>
      </c>
      <c r="DS7" s="24">
        <f>_xlfn.XLOOKUP($E7-DS$3,Data_Input!$H$4:$H$131,Data_Input!$I$4:$I$131,0)*DS$1</f>
        <v>0</v>
      </c>
      <c r="DT7" s="24">
        <f>_xlfn.XLOOKUP($E7-DT$3,Data_Input!$H$4:$H$131,Data_Input!$I$4:$I$131,0)*DT$1</f>
        <v>0</v>
      </c>
      <c r="DU7" s="24">
        <f>_xlfn.XLOOKUP($E7-DU$3,Data_Input!$H$4:$H$131,Data_Input!$I$4:$I$131,0)*DU$1</f>
        <v>0</v>
      </c>
      <c r="DV7" s="24">
        <f>_xlfn.XLOOKUP($E7-DV$3,Data_Input!$H$4:$H$131,Data_Input!$I$4:$I$131,0)*DV$1</f>
        <v>0</v>
      </c>
      <c r="DW7" s="24">
        <f>_xlfn.XLOOKUP($E7-DW$3,Data_Input!$H$4:$H$131,Data_Input!$I$4:$I$131,0)*DW$1</f>
        <v>0</v>
      </c>
      <c r="DX7" s="24">
        <f>_xlfn.XLOOKUP($E7-DX$3,Data_Input!$H$4:$H$131,Data_Input!$I$4:$I$131,0)*DX$1</f>
        <v>0</v>
      </c>
      <c r="DY7" s="24">
        <f>_xlfn.XLOOKUP($E7-DY$3,Data_Input!$H$4:$H$131,Data_Input!$I$4:$I$131,0)*DY$1</f>
        <v>0</v>
      </c>
      <c r="DZ7" s="24">
        <f>_xlfn.XLOOKUP($E7-DZ$3,Data_Input!$H$4:$H$131,Data_Input!$I$4:$I$131,0)*DZ$1</f>
        <v>0</v>
      </c>
      <c r="EA7" s="24">
        <f>_xlfn.XLOOKUP($E7-EA$3,Data_Input!$H$4:$H$131,Data_Input!$I$4:$I$131,0)*EA$1</f>
        <v>0</v>
      </c>
      <c r="EB7" s="24">
        <f>_xlfn.XLOOKUP($E7-EB$3,Data_Input!$H$4:$H$131,Data_Input!$I$4:$I$131,0)*EB$1</f>
        <v>0</v>
      </c>
      <c r="EC7" s="24">
        <f>_xlfn.XLOOKUP($E7-EC$3,Data_Input!$H$4:$H$131,Data_Input!$I$4:$I$131,0)*EC$1</f>
        <v>0</v>
      </c>
    </row>
    <row r="8" spans="1:133">
      <c r="A8" s="21">
        <f t="shared" si="2"/>
        <v>8.8285509608863819E-3</v>
      </c>
      <c r="B8" s="22">
        <f>Data_Input!C8-Model_Output!A8</f>
        <v>3.3444814490391135</v>
      </c>
      <c r="C8" s="23">
        <f>SUM($B$4:B8)</f>
        <v>16.492542942817529</v>
      </c>
      <c r="E8" s="15">
        <f>Data_Input!B8</f>
        <v>1882</v>
      </c>
      <c r="F8" s="24">
        <f>_xlfn.XLOOKUP($E8-F$3,Data_Input!$H$4:$H$131,Data_Input!$I$4:$I$131,0)*F$1</f>
        <v>2.5439638173642533E-3</v>
      </c>
      <c r="G8" s="24">
        <f>_xlfn.XLOOKUP($E8-G$3,Data_Input!$H$4:$H$131,Data_Input!$I$4:$I$131,0)*G$1</f>
        <v>2.0888568282069406E-3</v>
      </c>
      <c r="H8" s="24">
        <f>_xlfn.XLOOKUP($E8-H$3,Data_Input!$H$4:$H$131,Data_Input!$I$4:$I$131,0)*H$1</f>
        <v>1.7001901784991025E-3</v>
      </c>
      <c r="I8" s="24">
        <f>_xlfn.XLOOKUP($E8-I$3,Data_Input!$H$4:$H$131,Data_Input!$I$4:$I$131,0)*I$1</f>
        <v>1.3809380169483984E-3</v>
      </c>
      <c r="J8" s="24">
        <f>_xlfn.XLOOKUP($E8-J$3,Data_Input!$H$4:$H$131,Data_Input!$I$4:$I$131,0)*J$1</f>
        <v>1.114602119867688E-3</v>
      </c>
      <c r="K8" s="24">
        <f>_xlfn.XLOOKUP($E8-K$3,Data_Input!$H$4:$H$131,Data_Input!$I$4:$I$131,0)*K$1</f>
        <v>0</v>
      </c>
      <c r="L8" s="24">
        <f>_xlfn.XLOOKUP($E8-L$3,Data_Input!$H$4:$H$131,Data_Input!$I$4:$I$131,0)*L$1</f>
        <v>0</v>
      </c>
      <c r="M8" s="24">
        <f>_xlfn.XLOOKUP($E8-M$3,Data_Input!$H$4:$H$131,Data_Input!$I$4:$I$131,0)*M$1</f>
        <v>0</v>
      </c>
      <c r="N8" s="24">
        <f>_xlfn.XLOOKUP($E8-N$3,Data_Input!$H$4:$H$131,Data_Input!$I$4:$I$131,0)*N$1</f>
        <v>0</v>
      </c>
      <c r="O8" s="24">
        <f>_xlfn.XLOOKUP($E8-O$3,Data_Input!$H$4:$H$131,Data_Input!$I$4:$I$131,0)*O$1</f>
        <v>0</v>
      </c>
      <c r="P8" s="24">
        <f>_xlfn.XLOOKUP($E8-P$3,Data_Input!$H$4:$H$131,Data_Input!$I$4:$I$131,0)*P$1</f>
        <v>0</v>
      </c>
      <c r="Q8" s="24">
        <f>_xlfn.XLOOKUP($E8-Q$3,Data_Input!$H$4:$H$131,Data_Input!$I$4:$I$131,0)*Q$1</f>
        <v>0</v>
      </c>
      <c r="R8" s="24">
        <f>_xlfn.XLOOKUP($E8-R$3,Data_Input!$H$4:$H$131,Data_Input!$I$4:$I$131,0)*R$1</f>
        <v>0</v>
      </c>
      <c r="S8" s="24">
        <f>_xlfn.XLOOKUP($E8-S$3,Data_Input!$H$4:$H$131,Data_Input!$I$4:$I$131,0)*S$1</f>
        <v>0</v>
      </c>
      <c r="T8" s="24">
        <f>_xlfn.XLOOKUP($E8-T$3,Data_Input!$H$4:$H$131,Data_Input!$I$4:$I$131,0)*T$1</f>
        <v>0</v>
      </c>
      <c r="U8" s="24">
        <f>_xlfn.XLOOKUP($E8-U$3,Data_Input!$H$4:$H$131,Data_Input!$I$4:$I$131,0)*U$1</f>
        <v>0</v>
      </c>
      <c r="V8" s="24">
        <f>_xlfn.XLOOKUP($E8-V$3,Data_Input!$H$4:$H$131,Data_Input!$I$4:$I$131,0)*V$1</f>
        <v>0</v>
      </c>
      <c r="W8" s="24">
        <f>_xlfn.XLOOKUP($E8-W$3,Data_Input!$H$4:$H$131,Data_Input!$I$4:$I$131,0)*W$1</f>
        <v>0</v>
      </c>
      <c r="X8" s="24">
        <f>_xlfn.XLOOKUP($E8-X$3,Data_Input!$H$4:$H$131,Data_Input!$I$4:$I$131,0)*X$1</f>
        <v>0</v>
      </c>
      <c r="Y8" s="24">
        <f>_xlfn.XLOOKUP($E8-Y$3,Data_Input!$H$4:$H$131,Data_Input!$I$4:$I$131,0)*Y$1</f>
        <v>0</v>
      </c>
      <c r="Z8" s="24">
        <f>_xlfn.XLOOKUP($E8-Z$3,Data_Input!$H$4:$H$131,Data_Input!$I$4:$I$131,0)*Z$1</f>
        <v>0</v>
      </c>
      <c r="AA8" s="24">
        <f>_xlfn.XLOOKUP($E8-AA$3,Data_Input!$H$4:$H$131,Data_Input!$I$4:$I$131,0)*AA$1</f>
        <v>0</v>
      </c>
      <c r="AB8" s="24">
        <f>_xlfn.XLOOKUP($E8-AB$3,Data_Input!$H$4:$H$131,Data_Input!$I$4:$I$131,0)*AB$1</f>
        <v>0</v>
      </c>
      <c r="AC8" s="24">
        <f>_xlfn.XLOOKUP($E8-AC$3,Data_Input!$H$4:$H$131,Data_Input!$I$4:$I$131,0)*AC$1</f>
        <v>0</v>
      </c>
      <c r="AD8" s="24">
        <f>_xlfn.XLOOKUP($E8-AD$3,Data_Input!$H$4:$H$131,Data_Input!$I$4:$I$131,0)*AD$1</f>
        <v>0</v>
      </c>
      <c r="AE8" s="24">
        <f>_xlfn.XLOOKUP($E8-AE$3,Data_Input!$H$4:$H$131,Data_Input!$I$4:$I$131,0)*AE$1</f>
        <v>0</v>
      </c>
      <c r="AF8" s="24">
        <f>_xlfn.XLOOKUP($E8-AF$3,Data_Input!$H$4:$H$131,Data_Input!$I$4:$I$131,0)*AF$1</f>
        <v>0</v>
      </c>
      <c r="AG8" s="24">
        <f>_xlfn.XLOOKUP($E8-AG$3,Data_Input!$H$4:$H$131,Data_Input!$I$4:$I$131,0)*AG$1</f>
        <v>0</v>
      </c>
      <c r="AH8" s="24">
        <f>_xlfn.XLOOKUP($E8-AH$3,Data_Input!$H$4:$H$131,Data_Input!$I$4:$I$131,0)*AH$1</f>
        <v>0</v>
      </c>
      <c r="AI8" s="24">
        <f>_xlfn.XLOOKUP($E8-AI$3,Data_Input!$H$4:$H$131,Data_Input!$I$4:$I$131,0)*AI$1</f>
        <v>0</v>
      </c>
      <c r="AJ8" s="24">
        <f>_xlfn.XLOOKUP($E8-AJ$3,Data_Input!$H$4:$H$131,Data_Input!$I$4:$I$131,0)*AJ$1</f>
        <v>0</v>
      </c>
      <c r="AK8" s="24">
        <f>_xlfn.XLOOKUP($E8-AK$3,Data_Input!$H$4:$H$131,Data_Input!$I$4:$I$131,0)*AK$1</f>
        <v>0</v>
      </c>
      <c r="AL8" s="24">
        <f>_xlfn.XLOOKUP($E8-AL$3,Data_Input!$H$4:$H$131,Data_Input!$I$4:$I$131,0)*AL$1</f>
        <v>0</v>
      </c>
      <c r="AM8" s="24">
        <f>_xlfn.XLOOKUP($E8-AM$3,Data_Input!$H$4:$H$131,Data_Input!$I$4:$I$131,0)*AM$1</f>
        <v>0</v>
      </c>
      <c r="AN8" s="24">
        <f>_xlfn.XLOOKUP($E8-AN$3,Data_Input!$H$4:$H$131,Data_Input!$I$4:$I$131,0)*AN$1</f>
        <v>0</v>
      </c>
      <c r="AO8" s="24">
        <f>_xlfn.XLOOKUP($E8-AO$3,Data_Input!$H$4:$H$131,Data_Input!$I$4:$I$131,0)*AO$1</f>
        <v>0</v>
      </c>
      <c r="AP8" s="24">
        <f>_xlfn.XLOOKUP($E8-AP$3,Data_Input!$H$4:$H$131,Data_Input!$I$4:$I$131,0)*AP$1</f>
        <v>0</v>
      </c>
      <c r="AQ8" s="24">
        <f>_xlfn.XLOOKUP($E8-AQ$3,Data_Input!$H$4:$H$131,Data_Input!$I$4:$I$131,0)*AQ$1</f>
        <v>0</v>
      </c>
      <c r="AR8" s="24">
        <f>_xlfn.XLOOKUP($E8-AR$3,Data_Input!$H$4:$H$131,Data_Input!$I$4:$I$131,0)*AR$1</f>
        <v>0</v>
      </c>
      <c r="AS8" s="24">
        <f>_xlfn.XLOOKUP($E8-AS$3,Data_Input!$H$4:$H$131,Data_Input!$I$4:$I$131,0)*AS$1</f>
        <v>0</v>
      </c>
      <c r="AT8" s="24">
        <f>_xlfn.XLOOKUP($E8-AT$3,Data_Input!$H$4:$H$131,Data_Input!$I$4:$I$131,0)*AT$1</f>
        <v>0</v>
      </c>
      <c r="AU8" s="24">
        <f>_xlfn.XLOOKUP($E8-AU$3,Data_Input!$H$4:$H$131,Data_Input!$I$4:$I$131,0)*AU$1</f>
        <v>0</v>
      </c>
      <c r="AV8" s="24">
        <f>_xlfn.XLOOKUP($E8-AV$3,Data_Input!$H$4:$H$131,Data_Input!$I$4:$I$131,0)*AV$1</f>
        <v>0</v>
      </c>
      <c r="AW8" s="24">
        <f>_xlfn.XLOOKUP($E8-AW$3,Data_Input!$H$4:$H$131,Data_Input!$I$4:$I$131,0)*AW$1</f>
        <v>0</v>
      </c>
      <c r="AX8" s="24">
        <f>_xlfn.XLOOKUP($E8-AX$3,Data_Input!$H$4:$H$131,Data_Input!$I$4:$I$131,0)*AX$1</f>
        <v>0</v>
      </c>
      <c r="AY8" s="24">
        <f>_xlfn.XLOOKUP($E8-AY$3,Data_Input!$H$4:$H$131,Data_Input!$I$4:$I$131,0)*AY$1</f>
        <v>0</v>
      </c>
      <c r="AZ8" s="24">
        <f>_xlfn.XLOOKUP($E8-AZ$3,Data_Input!$H$4:$H$131,Data_Input!$I$4:$I$131,0)*AZ$1</f>
        <v>0</v>
      </c>
      <c r="BA8" s="24">
        <f>_xlfn.XLOOKUP($E8-BA$3,Data_Input!$H$4:$H$131,Data_Input!$I$4:$I$131,0)*BA$1</f>
        <v>0</v>
      </c>
      <c r="BB8" s="24">
        <f>_xlfn.XLOOKUP($E8-BB$3,Data_Input!$H$4:$H$131,Data_Input!$I$4:$I$131,0)*BB$1</f>
        <v>0</v>
      </c>
      <c r="BC8" s="24">
        <f>_xlfn.XLOOKUP($E8-BC$3,Data_Input!$H$4:$H$131,Data_Input!$I$4:$I$131,0)*BC$1</f>
        <v>0</v>
      </c>
      <c r="BD8" s="24">
        <f>_xlfn.XLOOKUP($E8-BD$3,Data_Input!$H$4:$H$131,Data_Input!$I$4:$I$131,0)*BD$1</f>
        <v>0</v>
      </c>
      <c r="BE8" s="24">
        <f>_xlfn.XLOOKUP($E8-BE$3,Data_Input!$H$4:$H$131,Data_Input!$I$4:$I$131,0)*BE$1</f>
        <v>0</v>
      </c>
      <c r="BF8" s="24">
        <f>_xlfn.XLOOKUP($E8-BF$3,Data_Input!$H$4:$H$131,Data_Input!$I$4:$I$131,0)*BF$1</f>
        <v>0</v>
      </c>
      <c r="BG8" s="24">
        <f>_xlfn.XLOOKUP($E8-BG$3,Data_Input!$H$4:$H$131,Data_Input!$I$4:$I$131,0)*BG$1</f>
        <v>0</v>
      </c>
      <c r="BH8" s="24">
        <f>_xlfn.XLOOKUP($E8-BH$3,Data_Input!$H$4:$H$131,Data_Input!$I$4:$I$131,0)*BH$1</f>
        <v>0</v>
      </c>
      <c r="BI8" s="24">
        <f>_xlfn.XLOOKUP($E8-BI$3,Data_Input!$H$4:$H$131,Data_Input!$I$4:$I$131,0)*BI$1</f>
        <v>0</v>
      </c>
      <c r="BJ8" s="24">
        <f>_xlfn.XLOOKUP($E8-BJ$3,Data_Input!$H$4:$H$131,Data_Input!$I$4:$I$131,0)*BJ$1</f>
        <v>0</v>
      </c>
      <c r="BK8" s="24">
        <f>_xlfn.XLOOKUP($E8-BK$3,Data_Input!$H$4:$H$131,Data_Input!$I$4:$I$131,0)*BK$1</f>
        <v>0</v>
      </c>
      <c r="BL8" s="24">
        <f>_xlfn.XLOOKUP($E8-BL$3,Data_Input!$H$4:$H$131,Data_Input!$I$4:$I$131,0)*BL$1</f>
        <v>0</v>
      </c>
      <c r="BM8" s="24">
        <f>_xlfn.XLOOKUP($E8-BM$3,Data_Input!$H$4:$H$131,Data_Input!$I$4:$I$131,0)*BM$1</f>
        <v>0</v>
      </c>
      <c r="BN8" s="24">
        <f>_xlfn.XLOOKUP($E8-BN$3,Data_Input!$H$4:$H$131,Data_Input!$I$4:$I$131,0)*BN$1</f>
        <v>0</v>
      </c>
      <c r="BO8" s="24">
        <f>_xlfn.XLOOKUP($E8-BO$3,Data_Input!$H$4:$H$131,Data_Input!$I$4:$I$131,0)*BO$1</f>
        <v>0</v>
      </c>
      <c r="BP8" s="24">
        <f>_xlfn.XLOOKUP($E8-BP$3,Data_Input!$H$4:$H$131,Data_Input!$I$4:$I$131,0)*BP$1</f>
        <v>0</v>
      </c>
      <c r="BQ8" s="24">
        <f>_xlfn.XLOOKUP($E8-BQ$3,Data_Input!$H$4:$H$131,Data_Input!$I$4:$I$131,0)*BQ$1</f>
        <v>0</v>
      </c>
      <c r="BR8" s="24">
        <f>_xlfn.XLOOKUP($E8-BR$3,Data_Input!$H$4:$H$131,Data_Input!$I$4:$I$131,0)*BR$1</f>
        <v>0</v>
      </c>
      <c r="BS8" s="24">
        <f>_xlfn.XLOOKUP($E8-BS$3,Data_Input!$H$4:$H$131,Data_Input!$I$4:$I$131,0)*BS$1</f>
        <v>0</v>
      </c>
      <c r="BT8" s="24">
        <f>_xlfn.XLOOKUP($E8-BT$3,Data_Input!$H$4:$H$131,Data_Input!$I$4:$I$131,0)*BT$1</f>
        <v>0</v>
      </c>
      <c r="BU8" s="24">
        <f>_xlfn.XLOOKUP($E8-BU$3,Data_Input!$H$4:$H$131,Data_Input!$I$4:$I$131,0)*BU$1</f>
        <v>0</v>
      </c>
      <c r="BV8" s="24">
        <f>_xlfn.XLOOKUP($E8-BV$3,Data_Input!$H$4:$H$131,Data_Input!$I$4:$I$131,0)*BV$1</f>
        <v>0</v>
      </c>
      <c r="BW8" s="24">
        <f>_xlfn.XLOOKUP($E8-BW$3,Data_Input!$H$4:$H$131,Data_Input!$I$4:$I$131,0)*BW$1</f>
        <v>0</v>
      </c>
      <c r="BX8" s="24">
        <f>_xlfn.XLOOKUP($E8-BX$3,Data_Input!$H$4:$H$131,Data_Input!$I$4:$I$131,0)*BX$1</f>
        <v>0</v>
      </c>
      <c r="BY8" s="24">
        <f>_xlfn.XLOOKUP($E8-BY$3,Data_Input!$H$4:$H$131,Data_Input!$I$4:$I$131,0)*BY$1</f>
        <v>0</v>
      </c>
      <c r="BZ8" s="24">
        <f>_xlfn.XLOOKUP($E8-BZ$3,Data_Input!$H$4:$H$131,Data_Input!$I$4:$I$131,0)*BZ$1</f>
        <v>0</v>
      </c>
      <c r="CA8" s="24">
        <f>_xlfn.XLOOKUP($E8-CA$3,Data_Input!$H$4:$H$131,Data_Input!$I$4:$I$131,0)*CA$1</f>
        <v>0</v>
      </c>
      <c r="CB8" s="24">
        <f>_xlfn.XLOOKUP($E8-CB$3,Data_Input!$H$4:$H$131,Data_Input!$I$4:$I$131,0)*CB$1</f>
        <v>0</v>
      </c>
      <c r="CC8" s="24">
        <f>_xlfn.XLOOKUP($E8-CC$3,Data_Input!$H$4:$H$131,Data_Input!$I$4:$I$131,0)*CC$1</f>
        <v>0</v>
      </c>
      <c r="CD8" s="24">
        <f>_xlfn.XLOOKUP($E8-CD$3,Data_Input!$H$4:$H$131,Data_Input!$I$4:$I$131,0)*CD$1</f>
        <v>0</v>
      </c>
      <c r="CE8" s="24">
        <f>_xlfn.XLOOKUP($E8-CE$3,Data_Input!$H$4:$H$131,Data_Input!$I$4:$I$131,0)*CE$1</f>
        <v>0</v>
      </c>
      <c r="CF8" s="24">
        <f>_xlfn.XLOOKUP($E8-CF$3,Data_Input!$H$4:$H$131,Data_Input!$I$4:$I$131,0)*CF$1</f>
        <v>0</v>
      </c>
      <c r="CG8" s="24">
        <f>_xlfn.XLOOKUP($E8-CG$3,Data_Input!$H$4:$H$131,Data_Input!$I$4:$I$131,0)*CG$1</f>
        <v>0</v>
      </c>
      <c r="CH8" s="24">
        <f>_xlfn.XLOOKUP($E8-CH$3,Data_Input!$H$4:$H$131,Data_Input!$I$4:$I$131,0)*CH$1</f>
        <v>0</v>
      </c>
      <c r="CI8" s="24">
        <f>_xlfn.XLOOKUP($E8-CI$3,Data_Input!$H$4:$H$131,Data_Input!$I$4:$I$131,0)*CI$1</f>
        <v>0</v>
      </c>
      <c r="CJ8" s="24">
        <f>_xlfn.XLOOKUP($E8-CJ$3,Data_Input!$H$4:$H$131,Data_Input!$I$4:$I$131,0)*CJ$1</f>
        <v>0</v>
      </c>
      <c r="CK8" s="24">
        <f>_xlfn.XLOOKUP($E8-CK$3,Data_Input!$H$4:$H$131,Data_Input!$I$4:$I$131,0)*CK$1</f>
        <v>0</v>
      </c>
      <c r="CL8" s="24">
        <f>_xlfn.XLOOKUP($E8-CL$3,Data_Input!$H$4:$H$131,Data_Input!$I$4:$I$131,0)*CL$1</f>
        <v>0</v>
      </c>
      <c r="CM8" s="24">
        <f>_xlfn.XLOOKUP($E8-CM$3,Data_Input!$H$4:$H$131,Data_Input!$I$4:$I$131,0)*CM$1</f>
        <v>0</v>
      </c>
      <c r="CN8" s="24">
        <f>_xlfn.XLOOKUP($E8-CN$3,Data_Input!$H$4:$H$131,Data_Input!$I$4:$I$131,0)*CN$1</f>
        <v>0</v>
      </c>
      <c r="CO8" s="24">
        <f>_xlfn.XLOOKUP($E8-CO$3,Data_Input!$H$4:$H$131,Data_Input!$I$4:$I$131,0)*CO$1</f>
        <v>0</v>
      </c>
      <c r="CP8" s="24">
        <f>_xlfn.XLOOKUP($E8-CP$3,Data_Input!$H$4:$H$131,Data_Input!$I$4:$I$131,0)*CP$1</f>
        <v>0</v>
      </c>
      <c r="CQ8" s="24">
        <f>_xlfn.XLOOKUP($E8-CQ$3,Data_Input!$H$4:$H$131,Data_Input!$I$4:$I$131,0)*CQ$1</f>
        <v>0</v>
      </c>
      <c r="CR8" s="24">
        <f>_xlfn.XLOOKUP($E8-CR$3,Data_Input!$H$4:$H$131,Data_Input!$I$4:$I$131,0)*CR$1</f>
        <v>0</v>
      </c>
      <c r="CS8" s="24">
        <f>_xlfn.XLOOKUP($E8-CS$3,Data_Input!$H$4:$H$131,Data_Input!$I$4:$I$131,0)*CS$1</f>
        <v>0</v>
      </c>
      <c r="CT8" s="24">
        <f>_xlfn.XLOOKUP($E8-CT$3,Data_Input!$H$4:$H$131,Data_Input!$I$4:$I$131,0)*CT$1</f>
        <v>0</v>
      </c>
      <c r="CU8" s="24">
        <f>_xlfn.XLOOKUP($E8-CU$3,Data_Input!$H$4:$H$131,Data_Input!$I$4:$I$131,0)*CU$1</f>
        <v>0</v>
      </c>
      <c r="CV8" s="24">
        <f>_xlfn.XLOOKUP($E8-CV$3,Data_Input!$H$4:$H$131,Data_Input!$I$4:$I$131,0)*CV$1</f>
        <v>0</v>
      </c>
      <c r="CW8" s="24">
        <f>_xlfn.XLOOKUP($E8-CW$3,Data_Input!$H$4:$H$131,Data_Input!$I$4:$I$131,0)*CW$1</f>
        <v>0</v>
      </c>
      <c r="CX8" s="24">
        <f>_xlfn.XLOOKUP($E8-CX$3,Data_Input!$H$4:$H$131,Data_Input!$I$4:$I$131,0)*CX$1</f>
        <v>0</v>
      </c>
      <c r="CY8" s="24">
        <f>_xlfn.XLOOKUP($E8-CY$3,Data_Input!$H$4:$H$131,Data_Input!$I$4:$I$131,0)*CY$1</f>
        <v>0</v>
      </c>
      <c r="CZ8" s="24">
        <f>_xlfn.XLOOKUP($E8-CZ$3,Data_Input!$H$4:$H$131,Data_Input!$I$4:$I$131,0)*CZ$1</f>
        <v>0</v>
      </c>
      <c r="DA8" s="24">
        <f>_xlfn.XLOOKUP($E8-DA$3,Data_Input!$H$4:$H$131,Data_Input!$I$4:$I$131,0)*DA$1</f>
        <v>0</v>
      </c>
      <c r="DB8" s="24">
        <f>_xlfn.XLOOKUP($E8-DB$3,Data_Input!$H$4:$H$131,Data_Input!$I$4:$I$131,0)*DB$1</f>
        <v>0</v>
      </c>
      <c r="DC8" s="24">
        <f>_xlfn.XLOOKUP($E8-DC$3,Data_Input!$H$4:$H$131,Data_Input!$I$4:$I$131,0)*DC$1</f>
        <v>0</v>
      </c>
      <c r="DD8" s="24">
        <f>_xlfn.XLOOKUP($E8-DD$3,Data_Input!$H$4:$H$131,Data_Input!$I$4:$I$131,0)*DD$1</f>
        <v>0</v>
      </c>
      <c r="DE8" s="24">
        <f>_xlfn.XLOOKUP($E8-DE$3,Data_Input!$H$4:$H$131,Data_Input!$I$4:$I$131,0)*DE$1</f>
        <v>0</v>
      </c>
      <c r="DF8" s="24">
        <f>_xlfn.XLOOKUP($E8-DF$3,Data_Input!$H$4:$H$131,Data_Input!$I$4:$I$131,0)*DF$1</f>
        <v>0</v>
      </c>
      <c r="DG8" s="24">
        <f>_xlfn.XLOOKUP($E8-DG$3,Data_Input!$H$4:$H$131,Data_Input!$I$4:$I$131,0)*DG$1</f>
        <v>0</v>
      </c>
      <c r="DH8" s="24">
        <f>_xlfn.XLOOKUP($E8-DH$3,Data_Input!$H$4:$H$131,Data_Input!$I$4:$I$131,0)*DH$1</f>
        <v>0</v>
      </c>
      <c r="DI8" s="24">
        <f>_xlfn.XLOOKUP($E8-DI$3,Data_Input!$H$4:$H$131,Data_Input!$I$4:$I$131,0)*DI$1</f>
        <v>0</v>
      </c>
      <c r="DJ8" s="24">
        <f>_xlfn.XLOOKUP($E8-DJ$3,Data_Input!$H$4:$H$131,Data_Input!$I$4:$I$131,0)*DJ$1</f>
        <v>0</v>
      </c>
      <c r="DK8" s="24">
        <f>_xlfn.XLOOKUP($E8-DK$3,Data_Input!$H$4:$H$131,Data_Input!$I$4:$I$131,0)*DK$1</f>
        <v>0</v>
      </c>
      <c r="DL8" s="24">
        <f>_xlfn.XLOOKUP($E8-DL$3,Data_Input!$H$4:$H$131,Data_Input!$I$4:$I$131,0)*DL$1</f>
        <v>0</v>
      </c>
      <c r="DM8" s="24">
        <f>_xlfn.XLOOKUP($E8-DM$3,Data_Input!$H$4:$H$131,Data_Input!$I$4:$I$131,0)*DM$1</f>
        <v>0</v>
      </c>
      <c r="DN8" s="24">
        <f>_xlfn.XLOOKUP($E8-DN$3,Data_Input!$H$4:$H$131,Data_Input!$I$4:$I$131,0)*DN$1</f>
        <v>0</v>
      </c>
      <c r="DO8" s="24">
        <f>_xlfn.XLOOKUP($E8-DO$3,Data_Input!$H$4:$H$131,Data_Input!$I$4:$I$131,0)*DO$1</f>
        <v>0</v>
      </c>
      <c r="DP8" s="24">
        <f>_xlfn.XLOOKUP($E8-DP$3,Data_Input!$H$4:$H$131,Data_Input!$I$4:$I$131,0)*DP$1</f>
        <v>0</v>
      </c>
      <c r="DQ8" s="24">
        <f>_xlfn.XLOOKUP($E8-DQ$3,Data_Input!$H$4:$H$131,Data_Input!$I$4:$I$131,0)*DQ$1</f>
        <v>0</v>
      </c>
      <c r="DR8" s="24">
        <f>_xlfn.XLOOKUP($E8-DR$3,Data_Input!$H$4:$H$131,Data_Input!$I$4:$I$131,0)*DR$1</f>
        <v>0</v>
      </c>
      <c r="DS8" s="24">
        <f>_xlfn.XLOOKUP($E8-DS$3,Data_Input!$H$4:$H$131,Data_Input!$I$4:$I$131,0)*DS$1</f>
        <v>0</v>
      </c>
      <c r="DT8" s="24">
        <f>_xlfn.XLOOKUP($E8-DT$3,Data_Input!$H$4:$H$131,Data_Input!$I$4:$I$131,0)*DT$1</f>
        <v>0</v>
      </c>
      <c r="DU8" s="24">
        <f>_xlfn.XLOOKUP($E8-DU$3,Data_Input!$H$4:$H$131,Data_Input!$I$4:$I$131,0)*DU$1</f>
        <v>0</v>
      </c>
      <c r="DV8" s="24">
        <f>_xlfn.XLOOKUP($E8-DV$3,Data_Input!$H$4:$H$131,Data_Input!$I$4:$I$131,0)*DV$1</f>
        <v>0</v>
      </c>
      <c r="DW8" s="24">
        <f>_xlfn.XLOOKUP($E8-DW$3,Data_Input!$H$4:$H$131,Data_Input!$I$4:$I$131,0)*DW$1</f>
        <v>0</v>
      </c>
      <c r="DX8" s="24">
        <f>_xlfn.XLOOKUP($E8-DX$3,Data_Input!$H$4:$H$131,Data_Input!$I$4:$I$131,0)*DX$1</f>
        <v>0</v>
      </c>
      <c r="DY8" s="24">
        <f>_xlfn.XLOOKUP($E8-DY$3,Data_Input!$H$4:$H$131,Data_Input!$I$4:$I$131,0)*DY$1</f>
        <v>0</v>
      </c>
      <c r="DZ8" s="24">
        <f>_xlfn.XLOOKUP($E8-DZ$3,Data_Input!$H$4:$H$131,Data_Input!$I$4:$I$131,0)*DZ$1</f>
        <v>0</v>
      </c>
      <c r="EA8" s="24">
        <f>_xlfn.XLOOKUP($E8-EA$3,Data_Input!$H$4:$H$131,Data_Input!$I$4:$I$131,0)*EA$1</f>
        <v>0</v>
      </c>
      <c r="EB8" s="24">
        <f>_xlfn.XLOOKUP($E8-EB$3,Data_Input!$H$4:$H$131,Data_Input!$I$4:$I$131,0)*EB$1</f>
        <v>0</v>
      </c>
      <c r="EC8" s="24">
        <f>_xlfn.XLOOKUP($E8-EC$3,Data_Input!$H$4:$H$131,Data_Input!$I$4:$I$131,0)*EC$1</f>
        <v>0</v>
      </c>
    </row>
    <row r="9" spans="1:133">
      <c r="A9" s="21">
        <f t="shared" si="2"/>
        <v>1.200126055648483E-2</v>
      </c>
      <c r="B9" s="22">
        <f>Data_Input!C9-Model_Output!A9</f>
        <v>3.3692087394435148</v>
      </c>
      <c r="C9" s="23">
        <f>SUM($B$4:B9)</f>
        <v>19.861751682261044</v>
      </c>
      <c r="E9" s="15">
        <f>Data_Input!B9</f>
        <v>1883</v>
      </c>
      <c r="F9" s="24">
        <f>_xlfn.XLOOKUP($E9-F$3,Data_Input!$H$4:$H$131,Data_Input!$I$4:$I$131,0)*F$1</f>
        <v>3.1062335735092877E-3</v>
      </c>
      <c r="G9" s="24">
        <f>_xlfn.XLOOKUP($E9-G$3,Data_Input!$H$4:$H$131,Data_Input!$I$4:$I$131,0)*G$1</f>
        <v>2.5649255277434644E-3</v>
      </c>
      <c r="H9" s="24">
        <f>_xlfn.XLOOKUP($E9-H$3,Data_Input!$H$4:$H$131,Data_Input!$I$4:$I$131,0)*H$1</f>
        <v>2.0994546373671614E-3</v>
      </c>
      <c r="I9" s="24">
        <f>_xlfn.XLOOKUP($E9-I$3,Data_Input!$H$4:$H$131,Data_Input!$I$4:$I$131,0)*I$1</f>
        <v>1.7148497898501816E-3</v>
      </c>
      <c r="J9" s="24">
        <f>_xlfn.XLOOKUP($E9-J$3,Data_Input!$H$4:$H$131,Data_Input!$I$4:$I$131,0)*J$1</f>
        <v>1.3919212653450664E-3</v>
      </c>
      <c r="K9" s="24">
        <f>_xlfn.XLOOKUP($E9-K$3,Data_Input!$H$4:$H$131,Data_Input!$I$4:$I$131,0)*K$1</f>
        <v>1.1238757626696682E-3</v>
      </c>
      <c r="L9" s="24">
        <f>_xlfn.XLOOKUP($E9-L$3,Data_Input!$H$4:$H$131,Data_Input!$I$4:$I$131,0)*L$1</f>
        <v>0</v>
      </c>
      <c r="M9" s="24">
        <f>_xlfn.XLOOKUP($E9-M$3,Data_Input!$H$4:$H$131,Data_Input!$I$4:$I$131,0)*M$1</f>
        <v>0</v>
      </c>
      <c r="N9" s="24">
        <f>_xlfn.XLOOKUP($E9-N$3,Data_Input!$H$4:$H$131,Data_Input!$I$4:$I$131,0)*N$1</f>
        <v>0</v>
      </c>
      <c r="O9" s="24">
        <f>_xlfn.XLOOKUP($E9-O$3,Data_Input!$H$4:$H$131,Data_Input!$I$4:$I$131,0)*O$1</f>
        <v>0</v>
      </c>
      <c r="P9" s="24">
        <f>_xlfn.XLOOKUP($E9-P$3,Data_Input!$H$4:$H$131,Data_Input!$I$4:$I$131,0)*P$1</f>
        <v>0</v>
      </c>
      <c r="Q9" s="24">
        <f>_xlfn.XLOOKUP($E9-Q$3,Data_Input!$H$4:$H$131,Data_Input!$I$4:$I$131,0)*Q$1</f>
        <v>0</v>
      </c>
      <c r="R9" s="24">
        <f>_xlfn.XLOOKUP($E9-R$3,Data_Input!$H$4:$H$131,Data_Input!$I$4:$I$131,0)*R$1</f>
        <v>0</v>
      </c>
      <c r="S9" s="24">
        <f>_xlfn.XLOOKUP($E9-S$3,Data_Input!$H$4:$H$131,Data_Input!$I$4:$I$131,0)*S$1</f>
        <v>0</v>
      </c>
      <c r="T9" s="24">
        <f>_xlfn.XLOOKUP($E9-T$3,Data_Input!$H$4:$H$131,Data_Input!$I$4:$I$131,0)*T$1</f>
        <v>0</v>
      </c>
      <c r="U9" s="24">
        <f>_xlfn.XLOOKUP($E9-U$3,Data_Input!$H$4:$H$131,Data_Input!$I$4:$I$131,0)*U$1</f>
        <v>0</v>
      </c>
      <c r="V9" s="24">
        <f>_xlfn.XLOOKUP($E9-V$3,Data_Input!$H$4:$H$131,Data_Input!$I$4:$I$131,0)*V$1</f>
        <v>0</v>
      </c>
      <c r="W9" s="24">
        <f>_xlfn.XLOOKUP($E9-W$3,Data_Input!$H$4:$H$131,Data_Input!$I$4:$I$131,0)*W$1</f>
        <v>0</v>
      </c>
      <c r="X9" s="24">
        <f>_xlfn.XLOOKUP($E9-X$3,Data_Input!$H$4:$H$131,Data_Input!$I$4:$I$131,0)*X$1</f>
        <v>0</v>
      </c>
      <c r="Y9" s="24">
        <f>_xlfn.XLOOKUP($E9-Y$3,Data_Input!$H$4:$H$131,Data_Input!$I$4:$I$131,0)*Y$1</f>
        <v>0</v>
      </c>
      <c r="Z9" s="24">
        <f>_xlfn.XLOOKUP($E9-Z$3,Data_Input!$H$4:$H$131,Data_Input!$I$4:$I$131,0)*Z$1</f>
        <v>0</v>
      </c>
      <c r="AA9" s="24">
        <f>_xlfn.XLOOKUP($E9-AA$3,Data_Input!$H$4:$H$131,Data_Input!$I$4:$I$131,0)*AA$1</f>
        <v>0</v>
      </c>
      <c r="AB9" s="24">
        <f>_xlfn.XLOOKUP($E9-AB$3,Data_Input!$H$4:$H$131,Data_Input!$I$4:$I$131,0)*AB$1</f>
        <v>0</v>
      </c>
      <c r="AC9" s="24">
        <f>_xlfn.XLOOKUP($E9-AC$3,Data_Input!$H$4:$H$131,Data_Input!$I$4:$I$131,0)*AC$1</f>
        <v>0</v>
      </c>
      <c r="AD9" s="24">
        <f>_xlfn.XLOOKUP($E9-AD$3,Data_Input!$H$4:$H$131,Data_Input!$I$4:$I$131,0)*AD$1</f>
        <v>0</v>
      </c>
      <c r="AE9" s="24">
        <f>_xlfn.XLOOKUP($E9-AE$3,Data_Input!$H$4:$H$131,Data_Input!$I$4:$I$131,0)*AE$1</f>
        <v>0</v>
      </c>
      <c r="AF9" s="24">
        <f>_xlfn.XLOOKUP($E9-AF$3,Data_Input!$H$4:$H$131,Data_Input!$I$4:$I$131,0)*AF$1</f>
        <v>0</v>
      </c>
      <c r="AG9" s="24">
        <f>_xlfn.XLOOKUP($E9-AG$3,Data_Input!$H$4:$H$131,Data_Input!$I$4:$I$131,0)*AG$1</f>
        <v>0</v>
      </c>
      <c r="AH9" s="24">
        <f>_xlfn.XLOOKUP($E9-AH$3,Data_Input!$H$4:$H$131,Data_Input!$I$4:$I$131,0)*AH$1</f>
        <v>0</v>
      </c>
      <c r="AI9" s="24">
        <f>_xlfn.XLOOKUP($E9-AI$3,Data_Input!$H$4:$H$131,Data_Input!$I$4:$I$131,0)*AI$1</f>
        <v>0</v>
      </c>
      <c r="AJ9" s="24">
        <f>_xlfn.XLOOKUP($E9-AJ$3,Data_Input!$H$4:$H$131,Data_Input!$I$4:$I$131,0)*AJ$1</f>
        <v>0</v>
      </c>
      <c r="AK9" s="24">
        <f>_xlfn.XLOOKUP($E9-AK$3,Data_Input!$H$4:$H$131,Data_Input!$I$4:$I$131,0)*AK$1</f>
        <v>0</v>
      </c>
      <c r="AL9" s="24">
        <f>_xlfn.XLOOKUP($E9-AL$3,Data_Input!$H$4:$H$131,Data_Input!$I$4:$I$131,0)*AL$1</f>
        <v>0</v>
      </c>
      <c r="AM9" s="24">
        <f>_xlfn.XLOOKUP($E9-AM$3,Data_Input!$H$4:$H$131,Data_Input!$I$4:$I$131,0)*AM$1</f>
        <v>0</v>
      </c>
      <c r="AN9" s="24">
        <f>_xlfn.XLOOKUP($E9-AN$3,Data_Input!$H$4:$H$131,Data_Input!$I$4:$I$131,0)*AN$1</f>
        <v>0</v>
      </c>
      <c r="AO9" s="24">
        <f>_xlfn.XLOOKUP($E9-AO$3,Data_Input!$H$4:$H$131,Data_Input!$I$4:$I$131,0)*AO$1</f>
        <v>0</v>
      </c>
      <c r="AP9" s="24">
        <f>_xlfn.XLOOKUP($E9-AP$3,Data_Input!$H$4:$H$131,Data_Input!$I$4:$I$131,0)*AP$1</f>
        <v>0</v>
      </c>
      <c r="AQ9" s="24">
        <f>_xlfn.XLOOKUP($E9-AQ$3,Data_Input!$H$4:$H$131,Data_Input!$I$4:$I$131,0)*AQ$1</f>
        <v>0</v>
      </c>
      <c r="AR9" s="24">
        <f>_xlfn.XLOOKUP($E9-AR$3,Data_Input!$H$4:$H$131,Data_Input!$I$4:$I$131,0)*AR$1</f>
        <v>0</v>
      </c>
      <c r="AS9" s="24">
        <f>_xlfn.XLOOKUP($E9-AS$3,Data_Input!$H$4:$H$131,Data_Input!$I$4:$I$131,0)*AS$1</f>
        <v>0</v>
      </c>
      <c r="AT9" s="24">
        <f>_xlfn.XLOOKUP($E9-AT$3,Data_Input!$H$4:$H$131,Data_Input!$I$4:$I$131,0)*AT$1</f>
        <v>0</v>
      </c>
      <c r="AU9" s="24">
        <f>_xlfn.XLOOKUP($E9-AU$3,Data_Input!$H$4:$H$131,Data_Input!$I$4:$I$131,0)*AU$1</f>
        <v>0</v>
      </c>
      <c r="AV9" s="24">
        <f>_xlfn.XLOOKUP($E9-AV$3,Data_Input!$H$4:$H$131,Data_Input!$I$4:$I$131,0)*AV$1</f>
        <v>0</v>
      </c>
      <c r="AW9" s="24">
        <f>_xlfn.XLOOKUP($E9-AW$3,Data_Input!$H$4:$H$131,Data_Input!$I$4:$I$131,0)*AW$1</f>
        <v>0</v>
      </c>
      <c r="AX9" s="24">
        <f>_xlfn.XLOOKUP($E9-AX$3,Data_Input!$H$4:$H$131,Data_Input!$I$4:$I$131,0)*AX$1</f>
        <v>0</v>
      </c>
      <c r="AY9" s="24">
        <f>_xlfn.XLOOKUP($E9-AY$3,Data_Input!$H$4:$H$131,Data_Input!$I$4:$I$131,0)*AY$1</f>
        <v>0</v>
      </c>
      <c r="AZ9" s="24">
        <f>_xlfn.XLOOKUP($E9-AZ$3,Data_Input!$H$4:$H$131,Data_Input!$I$4:$I$131,0)*AZ$1</f>
        <v>0</v>
      </c>
      <c r="BA9" s="24">
        <f>_xlfn.XLOOKUP($E9-BA$3,Data_Input!$H$4:$H$131,Data_Input!$I$4:$I$131,0)*BA$1</f>
        <v>0</v>
      </c>
      <c r="BB9" s="24">
        <f>_xlfn.XLOOKUP($E9-BB$3,Data_Input!$H$4:$H$131,Data_Input!$I$4:$I$131,0)*BB$1</f>
        <v>0</v>
      </c>
      <c r="BC9" s="24">
        <f>_xlfn.XLOOKUP($E9-BC$3,Data_Input!$H$4:$H$131,Data_Input!$I$4:$I$131,0)*BC$1</f>
        <v>0</v>
      </c>
      <c r="BD9" s="24">
        <f>_xlfn.XLOOKUP($E9-BD$3,Data_Input!$H$4:$H$131,Data_Input!$I$4:$I$131,0)*BD$1</f>
        <v>0</v>
      </c>
      <c r="BE9" s="24">
        <f>_xlfn.XLOOKUP($E9-BE$3,Data_Input!$H$4:$H$131,Data_Input!$I$4:$I$131,0)*BE$1</f>
        <v>0</v>
      </c>
      <c r="BF9" s="24">
        <f>_xlfn.XLOOKUP($E9-BF$3,Data_Input!$H$4:$H$131,Data_Input!$I$4:$I$131,0)*BF$1</f>
        <v>0</v>
      </c>
      <c r="BG9" s="24">
        <f>_xlfn.XLOOKUP($E9-BG$3,Data_Input!$H$4:$H$131,Data_Input!$I$4:$I$131,0)*BG$1</f>
        <v>0</v>
      </c>
      <c r="BH9" s="24">
        <f>_xlfn.XLOOKUP($E9-BH$3,Data_Input!$H$4:$H$131,Data_Input!$I$4:$I$131,0)*BH$1</f>
        <v>0</v>
      </c>
      <c r="BI9" s="24">
        <f>_xlfn.XLOOKUP($E9-BI$3,Data_Input!$H$4:$H$131,Data_Input!$I$4:$I$131,0)*BI$1</f>
        <v>0</v>
      </c>
      <c r="BJ9" s="24">
        <f>_xlfn.XLOOKUP($E9-BJ$3,Data_Input!$H$4:$H$131,Data_Input!$I$4:$I$131,0)*BJ$1</f>
        <v>0</v>
      </c>
      <c r="BK9" s="24">
        <f>_xlfn.XLOOKUP($E9-BK$3,Data_Input!$H$4:$H$131,Data_Input!$I$4:$I$131,0)*BK$1</f>
        <v>0</v>
      </c>
      <c r="BL9" s="24">
        <f>_xlfn.XLOOKUP($E9-BL$3,Data_Input!$H$4:$H$131,Data_Input!$I$4:$I$131,0)*BL$1</f>
        <v>0</v>
      </c>
      <c r="BM9" s="24">
        <f>_xlfn.XLOOKUP($E9-BM$3,Data_Input!$H$4:$H$131,Data_Input!$I$4:$I$131,0)*BM$1</f>
        <v>0</v>
      </c>
      <c r="BN9" s="24">
        <f>_xlfn.XLOOKUP($E9-BN$3,Data_Input!$H$4:$H$131,Data_Input!$I$4:$I$131,0)*BN$1</f>
        <v>0</v>
      </c>
      <c r="BO9" s="24">
        <f>_xlfn.XLOOKUP($E9-BO$3,Data_Input!$H$4:$H$131,Data_Input!$I$4:$I$131,0)*BO$1</f>
        <v>0</v>
      </c>
      <c r="BP9" s="24">
        <f>_xlfn.XLOOKUP($E9-BP$3,Data_Input!$H$4:$H$131,Data_Input!$I$4:$I$131,0)*BP$1</f>
        <v>0</v>
      </c>
      <c r="BQ9" s="24">
        <f>_xlfn.XLOOKUP($E9-BQ$3,Data_Input!$H$4:$H$131,Data_Input!$I$4:$I$131,0)*BQ$1</f>
        <v>0</v>
      </c>
      <c r="BR9" s="24">
        <f>_xlfn.XLOOKUP($E9-BR$3,Data_Input!$H$4:$H$131,Data_Input!$I$4:$I$131,0)*BR$1</f>
        <v>0</v>
      </c>
      <c r="BS9" s="24">
        <f>_xlfn.XLOOKUP($E9-BS$3,Data_Input!$H$4:$H$131,Data_Input!$I$4:$I$131,0)*BS$1</f>
        <v>0</v>
      </c>
      <c r="BT9" s="24">
        <f>_xlfn.XLOOKUP($E9-BT$3,Data_Input!$H$4:$H$131,Data_Input!$I$4:$I$131,0)*BT$1</f>
        <v>0</v>
      </c>
      <c r="BU9" s="24">
        <f>_xlfn.XLOOKUP($E9-BU$3,Data_Input!$H$4:$H$131,Data_Input!$I$4:$I$131,0)*BU$1</f>
        <v>0</v>
      </c>
      <c r="BV9" s="24">
        <f>_xlfn.XLOOKUP($E9-BV$3,Data_Input!$H$4:$H$131,Data_Input!$I$4:$I$131,0)*BV$1</f>
        <v>0</v>
      </c>
      <c r="BW9" s="24">
        <f>_xlfn.XLOOKUP($E9-BW$3,Data_Input!$H$4:$H$131,Data_Input!$I$4:$I$131,0)*BW$1</f>
        <v>0</v>
      </c>
      <c r="BX9" s="24">
        <f>_xlfn.XLOOKUP($E9-BX$3,Data_Input!$H$4:$H$131,Data_Input!$I$4:$I$131,0)*BX$1</f>
        <v>0</v>
      </c>
      <c r="BY9" s="24">
        <f>_xlfn.XLOOKUP($E9-BY$3,Data_Input!$H$4:$H$131,Data_Input!$I$4:$I$131,0)*BY$1</f>
        <v>0</v>
      </c>
      <c r="BZ9" s="24">
        <f>_xlfn.XLOOKUP($E9-BZ$3,Data_Input!$H$4:$H$131,Data_Input!$I$4:$I$131,0)*BZ$1</f>
        <v>0</v>
      </c>
      <c r="CA9" s="24">
        <f>_xlfn.XLOOKUP($E9-CA$3,Data_Input!$H$4:$H$131,Data_Input!$I$4:$I$131,0)*CA$1</f>
        <v>0</v>
      </c>
      <c r="CB9" s="24">
        <f>_xlfn.XLOOKUP($E9-CB$3,Data_Input!$H$4:$H$131,Data_Input!$I$4:$I$131,0)*CB$1</f>
        <v>0</v>
      </c>
      <c r="CC9" s="24">
        <f>_xlfn.XLOOKUP($E9-CC$3,Data_Input!$H$4:$H$131,Data_Input!$I$4:$I$131,0)*CC$1</f>
        <v>0</v>
      </c>
      <c r="CD9" s="24">
        <f>_xlfn.XLOOKUP($E9-CD$3,Data_Input!$H$4:$H$131,Data_Input!$I$4:$I$131,0)*CD$1</f>
        <v>0</v>
      </c>
      <c r="CE9" s="24">
        <f>_xlfn.XLOOKUP($E9-CE$3,Data_Input!$H$4:$H$131,Data_Input!$I$4:$I$131,0)*CE$1</f>
        <v>0</v>
      </c>
      <c r="CF9" s="24">
        <f>_xlfn.XLOOKUP($E9-CF$3,Data_Input!$H$4:$H$131,Data_Input!$I$4:$I$131,0)*CF$1</f>
        <v>0</v>
      </c>
      <c r="CG9" s="24">
        <f>_xlfn.XLOOKUP($E9-CG$3,Data_Input!$H$4:$H$131,Data_Input!$I$4:$I$131,0)*CG$1</f>
        <v>0</v>
      </c>
      <c r="CH9" s="24">
        <f>_xlfn.XLOOKUP($E9-CH$3,Data_Input!$H$4:$H$131,Data_Input!$I$4:$I$131,0)*CH$1</f>
        <v>0</v>
      </c>
      <c r="CI9" s="24">
        <f>_xlfn.XLOOKUP($E9-CI$3,Data_Input!$H$4:$H$131,Data_Input!$I$4:$I$131,0)*CI$1</f>
        <v>0</v>
      </c>
      <c r="CJ9" s="24">
        <f>_xlfn.XLOOKUP($E9-CJ$3,Data_Input!$H$4:$H$131,Data_Input!$I$4:$I$131,0)*CJ$1</f>
        <v>0</v>
      </c>
      <c r="CK9" s="24">
        <f>_xlfn.XLOOKUP($E9-CK$3,Data_Input!$H$4:$H$131,Data_Input!$I$4:$I$131,0)*CK$1</f>
        <v>0</v>
      </c>
      <c r="CL9" s="24">
        <f>_xlfn.XLOOKUP($E9-CL$3,Data_Input!$H$4:$H$131,Data_Input!$I$4:$I$131,0)*CL$1</f>
        <v>0</v>
      </c>
      <c r="CM9" s="24">
        <f>_xlfn.XLOOKUP($E9-CM$3,Data_Input!$H$4:$H$131,Data_Input!$I$4:$I$131,0)*CM$1</f>
        <v>0</v>
      </c>
      <c r="CN9" s="24">
        <f>_xlfn.XLOOKUP($E9-CN$3,Data_Input!$H$4:$H$131,Data_Input!$I$4:$I$131,0)*CN$1</f>
        <v>0</v>
      </c>
      <c r="CO9" s="24">
        <f>_xlfn.XLOOKUP($E9-CO$3,Data_Input!$H$4:$H$131,Data_Input!$I$4:$I$131,0)*CO$1</f>
        <v>0</v>
      </c>
      <c r="CP9" s="24">
        <f>_xlfn.XLOOKUP($E9-CP$3,Data_Input!$H$4:$H$131,Data_Input!$I$4:$I$131,0)*CP$1</f>
        <v>0</v>
      </c>
      <c r="CQ9" s="24">
        <f>_xlfn.XLOOKUP($E9-CQ$3,Data_Input!$H$4:$H$131,Data_Input!$I$4:$I$131,0)*CQ$1</f>
        <v>0</v>
      </c>
      <c r="CR9" s="24">
        <f>_xlfn.XLOOKUP($E9-CR$3,Data_Input!$H$4:$H$131,Data_Input!$I$4:$I$131,0)*CR$1</f>
        <v>0</v>
      </c>
      <c r="CS9" s="24">
        <f>_xlfn.XLOOKUP($E9-CS$3,Data_Input!$H$4:$H$131,Data_Input!$I$4:$I$131,0)*CS$1</f>
        <v>0</v>
      </c>
      <c r="CT9" s="24">
        <f>_xlfn.XLOOKUP($E9-CT$3,Data_Input!$H$4:$H$131,Data_Input!$I$4:$I$131,0)*CT$1</f>
        <v>0</v>
      </c>
      <c r="CU9" s="24">
        <f>_xlfn.XLOOKUP($E9-CU$3,Data_Input!$H$4:$H$131,Data_Input!$I$4:$I$131,0)*CU$1</f>
        <v>0</v>
      </c>
      <c r="CV9" s="24">
        <f>_xlfn.XLOOKUP($E9-CV$3,Data_Input!$H$4:$H$131,Data_Input!$I$4:$I$131,0)*CV$1</f>
        <v>0</v>
      </c>
      <c r="CW9" s="24">
        <f>_xlfn.XLOOKUP($E9-CW$3,Data_Input!$H$4:$H$131,Data_Input!$I$4:$I$131,0)*CW$1</f>
        <v>0</v>
      </c>
      <c r="CX9" s="24">
        <f>_xlfn.XLOOKUP($E9-CX$3,Data_Input!$H$4:$H$131,Data_Input!$I$4:$I$131,0)*CX$1</f>
        <v>0</v>
      </c>
      <c r="CY9" s="24">
        <f>_xlfn.XLOOKUP($E9-CY$3,Data_Input!$H$4:$H$131,Data_Input!$I$4:$I$131,0)*CY$1</f>
        <v>0</v>
      </c>
      <c r="CZ9" s="24">
        <f>_xlfn.XLOOKUP($E9-CZ$3,Data_Input!$H$4:$H$131,Data_Input!$I$4:$I$131,0)*CZ$1</f>
        <v>0</v>
      </c>
      <c r="DA9" s="24">
        <f>_xlfn.XLOOKUP($E9-DA$3,Data_Input!$H$4:$H$131,Data_Input!$I$4:$I$131,0)*DA$1</f>
        <v>0</v>
      </c>
      <c r="DB9" s="24">
        <f>_xlfn.XLOOKUP($E9-DB$3,Data_Input!$H$4:$H$131,Data_Input!$I$4:$I$131,0)*DB$1</f>
        <v>0</v>
      </c>
      <c r="DC9" s="24">
        <f>_xlfn.XLOOKUP($E9-DC$3,Data_Input!$H$4:$H$131,Data_Input!$I$4:$I$131,0)*DC$1</f>
        <v>0</v>
      </c>
      <c r="DD9" s="24">
        <f>_xlfn.XLOOKUP($E9-DD$3,Data_Input!$H$4:$H$131,Data_Input!$I$4:$I$131,0)*DD$1</f>
        <v>0</v>
      </c>
      <c r="DE9" s="24">
        <f>_xlfn.XLOOKUP($E9-DE$3,Data_Input!$H$4:$H$131,Data_Input!$I$4:$I$131,0)*DE$1</f>
        <v>0</v>
      </c>
      <c r="DF9" s="24">
        <f>_xlfn.XLOOKUP($E9-DF$3,Data_Input!$H$4:$H$131,Data_Input!$I$4:$I$131,0)*DF$1</f>
        <v>0</v>
      </c>
      <c r="DG9" s="24">
        <f>_xlfn.XLOOKUP($E9-DG$3,Data_Input!$H$4:$H$131,Data_Input!$I$4:$I$131,0)*DG$1</f>
        <v>0</v>
      </c>
      <c r="DH9" s="24">
        <f>_xlfn.XLOOKUP($E9-DH$3,Data_Input!$H$4:$H$131,Data_Input!$I$4:$I$131,0)*DH$1</f>
        <v>0</v>
      </c>
      <c r="DI9" s="24">
        <f>_xlfn.XLOOKUP($E9-DI$3,Data_Input!$H$4:$H$131,Data_Input!$I$4:$I$131,0)*DI$1</f>
        <v>0</v>
      </c>
      <c r="DJ9" s="24">
        <f>_xlfn.XLOOKUP($E9-DJ$3,Data_Input!$H$4:$H$131,Data_Input!$I$4:$I$131,0)*DJ$1</f>
        <v>0</v>
      </c>
      <c r="DK9" s="24">
        <f>_xlfn.XLOOKUP($E9-DK$3,Data_Input!$H$4:$H$131,Data_Input!$I$4:$I$131,0)*DK$1</f>
        <v>0</v>
      </c>
      <c r="DL9" s="24">
        <f>_xlfn.XLOOKUP($E9-DL$3,Data_Input!$H$4:$H$131,Data_Input!$I$4:$I$131,0)*DL$1</f>
        <v>0</v>
      </c>
      <c r="DM9" s="24">
        <f>_xlfn.XLOOKUP($E9-DM$3,Data_Input!$H$4:$H$131,Data_Input!$I$4:$I$131,0)*DM$1</f>
        <v>0</v>
      </c>
      <c r="DN9" s="24">
        <f>_xlfn.XLOOKUP($E9-DN$3,Data_Input!$H$4:$H$131,Data_Input!$I$4:$I$131,0)*DN$1</f>
        <v>0</v>
      </c>
      <c r="DO9" s="24">
        <f>_xlfn.XLOOKUP($E9-DO$3,Data_Input!$H$4:$H$131,Data_Input!$I$4:$I$131,0)*DO$1</f>
        <v>0</v>
      </c>
      <c r="DP9" s="24">
        <f>_xlfn.XLOOKUP($E9-DP$3,Data_Input!$H$4:$H$131,Data_Input!$I$4:$I$131,0)*DP$1</f>
        <v>0</v>
      </c>
      <c r="DQ9" s="24">
        <f>_xlfn.XLOOKUP($E9-DQ$3,Data_Input!$H$4:$H$131,Data_Input!$I$4:$I$131,0)*DQ$1</f>
        <v>0</v>
      </c>
      <c r="DR9" s="24">
        <f>_xlfn.XLOOKUP($E9-DR$3,Data_Input!$H$4:$H$131,Data_Input!$I$4:$I$131,0)*DR$1</f>
        <v>0</v>
      </c>
      <c r="DS9" s="24">
        <f>_xlfn.XLOOKUP($E9-DS$3,Data_Input!$H$4:$H$131,Data_Input!$I$4:$I$131,0)*DS$1</f>
        <v>0</v>
      </c>
      <c r="DT9" s="24">
        <f>_xlfn.XLOOKUP($E9-DT$3,Data_Input!$H$4:$H$131,Data_Input!$I$4:$I$131,0)*DT$1</f>
        <v>0</v>
      </c>
      <c r="DU9" s="24">
        <f>_xlfn.XLOOKUP($E9-DU$3,Data_Input!$H$4:$H$131,Data_Input!$I$4:$I$131,0)*DU$1</f>
        <v>0</v>
      </c>
      <c r="DV9" s="24">
        <f>_xlfn.XLOOKUP($E9-DV$3,Data_Input!$H$4:$H$131,Data_Input!$I$4:$I$131,0)*DV$1</f>
        <v>0</v>
      </c>
      <c r="DW9" s="24">
        <f>_xlfn.XLOOKUP($E9-DW$3,Data_Input!$H$4:$H$131,Data_Input!$I$4:$I$131,0)*DW$1</f>
        <v>0</v>
      </c>
      <c r="DX9" s="24">
        <f>_xlfn.XLOOKUP($E9-DX$3,Data_Input!$H$4:$H$131,Data_Input!$I$4:$I$131,0)*DX$1</f>
        <v>0</v>
      </c>
      <c r="DY9" s="24">
        <f>_xlfn.XLOOKUP($E9-DY$3,Data_Input!$H$4:$H$131,Data_Input!$I$4:$I$131,0)*DY$1</f>
        <v>0</v>
      </c>
      <c r="DZ9" s="24">
        <f>_xlfn.XLOOKUP($E9-DZ$3,Data_Input!$H$4:$H$131,Data_Input!$I$4:$I$131,0)*DZ$1</f>
        <v>0</v>
      </c>
      <c r="EA9" s="24">
        <f>_xlfn.XLOOKUP($E9-EA$3,Data_Input!$H$4:$H$131,Data_Input!$I$4:$I$131,0)*EA$1</f>
        <v>0</v>
      </c>
      <c r="EB9" s="24">
        <f>_xlfn.XLOOKUP($E9-EB$3,Data_Input!$H$4:$H$131,Data_Input!$I$4:$I$131,0)*EB$1</f>
        <v>0</v>
      </c>
      <c r="EC9" s="24">
        <f>_xlfn.XLOOKUP($E9-EC$3,Data_Input!$H$4:$H$131,Data_Input!$I$4:$I$131,0)*EC$1</f>
        <v>0</v>
      </c>
    </row>
    <row r="10" spans="1:133">
      <c r="A10" s="21">
        <f t="shared" si="2"/>
        <v>1.58664495085661E-2</v>
      </c>
      <c r="B10" s="22">
        <f>Data_Input!C10-Model_Output!A10</f>
        <v>3.4007135504914334</v>
      </c>
      <c r="C10" s="23">
        <f>SUM($B$4:B10)</f>
        <v>23.262465232752476</v>
      </c>
      <c r="E10" s="15">
        <f>Data_Input!B10</f>
        <v>1884</v>
      </c>
      <c r="F10" s="24">
        <f>_xlfn.XLOOKUP($E10-F$3,Data_Input!$H$4:$H$131,Data_Input!$I$4:$I$131,0)*F$1</f>
        <v>3.771502347122117E-3</v>
      </c>
      <c r="G10" s="24">
        <f>_xlfn.XLOOKUP($E10-G$3,Data_Input!$H$4:$H$131,Data_Input!$I$4:$I$131,0)*G$1</f>
        <v>3.1318282647913144E-3</v>
      </c>
      <c r="H10" s="24">
        <f>_xlfn.XLOOKUP($E10-H$3,Data_Input!$H$4:$H$131,Data_Input!$I$4:$I$131,0)*H$1</f>
        <v>2.5779386700929747E-3</v>
      </c>
      <c r="I10" s="24">
        <f>_xlfn.XLOOKUP($E10-I$3,Data_Input!$H$4:$H$131,Data_Input!$I$4:$I$131,0)*I$1</f>
        <v>2.1175568411219161E-3</v>
      </c>
      <c r="J10" s="24">
        <f>_xlfn.XLOOKUP($E10-J$3,Data_Input!$H$4:$H$131,Data_Input!$I$4:$I$131,0)*J$1</f>
        <v>1.7284887953477053E-3</v>
      </c>
      <c r="K10" s="24">
        <f>_xlfn.XLOOKUP($E10-K$3,Data_Input!$H$4:$H$131,Data_Input!$I$4:$I$131,0)*K$1</f>
        <v>1.4035022415456345E-3</v>
      </c>
      <c r="L10" s="24">
        <f>_xlfn.XLOOKUP($E10-L$3,Data_Input!$H$4:$H$131,Data_Input!$I$4:$I$131,0)*L$1</f>
        <v>1.1356323485444367E-3</v>
      </c>
      <c r="M10" s="24">
        <f>_xlfn.XLOOKUP($E10-M$3,Data_Input!$H$4:$H$131,Data_Input!$I$4:$I$131,0)*M$1</f>
        <v>0</v>
      </c>
      <c r="N10" s="24">
        <f>_xlfn.XLOOKUP($E10-N$3,Data_Input!$H$4:$H$131,Data_Input!$I$4:$I$131,0)*N$1</f>
        <v>0</v>
      </c>
      <c r="O10" s="24">
        <f>_xlfn.XLOOKUP($E10-O$3,Data_Input!$H$4:$H$131,Data_Input!$I$4:$I$131,0)*O$1</f>
        <v>0</v>
      </c>
      <c r="P10" s="24">
        <f>_xlfn.XLOOKUP($E10-P$3,Data_Input!$H$4:$H$131,Data_Input!$I$4:$I$131,0)*P$1</f>
        <v>0</v>
      </c>
      <c r="Q10" s="24">
        <f>_xlfn.XLOOKUP($E10-Q$3,Data_Input!$H$4:$H$131,Data_Input!$I$4:$I$131,0)*Q$1</f>
        <v>0</v>
      </c>
      <c r="R10" s="24">
        <f>_xlfn.XLOOKUP($E10-R$3,Data_Input!$H$4:$H$131,Data_Input!$I$4:$I$131,0)*R$1</f>
        <v>0</v>
      </c>
      <c r="S10" s="24">
        <f>_xlfn.XLOOKUP($E10-S$3,Data_Input!$H$4:$H$131,Data_Input!$I$4:$I$131,0)*S$1</f>
        <v>0</v>
      </c>
      <c r="T10" s="24">
        <f>_xlfn.XLOOKUP($E10-T$3,Data_Input!$H$4:$H$131,Data_Input!$I$4:$I$131,0)*T$1</f>
        <v>0</v>
      </c>
      <c r="U10" s="24">
        <f>_xlfn.XLOOKUP($E10-U$3,Data_Input!$H$4:$H$131,Data_Input!$I$4:$I$131,0)*U$1</f>
        <v>0</v>
      </c>
      <c r="V10" s="24">
        <f>_xlfn.XLOOKUP($E10-V$3,Data_Input!$H$4:$H$131,Data_Input!$I$4:$I$131,0)*V$1</f>
        <v>0</v>
      </c>
      <c r="W10" s="24">
        <f>_xlfn.XLOOKUP($E10-W$3,Data_Input!$H$4:$H$131,Data_Input!$I$4:$I$131,0)*W$1</f>
        <v>0</v>
      </c>
      <c r="X10" s="24">
        <f>_xlfn.XLOOKUP($E10-X$3,Data_Input!$H$4:$H$131,Data_Input!$I$4:$I$131,0)*X$1</f>
        <v>0</v>
      </c>
      <c r="Y10" s="24">
        <f>_xlfn.XLOOKUP($E10-Y$3,Data_Input!$H$4:$H$131,Data_Input!$I$4:$I$131,0)*Y$1</f>
        <v>0</v>
      </c>
      <c r="Z10" s="24">
        <f>_xlfn.XLOOKUP($E10-Z$3,Data_Input!$H$4:$H$131,Data_Input!$I$4:$I$131,0)*Z$1</f>
        <v>0</v>
      </c>
      <c r="AA10" s="24">
        <f>_xlfn.XLOOKUP($E10-AA$3,Data_Input!$H$4:$H$131,Data_Input!$I$4:$I$131,0)*AA$1</f>
        <v>0</v>
      </c>
      <c r="AB10" s="24">
        <f>_xlfn.XLOOKUP($E10-AB$3,Data_Input!$H$4:$H$131,Data_Input!$I$4:$I$131,0)*AB$1</f>
        <v>0</v>
      </c>
      <c r="AC10" s="24">
        <f>_xlfn.XLOOKUP($E10-AC$3,Data_Input!$H$4:$H$131,Data_Input!$I$4:$I$131,0)*AC$1</f>
        <v>0</v>
      </c>
      <c r="AD10" s="24">
        <f>_xlfn.XLOOKUP($E10-AD$3,Data_Input!$H$4:$H$131,Data_Input!$I$4:$I$131,0)*AD$1</f>
        <v>0</v>
      </c>
      <c r="AE10" s="24">
        <f>_xlfn.XLOOKUP($E10-AE$3,Data_Input!$H$4:$H$131,Data_Input!$I$4:$I$131,0)*AE$1</f>
        <v>0</v>
      </c>
      <c r="AF10" s="24">
        <f>_xlfn.XLOOKUP($E10-AF$3,Data_Input!$H$4:$H$131,Data_Input!$I$4:$I$131,0)*AF$1</f>
        <v>0</v>
      </c>
      <c r="AG10" s="24">
        <f>_xlfn.XLOOKUP($E10-AG$3,Data_Input!$H$4:$H$131,Data_Input!$I$4:$I$131,0)*AG$1</f>
        <v>0</v>
      </c>
      <c r="AH10" s="24">
        <f>_xlfn.XLOOKUP($E10-AH$3,Data_Input!$H$4:$H$131,Data_Input!$I$4:$I$131,0)*AH$1</f>
        <v>0</v>
      </c>
      <c r="AI10" s="24">
        <f>_xlfn.XLOOKUP($E10-AI$3,Data_Input!$H$4:$H$131,Data_Input!$I$4:$I$131,0)*AI$1</f>
        <v>0</v>
      </c>
      <c r="AJ10" s="24">
        <f>_xlfn.XLOOKUP($E10-AJ$3,Data_Input!$H$4:$H$131,Data_Input!$I$4:$I$131,0)*AJ$1</f>
        <v>0</v>
      </c>
      <c r="AK10" s="24">
        <f>_xlfn.XLOOKUP($E10-AK$3,Data_Input!$H$4:$H$131,Data_Input!$I$4:$I$131,0)*AK$1</f>
        <v>0</v>
      </c>
      <c r="AL10" s="24">
        <f>_xlfn.XLOOKUP($E10-AL$3,Data_Input!$H$4:$H$131,Data_Input!$I$4:$I$131,0)*AL$1</f>
        <v>0</v>
      </c>
      <c r="AM10" s="24">
        <f>_xlfn.XLOOKUP($E10-AM$3,Data_Input!$H$4:$H$131,Data_Input!$I$4:$I$131,0)*AM$1</f>
        <v>0</v>
      </c>
      <c r="AN10" s="24">
        <f>_xlfn.XLOOKUP($E10-AN$3,Data_Input!$H$4:$H$131,Data_Input!$I$4:$I$131,0)*AN$1</f>
        <v>0</v>
      </c>
      <c r="AO10" s="24">
        <f>_xlfn.XLOOKUP($E10-AO$3,Data_Input!$H$4:$H$131,Data_Input!$I$4:$I$131,0)*AO$1</f>
        <v>0</v>
      </c>
      <c r="AP10" s="24">
        <f>_xlfn.XLOOKUP($E10-AP$3,Data_Input!$H$4:$H$131,Data_Input!$I$4:$I$131,0)*AP$1</f>
        <v>0</v>
      </c>
      <c r="AQ10" s="24">
        <f>_xlfn.XLOOKUP($E10-AQ$3,Data_Input!$H$4:$H$131,Data_Input!$I$4:$I$131,0)*AQ$1</f>
        <v>0</v>
      </c>
      <c r="AR10" s="24">
        <f>_xlfn.XLOOKUP($E10-AR$3,Data_Input!$H$4:$H$131,Data_Input!$I$4:$I$131,0)*AR$1</f>
        <v>0</v>
      </c>
      <c r="AS10" s="24">
        <f>_xlfn.XLOOKUP($E10-AS$3,Data_Input!$H$4:$H$131,Data_Input!$I$4:$I$131,0)*AS$1</f>
        <v>0</v>
      </c>
      <c r="AT10" s="24">
        <f>_xlfn.XLOOKUP($E10-AT$3,Data_Input!$H$4:$H$131,Data_Input!$I$4:$I$131,0)*AT$1</f>
        <v>0</v>
      </c>
      <c r="AU10" s="24">
        <f>_xlfn.XLOOKUP($E10-AU$3,Data_Input!$H$4:$H$131,Data_Input!$I$4:$I$131,0)*AU$1</f>
        <v>0</v>
      </c>
      <c r="AV10" s="24">
        <f>_xlfn.XLOOKUP($E10-AV$3,Data_Input!$H$4:$H$131,Data_Input!$I$4:$I$131,0)*AV$1</f>
        <v>0</v>
      </c>
      <c r="AW10" s="24">
        <f>_xlfn.XLOOKUP($E10-AW$3,Data_Input!$H$4:$H$131,Data_Input!$I$4:$I$131,0)*AW$1</f>
        <v>0</v>
      </c>
      <c r="AX10" s="24">
        <f>_xlfn.XLOOKUP($E10-AX$3,Data_Input!$H$4:$H$131,Data_Input!$I$4:$I$131,0)*AX$1</f>
        <v>0</v>
      </c>
      <c r="AY10" s="24">
        <f>_xlfn.XLOOKUP($E10-AY$3,Data_Input!$H$4:$H$131,Data_Input!$I$4:$I$131,0)*AY$1</f>
        <v>0</v>
      </c>
      <c r="AZ10" s="24">
        <f>_xlfn.XLOOKUP($E10-AZ$3,Data_Input!$H$4:$H$131,Data_Input!$I$4:$I$131,0)*AZ$1</f>
        <v>0</v>
      </c>
      <c r="BA10" s="24">
        <f>_xlfn.XLOOKUP($E10-BA$3,Data_Input!$H$4:$H$131,Data_Input!$I$4:$I$131,0)*BA$1</f>
        <v>0</v>
      </c>
      <c r="BB10" s="24">
        <f>_xlfn.XLOOKUP($E10-BB$3,Data_Input!$H$4:$H$131,Data_Input!$I$4:$I$131,0)*BB$1</f>
        <v>0</v>
      </c>
      <c r="BC10" s="24">
        <f>_xlfn.XLOOKUP($E10-BC$3,Data_Input!$H$4:$H$131,Data_Input!$I$4:$I$131,0)*BC$1</f>
        <v>0</v>
      </c>
      <c r="BD10" s="24">
        <f>_xlfn.XLOOKUP($E10-BD$3,Data_Input!$H$4:$H$131,Data_Input!$I$4:$I$131,0)*BD$1</f>
        <v>0</v>
      </c>
      <c r="BE10" s="24">
        <f>_xlfn.XLOOKUP($E10-BE$3,Data_Input!$H$4:$H$131,Data_Input!$I$4:$I$131,0)*BE$1</f>
        <v>0</v>
      </c>
      <c r="BF10" s="24">
        <f>_xlfn.XLOOKUP($E10-BF$3,Data_Input!$H$4:$H$131,Data_Input!$I$4:$I$131,0)*BF$1</f>
        <v>0</v>
      </c>
      <c r="BG10" s="24">
        <f>_xlfn.XLOOKUP($E10-BG$3,Data_Input!$H$4:$H$131,Data_Input!$I$4:$I$131,0)*BG$1</f>
        <v>0</v>
      </c>
      <c r="BH10" s="24">
        <f>_xlfn.XLOOKUP($E10-BH$3,Data_Input!$H$4:$H$131,Data_Input!$I$4:$I$131,0)*BH$1</f>
        <v>0</v>
      </c>
      <c r="BI10" s="24">
        <f>_xlfn.XLOOKUP($E10-BI$3,Data_Input!$H$4:$H$131,Data_Input!$I$4:$I$131,0)*BI$1</f>
        <v>0</v>
      </c>
      <c r="BJ10" s="24">
        <f>_xlfn.XLOOKUP($E10-BJ$3,Data_Input!$H$4:$H$131,Data_Input!$I$4:$I$131,0)*BJ$1</f>
        <v>0</v>
      </c>
      <c r="BK10" s="24">
        <f>_xlfn.XLOOKUP($E10-BK$3,Data_Input!$H$4:$H$131,Data_Input!$I$4:$I$131,0)*BK$1</f>
        <v>0</v>
      </c>
      <c r="BL10" s="24">
        <f>_xlfn.XLOOKUP($E10-BL$3,Data_Input!$H$4:$H$131,Data_Input!$I$4:$I$131,0)*BL$1</f>
        <v>0</v>
      </c>
      <c r="BM10" s="24">
        <f>_xlfn.XLOOKUP($E10-BM$3,Data_Input!$H$4:$H$131,Data_Input!$I$4:$I$131,0)*BM$1</f>
        <v>0</v>
      </c>
      <c r="BN10" s="24">
        <f>_xlfn.XLOOKUP($E10-BN$3,Data_Input!$H$4:$H$131,Data_Input!$I$4:$I$131,0)*BN$1</f>
        <v>0</v>
      </c>
      <c r="BO10" s="24">
        <f>_xlfn.XLOOKUP($E10-BO$3,Data_Input!$H$4:$H$131,Data_Input!$I$4:$I$131,0)*BO$1</f>
        <v>0</v>
      </c>
      <c r="BP10" s="24">
        <f>_xlfn.XLOOKUP($E10-BP$3,Data_Input!$H$4:$H$131,Data_Input!$I$4:$I$131,0)*BP$1</f>
        <v>0</v>
      </c>
      <c r="BQ10" s="24">
        <f>_xlfn.XLOOKUP($E10-BQ$3,Data_Input!$H$4:$H$131,Data_Input!$I$4:$I$131,0)*BQ$1</f>
        <v>0</v>
      </c>
      <c r="BR10" s="24">
        <f>_xlfn.XLOOKUP($E10-BR$3,Data_Input!$H$4:$H$131,Data_Input!$I$4:$I$131,0)*BR$1</f>
        <v>0</v>
      </c>
      <c r="BS10" s="24">
        <f>_xlfn.XLOOKUP($E10-BS$3,Data_Input!$H$4:$H$131,Data_Input!$I$4:$I$131,0)*BS$1</f>
        <v>0</v>
      </c>
      <c r="BT10" s="24">
        <f>_xlfn.XLOOKUP($E10-BT$3,Data_Input!$H$4:$H$131,Data_Input!$I$4:$I$131,0)*BT$1</f>
        <v>0</v>
      </c>
      <c r="BU10" s="24">
        <f>_xlfn.XLOOKUP($E10-BU$3,Data_Input!$H$4:$H$131,Data_Input!$I$4:$I$131,0)*BU$1</f>
        <v>0</v>
      </c>
      <c r="BV10" s="24">
        <f>_xlfn.XLOOKUP($E10-BV$3,Data_Input!$H$4:$H$131,Data_Input!$I$4:$I$131,0)*BV$1</f>
        <v>0</v>
      </c>
      <c r="BW10" s="24">
        <f>_xlfn.XLOOKUP($E10-BW$3,Data_Input!$H$4:$H$131,Data_Input!$I$4:$I$131,0)*BW$1</f>
        <v>0</v>
      </c>
      <c r="BX10" s="24">
        <f>_xlfn.XLOOKUP($E10-BX$3,Data_Input!$H$4:$H$131,Data_Input!$I$4:$I$131,0)*BX$1</f>
        <v>0</v>
      </c>
      <c r="BY10" s="24">
        <f>_xlfn.XLOOKUP($E10-BY$3,Data_Input!$H$4:$H$131,Data_Input!$I$4:$I$131,0)*BY$1</f>
        <v>0</v>
      </c>
      <c r="BZ10" s="24">
        <f>_xlfn.XLOOKUP($E10-BZ$3,Data_Input!$H$4:$H$131,Data_Input!$I$4:$I$131,0)*BZ$1</f>
        <v>0</v>
      </c>
      <c r="CA10" s="24">
        <f>_xlfn.XLOOKUP($E10-CA$3,Data_Input!$H$4:$H$131,Data_Input!$I$4:$I$131,0)*CA$1</f>
        <v>0</v>
      </c>
      <c r="CB10" s="24">
        <f>_xlfn.XLOOKUP($E10-CB$3,Data_Input!$H$4:$H$131,Data_Input!$I$4:$I$131,0)*CB$1</f>
        <v>0</v>
      </c>
      <c r="CC10" s="24">
        <f>_xlfn.XLOOKUP($E10-CC$3,Data_Input!$H$4:$H$131,Data_Input!$I$4:$I$131,0)*CC$1</f>
        <v>0</v>
      </c>
      <c r="CD10" s="24">
        <f>_xlfn.XLOOKUP($E10-CD$3,Data_Input!$H$4:$H$131,Data_Input!$I$4:$I$131,0)*CD$1</f>
        <v>0</v>
      </c>
      <c r="CE10" s="24">
        <f>_xlfn.XLOOKUP($E10-CE$3,Data_Input!$H$4:$H$131,Data_Input!$I$4:$I$131,0)*CE$1</f>
        <v>0</v>
      </c>
      <c r="CF10" s="24">
        <f>_xlfn.XLOOKUP($E10-CF$3,Data_Input!$H$4:$H$131,Data_Input!$I$4:$I$131,0)*CF$1</f>
        <v>0</v>
      </c>
      <c r="CG10" s="24">
        <f>_xlfn.XLOOKUP($E10-CG$3,Data_Input!$H$4:$H$131,Data_Input!$I$4:$I$131,0)*CG$1</f>
        <v>0</v>
      </c>
      <c r="CH10" s="24">
        <f>_xlfn.XLOOKUP($E10-CH$3,Data_Input!$H$4:$H$131,Data_Input!$I$4:$I$131,0)*CH$1</f>
        <v>0</v>
      </c>
      <c r="CI10" s="24">
        <f>_xlfn.XLOOKUP($E10-CI$3,Data_Input!$H$4:$H$131,Data_Input!$I$4:$I$131,0)*CI$1</f>
        <v>0</v>
      </c>
      <c r="CJ10" s="24">
        <f>_xlfn.XLOOKUP($E10-CJ$3,Data_Input!$H$4:$H$131,Data_Input!$I$4:$I$131,0)*CJ$1</f>
        <v>0</v>
      </c>
      <c r="CK10" s="24">
        <f>_xlfn.XLOOKUP($E10-CK$3,Data_Input!$H$4:$H$131,Data_Input!$I$4:$I$131,0)*CK$1</f>
        <v>0</v>
      </c>
      <c r="CL10" s="24">
        <f>_xlfn.XLOOKUP($E10-CL$3,Data_Input!$H$4:$H$131,Data_Input!$I$4:$I$131,0)*CL$1</f>
        <v>0</v>
      </c>
      <c r="CM10" s="24">
        <f>_xlfn.XLOOKUP($E10-CM$3,Data_Input!$H$4:$H$131,Data_Input!$I$4:$I$131,0)*CM$1</f>
        <v>0</v>
      </c>
      <c r="CN10" s="24">
        <f>_xlfn.XLOOKUP($E10-CN$3,Data_Input!$H$4:$H$131,Data_Input!$I$4:$I$131,0)*CN$1</f>
        <v>0</v>
      </c>
      <c r="CO10" s="24">
        <f>_xlfn.XLOOKUP($E10-CO$3,Data_Input!$H$4:$H$131,Data_Input!$I$4:$I$131,0)*CO$1</f>
        <v>0</v>
      </c>
      <c r="CP10" s="24">
        <f>_xlfn.XLOOKUP($E10-CP$3,Data_Input!$H$4:$H$131,Data_Input!$I$4:$I$131,0)*CP$1</f>
        <v>0</v>
      </c>
      <c r="CQ10" s="24">
        <f>_xlfn.XLOOKUP($E10-CQ$3,Data_Input!$H$4:$H$131,Data_Input!$I$4:$I$131,0)*CQ$1</f>
        <v>0</v>
      </c>
      <c r="CR10" s="24">
        <f>_xlfn.XLOOKUP($E10-CR$3,Data_Input!$H$4:$H$131,Data_Input!$I$4:$I$131,0)*CR$1</f>
        <v>0</v>
      </c>
      <c r="CS10" s="24">
        <f>_xlfn.XLOOKUP($E10-CS$3,Data_Input!$H$4:$H$131,Data_Input!$I$4:$I$131,0)*CS$1</f>
        <v>0</v>
      </c>
      <c r="CT10" s="24">
        <f>_xlfn.XLOOKUP($E10-CT$3,Data_Input!$H$4:$H$131,Data_Input!$I$4:$I$131,0)*CT$1</f>
        <v>0</v>
      </c>
      <c r="CU10" s="24">
        <f>_xlfn.XLOOKUP($E10-CU$3,Data_Input!$H$4:$H$131,Data_Input!$I$4:$I$131,0)*CU$1</f>
        <v>0</v>
      </c>
      <c r="CV10" s="24">
        <f>_xlfn.XLOOKUP($E10-CV$3,Data_Input!$H$4:$H$131,Data_Input!$I$4:$I$131,0)*CV$1</f>
        <v>0</v>
      </c>
      <c r="CW10" s="24">
        <f>_xlfn.XLOOKUP($E10-CW$3,Data_Input!$H$4:$H$131,Data_Input!$I$4:$I$131,0)*CW$1</f>
        <v>0</v>
      </c>
      <c r="CX10" s="24">
        <f>_xlfn.XLOOKUP($E10-CX$3,Data_Input!$H$4:$H$131,Data_Input!$I$4:$I$131,0)*CX$1</f>
        <v>0</v>
      </c>
      <c r="CY10" s="24">
        <f>_xlfn.XLOOKUP($E10-CY$3,Data_Input!$H$4:$H$131,Data_Input!$I$4:$I$131,0)*CY$1</f>
        <v>0</v>
      </c>
      <c r="CZ10" s="24">
        <f>_xlfn.XLOOKUP($E10-CZ$3,Data_Input!$H$4:$H$131,Data_Input!$I$4:$I$131,0)*CZ$1</f>
        <v>0</v>
      </c>
      <c r="DA10" s="24">
        <f>_xlfn.XLOOKUP($E10-DA$3,Data_Input!$H$4:$H$131,Data_Input!$I$4:$I$131,0)*DA$1</f>
        <v>0</v>
      </c>
      <c r="DB10" s="24">
        <f>_xlfn.XLOOKUP($E10-DB$3,Data_Input!$H$4:$H$131,Data_Input!$I$4:$I$131,0)*DB$1</f>
        <v>0</v>
      </c>
      <c r="DC10" s="24">
        <f>_xlfn.XLOOKUP($E10-DC$3,Data_Input!$H$4:$H$131,Data_Input!$I$4:$I$131,0)*DC$1</f>
        <v>0</v>
      </c>
      <c r="DD10" s="24">
        <f>_xlfn.XLOOKUP($E10-DD$3,Data_Input!$H$4:$H$131,Data_Input!$I$4:$I$131,0)*DD$1</f>
        <v>0</v>
      </c>
      <c r="DE10" s="24">
        <f>_xlfn.XLOOKUP($E10-DE$3,Data_Input!$H$4:$H$131,Data_Input!$I$4:$I$131,0)*DE$1</f>
        <v>0</v>
      </c>
      <c r="DF10" s="24">
        <f>_xlfn.XLOOKUP($E10-DF$3,Data_Input!$H$4:$H$131,Data_Input!$I$4:$I$131,0)*DF$1</f>
        <v>0</v>
      </c>
      <c r="DG10" s="24">
        <f>_xlfn.XLOOKUP($E10-DG$3,Data_Input!$H$4:$H$131,Data_Input!$I$4:$I$131,0)*DG$1</f>
        <v>0</v>
      </c>
      <c r="DH10" s="24">
        <f>_xlfn.XLOOKUP($E10-DH$3,Data_Input!$H$4:$H$131,Data_Input!$I$4:$I$131,0)*DH$1</f>
        <v>0</v>
      </c>
      <c r="DI10" s="24">
        <f>_xlfn.XLOOKUP($E10-DI$3,Data_Input!$H$4:$H$131,Data_Input!$I$4:$I$131,0)*DI$1</f>
        <v>0</v>
      </c>
      <c r="DJ10" s="24">
        <f>_xlfn.XLOOKUP($E10-DJ$3,Data_Input!$H$4:$H$131,Data_Input!$I$4:$I$131,0)*DJ$1</f>
        <v>0</v>
      </c>
      <c r="DK10" s="24">
        <f>_xlfn.XLOOKUP($E10-DK$3,Data_Input!$H$4:$H$131,Data_Input!$I$4:$I$131,0)*DK$1</f>
        <v>0</v>
      </c>
      <c r="DL10" s="24">
        <f>_xlfn.XLOOKUP($E10-DL$3,Data_Input!$H$4:$H$131,Data_Input!$I$4:$I$131,0)*DL$1</f>
        <v>0</v>
      </c>
      <c r="DM10" s="24">
        <f>_xlfn.XLOOKUP($E10-DM$3,Data_Input!$H$4:$H$131,Data_Input!$I$4:$I$131,0)*DM$1</f>
        <v>0</v>
      </c>
      <c r="DN10" s="24">
        <f>_xlfn.XLOOKUP($E10-DN$3,Data_Input!$H$4:$H$131,Data_Input!$I$4:$I$131,0)*DN$1</f>
        <v>0</v>
      </c>
      <c r="DO10" s="24">
        <f>_xlfn.XLOOKUP($E10-DO$3,Data_Input!$H$4:$H$131,Data_Input!$I$4:$I$131,0)*DO$1</f>
        <v>0</v>
      </c>
      <c r="DP10" s="24">
        <f>_xlfn.XLOOKUP($E10-DP$3,Data_Input!$H$4:$H$131,Data_Input!$I$4:$I$131,0)*DP$1</f>
        <v>0</v>
      </c>
      <c r="DQ10" s="24">
        <f>_xlfn.XLOOKUP($E10-DQ$3,Data_Input!$H$4:$H$131,Data_Input!$I$4:$I$131,0)*DQ$1</f>
        <v>0</v>
      </c>
      <c r="DR10" s="24">
        <f>_xlfn.XLOOKUP($E10-DR$3,Data_Input!$H$4:$H$131,Data_Input!$I$4:$I$131,0)*DR$1</f>
        <v>0</v>
      </c>
      <c r="DS10" s="24">
        <f>_xlfn.XLOOKUP($E10-DS$3,Data_Input!$H$4:$H$131,Data_Input!$I$4:$I$131,0)*DS$1</f>
        <v>0</v>
      </c>
      <c r="DT10" s="24">
        <f>_xlfn.XLOOKUP($E10-DT$3,Data_Input!$H$4:$H$131,Data_Input!$I$4:$I$131,0)*DT$1</f>
        <v>0</v>
      </c>
      <c r="DU10" s="24">
        <f>_xlfn.XLOOKUP($E10-DU$3,Data_Input!$H$4:$H$131,Data_Input!$I$4:$I$131,0)*DU$1</f>
        <v>0</v>
      </c>
      <c r="DV10" s="24">
        <f>_xlfn.XLOOKUP($E10-DV$3,Data_Input!$H$4:$H$131,Data_Input!$I$4:$I$131,0)*DV$1</f>
        <v>0</v>
      </c>
      <c r="DW10" s="24">
        <f>_xlfn.XLOOKUP($E10-DW$3,Data_Input!$H$4:$H$131,Data_Input!$I$4:$I$131,0)*DW$1</f>
        <v>0</v>
      </c>
      <c r="DX10" s="24">
        <f>_xlfn.XLOOKUP($E10-DX$3,Data_Input!$H$4:$H$131,Data_Input!$I$4:$I$131,0)*DX$1</f>
        <v>0</v>
      </c>
      <c r="DY10" s="24">
        <f>_xlfn.XLOOKUP($E10-DY$3,Data_Input!$H$4:$H$131,Data_Input!$I$4:$I$131,0)*DY$1</f>
        <v>0</v>
      </c>
      <c r="DZ10" s="24">
        <f>_xlfn.XLOOKUP($E10-DZ$3,Data_Input!$H$4:$H$131,Data_Input!$I$4:$I$131,0)*DZ$1</f>
        <v>0</v>
      </c>
      <c r="EA10" s="24">
        <f>_xlfn.XLOOKUP($E10-EA$3,Data_Input!$H$4:$H$131,Data_Input!$I$4:$I$131,0)*EA$1</f>
        <v>0</v>
      </c>
      <c r="EB10" s="24">
        <f>_xlfn.XLOOKUP($E10-EB$3,Data_Input!$H$4:$H$131,Data_Input!$I$4:$I$131,0)*EB$1</f>
        <v>0</v>
      </c>
      <c r="EC10" s="24">
        <f>_xlfn.XLOOKUP($E10-EC$3,Data_Input!$H$4:$H$131,Data_Input!$I$4:$I$131,0)*EC$1</f>
        <v>0</v>
      </c>
    </row>
    <row r="11" spans="1:133">
      <c r="A11" s="21">
        <f t="shared" si="2"/>
        <v>2.0545615265778375E-2</v>
      </c>
      <c r="B11" s="22">
        <f>Data_Input!C11-Model_Output!A11</f>
        <v>3.4276243847342216</v>
      </c>
      <c r="C11" s="23">
        <f>SUM($B$4:B11)</f>
        <v>26.690089617486699</v>
      </c>
      <c r="E11" s="15">
        <f>Data_Input!B11</f>
        <v>1885</v>
      </c>
      <c r="F11" s="24">
        <f>_xlfn.XLOOKUP($E11-F$3,Data_Input!$H$4:$H$131,Data_Input!$I$4:$I$131,0)*F$1</f>
        <v>4.5535671856433259E-3</v>
      </c>
      <c r="G11" s="24">
        <f>_xlfn.XLOOKUP($E11-G$3,Data_Input!$H$4:$H$131,Data_Input!$I$4:$I$131,0)*G$1</f>
        <v>3.8025787088829532E-3</v>
      </c>
      <c r="H11" s="24">
        <f>_xlfn.XLOOKUP($E11-H$3,Data_Input!$H$4:$H$131,Data_Input!$I$4:$I$131,0)*H$1</f>
        <v>3.147717586560358E-3</v>
      </c>
      <c r="I11" s="24">
        <f>_xlfn.XLOOKUP($E11-I$3,Data_Input!$H$4:$H$131,Data_Input!$I$4:$I$131,0)*I$1</f>
        <v>2.6001665240521377E-3</v>
      </c>
      <c r="J11" s="24">
        <f>_xlfn.XLOOKUP($E11-J$3,Data_Input!$H$4:$H$131,Data_Input!$I$4:$I$131,0)*J$1</f>
        <v>2.134398764868429E-3</v>
      </c>
      <c r="K11" s="24">
        <f>_xlfn.XLOOKUP($E11-K$3,Data_Input!$H$4:$H$131,Data_Input!$I$4:$I$131,0)*K$1</f>
        <v>1.7428700596478148E-3</v>
      </c>
      <c r="L11" s="24">
        <f>_xlfn.XLOOKUP($E11-L$3,Data_Input!$H$4:$H$131,Data_Input!$I$4:$I$131,0)*L$1</f>
        <v>1.4181839307289353E-3</v>
      </c>
      <c r="M11" s="24">
        <f>_xlfn.XLOOKUP($E11-M$3,Data_Input!$H$4:$H$131,Data_Input!$I$4:$I$131,0)*M$1</f>
        <v>1.146132505394421E-3</v>
      </c>
      <c r="N11" s="24">
        <f>_xlfn.XLOOKUP($E11-N$3,Data_Input!$H$4:$H$131,Data_Input!$I$4:$I$131,0)*N$1</f>
        <v>0</v>
      </c>
      <c r="O11" s="24">
        <f>_xlfn.XLOOKUP($E11-O$3,Data_Input!$H$4:$H$131,Data_Input!$I$4:$I$131,0)*O$1</f>
        <v>0</v>
      </c>
      <c r="P11" s="24">
        <f>_xlfn.XLOOKUP($E11-P$3,Data_Input!$H$4:$H$131,Data_Input!$I$4:$I$131,0)*P$1</f>
        <v>0</v>
      </c>
      <c r="Q11" s="24">
        <f>_xlfn.XLOOKUP($E11-Q$3,Data_Input!$H$4:$H$131,Data_Input!$I$4:$I$131,0)*Q$1</f>
        <v>0</v>
      </c>
      <c r="R11" s="24">
        <f>_xlfn.XLOOKUP($E11-R$3,Data_Input!$H$4:$H$131,Data_Input!$I$4:$I$131,0)*R$1</f>
        <v>0</v>
      </c>
      <c r="S11" s="24">
        <f>_xlfn.XLOOKUP($E11-S$3,Data_Input!$H$4:$H$131,Data_Input!$I$4:$I$131,0)*S$1</f>
        <v>0</v>
      </c>
      <c r="T11" s="24">
        <f>_xlfn.XLOOKUP($E11-T$3,Data_Input!$H$4:$H$131,Data_Input!$I$4:$I$131,0)*T$1</f>
        <v>0</v>
      </c>
      <c r="U11" s="24">
        <f>_xlfn.XLOOKUP($E11-U$3,Data_Input!$H$4:$H$131,Data_Input!$I$4:$I$131,0)*U$1</f>
        <v>0</v>
      </c>
      <c r="V11" s="24">
        <f>_xlfn.XLOOKUP($E11-V$3,Data_Input!$H$4:$H$131,Data_Input!$I$4:$I$131,0)*V$1</f>
        <v>0</v>
      </c>
      <c r="W11" s="24">
        <f>_xlfn.XLOOKUP($E11-W$3,Data_Input!$H$4:$H$131,Data_Input!$I$4:$I$131,0)*W$1</f>
        <v>0</v>
      </c>
      <c r="X11" s="24">
        <f>_xlfn.XLOOKUP($E11-X$3,Data_Input!$H$4:$H$131,Data_Input!$I$4:$I$131,0)*X$1</f>
        <v>0</v>
      </c>
      <c r="Y11" s="24">
        <f>_xlfn.XLOOKUP($E11-Y$3,Data_Input!$H$4:$H$131,Data_Input!$I$4:$I$131,0)*Y$1</f>
        <v>0</v>
      </c>
      <c r="Z11" s="24">
        <f>_xlfn.XLOOKUP($E11-Z$3,Data_Input!$H$4:$H$131,Data_Input!$I$4:$I$131,0)*Z$1</f>
        <v>0</v>
      </c>
      <c r="AA11" s="24">
        <f>_xlfn.XLOOKUP($E11-AA$3,Data_Input!$H$4:$H$131,Data_Input!$I$4:$I$131,0)*AA$1</f>
        <v>0</v>
      </c>
      <c r="AB11" s="24">
        <f>_xlfn.XLOOKUP($E11-AB$3,Data_Input!$H$4:$H$131,Data_Input!$I$4:$I$131,0)*AB$1</f>
        <v>0</v>
      </c>
      <c r="AC11" s="24">
        <f>_xlfn.XLOOKUP($E11-AC$3,Data_Input!$H$4:$H$131,Data_Input!$I$4:$I$131,0)*AC$1</f>
        <v>0</v>
      </c>
      <c r="AD11" s="24">
        <f>_xlfn.XLOOKUP($E11-AD$3,Data_Input!$H$4:$H$131,Data_Input!$I$4:$I$131,0)*AD$1</f>
        <v>0</v>
      </c>
      <c r="AE11" s="24">
        <f>_xlfn.XLOOKUP($E11-AE$3,Data_Input!$H$4:$H$131,Data_Input!$I$4:$I$131,0)*AE$1</f>
        <v>0</v>
      </c>
      <c r="AF11" s="24">
        <f>_xlfn.XLOOKUP($E11-AF$3,Data_Input!$H$4:$H$131,Data_Input!$I$4:$I$131,0)*AF$1</f>
        <v>0</v>
      </c>
      <c r="AG11" s="24">
        <f>_xlfn.XLOOKUP($E11-AG$3,Data_Input!$H$4:$H$131,Data_Input!$I$4:$I$131,0)*AG$1</f>
        <v>0</v>
      </c>
      <c r="AH11" s="24">
        <f>_xlfn.XLOOKUP($E11-AH$3,Data_Input!$H$4:$H$131,Data_Input!$I$4:$I$131,0)*AH$1</f>
        <v>0</v>
      </c>
      <c r="AI11" s="24">
        <f>_xlfn.XLOOKUP($E11-AI$3,Data_Input!$H$4:$H$131,Data_Input!$I$4:$I$131,0)*AI$1</f>
        <v>0</v>
      </c>
      <c r="AJ11" s="24">
        <f>_xlfn.XLOOKUP($E11-AJ$3,Data_Input!$H$4:$H$131,Data_Input!$I$4:$I$131,0)*AJ$1</f>
        <v>0</v>
      </c>
      <c r="AK11" s="24">
        <f>_xlfn.XLOOKUP($E11-AK$3,Data_Input!$H$4:$H$131,Data_Input!$I$4:$I$131,0)*AK$1</f>
        <v>0</v>
      </c>
      <c r="AL11" s="24">
        <f>_xlfn.XLOOKUP($E11-AL$3,Data_Input!$H$4:$H$131,Data_Input!$I$4:$I$131,0)*AL$1</f>
        <v>0</v>
      </c>
      <c r="AM11" s="24">
        <f>_xlfn.XLOOKUP($E11-AM$3,Data_Input!$H$4:$H$131,Data_Input!$I$4:$I$131,0)*AM$1</f>
        <v>0</v>
      </c>
      <c r="AN11" s="24">
        <f>_xlfn.XLOOKUP($E11-AN$3,Data_Input!$H$4:$H$131,Data_Input!$I$4:$I$131,0)*AN$1</f>
        <v>0</v>
      </c>
      <c r="AO11" s="24">
        <f>_xlfn.XLOOKUP($E11-AO$3,Data_Input!$H$4:$H$131,Data_Input!$I$4:$I$131,0)*AO$1</f>
        <v>0</v>
      </c>
      <c r="AP11" s="24">
        <f>_xlfn.XLOOKUP($E11-AP$3,Data_Input!$H$4:$H$131,Data_Input!$I$4:$I$131,0)*AP$1</f>
        <v>0</v>
      </c>
      <c r="AQ11" s="24">
        <f>_xlfn.XLOOKUP($E11-AQ$3,Data_Input!$H$4:$H$131,Data_Input!$I$4:$I$131,0)*AQ$1</f>
        <v>0</v>
      </c>
      <c r="AR11" s="24">
        <f>_xlfn.XLOOKUP($E11-AR$3,Data_Input!$H$4:$H$131,Data_Input!$I$4:$I$131,0)*AR$1</f>
        <v>0</v>
      </c>
      <c r="AS11" s="24">
        <f>_xlfn.XLOOKUP($E11-AS$3,Data_Input!$H$4:$H$131,Data_Input!$I$4:$I$131,0)*AS$1</f>
        <v>0</v>
      </c>
      <c r="AT11" s="24">
        <f>_xlfn.XLOOKUP($E11-AT$3,Data_Input!$H$4:$H$131,Data_Input!$I$4:$I$131,0)*AT$1</f>
        <v>0</v>
      </c>
      <c r="AU11" s="24">
        <f>_xlfn.XLOOKUP($E11-AU$3,Data_Input!$H$4:$H$131,Data_Input!$I$4:$I$131,0)*AU$1</f>
        <v>0</v>
      </c>
      <c r="AV11" s="24">
        <f>_xlfn.XLOOKUP($E11-AV$3,Data_Input!$H$4:$H$131,Data_Input!$I$4:$I$131,0)*AV$1</f>
        <v>0</v>
      </c>
      <c r="AW11" s="24">
        <f>_xlfn.XLOOKUP($E11-AW$3,Data_Input!$H$4:$H$131,Data_Input!$I$4:$I$131,0)*AW$1</f>
        <v>0</v>
      </c>
      <c r="AX11" s="24">
        <f>_xlfn.XLOOKUP($E11-AX$3,Data_Input!$H$4:$H$131,Data_Input!$I$4:$I$131,0)*AX$1</f>
        <v>0</v>
      </c>
      <c r="AY11" s="24">
        <f>_xlfn.XLOOKUP($E11-AY$3,Data_Input!$H$4:$H$131,Data_Input!$I$4:$I$131,0)*AY$1</f>
        <v>0</v>
      </c>
      <c r="AZ11" s="24">
        <f>_xlfn.XLOOKUP($E11-AZ$3,Data_Input!$H$4:$H$131,Data_Input!$I$4:$I$131,0)*AZ$1</f>
        <v>0</v>
      </c>
      <c r="BA11" s="24">
        <f>_xlfn.XLOOKUP($E11-BA$3,Data_Input!$H$4:$H$131,Data_Input!$I$4:$I$131,0)*BA$1</f>
        <v>0</v>
      </c>
      <c r="BB11" s="24">
        <f>_xlfn.XLOOKUP($E11-BB$3,Data_Input!$H$4:$H$131,Data_Input!$I$4:$I$131,0)*BB$1</f>
        <v>0</v>
      </c>
      <c r="BC11" s="24">
        <f>_xlfn.XLOOKUP($E11-BC$3,Data_Input!$H$4:$H$131,Data_Input!$I$4:$I$131,0)*BC$1</f>
        <v>0</v>
      </c>
      <c r="BD11" s="24">
        <f>_xlfn.XLOOKUP($E11-BD$3,Data_Input!$H$4:$H$131,Data_Input!$I$4:$I$131,0)*BD$1</f>
        <v>0</v>
      </c>
      <c r="BE11" s="24">
        <f>_xlfn.XLOOKUP($E11-BE$3,Data_Input!$H$4:$H$131,Data_Input!$I$4:$I$131,0)*BE$1</f>
        <v>0</v>
      </c>
      <c r="BF11" s="24">
        <f>_xlfn.XLOOKUP($E11-BF$3,Data_Input!$H$4:$H$131,Data_Input!$I$4:$I$131,0)*BF$1</f>
        <v>0</v>
      </c>
      <c r="BG11" s="24">
        <f>_xlfn.XLOOKUP($E11-BG$3,Data_Input!$H$4:$H$131,Data_Input!$I$4:$I$131,0)*BG$1</f>
        <v>0</v>
      </c>
      <c r="BH11" s="24">
        <f>_xlfn.XLOOKUP($E11-BH$3,Data_Input!$H$4:$H$131,Data_Input!$I$4:$I$131,0)*BH$1</f>
        <v>0</v>
      </c>
      <c r="BI11" s="24">
        <f>_xlfn.XLOOKUP($E11-BI$3,Data_Input!$H$4:$H$131,Data_Input!$I$4:$I$131,0)*BI$1</f>
        <v>0</v>
      </c>
      <c r="BJ11" s="24">
        <f>_xlfn.XLOOKUP($E11-BJ$3,Data_Input!$H$4:$H$131,Data_Input!$I$4:$I$131,0)*BJ$1</f>
        <v>0</v>
      </c>
      <c r="BK11" s="24">
        <f>_xlfn.XLOOKUP($E11-BK$3,Data_Input!$H$4:$H$131,Data_Input!$I$4:$I$131,0)*BK$1</f>
        <v>0</v>
      </c>
      <c r="BL11" s="24">
        <f>_xlfn.XLOOKUP($E11-BL$3,Data_Input!$H$4:$H$131,Data_Input!$I$4:$I$131,0)*BL$1</f>
        <v>0</v>
      </c>
      <c r="BM11" s="24">
        <f>_xlfn.XLOOKUP($E11-BM$3,Data_Input!$H$4:$H$131,Data_Input!$I$4:$I$131,0)*BM$1</f>
        <v>0</v>
      </c>
      <c r="BN11" s="24">
        <f>_xlfn.XLOOKUP($E11-BN$3,Data_Input!$H$4:$H$131,Data_Input!$I$4:$I$131,0)*BN$1</f>
        <v>0</v>
      </c>
      <c r="BO11" s="24">
        <f>_xlfn.XLOOKUP($E11-BO$3,Data_Input!$H$4:$H$131,Data_Input!$I$4:$I$131,0)*BO$1</f>
        <v>0</v>
      </c>
      <c r="BP11" s="24">
        <f>_xlfn.XLOOKUP($E11-BP$3,Data_Input!$H$4:$H$131,Data_Input!$I$4:$I$131,0)*BP$1</f>
        <v>0</v>
      </c>
      <c r="BQ11" s="24">
        <f>_xlfn.XLOOKUP($E11-BQ$3,Data_Input!$H$4:$H$131,Data_Input!$I$4:$I$131,0)*BQ$1</f>
        <v>0</v>
      </c>
      <c r="BR11" s="24">
        <f>_xlfn.XLOOKUP($E11-BR$3,Data_Input!$H$4:$H$131,Data_Input!$I$4:$I$131,0)*BR$1</f>
        <v>0</v>
      </c>
      <c r="BS11" s="24">
        <f>_xlfn.XLOOKUP($E11-BS$3,Data_Input!$H$4:$H$131,Data_Input!$I$4:$I$131,0)*BS$1</f>
        <v>0</v>
      </c>
      <c r="BT11" s="24">
        <f>_xlfn.XLOOKUP($E11-BT$3,Data_Input!$H$4:$H$131,Data_Input!$I$4:$I$131,0)*BT$1</f>
        <v>0</v>
      </c>
      <c r="BU11" s="24">
        <f>_xlfn.XLOOKUP($E11-BU$3,Data_Input!$H$4:$H$131,Data_Input!$I$4:$I$131,0)*BU$1</f>
        <v>0</v>
      </c>
      <c r="BV11" s="24">
        <f>_xlfn.XLOOKUP($E11-BV$3,Data_Input!$H$4:$H$131,Data_Input!$I$4:$I$131,0)*BV$1</f>
        <v>0</v>
      </c>
      <c r="BW11" s="24">
        <f>_xlfn.XLOOKUP($E11-BW$3,Data_Input!$H$4:$H$131,Data_Input!$I$4:$I$131,0)*BW$1</f>
        <v>0</v>
      </c>
      <c r="BX11" s="24">
        <f>_xlfn.XLOOKUP($E11-BX$3,Data_Input!$H$4:$H$131,Data_Input!$I$4:$I$131,0)*BX$1</f>
        <v>0</v>
      </c>
      <c r="BY11" s="24">
        <f>_xlfn.XLOOKUP($E11-BY$3,Data_Input!$H$4:$H$131,Data_Input!$I$4:$I$131,0)*BY$1</f>
        <v>0</v>
      </c>
      <c r="BZ11" s="24">
        <f>_xlfn.XLOOKUP($E11-BZ$3,Data_Input!$H$4:$H$131,Data_Input!$I$4:$I$131,0)*BZ$1</f>
        <v>0</v>
      </c>
      <c r="CA11" s="24">
        <f>_xlfn.XLOOKUP($E11-CA$3,Data_Input!$H$4:$H$131,Data_Input!$I$4:$I$131,0)*CA$1</f>
        <v>0</v>
      </c>
      <c r="CB11" s="24">
        <f>_xlfn.XLOOKUP($E11-CB$3,Data_Input!$H$4:$H$131,Data_Input!$I$4:$I$131,0)*CB$1</f>
        <v>0</v>
      </c>
      <c r="CC11" s="24">
        <f>_xlfn.XLOOKUP($E11-CC$3,Data_Input!$H$4:$H$131,Data_Input!$I$4:$I$131,0)*CC$1</f>
        <v>0</v>
      </c>
      <c r="CD11" s="24">
        <f>_xlfn.XLOOKUP($E11-CD$3,Data_Input!$H$4:$H$131,Data_Input!$I$4:$I$131,0)*CD$1</f>
        <v>0</v>
      </c>
      <c r="CE11" s="24">
        <f>_xlfn.XLOOKUP($E11-CE$3,Data_Input!$H$4:$H$131,Data_Input!$I$4:$I$131,0)*CE$1</f>
        <v>0</v>
      </c>
      <c r="CF11" s="24">
        <f>_xlfn.XLOOKUP($E11-CF$3,Data_Input!$H$4:$H$131,Data_Input!$I$4:$I$131,0)*CF$1</f>
        <v>0</v>
      </c>
      <c r="CG11" s="24">
        <f>_xlfn.XLOOKUP($E11-CG$3,Data_Input!$H$4:$H$131,Data_Input!$I$4:$I$131,0)*CG$1</f>
        <v>0</v>
      </c>
      <c r="CH11" s="24">
        <f>_xlfn.XLOOKUP($E11-CH$3,Data_Input!$H$4:$H$131,Data_Input!$I$4:$I$131,0)*CH$1</f>
        <v>0</v>
      </c>
      <c r="CI11" s="24">
        <f>_xlfn.XLOOKUP($E11-CI$3,Data_Input!$H$4:$H$131,Data_Input!$I$4:$I$131,0)*CI$1</f>
        <v>0</v>
      </c>
      <c r="CJ11" s="24">
        <f>_xlfn.XLOOKUP($E11-CJ$3,Data_Input!$H$4:$H$131,Data_Input!$I$4:$I$131,0)*CJ$1</f>
        <v>0</v>
      </c>
      <c r="CK11" s="24">
        <f>_xlfn.XLOOKUP($E11-CK$3,Data_Input!$H$4:$H$131,Data_Input!$I$4:$I$131,0)*CK$1</f>
        <v>0</v>
      </c>
      <c r="CL11" s="24">
        <f>_xlfn.XLOOKUP($E11-CL$3,Data_Input!$H$4:$H$131,Data_Input!$I$4:$I$131,0)*CL$1</f>
        <v>0</v>
      </c>
      <c r="CM11" s="24">
        <f>_xlfn.XLOOKUP($E11-CM$3,Data_Input!$H$4:$H$131,Data_Input!$I$4:$I$131,0)*CM$1</f>
        <v>0</v>
      </c>
      <c r="CN11" s="24">
        <f>_xlfn.XLOOKUP($E11-CN$3,Data_Input!$H$4:$H$131,Data_Input!$I$4:$I$131,0)*CN$1</f>
        <v>0</v>
      </c>
      <c r="CO11" s="24">
        <f>_xlfn.XLOOKUP($E11-CO$3,Data_Input!$H$4:$H$131,Data_Input!$I$4:$I$131,0)*CO$1</f>
        <v>0</v>
      </c>
      <c r="CP11" s="24">
        <f>_xlfn.XLOOKUP($E11-CP$3,Data_Input!$H$4:$H$131,Data_Input!$I$4:$I$131,0)*CP$1</f>
        <v>0</v>
      </c>
      <c r="CQ11" s="24">
        <f>_xlfn.XLOOKUP($E11-CQ$3,Data_Input!$H$4:$H$131,Data_Input!$I$4:$I$131,0)*CQ$1</f>
        <v>0</v>
      </c>
      <c r="CR11" s="24">
        <f>_xlfn.XLOOKUP($E11-CR$3,Data_Input!$H$4:$H$131,Data_Input!$I$4:$I$131,0)*CR$1</f>
        <v>0</v>
      </c>
      <c r="CS11" s="24">
        <f>_xlfn.XLOOKUP($E11-CS$3,Data_Input!$H$4:$H$131,Data_Input!$I$4:$I$131,0)*CS$1</f>
        <v>0</v>
      </c>
      <c r="CT11" s="24">
        <f>_xlfn.XLOOKUP($E11-CT$3,Data_Input!$H$4:$H$131,Data_Input!$I$4:$I$131,0)*CT$1</f>
        <v>0</v>
      </c>
      <c r="CU11" s="24">
        <f>_xlfn.XLOOKUP($E11-CU$3,Data_Input!$H$4:$H$131,Data_Input!$I$4:$I$131,0)*CU$1</f>
        <v>0</v>
      </c>
      <c r="CV11" s="24">
        <f>_xlfn.XLOOKUP($E11-CV$3,Data_Input!$H$4:$H$131,Data_Input!$I$4:$I$131,0)*CV$1</f>
        <v>0</v>
      </c>
      <c r="CW11" s="24">
        <f>_xlfn.XLOOKUP($E11-CW$3,Data_Input!$H$4:$H$131,Data_Input!$I$4:$I$131,0)*CW$1</f>
        <v>0</v>
      </c>
      <c r="CX11" s="24">
        <f>_xlfn.XLOOKUP($E11-CX$3,Data_Input!$H$4:$H$131,Data_Input!$I$4:$I$131,0)*CX$1</f>
        <v>0</v>
      </c>
      <c r="CY11" s="24">
        <f>_xlfn.XLOOKUP($E11-CY$3,Data_Input!$H$4:$H$131,Data_Input!$I$4:$I$131,0)*CY$1</f>
        <v>0</v>
      </c>
      <c r="CZ11" s="24">
        <f>_xlfn.XLOOKUP($E11-CZ$3,Data_Input!$H$4:$H$131,Data_Input!$I$4:$I$131,0)*CZ$1</f>
        <v>0</v>
      </c>
      <c r="DA11" s="24">
        <f>_xlfn.XLOOKUP($E11-DA$3,Data_Input!$H$4:$H$131,Data_Input!$I$4:$I$131,0)*DA$1</f>
        <v>0</v>
      </c>
      <c r="DB11" s="24">
        <f>_xlfn.XLOOKUP($E11-DB$3,Data_Input!$H$4:$H$131,Data_Input!$I$4:$I$131,0)*DB$1</f>
        <v>0</v>
      </c>
      <c r="DC11" s="24">
        <f>_xlfn.XLOOKUP($E11-DC$3,Data_Input!$H$4:$H$131,Data_Input!$I$4:$I$131,0)*DC$1</f>
        <v>0</v>
      </c>
      <c r="DD11" s="24">
        <f>_xlfn.XLOOKUP($E11-DD$3,Data_Input!$H$4:$H$131,Data_Input!$I$4:$I$131,0)*DD$1</f>
        <v>0</v>
      </c>
      <c r="DE11" s="24">
        <f>_xlfn.XLOOKUP($E11-DE$3,Data_Input!$H$4:$H$131,Data_Input!$I$4:$I$131,0)*DE$1</f>
        <v>0</v>
      </c>
      <c r="DF11" s="24">
        <f>_xlfn.XLOOKUP($E11-DF$3,Data_Input!$H$4:$H$131,Data_Input!$I$4:$I$131,0)*DF$1</f>
        <v>0</v>
      </c>
      <c r="DG11" s="24">
        <f>_xlfn.XLOOKUP($E11-DG$3,Data_Input!$H$4:$H$131,Data_Input!$I$4:$I$131,0)*DG$1</f>
        <v>0</v>
      </c>
      <c r="DH11" s="24">
        <f>_xlfn.XLOOKUP($E11-DH$3,Data_Input!$H$4:$H$131,Data_Input!$I$4:$I$131,0)*DH$1</f>
        <v>0</v>
      </c>
      <c r="DI11" s="24">
        <f>_xlfn.XLOOKUP($E11-DI$3,Data_Input!$H$4:$H$131,Data_Input!$I$4:$I$131,0)*DI$1</f>
        <v>0</v>
      </c>
      <c r="DJ11" s="24">
        <f>_xlfn.XLOOKUP($E11-DJ$3,Data_Input!$H$4:$H$131,Data_Input!$I$4:$I$131,0)*DJ$1</f>
        <v>0</v>
      </c>
      <c r="DK11" s="24">
        <f>_xlfn.XLOOKUP($E11-DK$3,Data_Input!$H$4:$H$131,Data_Input!$I$4:$I$131,0)*DK$1</f>
        <v>0</v>
      </c>
      <c r="DL11" s="24">
        <f>_xlfn.XLOOKUP($E11-DL$3,Data_Input!$H$4:$H$131,Data_Input!$I$4:$I$131,0)*DL$1</f>
        <v>0</v>
      </c>
      <c r="DM11" s="24">
        <f>_xlfn.XLOOKUP($E11-DM$3,Data_Input!$H$4:$H$131,Data_Input!$I$4:$I$131,0)*DM$1</f>
        <v>0</v>
      </c>
      <c r="DN11" s="24">
        <f>_xlfn.XLOOKUP($E11-DN$3,Data_Input!$H$4:$H$131,Data_Input!$I$4:$I$131,0)*DN$1</f>
        <v>0</v>
      </c>
      <c r="DO11" s="24">
        <f>_xlfn.XLOOKUP($E11-DO$3,Data_Input!$H$4:$H$131,Data_Input!$I$4:$I$131,0)*DO$1</f>
        <v>0</v>
      </c>
      <c r="DP11" s="24">
        <f>_xlfn.XLOOKUP($E11-DP$3,Data_Input!$H$4:$H$131,Data_Input!$I$4:$I$131,0)*DP$1</f>
        <v>0</v>
      </c>
      <c r="DQ11" s="24">
        <f>_xlfn.XLOOKUP($E11-DQ$3,Data_Input!$H$4:$H$131,Data_Input!$I$4:$I$131,0)*DQ$1</f>
        <v>0</v>
      </c>
      <c r="DR11" s="24">
        <f>_xlfn.XLOOKUP($E11-DR$3,Data_Input!$H$4:$H$131,Data_Input!$I$4:$I$131,0)*DR$1</f>
        <v>0</v>
      </c>
      <c r="DS11" s="24">
        <f>_xlfn.XLOOKUP($E11-DS$3,Data_Input!$H$4:$H$131,Data_Input!$I$4:$I$131,0)*DS$1</f>
        <v>0</v>
      </c>
      <c r="DT11" s="24">
        <f>_xlfn.XLOOKUP($E11-DT$3,Data_Input!$H$4:$H$131,Data_Input!$I$4:$I$131,0)*DT$1</f>
        <v>0</v>
      </c>
      <c r="DU11" s="24">
        <f>_xlfn.XLOOKUP($E11-DU$3,Data_Input!$H$4:$H$131,Data_Input!$I$4:$I$131,0)*DU$1</f>
        <v>0</v>
      </c>
      <c r="DV11" s="24">
        <f>_xlfn.XLOOKUP($E11-DV$3,Data_Input!$H$4:$H$131,Data_Input!$I$4:$I$131,0)*DV$1</f>
        <v>0</v>
      </c>
      <c r="DW11" s="24">
        <f>_xlfn.XLOOKUP($E11-DW$3,Data_Input!$H$4:$H$131,Data_Input!$I$4:$I$131,0)*DW$1</f>
        <v>0</v>
      </c>
      <c r="DX11" s="24">
        <f>_xlfn.XLOOKUP($E11-DX$3,Data_Input!$H$4:$H$131,Data_Input!$I$4:$I$131,0)*DX$1</f>
        <v>0</v>
      </c>
      <c r="DY11" s="24">
        <f>_xlfn.XLOOKUP($E11-DY$3,Data_Input!$H$4:$H$131,Data_Input!$I$4:$I$131,0)*DY$1</f>
        <v>0</v>
      </c>
      <c r="DZ11" s="24">
        <f>_xlfn.XLOOKUP($E11-DZ$3,Data_Input!$H$4:$H$131,Data_Input!$I$4:$I$131,0)*DZ$1</f>
        <v>0</v>
      </c>
      <c r="EA11" s="24">
        <f>_xlfn.XLOOKUP($E11-EA$3,Data_Input!$H$4:$H$131,Data_Input!$I$4:$I$131,0)*EA$1</f>
        <v>0</v>
      </c>
      <c r="EB11" s="24">
        <f>_xlfn.XLOOKUP($E11-EB$3,Data_Input!$H$4:$H$131,Data_Input!$I$4:$I$131,0)*EB$1</f>
        <v>0</v>
      </c>
      <c r="EC11" s="24">
        <f>_xlfn.XLOOKUP($E11-EC$3,Data_Input!$H$4:$H$131,Data_Input!$I$4:$I$131,0)*EC$1</f>
        <v>0</v>
      </c>
    </row>
    <row r="12" spans="1:133">
      <c r="A12" s="21">
        <f t="shared" si="2"/>
        <v>2.6173136493103356E-2</v>
      </c>
      <c r="B12" s="22">
        <f>Data_Input!C12-Model_Output!A12</f>
        <v>3.4425168635068966</v>
      </c>
      <c r="C12" s="23">
        <f>SUM($B$4:B12)</f>
        <v>30.132606480993594</v>
      </c>
      <c r="E12" s="15">
        <f>Data_Input!B12</f>
        <v>1886</v>
      </c>
      <c r="F12" s="24">
        <f>_xlfn.XLOOKUP($E12-F$3,Data_Input!$H$4:$H$131,Data_Input!$I$4:$I$131,0)*F$1</f>
        <v>5.4669639328421959E-3</v>
      </c>
      <c r="G12" s="24">
        <f>_xlfn.XLOOKUP($E12-G$3,Data_Input!$H$4:$H$131,Data_Input!$I$4:$I$131,0)*G$1</f>
        <v>4.5910875921389774E-3</v>
      </c>
      <c r="H12" s="24">
        <f>_xlfn.XLOOKUP($E12-H$3,Data_Input!$H$4:$H$131,Data_Input!$I$4:$I$131,0)*H$1</f>
        <v>3.8218710811170294E-3</v>
      </c>
      <c r="I12" s="24">
        <f>_xlfn.XLOOKUP($E12-I$3,Data_Input!$H$4:$H$131,Data_Input!$I$4:$I$131,0)*I$1</f>
        <v>3.1748582659063989E-3</v>
      </c>
      <c r="J12" s="24">
        <f>_xlfn.XLOOKUP($E12-J$3,Data_Input!$H$4:$H$131,Data_Input!$I$4:$I$131,0)*J$1</f>
        <v>2.6208468691913595E-3</v>
      </c>
      <c r="K12" s="24">
        <f>_xlfn.XLOOKUP($E12-K$3,Data_Input!$H$4:$H$131,Data_Input!$I$4:$I$131,0)*K$1</f>
        <v>2.1521572558936635E-3</v>
      </c>
      <c r="L12" s="24">
        <f>_xlfn.XLOOKUP($E12-L$3,Data_Input!$H$4:$H$131,Data_Input!$I$4:$I$131,0)*L$1</f>
        <v>1.761101791486341E-3</v>
      </c>
      <c r="M12" s="24">
        <f>_xlfn.XLOOKUP($E12-M$3,Data_Input!$H$4:$H$131,Data_Input!$I$4:$I$131,0)*M$1</f>
        <v>1.4312965844269982E-3</v>
      </c>
      <c r="N12" s="24">
        <f>_xlfn.XLOOKUP($E12-N$3,Data_Input!$H$4:$H$131,Data_Input!$I$4:$I$131,0)*N$1</f>
        <v>1.1529531201003934E-3</v>
      </c>
      <c r="O12" s="24">
        <f>_xlfn.XLOOKUP($E12-O$3,Data_Input!$H$4:$H$131,Data_Input!$I$4:$I$131,0)*O$1</f>
        <v>0</v>
      </c>
      <c r="P12" s="24">
        <f>_xlfn.XLOOKUP($E12-P$3,Data_Input!$H$4:$H$131,Data_Input!$I$4:$I$131,0)*P$1</f>
        <v>0</v>
      </c>
      <c r="Q12" s="24">
        <f>_xlfn.XLOOKUP($E12-Q$3,Data_Input!$H$4:$H$131,Data_Input!$I$4:$I$131,0)*Q$1</f>
        <v>0</v>
      </c>
      <c r="R12" s="24">
        <f>_xlfn.XLOOKUP($E12-R$3,Data_Input!$H$4:$H$131,Data_Input!$I$4:$I$131,0)*R$1</f>
        <v>0</v>
      </c>
      <c r="S12" s="24">
        <f>_xlfn.XLOOKUP($E12-S$3,Data_Input!$H$4:$H$131,Data_Input!$I$4:$I$131,0)*S$1</f>
        <v>0</v>
      </c>
      <c r="T12" s="24">
        <f>_xlfn.XLOOKUP($E12-T$3,Data_Input!$H$4:$H$131,Data_Input!$I$4:$I$131,0)*T$1</f>
        <v>0</v>
      </c>
      <c r="U12" s="24">
        <f>_xlfn.XLOOKUP($E12-U$3,Data_Input!$H$4:$H$131,Data_Input!$I$4:$I$131,0)*U$1</f>
        <v>0</v>
      </c>
      <c r="V12" s="24">
        <f>_xlfn.XLOOKUP($E12-V$3,Data_Input!$H$4:$H$131,Data_Input!$I$4:$I$131,0)*V$1</f>
        <v>0</v>
      </c>
      <c r="W12" s="24">
        <f>_xlfn.XLOOKUP($E12-W$3,Data_Input!$H$4:$H$131,Data_Input!$I$4:$I$131,0)*W$1</f>
        <v>0</v>
      </c>
      <c r="X12" s="24">
        <f>_xlfn.XLOOKUP($E12-X$3,Data_Input!$H$4:$H$131,Data_Input!$I$4:$I$131,0)*X$1</f>
        <v>0</v>
      </c>
      <c r="Y12" s="24">
        <f>_xlfn.XLOOKUP($E12-Y$3,Data_Input!$H$4:$H$131,Data_Input!$I$4:$I$131,0)*Y$1</f>
        <v>0</v>
      </c>
      <c r="Z12" s="24">
        <f>_xlfn.XLOOKUP($E12-Z$3,Data_Input!$H$4:$H$131,Data_Input!$I$4:$I$131,0)*Z$1</f>
        <v>0</v>
      </c>
      <c r="AA12" s="24">
        <f>_xlfn.XLOOKUP($E12-AA$3,Data_Input!$H$4:$H$131,Data_Input!$I$4:$I$131,0)*AA$1</f>
        <v>0</v>
      </c>
      <c r="AB12" s="24">
        <f>_xlfn.XLOOKUP($E12-AB$3,Data_Input!$H$4:$H$131,Data_Input!$I$4:$I$131,0)*AB$1</f>
        <v>0</v>
      </c>
      <c r="AC12" s="24">
        <f>_xlfn.XLOOKUP($E12-AC$3,Data_Input!$H$4:$H$131,Data_Input!$I$4:$I$131,0)*AC$1</f>
        <v>0</v>
      </c>
      <c r="AD12" s="24">
        <f>_xlfn.XLOOKUP($E12-AD$3,Data_Input!$H$4:$H$131,Data_Input!$I$4:$I$131,0)*AD$1</f>
        <v>0</v>
      </c>
      <c r="AE12" s="24">
        <f>_xlfn.XLOOKUP($E12-AE$3,Data_Input!$H$4:$H$131,Data_Input!$I$4:$I$131,0)*AE$1</f>
        <v>0</v>
      </c>
      <c r="AF12" s="24">
        <f>_xlfn.XLOOKUP($E12-AF$3,Data_Input!$H$4:$H$131,Data_Input!$I$4:$I$131,0)*AF$1</f>
        <v>0</v>
      </c>
      <c r="AG12" s="24">
        <f>_xlfn.XLOOKUP($E12-AG$3,Data_Input!$H$4:$H$131,Data_Input!$I$4:$I$131,0)*AG$1</f>
        <v>0</v>
      </c>
      <c r="AH12" s="24">
        <f>_xlfn.XLOOKUP($E12-AH$3,Data_Input!$H$4:$H$131,Data_Input!$I$4:$I$131,0)*AH$1</f>
        <v>0</v>
      </c>
      <c r="AI12" s="24">
        <f>_xlfn.XLOOKUP($E12-AI$3,Data_Input!$H$4:$H$131,Data_Input!$I$4:$I$131,0)*AI$1</f>
        <v>0</v>
      </c>
      <c r="AJ12" s="24">
        <f>_xlfn.XLOOKUP($E12-AJ$3,Data_Input!$H$4:$H$131,Data_Input!$I$4:$I$131,0)*AJ$1</f>
        <v>0</v>
      </c>
      <c r="AK12" s="24">
        <f>_xlfn.XLOOKUP($E12-AK$3,Data_Input!$H$4:$H$131,Data_Input!$I$4:$I$131,0)*AK$1</f>
        <v>0</v>
      </c>
      <c r="AL12" s="24">
        <f>_xlfn.XLOOKUP($E12-AL$3,Data_Input!$H$4:$H$131,Data_Input!$I$4:$I$131,0)*AL$1</f>
        <v>0</v>
      </c>
      <c r="AM12" s="24">
        <f>_xlfn.XLOOKUP($E12-AM$3,Data_Input!$H$4:$H$131,Data_Input!$I$4:$I$131,0)*AM$1</f>
        <v>0</v>
      </c>
      <c r="AN12" s="24">
        <f>_xlfn.XLOOKUP($E12-AN$3,Data_Input!$H$4:$H$131,Data_Input!$I$4:$I$131,0)*AN$1</f>
        <v>0</v>
      </c>
      <c r="AO12" s="24">
        <f>_xlfn.XLOOKUP($E12-AO$3,Data_Input!$H$4:$H$131,Data_Input!$I$4:$I$131,0)*AO$1</f>
        <v>0</v>
      </c>
      <c r="AP12" s="24">
        <f>_xlfn.XLOOKUP($E12-AP$3,Data_Input!$H$4:$H$131,Data_Input!$I$4:$I$131,0)*AP$1</f>
        <v>0</v>
      </c>
      <c r="AQ12" s="24">
        <f>_xlfn.XLOOKUP($E12-AQ$3,Data_Input!$H$4:$H$131,Data_Input!$I$4:$I$131,0)*AQ$1</f>
        <v>0</v>
      </c>
      <c r="AR12" s="24">
        <f>_xlfn.XLOOKUP($E12-AR$3,Data_Input!$H$4:$H$131,Data_Input!$I$4:$I$131,0)*AR$1</f>
        <v>0</v>
      </c>
      <c r="AS12" s="24">
        <f>_xlfn.XLOOKUP($E12-AS$3,Data_Input!$H$4:$H$131,Data_Input!$I$4:$I$131,0)*AS$1</f>
        <v>0</v>
      </c>
      <c r="AT12" s="24">
        <f>_xlfn.XLOOKUP($E12-AT$3,Data_Input!$H$4:$H$131,Data_Input!$I$4:$I$131,0)*AT$1</f>
        <v>0</v>
      </c>
      <c r="AU12" s="24">
        <f>_xlfn.XLOOKUP($E12-AU$3,Data_Input!$H$4:$H$131,Data_Input!$I$4:$I$131,0)*AU$1</f>
        <v>0</v>
      </c>
      <c r="AV12" s="24">
        <f>_xlfn.XLOOKUP($E12-AV$3,Data_Input!$H$4:$H$131,Data_Input!$I$4:$I$131,0)*AV$1</f>
        <v>0</v>
      </c>
      <c r="AW12" s="24">
        <f>_xlfn.XLOOKUP($E12-AW$3,Data_Input!$H$4:$H$131,Data_Input!$I$4:$I$131,0)*AW$1</f>
        <v>0</v>
      </c>
      <c r="AX12" s="24">
        <f>_xlfn.XLOOKUP($E12-AX$3,Data_Input!$H$4:$H$131,Data_Input!$I$4:$I$131,0)*AX$1</f>
        <v>0</v>
      </c>
      <c r="AY12" s="24">
        <f>_xlfn.XLOOKUP($E12-AY$3,Data_Input!$H$4:$H$131,Data_Input!$I$4:$I$131,0)*AY$1</f>
        <v>0</v>
      </c>
      <c r="AZ12" s="24">
        <f>_xlfn.XLOOKUP($E12-AZ$3,Data_Input!$H$4:$H$131,Data_Input!$I$4:$I$131,0)*AZ$1</f>
        <v>0</v>
      </c>
      <c r="BA12" s="24">
        <f>_xlfn.XLOOKUP($E12-BA$3,Data_Input!$H$4:$H$131,Data_Input!$I$4:$I$131,0)*BA$1</f>
        <v>0</v>
      </c>
      <c r="BB12" s="24">
        <f>_xlfn.XLOOKUP($E12-BB$3,Data_Input!$H$4:$H$131,Data_Input!$I$4:$I$131,0)*BB$1</f>
        <v>0</v>
      </c>
      <c r="BC12" s="24">
        <f>_xlfn.XLOOKUP($E12-BC$3,Data_Input!$H$4:$H$131,Data_Input!$I$4:$I$131,0)*BC$1</f>
        <v>0</v>
      </c>
      <c r="BD12" s="24">
        <f>_xlfn.XLOOKUP($E12-BD$3,Data_Input!$H$4:$H$131,Data_Input!$I$4:$I$131,0)*BD$1</f>
        <v>0</v>
      </c>
      <c r="BE12" s="24">
        <f>_xlfn.XLOOKUP($E12-BE$3,Data_Input!$H$4:$H$131,Data_Input!$I$4:$I$131,0)*BE$1</f>
        <v>0</v>
      </c>
      <c r="BF12" s="24">
        <f>_xlfn.XLOOKUP($E12-BF$3,Data_Input!$H$4:$H$131,Data_Input!$I$4:$I$131,0)*BF$1</f>
        <v>0</v>
      </c>
      <c r="BG12" s="24">
        <f>_xlfn.XLOOKUP($E12-BG$3,Data_Input!$H$4:$H$131,Data_Input!$I$4:$I$131,0)*BG$1</f>
        <v>0</v>
      </c>
      <c r="BH12" s="24">
        <f>_xlfn.XLOOKUP($E12-BH$3,Data_Input!$H$4:$H$131,Data_Input!$I$4:$I$131,0)*BH$1</f>
        <v>0</v>
      </c>
      <c r="BI12" s="24">
        <f>_xlfn.XLOOKUP($E12-BI$3,Data_Input!$H$4:$H$131,Data_Input!$I$4:$I$131,0)*BI$1</f>
        <v>0</v>
      </c>
      <c r="BJ12" s="24">
        <f>_xlfn.XLOOKUP($E12-BJ$3,Data_Input!$H$4:$H$131,Data_Input!$I$4:$I$131,0)*BJ$1</f>
        <v>0</v>
      </c>
      <c r="BK12" s="24">
        <f>_xlfn.XLOOKUP($E12-BK$3,Data_Input!$H$4:$H$131,Data_Input!$I$4:$I$131,0)*BK$1</f>
        <v>0</v>
      </c>
      <c r="BL12" s="24">
        <f>_xlfn.XLOOKUP($E12-BL$3,Data_Input!$H$4:$H$131,Data_Input!$I$4:$I$131,0)*BL$1</f>
        <v>0</v>
      </c>
      <c r="BM12" s="24">
        <f>_xlfn.XLOOKUP($E12-BM$3,Data_Input!$H$4:$H$131,Data_Input!$I$4:$I$131,0)*BM$1</f>
        <v>0</v>
      </c>
      <c r="BN12" s="24">
        <f>_xlfn.XLOOKUP($E12-BN$3,Data_Input!$H$4:$H$131,Data_Input!$I$4:$I$131,0)*BN$1</f>
        <v>0</v>
      </c>
      <c r="BO12" s="24">
        <f>_xlfn.XLOOKUP($E12-BO$3,Data_Input!$H$4:$H$131,Data_Input!$I$4:$I$131,0)*BO$1</f>
        <v>0</v>
      </c>
      <c r="BP12" s="24">
        <f>_xlfn.XLOOKUP($E12-BP$3,Data_Input!$H$4:$H$131,Data_Input!$I$4:$I$131,0)*BP$1</f>
        <v>0</v>
      </c>
      <c r="BQ12" s="24">
        <f>_xlfn.XLOOKUP($E12-BQ$3,Data_Input!$H$4:$H$131,Data_Input!$I$4:$I$131,0)*BQ$1</f>
        <v>0</v>
      </c>
      <c r="BR12" s="24">
        <f>_xlfn.XLOOKUP($E12-BR$3,Data_Input!$H$4:$H$131,Data_Input!$I$4:$I$131,0)*BR$1</f>
        <v>0</v>
      </c>
      <c r="BS12" s="24">
        <f>_xlfn.XLOOKUP($E12-BS$3,Data_Input!$H$4:$H$131,Data_Input!$I$4:$I$131,0)*BS$1</f>
        <v>0</v>
      </c>
      <c r="BT12" s="24">
        <f>_xlfn.XLOOKUP($E12-BT$3,Data_Input!$H$4:$H$131,Data_Input!$I$4:$I$131,0)*BT$1</f>
        <v>0</v>
      </c>
      <c r="BU12" s="24">
        <f>_xlfn.XLOOKUP($E12-BU$3,Data_Input!$H$4:$H$131,Data_Input!$I$4:$I$131,0)*BU$1</f>
        <v>0</v>
      </c>
      <c r="BV12" s="24">
        <f>_xlfn.XLOOKUP($E12-BV$3,Data_Input!$H$4:$H$131,Data_Input!$I$4:$I$131,0)*BV$1</f>
        <v>0</v>
      </c>
      <c r="BW12" s="24">
        <f>_xlfn.XLOOKUP($E12-BW$3,Data_Input!$H$4:$H$131,Data_Input!$I$4:$I$131,0)*BW$1</f>
        <v>0</v>
      </c>
      <c r="BX12" s="24">
        <f>_xlfn.XLOOKUP($E12-BX$3,Data_Input!$H$4:$H$131,Data_Input!$I$4:$I$131,0)*BX$1</f>
        <v>0</v>
      </c>
      <c r="BY12" s="24">
        <f>_xlfn.XLOOKUP($E12-BY$3,Data_Input!$H$4:$H$131,Data_Input!$I$4:$I$131,0)*BY$1</f>
        <v>0</v>
      </c>
      <c r="BZ12" s="24">
        <f>_xlfn.XLOOKUP($E12-BZ$3,Data_Input!$H$4:$H$131,Data_Input!$I$4:$I$131,0)*BZ$1</f>
        <v>0</v>
      </c>
      <c r="CA12" s="24">
        <f>_xlfn.XLOOKUP($E12-CA$3,Data_Input!$H$4:$H$131,Data_Input!$I$4:$I$131,0)*CA$1</f>
        <v>0</v>
      </c>
      <c r="CB12" s="24">
        <f>_xlfn.XLOOKUP($E12-CB$3,Data_Input!$H$4:$H$131,Data_Input!$I$4:$I$131,0)*CB$1</f>
        <v>0</v>
      </c>
      <c r="CC12" s="24">
        <f>_xlfn.XLOOKUP($E12-CC$3,Data_Input!$H$4:$H$131,Data_Input!$I$4:$I$131,0)*CC$1</f>
        <v>0</v>
      </c>
      <c r="CD12" s="24">
        <f>_xlfn.XLOOKUP($E12-CD$3,Data_Input!$H$4:$H$131,Data_Input!$I$4:$I$131,0)*CD$1</f>
        <v>0</v>
      </c>
      <c r="CE12" s="24">
        <f>_xlfn.XLOOKUP($E12-CE$3,Data_Input!$H$4:$H$131,Data_Input!$I$4:$I$131,0)*CE$1</f>
        <v>0</v>
      </c>
      <c r="CF12" s="24">
        <f>_xlfn.XLOOKUP($E12-CF$3,Data_Input!$H$4:$H$131,Data_Input!$I$4:$I$131,0)*CF$1</f>
        <v>0</v>
      </c>
      <c r="CG12" s="24">
        <f>_xlfn.XLOOKUP($E12-CG$3,Data_Input!$H$4:$H$131,Data_Input!$I$4:$I$131,0)*CG$1</f>
        <v>0</v>
      </c>
      <c r="CH12" s="24">
        <f>_xlfn.XLOOKUP($E12-CH$3,Data_Input!$H$4:$H$131,Data_Input!$I$4:$I$131,0)*CH$1</f>
        <v>0</v>
      </c>
      <c r="CI12" s="24">
        <f>_xlfn.XLOOKUP($E12-CI$3,Data_Input!$H$4:$H$131,Data_Input!$I$4:$I$131,0)*CI$1</f>
        <v>0</v>
      </c>
      <c r="CJ12" s="24">
        <f>_xlfn.XLOOKUP($E12-CJ$3,Data_Input!$H$4:$H$131,Data_Input!$I$4:$I$131,0)*CJ$1</f>
        <v>0</v>
      </c>
      <c r="CK12" s="24">
        <f>_xlfn.XLOOKUP($E12-CK$3,Data_Input!$H$4:$H$131,Data_Input!$I$4:$I$131,0)*CK$1</f>
        <v>0</v>
      </c>
      <c r="CL12" s="24">
        <f>_xlfn.XLOOKUP($E12-CL$3,Data_Input!$H$4:$H$131,Data_Input!$I$4:$I$131,0)*CL$1</f>
        <v>0</v>
      </c>
      <c r="CM12" s="24">
        <f>_xlfn.XLOOKUP($E12-CM$3,Data_Input!$H$4:$H$131,Data_Input!$I$4:$I$131,0)*CM$1</f>
        <v>0</v>
      </c>
      <c r="CN12" s="24">
        <f>_xlfn.XLOOKUP($E12-CN$3,Data_Input!$H$4:$H$131,Data_Input!$I$4:$I$131,0)*CN$1</f>
        <v>0</v>
      </c>
      <c r="CO12" s="24">
        <f>_xlfn.XLOOKUP($E12-CO$3,Data_Input!$H$4:$H$131,Data_Input!$I$4:$I$131,0)*CO$1</f>
        <v>0</v>
      </c>
      <c r="CP12" s="24">
        <f>_xlfn.XLOOKUP($E12-CP$3,Data_Input!$H$4:$H$131,Data_Input!$I$4:$I$131,0)*CP$1</f>
        <v>0</v>
      </c>
      <c r="CQ12" s="24">
        <f>_xlfn.XLOOKUP($E12-CQ$3,Data_Input!$H$4:$H$131,Data_Input!$I$4:$I$131,0)*CQ$1</f>
        <v>0</v>
      </c>
      <c r="CR12" s="24">
        <f>_xlfn.XLOOKUP($E12-CR$3,Data_Input!$H$4:$H$131,Data_Input!$I$4:$I$131,0)*CR$1</f>
        <v>0</v>
      </c>
      <c r="CS12" s="24">
        <f>_xlfn.XLOOKUP($E12-CS$3,Data_Input!$H$4:$H$131,Data_Input!$I$4:$I$131,0)*CS$1</f>
        <v>0</v>
      </c>
      <c r="CT12" s="24">
        <f>_xlfn.XLOOKUP($E12-CT$3,Data_Input!$H$4:$H$131,Data_Input!$I$4:$I$131,0)*CT$1</f>
        <v>0</v>
      </c>
      <c r="CU12" s="24">
        <f>_xlfn.XLOOKUP($E12-CU$3,Data_Input!$H$4:$H$131,Data_Input!$I$4:$I$131,0)*CU$1</f>
        <v>0</v>
      </c>
      <c r="CV12" s="24">
        <f>_xlfn.XLOOKUP($E12-CV$3,Data_Input!$H$4:$H$131,Data_Input!$I$4:$I$131,0)*CV$1</f>
        <v>0</v>
      </c>
      <c r="CW12" s="24">
        <f>_xlfn.XLOOKUP($E12-CW$3,Data_Input!$H$4:$H$131,Data_Input!$I$4:$I$131,0)*CW$1</f>
        <v>0</v>
      </c>
      <c r="CX12" s="24">
        <f>_xlfn.XLOOKUP($E12-CX$3,Data_Input!$H$4:$H$131,Data_Input!$I$4:$I$131,0)*CX$1</f>
        <v>0</v>
      </c>
      <c r="CY12" s="24">
        <f>_xlfn.XLOOKUP($E12-CY$3,Data_Input!$H$4:$H$131,Data_Input!$I$4:$I$131,0)*CY$1</f>
        <v>0</v>
      </c>
      <c r="CZ12" s="24">
        <f>_xlfn.XLOOKUP($E12-CZ$3,Data_Input!$H$4:$H$131,Data_Input!$I$4:$I$131,0)*CZ$1</f>
        <v>0</v>
      </c>
      <c r="DA12" s="24">
        <f>_xlfn.XLOOKUP($E12-DA$3,Data_Input!$H$4:$H$131,Data_Input!$I$4:$I$131,0)*DA$1</f>
        <v>0</v>
      </c>
      <c r="DB12" s="24">
        <f>_xlfn.XLOOKUP($E12-DB$3,Data_Input!$H$4:$H$131,Data_Input!$I$4:$I$131,0)*DB$1</f>
        <v>0</v>
      </c>
      <c r="DC12" s="24">
        <f>_xlfn.XLOOKUP($E12-DC$3,Data_Input!$H$4:$H$131,Data_Input!$I$4:$I$131,0)*DC$1</f>
        <v>0</v>
      </c>
      <c r="DD12" s="24">
        <f>_xlfn.XLOOKUP($E12-DD$3,Data_Input!$H$4:$H$131,Data_Input!$I$4:$I$131,0)*DD$1</f>
        <v>0</v>
      </c>
      <c r="DE12" s="24">
        <f>_xlfn.XLOOKUP($E12-DE$3,Data_Input!$H$4:$H$131,Data_Input!$I$4:$I$131,0)*DE$1</f>
        <v>0</v>
      </c>
      <c r="DF12" s="24">
        <f>_xlfn.XLOOKUP($E12-DF$3,Data_Input!$H$4:$H$131,Data_Input!$I$4:$I$131,0)*DF$1</f>
        <v>0</v>
      </c>
      <c r="DG12" s="24">
        <f>_xlfn.XLOOKUP($E12-DG$3,Data_Input!$H$4:$H$131,Data_Input!$I$4:$I$131,0)*DG$1</f>
        <v>0</v>
      </c>
      <c r="DH12" s="24">
        <f>_xlfn.XLOOKUP($E12-DH$3,Data_Input!$H$4:$H$131,Data_Input!$I$4:$I$131,0)*DH$1</f>
        <v>0</v>
      </c>
      <c r="DI12" s="24">
        <f>_xlfn.XLOOKUP($E12-DI$3,Data_Input!$H$4:$H$131,Data_Input!$I$4:$I$131,0)*DI$1</f>
        <v>0</v>
      </c>
      <c r="DJ12" s="24">
        <f>_xlfn.XLOOKUP($E12-DJ$3,Data_Input!$H$4:$H$131,Data_Input!$I$4:$I$131,0)*DJ$1</f>
        <v>0</v>
      </c>
      <c r="DK12" s="24">
        <f>_xlfn.XLOOKUP($E12-DK$3,Data_Input!$H$4:$H$131,Data_Input!$I$4:$I$131,0)*DK$1</f>
        <v>0</v>
      </c>
      <c r="DL12" s="24">
        <f>_xlfn.XLOOKUP($E12-DL$3,Data_Input!$H$4:$H$131,Data_Input!$I$4:$I$131,0)*DL$1</f>
        <v>0</v>
      </c>
      <c r="DM12" s="24">
        <f>_xlfn.XLOOKUP($E12-DM$3,Data_Input!$H$4:$H$131,Data_Input!$I$4:$I$131,0)*DM$1</f>
        <v>0</v>
      </c>
      <c r="DN12" s="24">
        <f>_xlfn.XLOOKUP($E12-DN$3,Data_Input!$H$4:$H$131,Data_Input!$I$4:$I$131,0)*DN$1</f>
        <v>0</v>
      </c>
      <c r="DO12" s="24">
        <f>_xlfn.XLOOKUP($E12-DO$3,Data_Input!$H$4:$H$131,Data_Input!$I$4:$I$131,0)*DO$1</f>
        <v>0</v>
      </c>
      <c r="DP12" s="24">
        <f>_xlfn.XLOOKUP($E12-DP$3,Data_Input!$H$4:$H$131,Data_Input!$I$4:$I$131,0)*DP$1</f>
        <v>0</v>
      </c>
      <c r="DQ12" s="24">
        <f>_xlfn.XLOOKUP($E12-DQ$3,Data_Input!$H$4:$H$131,Data_Input!$I$4:$I$131,0)*DQ$1</f>
        <v>0</v>
      </c>
      <c r="DR12" s="24">
        <f>_xlfn.XLOOKUP($E12-DR$3,Data_Input!$H$4:$H$131,Data_Input!$I$4:$I$131,0)*DR$1</f>
        <v>0</v>
      </c>
      <c r="DS12" s="24">
        <f>_xlfn.XLOOKUP($E12-DS$3,Data_Input!$H$4:$H$131,Data_Input!$I$4:$I$131,0)*DS$1</f>
        <v>0</v>
      </c>
      <c r="DT12" s="24">
        <f>_xlfn.XLOOKUP($E12-DT$3,Data_Input!$H$4:$H$131,Data_Input!$I$4:$I$131,0)*DT$1</f>
        <v>0</v>
      </c>
      <c r="DU12" s="24">
        <f>_xlfn.XLOOKUP($E12-DU$3,Data_Input!$H$4:$H$131,Data_Input!$I$4:$I$131,0)*DU$1</f>
        <v>0</v>
      </c>
      <c r="DV12" s="24">
        <f>_xlfn.XLOOKUP($E12-DV$3,Data_Input!$H$4:$H$131,Data_Input!$I$4:$I$131,0)*DV$1</f>
        <v>0</v>
      </c>
      <c r="DW12" s="24">
        <f>_xlfn.XLOOKUP($E12-DW$3,Data_Input!$H$4:$H$131,Data_Input!$I$4:$I$131,0)*DW$1</f>
        <v>0</v>
      </c>
      <c r="DX12" s="24">
        <f>_xlfn.XLOOKUP($E12-DX$3,Data_Input!$H$4:$H$131,Data_Input!$I$4:$I$131,0)*DX$1</f>
        <v>0</v>
      </c>
      <c r="DY12" s="24">
        <f>_xlfn.XLOOKUP($E12-DY$3,Data_Input!$H$4:$H$131,Data_Input!$I$4:$I$131,0)*DY$1</f>
        <v>0</v>
      </c>
      <c r="DZ12" s="24">
        <f>_xlfn.XLOOKUP($E12-DZ$3,Data_Input!$H$4:$H$131,Data_Input!$I$4:$I$131,0)*DZ$1</f>
        <v>0</v>
      </c>
      <c r="EA12" s="24">
        <f>_xlfn.XLOOKUP($E12-EA$3,Data_Input!$H$4:$H$131,Data_Input!$I$4:$I$131,0)*EA$1</f>
        <v>0</v>
      </c>
      <c r="EB12" s="24">
        <f>_xlfn.XLOOKUP($E12-EB$3,Data_Input!$H$4:$H$131,Data_Input!$I$4:$I$131,0)*EB$1</f>
        <v>0</v>
      </c>
      <c r="EC12" s="24">
        <f>_xlfn.XLOOKUP($E12-EC$3,Data_Input!$H$4:$H$131,Data_Input!$I$4:$I$131,0)*EC$1</f>
        <v>0</v>
      </c>
    </row>
    <row r="13" spans="1:133">
      <c r="A13" s="21">
        <f t="shared" si="2"/>
        <v>3.2900408484580236E-2</v>
      </c>
      <c r="B13" s="22">
        <f>Data_Input!C13-Model_Output!A13</f>
        <v>3.4503695915154204</v>
      </c>
      <c r="C13" s="23">
        <f>SUM($B$4:B13)</f>
        <v>33.582976072509013</v>
      </c>
      <c r="E13" s="15">
        <f>Data_Input!B13</f>
        <v>1887</v>
      </c>
      <c r="F13" s="24">
        <f>_xlfn.XLOOKUP($E13-F$3,Data_Input!$H$4:$H$131,Data_Input!$I$4:$I$131,0)*F$1</f>
        <v>6.5267617883593299E-3</v>
      </c>
      <c r="G13" s="24">
        <f>_xlfn.XLOOKUP($E13-G$3,Data_Input!$H$4:$H$131,Data_Input!$I$4:$I$131,0)*G$1</f>
        <v>5.5120105305302728E-3</v>
      </c>
      <c r="H13" s="24">
        <f>_xlfn.XLOOKUP($E13-H$3,Data_Input!$H$4:$H$131,Data_Input!$I$4:$I$131,0)*H$1</f>
        <v>4.6143804619433243E-3</v>
      </c>
      <c r="I13" s="24">
        <f>_xlfn.XLOOKUP($E13-I$3,Data_Input!$H$4:$H$131,Data_Input!$I$4:$I$131,0)*I$1</f>
        <v>3.8548245385546936E-3</v>
      </c>
      <c r="J13" s="24">
        <f>_xlfn.XLOOKUP($E13-J$3,Data_Input!$H$4:$H$131,Data_Input!$I$4:$I$131,0)*J$1</f>
        <v>3.200109404285311E-3</v>
      </c>
      <c r="K13" s="24">
        <f>_xlfn.XLOOKUP($E13-K$3,Data_Input!$H$4:$H$131,Data_Input!$I$4:$I$131,0)*K$1</f>
        <v>2.6426526752905389E-3</v>
      </c>
      <c r="L13" s="24">
        <f>_xlfn.XLOOKUP($E13-L$3,Data_Input!$H$4:$H$131,Data_Input!$I$4:$I$131,0)*L$1</f>
        <v>2.1746704396772673E-3</v>
      </c>
      <c r="M13" s="24">
        <f>_xlfn.XLOOKUP($E13-M$3,Data_Input!$H$4:$H$131,Data_Input!$I$4:$I$131,0)*M$1</f>
        <v>1.7773850939680784E-3</v>
      </c>
      <c r="N13" s="24">
        <f>_xlfn.XLOOKUP($E13-N$3,Data_Input!$H$4:$H$131,Data_Input!$I$4:$I$131,0)*N$1</f>
        <v>1.4398142056325774E-3</v>
      </c>
      <c r="O13" s="24">
        <f>_xlfn.XLOOKUP($E13-O$3,Data_Input!$H$4:$H$131,Data_Input!$I$4:$I$131,0)*O$1</f>
        <v>1.1577993463388477E-3</v>
      </c>
      <c r="P13" s="24">
        <f>_xlfn.XLOOKUP($E13-P$3,Data_Input!$H$4:$H$131,Data_Input!$I$4:$I$131,0)*P$1</f>
        <v>0</v>
      </c>
      <c r="Q13" s="24">
        <f>_xlfn.XLOOKUP($E13-Q$3,Data_Input!$H$4:$H$131,Data_Input!$I$4:$I$131,0)*Q$1</f>
        <v>0</v>
      </c>
      <c r="R13" s="24">
        <f>_xlfn.XLOOKUP($E13-R$3,Data_Input!$H$4:$H$131,Data_Input!$I$4:$I$131,0)*R$1</f>
        <v>0</v>
      </c>
      <c r="S13" s="24">
        <f>_xlfn.XLOOKUP($E13-S$3,Data_Input!$H$4:$H$131,Data_Input!$I$4:$I$131,0)*S$1</f>
        <v>0</v>
      </c>
      <c r="T13" s="24">
        <f>_xlfn.XLOOKUP($E13-T$3,Data_Input!$H$4:$H$131,Data_Input!$I$4:$I$131,0)*T$1</f>
        <v>0</v>
      </c>
      <c r="U13" s="24">
        <f>_xlfn.XLOOKUP($E13-U$3,Data_Input!$H$4:$H$131,Data_Input!$I$4:$I$131,0)*U$1</f>
        <v>0</v>
      </c>
      <c r="V13" s="24">
        <f>_xlfn.XLOOKUP($E13-V$3,Data_Input!$H$4:$H$131,Data_Input!$I$4:$I$131,0)*V$1</f>
        <v>0</v>
      </c>
      <c r="W13" s="24">
        <f>_xlfn.XLOOKUP($E13-W$3,Data_Input!$H$4:$H$131,Data_Input!$I$4:$I$131,0)*W$1</f>
        <v>0</v>
      </c>
      <c r="X13" s="24">
        <f>_xlfn.XLOOKUP($E13-X$3,Data_Input!$H$4:$H$131,Data_Input!$I$4:$I$131,0)*X$1</f>
        <v>0</v>
      </c>
      <c r="Y13" s="24">
        <f>_xlfn.XLOOKUP($E13-Y$3,Data_Input!$H$4:$H$131,Data_Input!$I$4:$I$131,0)*Y$1</f>
        <v>0</v>
      </c>
      <c r="Z13" s="24">
        <f>_xlfn.XLOOKUP($E13-Z$3,Data_Input!$H$4:$H$131,Data_Input!$I$4:$I$131,0)*Z$1</f>
        <v>0</v>
      </c>
      <c r="AA13" s="24">
        <f>_xlfn.XLOOKUP($E13-AA$3,Data_Input!$H$4:$H$131,Data_Input!$I$4:$I$131,0)*AA$1</f>
        <v>0</v>
      </c>
      <c r="AB13" s="24">
        <f>_xlfn.XLOOKUP($E13-AB$3,Data_Input!$H$4:$H$131,Data_Input!$I$4:$I$131,0)*AB$1</f>
        <v>0</v>
      </c>
      <c r="AC13" s="24">
        <f>_xlfn.XLOOKUP($E13-AC$3,Data_Input!$H$4:$H$131,Data_Input!$I$4:$I$131,0)*AC$1</f>
        <v>0</v>
      </c>
      <c r="AD13" s="24">
        <f>_xlfn.XLOOKUP($E13-AD$3,Data_Input!$H$4:$H$131,Data_Input!$I$4:$I$131,0)*AD$1</f>
        <v>0</v>
      </c>
      <c r="AE13" s="24">
        <f>_xlfn.XLOOKUP($E13-AE$3,Data_Input!$H$4:$H$131,Data_Input!$I$4:$I$131,0)*AE$1</f>
        <v>0</v>
      </c>
      <c r="AF13" s="24">
        <f>_xlfn.XLOOKUP($E13-AF$3,Data_Input!$H$4:$H$131,Data_Input!$I$4:$I$131,0)*AF$1</f>
        <v>0</v>
      </c>
      <c r="AG13" s="24">
        <f>_xlfn.XLOOKUP($E13-AG$3,Data_Input!$H$4:$H$131,Data_Input!$I$4:$I$131,0)*AG$1</f>
        <v>0</v>
      </c>
      <c r="AH13" s="24">
        <f>_xlfn.XLOOKUP($E13-AH$3,Data_Input!$H$4:$H$131,Data_Input!$I$4:$I$131,0)*AH$1</f>
        <v>0</v>
      </c>
      <c r="AI13" s="24">
        <f>_xlfn.XLOOKUP($E13-AI$3,Data_Input!$H$4:$H$131,Data_Input!$I$4:$I$131,0)*AI$1</f>
        <v>0</v>
      </c>
      <c r="AJ13" s="24">
        <f>_xlfn.XLOOKUP($E13-AJ$3,Data_Input!$H$4:$H$131,Data_Input!$I$4:$I$131,0)*AJ$1</f>
        <v>0</v>
      </c>
      <c r="AK13" s="24">
        <f>_xlfn.XLOOKUP($E13-AK$3,Data_Input!$H$4:$H$131,Data_Input!$I$4:$I$131,0)*AK$1</f>
        <v>0</v>
      </c>
      <c r="AL13" s="24">
        <f>_xlfn.XLOOKUP($E13-AL$3,Data_Input!$H$4:$H$131,Data_Input!$I$4:$I$131,0)*AL$1</f>
        <v>0</v>
      </c>
      <c r="AM13" s="24">
        <f>_xlfn.XLOOKUP($E13-AM$3,Data_Input!$H$4:$H$131,Data_Input!$I$4:$I$131,0)*AM$1</f>
        <v>0</v>
      </c>
      <c r="AN13" s="24">
        <f>_xlfn.XLOOKUP($E13-AN$3,Data_Input!$H$4:$H$131,Data_Input!$I$4:$I$131,0)*AN$1</f>
        <v>0</v>
      </c>
      <c r="AO13" s="24">
        <f>_xlfn.XLOOKUP($E13-AO$3,Data_Input!$H$4:$H$131,Data_Input!$I$4:$I$131,0)*AO$1</f>
        <v>0</v>
      </c>
      <c r="AP13" s="24">
        <f>_xlfn.XLOOKUP($E13-AP$3,Data_Input!$H$4:$H$131,Data_Input!$I$4:$I$131,0)*AP$1</f>
        <v>0</v>
      </c>
      <c r="AQ13" s="24">
        <f>_xlfn.XLOOKUP($E13-AQ$3,Data_Input!$H$4:$H$131,Data_Input!$I$4:$I$131,0)*AQ$1</f>
        <v>0</v>
      </c>
      <c r="AR13" s="24">
        <f>_xlfn.XLOOKUP($E13-AR$3,Data_Input!$H$4:$H$131,Data_Input!$I$4:$I$131,0)*AR$1</f>
        <v>0</v>
      </c>
      <c r="AS13" s="24">
        <f>_xlfn.XLOOKUP($E13-AS$3,Data_Input!$H$4:$H$131,Data_Input!$I$4:$I$131,0)*AS$1</f>
        <v>0</v>
      </c>
      <c r="AT13" s="24">
        <f>_xlfn.XLOOKUP($E13-AT$3,Data_Input!$H$4:$H$131,Data_Input!$I$4:$I$131,0)*AT$1</f>
        <v>0</v>
      </c>
      <c r="AU13" s="24">
        <f>_xlfn.XLOOKUP($E13-AU$3,Data_Input!$H$4:$H$131,Data_Input!$I$4:$I$131,0)*AU$1</f>
        <v>0</v>
      </c>
      <c r="AV13" s="24">
        <f>_xlfn.XLOOKUP($E13-AV$3,Data_Input!$H$4:$H$131,Data_Input!$I$4:$I$131,0)*AV$1</f>
        <v>0</v>
      </c>
      <c r="AW13" s="24">
        <f>_xlfn.XLOOKUP($E13-AW$3,Data_Input!$H$4:$H$131,Data_Input!$I$4:$I$131,0)*AW$1</f>
        <v>0</v>
      </c>
      <c r="AX13" s="24">
        <f>_xlfn.XLOOKUP($E13-AX$3,Data_Input!$H$4:$H$131,Data_Input!$I$4:$I$131,0)*AX$1</f>
        <v>0</v>
      </c>
      <c r="AY13" s="24">
        <f>_xlfn.XLOOKUP($E13-AY$3,Data_Input!$H$4:$H$131,Data_Input!$I$4:$I$131,0)*AY$1</f>
        <v>0</v>
      </c>
      <c r="AZ13" s="24">
        <f>_xlfn.XLOOKUP($E13-AZ$3,Data_Input!$H$4:$H$131,Data_Input!$I$4:$I$131,0)*AZ$1</f>
        <v>0</v>
      </c>
      <c r="BA13" s="24">
        <f>_xlfn.XLOOKUP($E13-BA$3,Data_Input!$H$4:$H$131,Data_Input!$I$4:$I$131,0)*BA$1</f>
        <v>0</v>
      </c>
      <c r="BB13" s="24">
        <f>_xlfn.XLOOKUP($E13-BB$3,Data_Input!$H$4:$H$131,Data_Input!$I$4:$I$131,0)*BB$1</f>
        <v>0</v>
      </c>
      <c r="BC13" s="24">
        <f>_xlfn.XLOOKUP($E13-BC$3,Data_Input!$H$4:$H$131,Data_Input!$I$4:$I$131,0)*BC$1</f>
        <v>0</v>
      </c>
      <c r="BD13" s="24">
        <f>_xlfn.XLOOKUP($E13-BD$3,Data_Input!$H$4:$H$131,Data_Input!$I$4:$I$131,0)*BD$1</f>
        <v>0</v>
      </c>
      <c r="BE13" s="24">
        <f>_xlfn.XLOOKUP($E13-BE$3,Data_Input!$H$4:$H$131,Data_Input!$I$4:$I$131,0)*BE$1</f>
        <v>0</v>
      </c>
      <c r="BF13" s="24">
        <f>_xlfn.XLOOKUP($E13-BF$3,Data_Input!$H$4:$H$131,Data_Input!$I$4:$I$131,0)*BF$1</f>
        <v>0</v>
      </c>
      <c r="BG13" s="24">
        <f>_xlfn.XLOOKUP($E13-BG$3,Data_Input!$H$4:$H$131,Data_Input!$I$4:$I$131,0)*BG$1</f>
        <v>0</v>
      </c>
      <c r="BH13" s="24">
        <f>_xlfn.XLOOKUP($E13-BH$3,Data_Input!$H$4:$H$131,Data_Input!$I$4:$I$131,0)*BH$1</f>
        <v>0</v>
      </c>
      <c r="BI13" s="24">
        <f>_xlfn.XLOOKUP($E13-BI$3,Data_Input!$H$4:$H$131,Data_Input!$I$4:$I$131,0)*BI$1</f>
        <v>0</v>
      </c>
      <c r="BJ13" s="24">
        <f>_xlfn.XLOOKUP($E13-BJ$3,Data_Input!$H$4:$H$131,Data_Input!$I$4:$I$131,0)*BJ$1</f>
        <v>0</v>
      </c>
      <c r="BK13" s="24">
        <f>_xlfn.XLOOKUP($E13-BK$3,Data_Input!$H$4:$H$131,Data_Input!$I$4:$I$131,0)*BK$1</f>
        <v>0</v>
      </c>
      <c r="BL13" s="24">
        <f>_xlfn.XLOOKUP($E13-BL$3,Data_Input!$H$4:$H$131,Data_Input!$I$4:$I$131,0)*BL$1</f>
        <v>0</v>
      </c>
      <c r="BM13" s="24">
        <f>_xlfn.XLOOKUP($E13-BM$3,Data_Input!$H$4:$H$131,Data_Input!$I$4:$I$131,0)*BM$1</f>
        <v>0</v>
      </c>
      <c r="BN13" s="24">
        <f>_xlfn.XLOOKUP($E13-BN$3,Data_Input!$H$4:$H$131,Data_Input!$I$4:$I$131,0)*BN$1</f>
        <v>0</v>
      </c>
      <c r="BO13" s="24">
        <f>_xlfn.XLOOKUP($E13-BO$3,Data_Input!$H$4:$H$131,Data_Input!$I$4:$I$131,0)*BO$1</f>
        <v>0</v>
      </c>
      <c r="BP13" s="24">
        <f>_xlfn.XLOOKUP($E13-BP$3,Data_Input!$H$4:$H$131,Data_Input!$I$4:$I$131,0)*BP$1</f>
        <v>0</v>
      </c>
      <c r="BQ13" s="24">
        <f>_xlfn.XLOOKUP($E13-BQ$3,Data_Input!$H$4:$H$131,Data_Input!$I$4:$I$131,0)*BQ$1</f>
        <v>0</v>
      </c>
      <c r="BR13" s="24">
        <f>_xlfn.XLOOKUP($E13-BR$3,Data_Input!$H$4:$H$131,Data_Input!$I$4:$I$131,0)*BR$1</f>
        <v>0</v>
      </c>
      <c r="BS13" s="24">
        <f>_xlfn.XLOOKUP($E13-BS$3,Data_Input!$H$4:$H$131,Data_Input!$I$4:$I$131,0)*BS$1</f>
        <v>0</v>
      </c>
      <c r="BT13" s="24">
        <f>_xlfn.XLOOKUP($E13-BT$3,Data_Input!$H$4:$H$131,Data_Input!$I$4:$I$131,0)*BT$1</f>
        <v>0</v>
      </c>
      <c r="BU13" s="24">
        <f>_xlfn.XLOOKUP($E13-BU$3,Data_Input!$H$4:$H$131,Data_Input!$I$4:$I$131,0)*BU$1</f>
        <v>0</v>
      </c>
      <c r="BV13" s="24">
        <f>_xlfn.XLOOKUP($E13-BV$3,Data_Input!$H$4:$H$131,Data_Input!$I$4:$I$131,0)*BV$1</f>
        <v>0</v>
      </c>
      <c r="BW13" s="24">
        <f>_xlfn.XLOOKUP($E13-BW$3,Data_Input!$H$4:$H$131,Data_Input!$I$4:$I$131,0)*BW$1</f>
        <v>0</v>
      </c>
      <c r="BX13" s="24">
        <f>_xlfn.XLOOKUP($E13-BX$3,Data_Input!$H$4:$H$131,Data_Input!$I$4:$I$131,0)*BX$1</f>
        <v>0</v>
      </c>
      <c r="BY13" s="24">
        <f>_xlfn.XLOOKUP($E13-BY$3,Data_Input!$H$4:$H$131,Data_Input!$I$4:$I$131,0)*BY$1</f>
        <v>0</v>
      </c>
      <c r="BZ13" s="24">
        <f>_xlfn.XLOOKUP($E13-BZ$3,Data_Input!$H$4:$H$131,Data_Input!$I$4:$I$131,0)*BZ$1</f>
        <v>0</v>
      </c>
      <c r="CA13" s="24">
        <f>_xlfn.XLOOKUP($E13-CA$3,Data_Input!$H$4:$H$131,Data_Input!$I$4:$I$131,0)*CA$1</f>
        <v>0</v>
      </c>
      <c r="CB13" s="24">
        <f>_xlfn.XLOOKUP($E13-CB$3,Data_Input!$H$4:$H$131,Data_Input!$I$4:$I$131,0)*CB$1</f>
        <v>0</v>
      </c>
      <c r="CC13" s="24">
        <f>_xlfn.XLOOKUP($E13-CC$3,Data_Input!$H$4:$H$131,Data_Input!$I$4:$I$131,0)*CC$1</f>
        <v>0</v>
      </c>
      <c r="CD13" s="24">
        <f>_xlfn.XLOOKUP($E13-CD$3,Data_Input!$H$4:$H$131,Data_Input!$I$4:$I$131,0)*CD$1</f>
        <v>0</v>
      </c>
      <c r="CE13" s="24">
        <f>_xlfn.XLOOKUP($E13-CE$3,Data_Input!$H$4:$H$131,Data_Input!$I$4:$I$131,0)*CE$1</f>
        <v>0</v>
      </c>
      <c r="CF13" s="24">
        <f>_xlfn.XLOOKUP($E13-CF$3,Data_Input!$H$4:$H$131,Data_Input!$I$4:$I$131,0)*CF$1</f>
        <v>0</v>
      </c>
      <c r="CG13" s="24">
        <f>_xlfn.XLOOKUP($E13-CG$3,Data_Input!$H$4:$H$131,Data_Input!$I$4:$I$131,0)*CG$1</f>
        <v>0</v>
      </c>
      <c r="CH13" s="24">
        <f>_xlfn.XLOOKUP($E13-CH$3,Data_Input!$H$4:$H$131,Data_Input!$I$4:$I$131,0)*CH$1</f>
        <v>0</v>
      </c>
      <c r="CI13" s="24">
        <f>_xlfn.XLOOKUP($E13-CI$3,Data_Input!$H$4:$H$131,Data_Input!$I$4:$I$131,0)*CI$1</f>
        <v>0</v>
      </c>
      <c r="CJ13" s="24">
        <f>_xlfn.XLOOKUP($E13-CJ$3,Data_Input!$H$4:$H$131,Data_Input!$I$4:$I$131,0)*CJ$1</f>
        <v>0</v>
      </c>
      <c r="CK13" s="24">
        <f>_xlfn.XLOOKUP($E13-CK$3,Data_Input!$H$4:$H$131,Data_Input!$I$4:$I$131,0)*CK$1</f>
        <v>0</v>
      </c>
      <c r="CL13" s="24">
        <f>_xlfn.XLOOKUP($E13-CL$3,Data_Input!$H$4:$H$131,Data_Input!$I$4:$I$131,0)*CL$1</f>
        <v>0</v>
      </c>
      <c r="CM13" s="24">
        <f>_xlfn.XLOOKUP($E13-CM$3,Data_Input!$H$4:$H$131,Data_Input!$I$4:$I$131,0)*CM$1</f>
        <v>0</v>
      </c>
      <c r="CN13" s="24">
        <f>_xlfn.XLOOKUP($E13-CN$3,Data_Input!$H$4:$H$131,Data_Input!$I$4:$I$131,0)*CN$1</f>
        <v>0</v>
      </c>
      <c r="CO13" s="24">
        <f>_xlfn.XLOOKUP($E13-CO$3,Data_Input!$H$4:$H$131,Data_Input!$I$4:$I$131,0)*CO$1</f>
        <v>0</v>
      </c>
      <c r="CP13" s="24">
        <f>_xlfn.XLOOKUP($E13-CP$3,Data_Input!$H$4:$H$131,Data_Input!$I$4:$I$131,0)*CP$1</f>
        <v>0</v>
      </c>
      <c r="CQ13" s="24">
        <f>_xlfn.XLOOKUP($E13-CQ$3,Data_Input!$H$4:$H$131,Data_Input!$I$4:$I$131,0)*CQ$1</f>
        <v>0</v>
      </c>
      <c r="CR13" s="24">
        <f>_xlfn.XLOOKUP($E13-CR$3,Data_Input!$H$4:$H$131,Data_Input!$I$4:$I$131,0)*CR$1</f>
        <v>0</v>
      </c>
      <c r="CS13" s="24">
        <f>_xlfn.XLOOKUP($E13-CS$3,Data_Input!$H$4:$H$131,Data_Input!$I$4:$I$131,0)*CS$1</f>
        <v>0</v>
      </c>
      <c r="CT13" s="24">
        <f>_xlfn.XLOOKUP($E13-CT$3,Data_Input!$H$4:$H$131,Data_Input!$I$4:$I$131,0)*CT$1</f>
        <v>0</v>
      </c>
      <c r="CU13" s="24">
        <f>_xlfn.XLOOKUP($E13-CU$3,Data_Input!$H$4:$H$131,Data_Input!$I$4:$I$131,0)*CU$1</f>
        <v>0</v>
      </c>
      <c r="CV13" s="24">
        <f>_xlfn.XLOOKUP($E13-CV$3,Data_Input!$H$4:$H$131,Data_Input!$I$4:$I$131,0)*CV$1</f>
        <v>0</v>
      </c>
      <c r="CW13" s="24">
        <f>_xlfn.XLOOKUP($E13-CW$3,Data_Input!$H$4:$H$131,Data_Input!$I$4:$I$131,0)*CW$1</f>
        <v>0</v>
      </c>
      <c r="CX13" s="24">
        <f>_xlfn.XLOOKUP($E13-CX$3,Data_Input!$H$4:$H$131,Data_Input!$I$4:$I$131,0)*CX$1</f>
        <v>0</v>
      </c>
      <c r="CY13" s="24">
        <f>_xlfn.XLOOKUP($E13-CY$3,Data_Input!$H$4:$H$131,Data_Input!$I$4:$I$131,0)*CY$1</f>
        <v>0</v>
      </c>
      <c r="CZ13" s="24">
        <f>_xlfn.XLOOKUP($E13-CZ$3,Data_Input!$H$4:$H$131,Data_Input!$I$4:$I$131,0)*CZ$1</f>
        <v>0</v>
      </c>
      <c r="DA13" s="24">
        <f>_xlfn.XLOOKUP($E13-DA$3,Data_Input!$H$4:$H$131,Data_Input!$I$4:$I$131,0)*DA$1</f>
        <v>0</v>
      </c>
      <c r="DB13" s="24">
        <f>_xlfn.XLOOKUP($E13-DB$3,Data_Input!$H$4:$H$131,Data_Input!$I$4:$I$131,0)*DB$1</f>
        <v>0</v>
      </c>
      <c r="DC13" s="24">
        <f>_xlfn.XLOOKUP($E13-DC$3,Data_Input!$H$4:$H$131,Data_Input!$I$4:$I$131,0)*DC$1</f>
        <v>0</v>
      </c>
      <c r="DD13" s="24">
        <f>_xlfn.XLOOKUP($E13-DD$3,Data_Input!$H$4:$H$131,Data_Input!$I$4:$I$131,0)*DD$1</f>
        <v>0</v>
      </c>
      <c r="DE13" s="24">
        <f>_xlfn.XLOOKUP($E13-DE$3,Data_Input!$H$4:$H$131,Data_Input!$I$4:$I$131,0)*DE$1</f>
        <v>0</v>
      </c>
      <c r="DF13" s="24">
        <f>_xlfn.XLOOKUP($E13-DF$3,Data_Input!$H$4:$H$131,Data_Input!$I$4:$I$131,0)*DF$1</f>
        <v>0</v>
      </c>
      <c r="DG13" s="24">
        <f>_xlfn.XLOOKUP($E13-DG$3,Data_Input!$H$4:$H$131,Data_Input!$I$4:$I$131,0)*DG$1</f>
        <v>0</v>
      </c>
      <c r="DH13" s="24">
        <f>_xlfn.XLOOKUP($E13-DH$3,Data_Input!$H$4:$H$131,Data_Input!$I$4:$I$131,0)*DH$1</f>
        <v>0</v>
      </c>
      <c r="DI13" s="24">
        <f>_xlfn.XLOOKUP($E13-DI$3,Data_Input!$H$4:$H$131,Data_Input!$I$4:$I$131,0)*DI$1</f>
        <v>0</v>
      </c>
      <c r="DJ13" s="24">
        <f>_xlfn.XLOOKUP($E13-DJ$3,Data_Input!$H$4:$H$131,Data_Input!$I$4:$I$131,0)*DJ$1</f>
        <v>0</v>
      </c>
      <c r="DK13" s="24">
        <f>_xlfn.XLOOKUP($E13-DK$3,Data_Input!$H$4:$H$131,Data_Input!$I$4:$I$131,0)*DK$1</f>
        <v>0</v>
      </c>
      <c r="DL13" s="24">
        <f>_xlfn.XLOOKUP($E13-DL$3,Data_Input!$H$4:$H$131,Data_Input!$I$4:$I$131,0)*DL$1</f>
        <v>0</v>
      </c>
      <c r="DM13" s="24">
        <f>_xlfn.XLOOKUP($E13-DM$3,Data_Input!$H$4:$H$131,Data_Input!$I$4:$I$131,0)*DM$1</f>
        <v>0</v>
      </c>
      <c r="DN13" s="24">
        <f>_xlfn.XLOOKUP($E13-DN$3,Data_Input!$H$4:$H$131,Data_Input!$I$4:$I$131,0)*DN$1</f>
        <v>0</v>
      </c>
      <c r="DO13" s="24">
        <f>_xlfn.XLOOKUP($E13-DO$3,Data_Input!$H$4:$H$131,Data_Input!$I$4:$I$131,0)*DO$1</f>
        <v>0</v>
      </c>
      <c r="DP13" s="24">
        <f>_xlfn.XLOOKUP($E13-DP$3,Data_Input!$H$4:$H$131,Data_Input!$I$4:$I$131,0)*DP$1</f>
        <v>0</v>
      </c>
      <c r="DQ13" s="24">
        <f>_xlfn.XLOOKUP($E13-DQ$3,Data_Input!$H$4:$H$131,Data_Input!$I$4:$I$131,0)*DQ$1</f>
        <v>0</v>
      </c>
      <c r="DR13" s="24">
        <f>_xlfn.XLOOKUP($E13-DR$3,Data_Input!$H$4:$H$131,Data_Input!$I$4:$I$131,0)*DR$1</f>
        <v>0</v>
      </c>
      <c r="DS13" s="24">
        <f>_xlfn.XLOOKUP($E13-DS$3,Data_Input!$H$4:$H$131,Data_Input!$I$4:$I$131,0)*DS$1</f>
        <v>0</v>
      </c>
      <c r="DT13" s="24">
        <f>_xlfn.XLOOKUP($E13-DT$3,Data_Input!$H$4:$H$131,Data_Input!$I$4:$I$131,0)*DT$1</f>
        <v>0</v>
      </c>
      <c r="DU13" s="24">
        <f>_xlfn.XLOOKUP($E13-DU$3,Data_Input!$H$4:$H$131,Data_Input!$I$4:$I$131,0)*DU$1</f>
        <v>0</v>
      </c>
      <c r="DV13" s="24">
        <f>_xlfn.XLOOKUP($E13-DV$3,Data_Input!$H$4:$H$131,Data_Input!$I$4:$I$131,0)*DV$1</f>
        <v>0</v>
      </c>
      <c r="DW13" s="24">
        <f>_xlfn.XLOOKUP($E13-DW$3,Data_Input!$H$4:$H$131,Data_Input!$I$4:$I$131,0)*DW$1</f>
        <v>0</v>
      </c>
      <c r="DX13" s="24">
        <f>_xlfn.XLOOKUP($E13-DX$3,Data_Input!$H$4:$H$131,Data_Input!$I$4:$I$131,0)*DX$1</f>
        <v>0</v>
      </c>
      <c r="DY13" s="24">
        <f>_xlfn.XLOOKUP($E13-DY$3,Data_Input!$H$4:$H$131,Data_Input!$I$4:$I$131,0)*DY$1</f>
        <v>0</v>
      </c>
      <c r="DZ13" s="24">
        <f>_xlfn.XLOOKUP($E13-DZ$3,Data_Input!$H$4:$H$131,Data_Input!$I$4:$I$131,0)*DZ$1</f>
        <v>0</v>
      </c>
      <c r="EA13" s="24">
        <f>_xlfn.XLOOKUP($E13-EA$3,Data_Input!$H$4:$H$131,Data_Input!$I$4:$I$131,0)*EA$1</f>
        <v>0</v>
      </c>
      <c r="EB13" s="24">
        <f>_xlfn.XLOOKUP($E13-EB$3,Data_Input!$H$4:$H$131,Data_Input!$I$4:$I$131,0)*EB$1</f>
        <v>0</v>
      </c>
      <c r="EC13" s="24">
        <f>_xlfn.XLOOKUP($E13-EC$3,Data_Input!$H$4:$H$131,Data_Input!$I$4:$I$131,0)*EC$1</f>
        <v>0</v>
      </c>
    </row>
    <row r="14" spans="1:133">
      <c r="A14" s="21">
        <f t="shared" si="2"/>
        <v>4.0901656545552674E-2</v>
      </c>
      <c r="B14" s="22">
        <f>Data_Input!C14-Model_Output!A14</f>
        <v>3.4717083434544471</v>
      </c>
      <c r="C14" s="23">
        <f>SUM($B$4:B14)</f>
        <v>37.054684415963457</v>
      </c>
      <c r="E14" s="15">
        <f>Data_Input!B14</f>
        <v>1888</v>
      </c>
      <c r="F14" s="24">
        <f>_xlfn.XLOOKUP($E14-F$3,Data_Input!$H$4:$H$131,Data_Input!$I$4:$I$131,0)*F$1</f>
        <v>7.7482996759490469E-3</v>
      </c>
      <c r="G14" s="24">
        <f>_xlfn.XLOOKUP($E14-G$3,Data_Input!$H$4:$H$131,Data_Input!$I$4:$I$131,0)*G$1</f>
        <v>6.5805408906358075E-3</v>
      </c>
      <c r="H14" s="24">
        <f>_xlfn.XLOOKUP($E14-H$3,Data_Input!$H$4:$H$131,Data_Input!$I$4:$I$131,0)*H$1</f>
        <v>5.5399757002359577E-3</v>
      </c>
      <c r="I14" s="24">
        <f>_xlfn.XLOOKUP($E14-I$3,Data_Input!$H$4:$H$131,Data_Input!$I$4:$I$131,0)*I$1</f>
        <v>4.6541672017172356E-3</v>
      </c>
      <c r="J14" s="24">
        <f>_xlfn.XLOOKUP($E14-J$3,Data_Input!$H$4:$H$131,Data_Input!$I$4:$I$131,0)*J$1</f>
        <v>3.885483767942901E-3</v>
      </c>
      <c r="K14" s="24">
        <f>_xlfn.XLOOKUP($E14-K$3,Data_Input!$H$4:$H$131,Data_Input!$I$4:$I$131,0)*K$1</f>
        <v>3.2267347542766804E-3</v>
      </c>
      <c r="L14" s="24">
        <f>_xlfn.XLOOKUP($E14-L$3,Data_Input!$H$4:$H$131,Data_Input!$I$4:$I$131,0)*L$1</f>
        <v>2.6702968101194983E-3</v>
      </c>
      <c r="M14" s="24">
        <f>_xlfn.XLOOKUP($E14-M$3,Data_Input!$H$4:$H$131,Data_Input!$I$4:$I$131,0)*M$1</f>
        <v>2.1947776343542265E-3</v>
      </c>
      <c r="N14" s="24">
        <f>_xlfn.XLOOKUP($E14-N$3,Data_Input!$H$4:$H$131,Data_Input!$I$4:$I$131,0)*N$1</f>
        <v>1.7879622819049331E-3</v>
      </c>
      <c r="O14" s="24">
        <f>_xlfn.XLOOKUP($E14-O$3,Data_Input!$H$4:$H$131,Data_Input!$I$4:$I$131,0)*O$1</f>
        <v>1.4458661996470681E-3</v>
      </c>
      <c r="P14" s="24">
        <f>_xlfn.XLOOKUP($E14-P$3,Data_Input!$H$4:$H$131,Data_Input!$I$4:$I$131,0)*P$1</f>
        <v>1.1675516287693172E-3</v>
      </c>
      <c r="Q14" s="24">
        <f>_xlfn.XLOOKUP($E14-Q$3,Data_Input!$H$4:$H$131,Data_Input!$I$4:$I$131,0)*Q$1</f>
        <v>0</v>
      </c>
      <c r="R14" s="24">
        <f>_xlfn.XLOOKUP($E14-R$3,Data_Input!$H$4:$H$131,Data_Input!$I$4:$I$131,0)*R$1</f>
        <v>0</v>
      </c>
      <c r="S14" s="24">
        <f>_xlfn.XLOOKUP($E14-S$3,Data_Input!$H$4:$H$131,Data_Input!$I$4:$I$131,0)*S$1</f>
        <v>0</v>
      </c>
      <c r="T14" s="24">
        <f>_xlfn.XLOOKUP($E14-T$3,Data_Input!$H$4:$H$131,Data_Input!$I$4:$I$131,0)*T$1</f>
        <v>0</v>
      </c>
      <c r="U14" s="24">
        <f>_xlfn.XLOOKUP($E14-U$3,Data_Input!$H$4:$H$131,Data_Input!$I$4:$I$131,0)*U$1</f>
        <v>0</v>
      </c>
      <c r="V14" s="24">
        <f>_xlfn.XLOOKUP($E14-V$3,Data_Input!$H$4:$H$131,Data_Input!$I$4:$I$131,0)*V$1</f>
        <v>0</v>
      </c>
      <c r="W14" s="24">
        <f>_xlfn.XLOOKUP($E14-W$3,Data_Input!$H$4:$H$131,Data_Input!$I$4:$I$131,0)*W$1</f>
        <v>0</v>
      </c>
      <c r="X14" s="24">
        <f>_xlfn.XLOOKUP($E14-X$3,Data_Input!$H$4:$H$131,Data_Input!$I$4:$I$131,0)*X$1</f>
        <v>0</v>
      </c>
      <c r="Y14" s="24">
        <f>_xlfn.XLOOKUP($E14-Y$3,Data_Input!$H$4:$H$131,Data_Input!$I$4:$I$131,0)*Y$1</f>
        <v>0</v>
      </c>
      <c r="Z14" s="24">
        <f>_xlfn.XLOOKUP($E14-Z$3,Data_Input!$H$4:$H$131,Data_Input!$I$4:$I$131,0)*Z$1</f>
        <v>0</v>
      </c>
      <c r="AA14" s="24">
        <f>_xlfn.XLOOKUP($E14-AA$3,Data_Input!$H$4:$H$131,Data_Input!$I$4:$I$131,0)*AA$1</f>
        <v>0</v>
      </c>
      <c r="AB14" s="24">
        <f>_xlfn.XLOOKUP($E14-AB$3,Data_Input!$H$4:$H$131,Data_Input!$I$4:$I$131,0)*AB$1</f>
        <v>0</v>
      </c>
      <c r="AC14" s="24">
        <f>_xlfn.XLOOKUP($E14-AC$3,Data_Input!$H$4:$H$131,Data_Input!$I$4:$I$131,0)*AC$1</f>
        <v>0</v>
      </c>
      <c r="AD14" s="24">
        <f>_xlfn.XLOOKUP($E14-AD$3,Data_Input!$H$4:$H$131,Data_Input!$I$4:$I$131,0)*AD$1</f>
        <v>0</v>
      </c>
      <c r="AE14" s="24">
        <f>_xlfn.XLOOKUP($E14-AE$3,Data_Input!$H$4:$H$131,Data_Input!$I$4:$I$131,0)*AE$1</f>
        <v>0</v>
      </c>
      <c r="AF14" s="24">
        <f>_xlfn.XLOOKUP($E14-AF$3,Data_Input!$H$4:$H$131,Data_Input!$I$4:$I$131,0)*AF$1</f>
        <v>0</v>
      </c>
      <c r="AG14" s="24">
        <f>_xlfn.XLOOKUP($E14-AG$3,Data_Input!$H$4:$H$131,Data_Input!$I$4:$I$131,0)*AG$1</f>
        <v>0</v>
      </c>
      <c r="AH14" s="24">
        <f>_xlfn.XLOOKUP($E14-AH$3,Data_Input!$H$4:$H$131,Data_Input!$I$4:$I$131,0)*AH$1</f>
        <v>0</v>
      </c>
      <c r="AI14" s="24">
        <f>_xlfn.XLOOKUP($E14-AI$3,Data_Input!$H$4:$H$131,Data_Input!$I$4:$I$131,0)*AI$1</f>
        <v>0</v>
      </c>
      <c r="AJ14" s="24">
        <f>_xlfn.XLOOKUP($E14-AJ$3,Data_Input!$H$4:$H$131,Data_Input!$I$4:$I$131,0)*AJ$1</f>
        <v>0</v>
      </c>
      <c r="AK14" s="24">
        <f>_xlfn.XLOOKUP($E14-AK$3,Data_Input!$H$4:$H$131,Data_Input!$I$4:$I$131,0)*AK$1</f>
        <v>0</v>
      </c>
      <c r="AL14" s="24">
        <f>_xlfn.XLOOKUP($E14-AL$3,Data_Input!$H$4:$H$131,Data_Input!$I$4:$I$131,0)*AL$1</f>
        <v>0</v>
      </c>
      <c r="AM14" s="24">
        <f>_xlfn.XLOOKUP($E14-AM$3,Data_Input!$H$4:$H$131,Data_Input!$I$4:$I$131,0)*AM$1</f>
        <v>0</v>
      </c>
      <c r="AN14" s="24">
        <f>_xlfn.XLOOKUP($E14-AN$3,Data_Input!$H$4:$H$131,Data_Input!$I$4:$I$131,0)*AN$1</f>
        <v>0</v>
      </c>
      <c r="AO14" s="24">
        <f>_xlfn.XLOOKUP($E14-AO$3,Data_Input!$H$4:$H$131,Data_Input!$I$4:$I$131,0)*AO$1</f>
        <v>0</v>
      </c>
      <c r="AP14" s="24">
        <f>_xlfn.XLOOKUP($E14-AP$3,Data_Input!$H$4:$H$131,Data_Input!$I$4:$I$131,0)*AP$1</f>
        <v>0</v>
      </c>
      <c r="AQ14" s="24">
        <f>_xlfn.XLOOKUP($E14-AQ$3,Data_Input!$H$4:$H$131,Data_Input!$I$4:$I$131,0)*AQ$1</f>
        <v>0</v>
      </c>
      <c r="AR14" s="24">
        <f>_xlfn.XLOOKUP($E14-AR$3,Data_Input!$H$4:$H$131,Data_Input!$I$4:$I$131,0)*AR$1</f>
        <v>0</v>
      </c>
      <c r="AS14" s="24">
        <f>_xlfn.XLOOKUP($E14-AS$3,Data_Input!$H$4:$H$131,Data_Input!$I$4:$I$131,0)*AS$1</f>
        <v>0</v>
      </c>
      <c r="AT14" s="24">
        <f>_xlfn.XLOOKUP($E14-AT$3,Data_Input!$H$4:$H$131,Data_Input!$I$4:$I$131,0)*AT$1</f>
        <v>0</v>
      </c>
      <c r="AU14" s="24">
        <f>_xlfn.XLOOKUP($E14-AU$3,Data_Input!$H$4:$H$131,Data_Input!$I$4:$I$131,0)*AU$1</f>
        <v>0</v>
      </c>
      <c r="AV14" s="24">
        <f>_xlfn.XLOOKUP($E14-AV$3,Data_Input!$H$4:$H$131,Data_Input!$I$4:$I$131,0)*AV$1</f>
        <v>0</v>
      </c>
      <c r="AW14" s="24">
        <f>_xlfn.XLOOKUP($E14-AW$3,Data_Input!$H$4:$H$131,Data_Input!$I$4:$I$131,0)*AW$1</f>
        <v>0</v>
      </c>
      <c r="AX14" s="24">
        <f>_xlfn.XLOOKUP($E14-AX$3,Data_Input!$H$4:$H$131,Data_Input!$I$4:$I$131,0)*AX$1</f>
        <v>0</v>
      </c>
      <c r="AY14" s="24">
        <f>_xlfn.XLOOKUP($E14-AY$3,Data_Input!$H$4:$H$131,Data_Input!$I$4:$I$131,0)*AY$1</f>
        <v>0</v>
      </c>
      <c r="AZ14" s="24">
        <f>_xlfn.XLOOKUP($E14-AZ$3,Data_Input!$H$4:$H$131,Data_Input!$I$4:$I$131,0)*AZ$1</f>
        <v>0</v>
      </c>
      <c r="BA14" s="24">
        <f>_xlfn.XLOOKUP($E14-BA$3,Data_Input!$H$4:$H$131,Data_Input!$I$4:$I$131,0)*BA$1</f>
        <v>0</v>
      </c>
      <c r="BB14" s="24">
        <f>_xlfn.XLOOKUP($E14-BB$3,Data_Input!$H$4:$H$131,Data_Input!$I$4:$I$131,0)*BB$1</f>
        <v>0</v>
      </c>
      <c r="BC14" s="24">
        <f>_xlfn.XLOOKUP($E14-BC$3,Data_Input!$H$4:$H$131,Data_Input!$I$4:$I$131,0)*BC$1</f>
        <v>0</v>
      </c>
      <c r="BD14" s="24">
        <f>_xlfn.XLOOKUP($E14-BD$3,Data_Input!$H$4:$H$131,Data_Input!$I$4:$I$131,0)*BD$1</f>
        <v>0</v>
      </c>
      <c r="BE14" s="24">
        <f>_xlfn.XLOOKUP($E14-BE$3,Data_Input!$H$4:$H$131,Data_Input!$I$4:$I$131,0)*BE$1</f>
        <v>0</v>
      </c>
      <c r="BF14" s="24">
        <f>_xlfn.XLOOKUP($E14-BF$3,Data_Input!$H$4:$H$131,Data_Input!$I$4:$I$131,0)*BF$1</f>
        <v>0</v>
      </c>
      <c r="BG14" s="24">
        <f>_xlfn.XLOOKUP($E14-BG$3,Data_Input!$H$4:$H$131,Data_Input!$I$4:$I$131,0)*BG$1</f>
        <v>0</v>
      </c>
      <c r="BH14" s="24">
        <f>_xlfn.XLOOKUP($E14-BH$3,Data_Input!$H$4:$H$131,Data_Input!$I$4:$I$131,0)*BH$1</f>
        <v>0</v>
      </c>
      <c r="BI14" s="24">
        <f>_xlfn.XLOOKUP($E14-BI$3,Data_Input!$H$4:$H$131,Data_Input!$I$4:$I$131,0)*BI$1</f>
        <v>0</v>
      </c>
      <c r="BJ14" s="24">
        <f>_xlfn.XLOOKUP($E14-BJ$3,Data_Input!$H$4:$H$131,Data_Input!$I$4:$I$131,0)*BJ$1</f>
        <v>0</v>
      </c>
      <c r="BK14" s="24">
        <f>_xlfn.XLOOKUP($E14-BK$3,Data_Input!$H$4:$H$131,Data_Input!$I$4:$I$131,0)*BK$1</f>
        <v>0</v>
      </c>
      <c r="BL14" s="24">
        <f>_xlfn.XLOOKUP($E14-BL$3,Data_Input!$H$4:$H$131,Data_Input!$I$4:$I$131,0)*BL$1</f>
        <v>0</v>
      </c>
      <c r="BM14" s="24">
        <f>_xlfn.XLOOKUP($E14-BM$3,Data_Input!$H$4:$H$131,Data_Input!$I$4:$I$131,0)*BM$1</f>
        <v>0</v>
      </c>
      <c r="BN14" s="24">
        <f>_xlfn.XLOOKUP($E14-BN$3,Data_Input!$H$4:$H$131,Data_Input!$I$4:$I$131,0)*BN$1</f>
        <v>0</v>
      </c>
      <c r="BO14" s="24">
        <f>_xlfn.XLOOKUP($E14-BO$3,Data_Input!$H$4:$H$131,Data_Input!$I$4:$I$131,0)*BO$1</f>
        <v>0</v>
      </c>
      <c r="BP14" s="24">
        <f>_xlfn.XLOOKUP($E14-BP$3,Data_Input!$H$4:$H$131,Data_Input!$I$4:$I$131,0)*BP$1</f>
        <v>0</v>
      </c>
      <c r="BQ14" s="24">
        <f>_xlfn.XLOOKUP($E14-BQ$3,Data_Input!$H$4:$H$131,Data_Input!$I$4:$I$131,0)*BQ$1</f>
        <v>0</v>
      </c>
      <c r="BR14" s="24">
        <f>_xlfn.XLOOKUP($E14-BR$3,Data_Input!$H$4:$H$131,Data_Input!$I$4:$I$131,0)*BR$1</f>
        <v>0</v>
      </c>
      <c r="BS14" s="24">
        <f>_xlfn.XLOOKUP($E14-BS$3,Data_Input!$H$4:$H$131,Data_Input!$I$4:$I$131,0)*BS$1</f>
        <v>0</v>
      </c>
      <c r="BT14" s="24">
        <f>_xlfn.XLOOKUP($E14-BT$3,Data_Input!$H$4:$H$131,Data_Input!$I$4:$I$131,0)*BT$1</f>
        <v>0</v>
      </c>
      <c r="BU14" s="24">
        <f>_xlfn.XLOOKUP($E14-BU$3,Data_Input!$H$4:$H$131,Data_Input!$I$4:$I$131,0)*BU$1</f>
        <v>0</v>
      </c>
      <c r="BV14" s="24">
        <f>_xlfn.XLOOKUP($E14-BV$3,Data_Input!$H$4:$H$131,Data_Input!$I$4:$I$131,0)*BV$1</f>
        <v>0</v>
      </c>
      <c r="BW14" s="24">
        <f>_xlfn.XLOOKUP($E14-BW$3,Data_Input!$H$4:$H$131,Data_Input!$I$4:$I$131,0)*BW$1</f>
        <v>0</v>
      </c>
      <c r="BX14" s="24">
        <f>_xlfn.XLOOKUP($E14-BX$3,Data_Input!$H$4:$H$131,Data_Input!$I$4:$I$131,0)*BX$1</f>
        <v>0</v>
      </c>
      <c r="BY14" s="24">
        <f>_xlfn.XLOOKUP($E14-BY$3,Data_Input!$H$4:$H$131,Data_Input!$I$4:$I$131,0)*BY$1</f>
        <v>0</v>
      </c>
      <c r="BZ14" s="24">
        <f>_xlfn.XLOOKUP($E14-BZ$3,Data_Input!$H$4:$H$131,Data_Input!$I$4:$I$131,0)*BZ$1</f>
        <v>0</v>
      </c>
      <c r="CA14" s="24">
        <f>_xlfn.XLOOKUP($E14-CA$3,Data_Input!$H$4:$H$131,Data_Input!$I$4:$I$131,0)*CA$1</f>
        <v>0</v>
      </c>
      <c r="CB14" s="24">
        <f>_xlfn.XLOOKUP($E14-CB$3,Data_Input!$H$4:$H$131,Data_Input!$I$4:$I$131,0)*CB$1</f>
        <v>0</v>
      </c>
      <c r="CC14" s="24">
        <f>_xlfn.XLOOKUP($E14-CC$3,Data_Input!$H$4:$H$131,Data_Input!$I$4:$I$131,0)*CC$1</f>
        <v>0</v>
      </c>
      <c r="CD14" s="24">
        <f>_xlfn.XLOOKUP($E14-CD$3,Data_Input!$H$4:$H$131,Data_Input!$I$4:$I$131,0)*CD$1</f>
        <v>0</v>
      </c>
      <c r="CE14" s="24">
        <f>_xlfn.XLOOKUP($E14-CE$3,Data_Input!$H$4:$H$131,Data_Input!$I$4:$I$131,0)*CE$1</f>
        <v>0</v>
      </c>
      <c r="CF14" s="24">
        <f>_xlfn.XLOOKUP($E14-CF$3,Data_Input!$H$4:$H$131,Data_Input!$I$4:$I$131,0)*CF$1</f>
        <v>0</v>
      </c>
      <c r="CG14" s="24">
        <f>_xlfn.XLOOKUP($E14-CG$3,Data_Input!$H$4:$H$131,Data_Input!$I$4:$I$131,0)*CG$1</f>
        <v>0</v>
      </c>
      <c r="CH14" s="24">
        <f>_xlfn.XLOOKUP($E14-CH$3,Data_Input!$H$4:$H$131,Data_Input!$I$4:$I$131,0)*CH$1</f>
        <v>0</v>
      </c>
      <c r="CI14" s="24">
        <f>_xlfn.XLOOKUP($E14-CI$3,Data_Input!$H$4:$H$131,Data_Input!$I$4:$I$131,0)*CI$1</f>
        <v>0</v>
      </c>
      <c r="CJ14" s="24">
        <f>_xlfn.XLOOKUP($E14-CJ$3,Data_Input!$H$4:$H$131,Data_Input!$I$4:$I$131,0)*CJ$1</f>
        <v>0</v>
      </c>
      <c r="CK14" s="24">
        <f>_xlfn.XLOOKUP($E14-CK$3,Data_Input!$H$4:$H$131,Data_Input!$I$4:$I$131,0)*CK$1</f>
        <v>0</v>
      </c>
      <c r="CL14" s="24">
        <f>_xlfn.XLOOKUP($E14-CL$3,Data_Input!$H$4:$H$131,Data_Input!$I$4:$I$131,0)*CL$1</f>
        <v>0</v>
      </c>
      <c r="CM14" s="24">
        <f>_xlfn.XLOOKUP($E14-CM$3,Data_Input!$H$4:$H$131,Data_Input!$I$4:$I$131,0)*CM$1</f>
        <v>0</v>
      </c>
      <c r="CN14" s="24">
        <f>_xlfn.XLOOKUP($E14-CN$3,Data_Input!$H$4:$H$131,Data_Input!$I$4:$I$131,0)*CN$1</f>
        <v>0</v>
      </c>
      <c r="CO14" s="24">
        <f>_xlfn.XLOOKUP($E14-CO$3,Data_Input!$H$4:$H$131,Data_Input!$I$4:$I$131,0)*CO$1</f>
        <v>0</v>
      </c>
      <c r="CP14" s="24">
        <f>_xlfn.XLOOKUP($E14-CP$3,Data_Input!$H$4:$H$131,Data_Input!$I$4:$I$131,0)*CP$1</f>
        <v>0</v>
      </c>
      <c r="CQ14" s="24">
        <f>_xlfn.XLOOKUP($E14-CQ$3,Data_Input!$H$4:$H$131,Data_Input!$I$4:$I$131,0)*CQ$1</f>
        <v>0</v>
      </c>
      <c r="CR14" s="24">
        <f>_xlfn.XLOOKUP($E14-CR$3,Data_Input!$H$4:$H$131,Data_Input!$I$4:$I$131,0)*CR$1</f>
        <v>0</v>
      </c>
      <c r="CS14" s="24">
        <f>_xlfn.XLOOKUP($E14-CS$3,Data_Input!$H$4:$H$131,Data_Input!$I$4:$I$131,0)*CS$1</f>
        <v>0</v>
      </c>
      <c r="CT14" s="24">
        <f>_xlfn.XLOOKUP($E14-CT$3,Data_Input!$H$4:$H$131,Data_Input!$I$4:$I$131,0)*CT$1</f>
        <v>0</v>
      </c>
      <c r="CU14" s="24">
        <f>_xlfn.XLOOKUP($E14-CU$3,Data_Input!$H$4:$H$131,Data_Input!$I$4:$I$131,0)*CU$1</f>
        <v>0</v>
      </c>
      <c r="CV14" s="24">
        <f>_xlfn.XLOOKUP($E14-CV$3,Data_Input!$H$4:$H$131,Data_Input!$I$4:$I$131,0)*CV$1</f>
        <v>0</v>
      </c>
      <c r="CW14" s="24">
        <f>_xlfn.XLOOKUP($E14-CW$3,Data_Input!$H$4:$H$131,Data_Input!$I$4:$I$131,0)*CW$1</f>
        <v>0</v>
      </c>
      <c r="CX14" s="24">
        <f>_xlfn.XLOOKUP($E14-CX$3,Data_Input!$H$4:$H$131,Data_Input!$I$4:$I$131,0)*CX$1</f>
        <v>0</v>
      </c>
      <c r="CY14" s="24">
        <f>_xlfn.XLOOKUP($E14-CY$3,Data_Input!$H$4:$H$131,Data_Input!$I$4:$I$131,0)*CY$1</f>
        <v>0</v>
      </c>
      <c r="CZ14" s="24">
        <f>_xlfn.XLOOKUP($E14-CZ$3,Data_Input!$H$4:$H$131,Data_Input!$I$4:$I$131,0)*CZ$1</f>
        <v>0</v>
      </c>
      <c r="DA14" s="24">
        <f>_xlfn.XLOOKUP($E14-DA$3,Data_Input!$H$4:$H$131,Data_Input!$I$4:$I$131,0)*DA$1</f>
        <v>0</v>
      </c>
      <c r="DB14" s="24">
        <f>_xlfn.XLOOKUP($E14-DB$3,Data_Input!$H$4:$H$131,Data_Input!$I$4:$I$131,0)*DB$1</f>
        <v>0</v>
      </c>
      <c r="DC14" s="24">
        <f>_xlfn.XLOOKUP($E14-DC$3,Data_Input!$H$4:$H$131,Data_Input!$I$4:$I$131,0)*DC$1</f>
        <v>0</v>
      </c>
      <c r="DD14" s="24">
        <f>_xlfn.XLOOKUP($E14-DD$3,Data_Input!$H$4:$H$131,Data_Input!$I$4:$I$131,0)*DD$1</f>
        <v>0</v>
      </c>
      <c r="DE14" s="24">
        <f>_xlfn.XLOOKUP($E14-DE$3,Data_Input!$H$4:$H$131,Data_Input!$I$4:$I$131,0)*DE$1</f>
        <v>0</v>
      </c>
      <c r="DF14" s="24">
        <f>_xlfn.XLOOKUP($E14-DF$3,Data_Input!$H$4:$H$131,Data_Input!$I$4:$I$131,0)*DF$1</f>
        <v>0</v>
      </c>
      <c r="DG14" s="24">
        <f>_xlfn.XLOOKUP($E14-DG$3,Data_Input!$H$4:$H$131,Data_Input!$I$4:$I$131,0)*DG$1</f>
        <v>0</v>
      </c>
      <c r="DH14" s="24">
        <f>_xlfn.XLOOKUP($E14-DH$3,Data_Input!$H$4:$H$131,Data_Input!$I$4:$I$131,0)*DH$1</f>
        <v>0</v>
      </c>
      <c r="DI14" s="24">
        <f>_xlfn.XLOOKUP($E14-DI$3,Data_Input!$H$4:$H$131,Data_Input!$I$4:$I$131,0)*DI$1</f>
        <v>0</v>
      </c>
      <c r="DJ14" s="24">
        <f>_xlfn.XLOOKUP($E14-DJ$3,Data_Input!$H$4:$H$131,Data_Input!$I$4:$I$131,0)*DJ$1</f>
        <v>0</v>
      </c>
      <c r="DK14" s="24">
        <f>_xlfn.XLOOKUP($E14-DK$3,Data_Input!$H$4:$H$131,Data_Input!$I$4:$I$131,0)*DK$1</f>
        <v>0</v>
      </c>
      <c r="DL14" s="24">
        <f>_xlfn.XLOOKUP($E14-DL$3,Data_Input!$H$4:$H$131,Data_Input!$I$4:$I$131,0)*DL$1</f>
        <v>0</v>
      </c>
      <c r="DM14" s="24">
        <f>_xlfn.XLOOKUP($E14-DM$3,Data_Input!$H$4:$H$131,Data_Input!$I$4:$I$131,0)*DM$1</f>
        <v>0</v>
      </c>
      <c r="DN14" s="24">
        <f>_xlfn.XLOOKUP($E14-DN$3,Data_Input!$H$4:$H$131,Data_Input!$I$4:$I$131,0)*DN$1</f>
        <v>0</v>
      </c>
      <c r="DO14" s="24">
        <f>_xlfn.XLOOKUP($E14-DO$3,Data_Input!$H$4:$H$131,Data_Input!$I$4:$I$131,0)*DO$1</f>
        <v>0</v>
      </c>
      <c r="DP14" s="24">
        <f>_xlfn.XLOOKUP($E14-DP$3,Data_Input!$H$4:$H$131,Data_Input!$I$4:$I$131,0)*DP$1</f>
        <v>0</v>
      </c>
      <c r="DQ14" s="24">
        <f>_xlfn.XLOOKUP($E14-DQ$3,Data_Input!$H$4:$H$131,Data_Input!$I$4:$I$131,0)*DQ$1</f>
        <v>0</v>
      </c>
      <c r="DR14" s="24">
        <f>_xlfn.XLOOKUP($E14-DR$3,Data_Input!$H$4:$H$131,Data_Input!$I$4:$I$131,0)*DR$1</f>
        <v>0</v>
      </c>
      <c r="DS14" s="24">
        <f>_xlfn.XLOOKUP($E14-DS$3,Data_Input!$H$4:$H$131,Data_Input!$I$4:$I$131,0)*DS$1</f>
        <v>0</v>
      </c>
      <c r="DT14" s="24">
        <f>_xlfn.XLOOKUP($E14-DT$3,Data_Input!$H$4:$H$131,Data_Input!$I$4:$I$131,0)*DT$1</f>
        <v>0</v>
      </c>
      <c r="DU14" s="24">
        <f>_xlfn.XLOOKUP($E14-DU$3,Data_Input!$H$4:$H$131,Data_Input!$I$4:$I$131,0)*DU$1</f>
        <v>0</v>
      </c>
      <c r="DV14" s="24">
        <f>_xlfn.XLOOKUP($E14-DV$3,Data_Input!$H$4:$H$131,Data_Input!$I$4:$I$131,0)*DV$1</f>
        <v>0</v>
      </c>
      <c r="DW14" s="24">
        <f>_xlfn.XLOOKUP($E14-DW$3,Data_Input!$H$4:$H$131,Data_Input!$I$4:$I$131,0)*DW$1</f>
        <v>0</v>
      </c>
      <c r="DX14" s="24">
        <f>_xlfn.XLOOKUP($E14-DX$3,Data_Input!$H$4:$H$131,Data_Input!$I$4:$I$131,0)*DX$1</f>
        <v>0</v>
      </c>
      <c r="DY14" s="24">
        <f>_xlfn.XLOOKUP($E14-DY$3,Data_Input!$H$4:$H$131,Data_Input!$I$4:$I$131,0)*DY$1</f>
        <v>0</v>
      </c>
      <c r="DZ14" s="24">
        <f>_xlfn.XLOOKUP($E14-DZ$3,Data_Input!$H$4:$H$131,Data_Input!$I$4:$I$131,0)*DZ$1</f>
        <v>0</v>
      </c>
      <c r="EA14" s="24">
        <f>_xlfn.XLOOKUP($E14-EA$3,Data_Input!$H$4:$H$131,Data_Input!$I$4:$I$131,0)*EA$1</f>
        <v>0</v>
      </c>
      <c r="EB14" s="24">
        <f>_xlfn.XLOOKUP($E14-EB$3,Data_Input!$H$4:$H$131,Data_Input!$I$4:$I$131,0)*EB$1</f>
        <v>0</v>
      </c>
      <c r="EC14" s="24">
        <f>_xlfn.XLOOKUP($E14-EC$3,Data_Input!$H$4:$H$131,Data_Input!$I$4:$I$131,0)*EC$1</f>
        <v>0</v>
      </c>
    </row>
    <row r="15" spans="1:133">
      <c r="A15" s="21">
        <f t="shared" si="2"/>
        <v>5.0367343044615168E-2</v>
      </c>
      <c r="B15" s="22">
        <f>Data_Input!C15-Model_Output!A15</f>
        <v>3.5022026569553852</v>
      </c>
      <c r="C15" s="23">
        <f>SUM($B$4:B15)</f>
        <v>40.55688707291884</v>
      </c>
      <c r="E15" s="15">
        <f>Data_Input!B15</f>
        <v>1889</v>
      </c>
      <c r="F15" s="24">
        <f>_xlfn.XLOOKUP($E15-F$3,Data_Input!$H$4:$H$131,Data_Input!$I$4:$I$131,0)*F$1</f>
        <v>9.1468624847459903E-3</v>
      </c>
      <c r="G15" s="24">
        <f>_xlfn.XLOOKUP($E15-G$3,Data_Input!$H$4:$H$131,Data_Input!$I$4:$I$131,0)*G$1</f>
        <v>7.8121439856164926E-3</v>
      </c>
      <c r="H15" s="24">
        <f>_xlfn.XLOOKUP($E15-H$3,Data_Input!$H$4:$H$131,Data_Input!$I$4:$I$131,0)*H$1</f>
        <v>6.6139272460759031E-3</v>
      </c>
      <c r="I15" s="24">
        <f>_xlfn.XLOOKUP($E15-I$3,Data_Input!$H$4:$H$131,Data_Input!$I$4:$I$131,0)*I$1</f>
        <v>5.5877432333548572E-3</v>
      </c>
      <c r="J15" s="24">
        <f>_xlfn.XLOOKUP($E15-J$3,Data_Input!$H$4:$H$131,Data_Input!$I$4:$I$131,0)*J$1</f>
        <v>4.6911839785954952E-3</v>
      </c>
      <c r="K15" s="24">
        <f>_xlfn.XLOOKUP($E15-K$3,Data_Input!$H$4:$H$131,Data_Input!$I$4:$I$131,0)*K$1</f>
        <v>3.917811526821623E-3</v>
      </c>
      <c r="L15" s="24">
        <f>_xlfn.XLOOKUP($E15-L$3,Data_Input!$H$4:$H$131,Data_Input!$I$4:$I$131,0)*L$1</f>
        <v>3.2604888270076752E-3</v>
      </c>
      <c r="M15" s="24">
        <f>_xlfn.XLOOKUP($E15-M$3,Data_Input!$H$4:$H$131,Data_Input!$I$4:$I$131,0)*M$1</f>
        <v>2.6949866099285694E-3</v>
      </c>
      <c r="N15" s="24">
        <f>_xlfn.XLOOKUP($E15-N$3,Data_Input!$H$4:$H$131,Data_Input!$I$4:$I$131,0)*N$1</f>
        <v>2.207838718076012E-3</v>
      </c>
      <c r="O15" s="24">
        <f>_xlfn.XLOOKUP($E15-O$3,Data_Input!$H$4:$H$131,Data_Input!$I$4:$I$131,0)*O$1</f>
        <v>1.7954776522811199E-3</v>
      </c>
      <c r="P15" s="24">
        <f>_xlfn.XLOOKUP($E15-P$3,Data_Input!$H$4:$H$131,Data_Input!$I$4:$I$131,0)*P$1</f>
        <v>1.4580449036515363E-3</v>
      </c>
      <c r="Q15" s="24">
        <f>_xlfn.XLOOKUP($E15-Q$3,Data_Input!$H$4:$H$131,Data_Input!$I$4:$I$131,0)*Q$1</f>
        <v>1.1808338784598956E-3</v>
      </c>
      <c r="R15" s="24">
        <f>_xlfn.XLOOKUP($E15-R$3,Data_Input!$H$4:$H$131,Data_Input!$I$4:$I$131,0)*R$1</f>
        <v>0</v>
      </c>
      <c r="S15" s="24">
        <f>_xlfn.XLOOKUP($E15-S$3,Data_Input!$H$4:$H$131,Data_Input!$I$4:$I$131,0)*S$1</f>
        <v>0</v>
      </c>
      <c r="T15" s="24">
        <f>_xlfn.XLOOKUP($E15-T$3,Data_Input!$H$4:$H$131,Data_Input!$I$4:$I$131,0)*T$1</f>
        <v>0</v>
      </c>
      <c r="U15" s="24">
        <f>_xlfn.XLOOKUP($E15-U$3,Data_Input!$H$4:$H$131,Data_Input!$I$4:$I$131,0)*U$1</f>
        <v>0</v>
      </c>
      <c r="V15" s="24">
        <f>_xlfn.XLOOKUP($E15-V$3,Data_Input!$H$4:$H$131,Data_Input!$I$4:$I$131,0)*V$1</f>
        <v>0</v>
      </c>
      <c r="W15" s="24">
        <f>_xlfn.XLOOKUP($E15-W$3,Data_Input!$H$4:$H$131,Data_Input!$I$4:$I$131,0)*W$1</f>
        <v>0</v>
      </c>
      <c r="X15" s="24">
        <f>_xlfn.XLOOKUP($E15-X$3,Data_Input!$H$4:$H$131,Data_Input!$I$4:$I$131,0)*X$1</f>
        <v>0</v>
      </c>
      <c r="Y15" s="24">
        <f>_xlfn.XLOOKUP($E15-Y$3,Data_Input!$H$4:$H$131,Data_Input!$I$4:$I$131,0)*Y$1</f>
        <v>0</v>
      </c>
      <c r="Z15" s="24">
        <f>_xlfn.XLOOKUP($E15-Z$3,Data_Input!$H$4:$H$131,Data_Input!$I$4:$I$131,0)*Z$1</f>
        <v>0</v>
      </c>
      <c r="AA15" s="24">
        <f>_xlfn.XLOOKUP($E15-AA$3,Data_Input!$H$4:$H$131,Data_Input!$I$4:$I$131,0)*AA$1</f>
        <v>0</v>
      </c>
      <c r="AB15" s="24">
        <f>_xlfn.XLOOKUP($E15-AB$3,Data_Input!$H$4:$H$131,Data_Input!$I$4:$I$131,0)*AB$1</f>
        <v>0</v>
      </c>
      <c r="AC15" s="24">
        <f>_xlfn.XLOOKUP($E15-AC$3,Data_Input!$H$4:$H$131,Data_Input!$I$4:$I$131,0)*AC$1</f>
        <v>0</v>
      </c>
      <c r="AD15" s="24">
        <f>_xlfn.XLOOKUP($E15-AD$3,Data_Input!$H$4:$H$131,Data_Input!$I$4:$I$131,0)*AD$1</f>
        <v>0</v>
      </c>
      <c r="AE15" s="24">
        <f>_xlfn.XLOOKUP($E15-AE$3,Data_Input!$H$4:$H$131,Data_Input!$I$4:$I$131,0)*AE$1</f>
        <v>0</v>
      </c>
      <c r="AF15" s="24">
        <f>_xlfn.XLOOKUP($E15-AF$3,Data_Input!$H$4:$H$131,Data_Input!$I$4:$I$131,0)*AF$1</f>
        <v>0</v>
      </c>
      <c r="AG15" s="24">
        <f>_xlfn.XLOOKUP($E15-AG$3,Data_Input!$H$4:$H$131,Data_Input!$I$4:$I$131,0)*AG$1</f>
        <v>0</v>
      </c>
      <c r="AH15" s="24">
        <f>_xlfn.XLOOKUP($E15-AH$3,Data_Input!$H$4:$H$131,Data_Input!$I$4:$I$131,0)*AH$1</f>
        <v>0</v>
      </c>
      <c r="AI15" s="24">
        <f>_xlfn.XLOOKUP($E15-AI$3,Data_Input!$H$4:$H$131,Data_Input!$I$4:$I$131,0)*AI$1</f>
        <v>0</v>
      </c>
      <c r="AJ15" s="24">
        <f>_xlfn.XLOOKUP($E15-AJ$3,Data_Input!$H$4:$H$131,Data_Input!$I$4:$I$131,0)*AJ$1</f>
        <v>0</v>
      </c>
      <c r="AK15" s="24">
        <f>_xlfn.XLOOKUP($E15-AK$3,Data_Input!$H$4:$H$131,Data_Input!$I$4:$I$131,0)*AK$1</f>
        <v>0</v>
      </c>
      <c r="AL15" s="24">
        <f>_xlfn.XLOOKUP($E15-AL$3,Data_Input!$H$4:$H$131,Data_Input!$I$4:$I$131,0)*AL$1</f>
        <v>0</v>
      </c>
      <c r="AM15" s="24">
        <f>_xlfn.XLOOKUP($E15-AM$3,Data_Input!$H$4:$H$131,Data_Input!$I$4:$I$131,0)*AM$1</f>
        <v>0</v>
      </c>
      <c r="AN15" s="24">
        <f>_xlfn.XLOOKUP($E15-AN$3,Data_Input!$H$4:$H$131,Data_Input!$I$4:$I$131,0)*AN$1</f>
        <v>0</v>
      </c>
      <c r="AO15" s="24">
        <f>_xlfn.XLOOKUP($E15-AO$3,Data_Input!$H$4:$H$131,Data_Input!$I$4:$I$131,0)*AO$1</f>
        <v>0</v>
      </c>
      <c r="AP15" s="24">
        <f>_xlfn.XLOOKUP($E15-AP$3,Data_Input!$H$4:$H$131,Data_Input!$I$4:$I$131,0)*AP$1</f>
        <v>0</v>
      </c>
      <c r="AQ15" s="24">
        <f>_xlfn.XLOOKUP($E15-AQ$3,Data_Input!$H$4:$H$131,Data_Input!$I$4:$I$131,0)*AQ$1</f>
        <v>0</v>
      </c>
      <c r="AR15" s="24">
        <f>_xlfn.XLOOKUP($E15-AR$3,Data_Input!$H$4:$H$131,Data_Input!$I$4:$I$131,0)*AR$1</f>
        <v>0</v>
      </c>
      <c r="AS15" s="24">
        <f>_xlfn.XLOOKUP($E15-AS$3,Data_Input!$H$4:$H$131,Data_Input!$I$4:$I$131,0)*AS$1</f>
        <v>0</v>
      </c>
      <c r="AT15" s="24">
        <f>_xlfn.XLOOKUP($E15-AT$3,Data_Input!$H$4:$H$131,Data_Input!$I$4:$I$131,0)*AT$1</f>
        <v>0</v>
      </c>
      <c r="AU15" s="24">
        <f>_xlfn.XLOOKUP($E15-AU$3,Data_Input!$H$4:$H$131,Data_Input!$I$4:$I$131,0)*AU$1</f>
        <v>0</v>
      </c>
      <c r="AV15" s="24">
        <f>_xlfn.XLOOKUP($E15-AV$3,Data_Input!$H$4:$H$131,Data_Input!$I$4:$I$131,0)*AV$1</f>
        <v>0</v>
      </c>
      <c r="AW15" s="24">
        <f>_xlfn.XLOOKUP($E15-AW$3,Data_Input!$H$4:$H$131,Data_Input!$I$4:$I$131,0)*AW$1</f>
        <v>0</v>
      </c>
      <c r="AX15" s="24">
        <f>_xlfn.XLOOKUP($E15-AX$3,Data_Input!$H$4:$H$131,Data_Input!$I$4:$I$131,0)*AX$1</f>
        <v>0</v>
      </c>
      <c r="AY15" s="24">
        <f>_xlfn.XLOOKUP($E15-AY$3,Data_Input!$H$4:$H$131,Data_Input!$I$4:$I$131,0)*AY$1</f>
        <v>0</v>
      </c>
      <c r="AZ15" s="24">
        <f>_xlfn.XLOOKUP($E15-AZ$3,Data_Input!$H$4:$H$131,Data_Input!$I$4:$I$131,0)*AZ$1</f>
        <v>0</v>
      </c>
      <c r="BA15" s="24">
        <f>_xlfn.XLOOKUP($E15-BA$3,Data_Input!$H$4:$H$131,Data_Input!$I$4:$I$131,0)*BA$1</f>
        <v>0</v>
      </c>
      <c r="BB15" s="24">
        <f>_xlfn.XLOOKUP($E15-BB$3,Data_Input!$H$4:$H$131,Data_Input!$I$4:$I$131,0)*BB$1</f>
        <v>0</v>
      </c>
      <c r="BC15" s="24">
        <f>_xlfn.XLOOKUP($E15-BC$3,Data_Input!$H$4:$H$131,Data_Input!$I$4:$I$131,0)*BC$1</f>
        <v>0</v>
      </c>
      <c r="BD15" s="24">
        <f>_xlfn.XLOOKUP($E15-BD$3,Data_Input!$H$4:$H$131,Data_Input!$I$4:$I$131,0)*BD$1</f>
        <v>0</v>
      </c>
      <c r="BE15" s="24">
        <f>_xlfn.XLOOKUP($E15-BE$3,Data_Input!$H$4:$H$131,Data_Input!$I$4:$I$131,0)*BE$1</f>
        <v>0</v>
      </c>
      <c r="BF15" s="24">
        <f>_xlfn.XLOOKUP($E15-BF$3,Data_Input!$H$4:$H$131,Data_Input!$I$4:$I$131,0)*BF$1</f>
        <v>0</v>
      </c>
      <c r="BG15" s="24">
        <f>_xlfn.XLOOKUP($E15-BG$3,Data_Input!$H$4:$H$131,Data_Input!$I$4:$I$131,0)*BG$1</f>
        <v>0</v>
      </c>
      <c r="BH15" s="24">
        <f>_xlfn.XLOOKUP($E15-BH$3,Data_Input!$H$4:$H$131,Data_Input!$I$4:$I$131,0)*BH$1</f>
        <v>0</v>
      </c>
      <c r="BI15" s="24">
        <f>_xlfn.XLOOKUP($E15-BI$3,Data_Input!$H$4:$H$131,Data_Input!$I$4:$I$131,0)*BI$1</f>
        <v>0</v>
      </c>
      <c r="BJ15" s="24">
        <f>_xlfn.XLOOKUP($E15-BJ$3,Data_Input!$H$4:$H$131,Data_Input!$I$4:$I$131,0)*BJ$1</f>
        <v>0</v>
      </c>
      <c r="BK15" s="24">
        <f>_xlfn.XLOOKUP($E15-BK$3,Data_Input!$H$4:$H$131,Data_Input!$I$4:$I$131,0)*BK$1</f>
        <v>0</v>
      </c>
      <c r="BL15" s="24">
        <f>_xlfn.XLOOKUP($E15-BL$3,Data_Input!$H$4:$H$131,Data_Input!$I$4:$I$131,0)*BL$1</f>
        <v>0</v>
      </c>
      <c r="BM15" s="24">
        <f>_xlfn.XLOOKUP($E15-BM$3,Data_Input!$H$4:$H$131,Data_Input!$I$4:$I$131,0)*BM$1</f>
        <v>0</v>
      </c>
      <c r="BN15" s="24">
        <f>_xlfn.XLOOKUP($E15-BN$3,Data_Input!$H$4:$H$131,Data_Input!$I$4:$I$131,0)*BN$1</f>
        <v>0</v>
      </c>
      <c r="BO15" s="24">
        <f>_xlfn.XLOOKUP($E15-BO$3,Data_Input!$H$4:$H$131,Data_Input!$I$4:$I$131,0)*BO$1</f>
        <v>0</v>
      </c>
      <c r="BP15" s="24">
        <f>_xlfn.XLOOKUP($E15-BP$3,Data_Input!$H$4:$H$131,Data_Input!$I$4:$I$131,0)*BP$1</f>
        <v>0</v>
      </c>
      <c r="BQ15" s="24">
        <f>_xlfn.XLOOKUP($E15-BQ$3,Data_Input!$H$4:$H$131,Data_Input!$I$4:$I$131,0)*BQ$1</f>
        <v>0</v>
      </c>
      <c r="BR15" s="24">
        <f>_xlfn.XLOOKUP($E15-BR$3,Data_Input!$H$4:$H$131,Data_Input!$I$4:$I$131,0)*BR$1</f>
        <v>0</v>
      </c>
      <c r="BS15" s="24">
        <f>_xlfn.XLOOKUP($E15-BS$3,Data_Input!$H$4:$H$131,Data_Input!$I$4:$I$131,0)*BS$1</f>
        <v>0</v>
      </c>
      <c r="BT15" s="24">
        <f>_xlfn.XLOOKUP($E15-BT$3,Data_Input!$H$4:$H$131,Data_Input!$I$4:$I$131,0)*BT$1</f>
        <v>0</v>
      </c>
      <c r="BU15" s="24">
        <f>_xlfn.XLOOKUP($E15-BU$3,Data_Input!$H$4:$H$131,Data_Input!$I$4:$I$131,0)*BU$1</f>
        <v>0</v>
      </c>
      <c r="BV15" s="24">
        <f>_xlfn.XLOOKUP($E15-BV$3,Data_Input!$H$4:$H$131,Data_Input!$I$4:$I$131,0)*BV$1</f>
        <v>0</v>
      </c>
      <c r="BW15" s="24">
        <f>_xlfn.XLOOKUP($E15-BW$3,Data_Input!$H$4:$H$131,Data_Input!$I$4:$I$131,0)*BW$1</f>
        <v>0</v>
      </c>
      <c r="BX15" s="24">
        <f>_xlfn.XLOOKUP($E15-BX$3,Data_Input!$H$4:$H$131,Data_Input!$I$4:$I$131,0)*BX$1</f>
        <v>0</v>
      </c>
      <c r="BY15" s="24">
        <f>_xlfn.XLOOKUP($E15-BY$3,Data_Input!$H$4:$H$131,Data_Input!$I$4:$I$131,0)*BY$1</f>
        <v>0</v>
      </c>
      <c r="BZ15" s="24">
        <f>_xlfn.XLOOKUP($E15-BZ$3,Data_Input!$H$4:$H$131,Data_Input!$I$4:$I$131,0)*BZ$1</f>
        <v>0</v>
      </c>
      <c r="CA15" s="24">
        <f>_xlfn.XLOOKUP($E15-CA$3,Data_Input!$H$4:$H$131,Data_Input!$I$4:$I$131,0)*CA$1</f>
        <v>0</v>
      </c>
      <c r="CB15" s="24">
        <f>_xlfn.XLOOKUP($E15-CB$3,Data_Input!$H$4:$H$131,Data_Input!$I$4:$I$131,0)*CB$1</f>
        <v>0</v>
      </c>
      <c r="CC15" s="24">
        <f>_xlfn.XLOOKUP($E15-CC$3,Data_Input!$H$4:$H$131,Data_Input!$I$4:$I$131,0)*CC$1</f>
        <v>0</v>
      </c>
      <c r="CD15" s="24">
        <f>_xlfn.XLOOKUP($E15-CD$3,Data_Input!$H$4:$H$131,Data_Input!$I$4:$I$131,0)*CD$1</f>
        <v>0</v>
      </c>
      <c r="CE15" s="24">
        <f>_xlfn.XLOOKUP($E15-CE$3,Data_Input!$H$4:$H$131,Data_Input!$I$4:$I$131,0)*CE$1</f>
        <v>0</v>
      </c>
      <c r="CF15" s="24">
        <f>_xlfn.XLOOKUP($E15-CF$3,Data_Input!$H$4:$H$131,Data_Input!$I$4:$I$131,0)*CF$1</f>
        <v>0</v>
      </c>
      <c r="CG15" s="24">
        <f>_xlfn.XLOOKUP($E15-CG$3,Data_Input!$H$4:$H$131,Data_Input!$I$4:$I$131,0)*CG$1</f>
        <v>0</v>
      </c>
      <c r="CH15" s="24">
        <f>_xlfn.XLOOKUP($E15-CH$3,Data_Input!$H$4:$H$131,Data_Input!$I$4:$I$131,0)*CH$1</f>
        <v>0</v>
      </c>
      <c r="CI15" s="24">
        <f>_xlfn.XLOOKUP($E15-CI$3,Data_Input!$H$4:$H$131,Data_Input!$I$4:$I$131,0)*CI$1</f>
        <v>0</v>
      </c>
      <c r="CJ15" s="24">
        <f>_xlfn.XLOOKUP($E15-CJ$3,Data_Input!$H$4:$H$131,Data_Input!$I$4:$I$131,0)*CJ$1</f>
        <v>0</v>
      </c>
      <c r="CK15" s="24">
        <f>_xlfn.XLOOKUP($E15-CK$3,Data_Input!$H$4:$H$131,Data_Input!$I$4:$I$131,0)*CK$1</f>
        <v>0</v>
      </c>
      <c r="CL15" s="24">
        <f>_xlfn.XLOOKUP($E15-CL$3,Data_Input!$H$4:$H$131,Data_Input!$I$4:$I$131,0)*CL$1</f>
        <v>0</v>
      </c>
      <c r="CM15" s="24">
        <f>_xlfn.XLOOKUP($E15-CM$3,Data_Input!$H$4:$H$131,Data_Input!$I$4:$I$131,0)*CM$1</f>
        <v>0</v>
      </c>
      <c r="CN15" s="24">
        <f>_xlfn.XLOOKUP($E15-CN$3,Data_Input!$H$4:$H$131,Data_Input!$I$4:$I$131,0)*CN$1</f>
        <v>0</v>
      </c>
      <c r="CO15" s="24">
        <f>_xlfn.XLOOKUP($E15-CO$3,Data_Input!$H$4:$H$131,Data_Input!$I$4:$I$131,0)*CO$1</f>
        <v>0</v>
      </c>
      <c r="CP15" s="24">
        <f>_xlfn.XLOOKUP($E15-CP$3,Data_Input!$H$4:$H$131,Data_Input!$I$4:$I$131,0)*CP$1</f>
        <v>0</v>
      </c>
      <c r="CQ15" s="24">
        <f>_xlfn.XLOOKUP($E15-CQ$3,Data_Input!$H$4:$H$131,Data_Input!$I$4:$I$131,0)*CQ$1</f>
        <v>0</v>
      </c>
      <c r="CR15" s="24">
        <f>_xlfn.XLOOKUP($E15-CR$3,Data_Input!$H$4:$H$131,Data_Input!$I$4:$I$131,0)*CR$1</f>
        <v>0</v>
      </c>
      <c r="CS15" s="24">
        <f>_xlfn.XLOOKUP($E15-CS$3,Data_Input!$H$4:$H$131,Data_Input!$I$4:$I$131,0)*CS$1</f>
        <v>0</v>
      </c>
      <c r="CT15" s="24">
        <f>_xlfn.XLOOKUP($E15-CT$3,Data_Input!$H$4:$H$131,Data_Input!$I$4:$I$131,0)*CT$1</f>
        <v>0</v>
      </c>
      <c r="CU15" s="24">
        <f>_xlfn.XLOOKUP($E15-CU$3,Data_Input!$H$4:$H$131,Data_Input!$I$4:$I$131,0)*CU$1</f>
        <v>0</v>
      </c>
      <c r="CV15" s="24">
        <f>_xlfn.XLOOKUP($E15-CV$3,Data_Input!$H$4:$H$131,Data_Input!$I$4:$I$131,0)*CV$1</f>
        <v>0</v>
      </c>
      <c r="CW15" s="24">
        <f>_xlfn.XLOOKUP($E15-CW$3,Data_Input!$H$4:$H$131,Data_Input!$I$4:$I$131,0)*CW$1</f>
        <v>0</v>
      </c>
      <c r="CX15" s="24">
        <f>_xlfn.XLOOKUP($E15-CX$3,Data_Input!$H$4:$H$131,Data_Input!$I$4:$I$131,0)*CX$1</f>
        <v>0</v>
      </c>
      <c r="CY15" s="24">
        <f>_xlfn.XLOOKUP($E15-CY$3,Data_Input!$H$4:$H$131,Data_Input!$I$4:$I$131,0)*CY$1</f>
        <v>0</v>
      </c>
      <c r="CZ15" s="24">
        <f>_xlfn.XLOOKUP($E15-CZ$3,Data_Input!$H$4:$H$131,Data_Input!$I$4:$I$131,0)*CZ$1</f>
        <v>0</v>
      </c>
      <c r="DA15" s="24">
        <f>_xlfn.XLOOKUP($E15-DA$3,Data_Input!$H$4:$H$131,Data_Input!$I$4:$I$131,0)*DA$1</f>
        <v>0</v>
      </c>
      <c r="DB15" s="24">
        <f>_xlfn.XLOOKUP($E15-DB$3,Data_Input!$H$4:$H$131,Data_Input!$I$4:$I$131,0)*DB$1</f>
        <v>0</v>
      </c>
      <c r="DC15" s="24">
        <f>_xlfn.XLOOKUP($E15-DC$3,Data_Input!$H$4:$H$131,Data_Input!$I$4:$I$131,0)*DC$1</f>
        <v>0</v>
      </c>
      <c r="DD15" s="24">
        <f>_xlfn.XLOOKUP($E15-DD$3,Data_Input!$H$4:$H$131,Data_Input!$I$4:$I$131,0)*DD$1</f>
        <v>0</v>
      </c>
      <c r="DE15" s="24">
        <f>_xlfn.XLOOKUP($E15-DE$3,Data_Input!$H$4:$H$131,Data_Input!$I$4:$I$131,0)*DE$1</f>
        <v>0</v>
      </c>
      <c r="DF15" s="24">
        <f>_xlfn.XLOOKUP($E15-DF$3,Data_Input!$H$4:$H$131,Data_Input!$I$4:$I$131,0)*DF$1</f>
        <v>0</v>
      </c>
      <c r="DG15" s="24">
        <f>_xlfn.XLOOKUP($E15-DG$3,Data_Input!$H$4:$H$131,Data_Input!$I$4:$I$131,0)*DG$1</f>
        <v>0</v>
      </c>
      <c r="DH15" s="24">
        <f>_xlfn.XLOOKUP($E15-DH$3,Data_Input!$H$4:$H$131,Data_Input!$I$4:$I$131,0)*DH$1</f>
        <v>0</v>
      </c>
      <c r="DI15" s="24">
        <f>_xlfn.XLOOKUP($E15-DI$3,Data_Input!$H$4:$H$131,Data_Input!$I$4:$I$131,0)*DI$1</f>
        <v>0</v>
      </c>
      <c r="DJ15" s="24">
        <f>_xlfn.XLOOKUP($E15-DJ$3,Data_Input!$H$4:$H$131,Data_Input!$I$4:$I$131,0)*DJ$1</f>
        <v>0</v>
      </c>
      <c r="DK15" s="24">
        <f>_xlfn.XLOOKUP($E15-DK$3,Data_Input!$H$4:$H$131,Data_Input!$I$4:$I$131,0)*DK$1</f>
        <v>0</v>
      </c>
      <c r="DL15" s="24">
        <f>_xlfn.XLOOKUP($E15-DL$3,Data_Input!$H$4:$H$131,Data_Input!$I$4:$I$131,0)*DL$1</f>
        <v>0</v>
      </c>
      <c r="DM15" s="24">
        <f>_xlfn.XLOOKUP($E15-DM$3,Data_Input!$H$4:$H$131,Data_Input!$I$4:$I$131,0)*DM$1</f>
        <v>0</v>
      </c>
      <c r="DN15" s="24">
        <f>_xlfn.XLOOKUP($E15-DN$3,Data_Input!$H$4:$H$131,Data_Input!$I$4:$I$131,0)*DN$1</f>
        <v>0</v>
      </c>
      <c r="DO15" s="24">
        <f>_xlfn.XLOOKUP($E15-DO$3,Data_Input!$H$4:$H$131,Data_Input!$I$4:$I$131,0)*DO$1</f>
        <v>0</v>
      </c>
      <c r="DP15" s="24">
        <f>_xlfn.XLOOKUP($E15-DP$3,Data_Input!$H$4:$H$131,Data_Input!$I$4:$I$131,0)*DP$1</f>
        <v>0</v>
      </c>
      <c r="DQ15" s="24">
        <f>_xlfn.XLOOKUP($E15-DQ$3,Data_Input!$H$4:$H$131,Data_Input!$I$4:$I$131,0)*DQ$1</f>
        <v>0</v>
      </c>
      <c r="DR15" s="24">
        <f>_xlfn.XLOOKUP($E15-DR$3,Data_Input!$H$4:$H$131,Data_Input!$I$4:$I$131,0)*DR$1</f>
        <v>0</v>
      </c>
      <c r="DS15" s="24">
        <f>_xlfn.XLOOKUP($E15-DS$3,Data_Input!$H$4:$H$131,Data_Input!$I$4:$I$131,0)*DS$1</f>
        <v>0</v>
      </c>
      <c r="DT15" s="24">
        <f>_xlfn.XLOOKUP($E15-DT$3,Data_Input!$H$4:$H$131,Data_Input!$I$4:$I$131,0)*DT$1</f>
        <v>0</v>
      </c>
      <c r="DU15" s="24">
        <f>_xlfn.XLOOKUP($E15-DU$3,Data_Input!$H$4:$H$131,Data_Input!$I$4:$I$131,0)*DU$1</f>
        <v>0</v>
      </c>
      <c r="DV15" s="24">
        <f>_xlfn.XLOOKUP($E15-DV$3,Data_Input!$H$4:$H$131,Data_Input!$I$4:$I$131,0)*DV$1</f>
        <v>0</v>
      </c>
      <c r="DW15" s="24">
        <f>_xlfn.XLOOKUP($E15-DW$3,Data_Input!$H$4:$H$131,Data_Input!$I$4:$I$131,0)*DW$1</f>
        <v>0</v>
      </c>
      <c r="DX15" s="24">
        <f>_xlfn.XLOOKUP($E15-DX$3,Data_Input!$H$4:$H$131,Data_Input!$I$4:$I$131,0)*DX$1</f>
        <v>0</v>
      </c>
      <c r="DY15" s="24">
        <f>_xlfn.XLOOKUP($E15-DY$3,Data_Input!$H$4:$H$131,Data_Input!$I$4:$I$131,0)*DY$1</f>
        <v>0</v>
      </c>
      <c r="DZ15" s="24">
        <f>_xlfn.XLOOKUP($E15-DZ$3,Data_Input!$H$4:$H$131,Data_Input!$I$4:$I$131,0)*DZ$1</f>
        <v>0</v>
      </c>
      <c r="EA15" s="24">
        <f>_xlfn.XLOOKUP($E15-EA$3,Data_Input!$H$4:$H$131,Data_Input!$I$4:$I$131,0)*EA$1</f>
        <v>0</v>
      </c>
      <c r="EB15" s="24">
        <f>_xlfn.XLOOKUP($E15-EB$3,Data_Input!$H$4:$H$131,Data_Input!$I$4:$I$131,0)*EB$1</f>
        <v>0</v>
      </c>
      <c r="EC15" s="24">
        <f>_xlfn.XLOOKUP($E15-EC$3,Data_Input!$H$4:$H$131,Data_Input!$I$4:$I$131,0)*EC$1</f>
        <v>0</v>
      </c>
    </row>
    <row r="16" spans="1:133">
      <c r="A16" s="21">
        <f t="shared" si="2"/>
        <v>6.1501136366499509E-2</v>
      </c>
      <c r="B16" s="22">
        <f>Data_Input!C16-Model_Output!A16</f>
        <v>3.5296788636335004</v>
      </c>
      <c r="C16" s="23">
        <f>SUM($B$4:B16)</f>
        <v>44.08656593655234</v>
      </c>
      <c r="E16" s="15">
        <f>Data_Input!B16</f>
        <v>1890</v>
      </c>
      <c r="F16" s="24">
        <f>_xlfn.XLOOKUP($E16-F$3,Data_Input!$H$4:$H$131,Data_Input!$I$4:$I$131,0)*F$1</f>
        <v>1.0737297442539876E-2</v>
      </c>
      <c r="G16" s="24">
        <f>_xlfn.XLOOKUP($E16-G$3,Data_Input!$H$4:$H$131,Data_Input!$I$4:$I$131,0)*G$1</f>
        <v>9.2222306487800085E-3</v>
      </c>
      <c r="H16" s="24">
        <f>_xlfn.XLOOKUP($E16-H$3,Data_Input!$H$4:$H$131,Data_Input!$I$4:$I$131,0)*H$1</f>
        <v>7.8517788758462829E-3</v>
      </c>
      <c r="I16" s="24">
        <f>_xlfn.XLOOKUP($E16-I$3,Data_Input!$H$4:$H$131,Data_Input!$I$4:$I$131,0)*I$1</f>
        <v>6.6709547505033077E-3</v>
      </c>
      <c r="J16" s="24">
        <f>_xlfn.XLOOKUP($E16-J$3,Data_Input!$H$4:$H$131,Data_Input!$I$4:$I$131,0)*J$1</f>
        <v>5.6321851787249728E-3</v>
      </c>
      <c r="K16" s="24">
        <f>_xlfn.XLOOKUP($E16-K$3,Data_Input!$H$4:$H$131,Data_Input!$I$4:$I$131,0)*K$1</f>
        <v>4.7302152739433197E-3</v>
      </c>
      <c r="L16" s="24">
        <f>_xlfn.XLOOKUP($E16-L$3,Data_Input!$H$4:$H$131,Data_Input!$I$4:$I$131,0)*L$1</f>
        <v>3.9587947824323896E-3</v>
      </c>
      <c r="M16" s="24">
        <f>_xlfn.XLOOKUP($E16-M$3,Data_Input!$H$4:$H$131,Data_Input!$I$4:$I$131,0)*M$1</f>
        <v>3.2906355942559683E-3</v>
      </c>
      <c r="N16" s="24">
        <f>_xlfn.XLOOKUP($E16-N$3,Data_Input!$H$4:$H$131,Data_Input!$I$4:$I$131,0)*N$1</f>
        <v>2.7110244286079658E-3</v>
      </c>
      <c r="O16" s="24">
        <f>_xlfn.XLOOKUP($E16-O$3,Data_Input!$H$4:$H$131,Data_Input!$I$4:$I$131,0)*O$1</f>
        <v>2.2171189617730702E-3</v>
      </c>
      <c r="P16" s="24">
        <f>_xlfn.XLOOKUP($E16-P$3,Data_Input!$H$4:$H$131,Data_Input!$I$4:$I$131,0)*P$1</f>
        <v>1.8106011753838156E-3</v>
      </c>
      <c r="Q16" s="24">
        <f>_xlfn.XLOOKUP($E16-Q$3,Data_Input!$H$4:$H$131,Data_Input!$I$4:$I$131,0)*Q$1</f>
        <v>1.4746318502097697E-3</v>
      </c>
      <c r="R16" s="24">
        <f>_xlfn.XLOOKUP($E16-R$3,Data_Input!$H$4:$H$131,Data_Input!$I$4:$I$131,0)*R$1</f>
        <v>1.193667403498765E-3</v>
      </c>
      <c r="S16" s="24">
        <f>_xlfn.XLOOKUP($E16-S$3,Data_Input!$H$4:$H$131,Data_Input!$I$4:$I$131,0)*S$1</f>
        <v>0</v>
      </c>
      <c r="T16" s="24">
        <f>_xlfn.XLOOKUP($E16-T$3,Data_Input!$H$4:$H$131,Data_Input!$I$4:$I$131,0)*T$1</f>
        <v>0</v>
      </c>
      <c r="U16" s="24">
        <f>_xlfn.XLOOKUP($E16-U$3,Data_Input!$H$4:$H$131,Data_Input!$I$4:$I$131,0)*U$1</f>
        <v>0</v>
      </c>
      <c r="V16" s="24">
        <f>_xlfn.XLOOKUP($E16-V$3,Data_Input!$H$4:$H$131,Data_Input!$I$4:$I$131,0)*V$1</f>
        <v>0</v>
      </c>
      <c r="W16" s="24">
        <f>_xlfn.XLOOKUP($E16-W$3,Data_Input!$H$4:$H$131,Data_Input!$I$4:$I$131,0)*W$1</f>
        <v>0</v>
      </c>
      <c r="X16" s="24">
        <f>_xlfn.XLOOKUP($E16-X$3,Data_Input!$H$4:$H$131,Data_Input!$I$4:$I$131,0)*X$1</f>
        <v>0</v>
      </c>
      <c r="Y16" s="24">
        <f>_xlfn.XLOOKUP($E16-Y$3,Data_Input!$H$4:$H$131,Data_Input!$I$4:$I$131,0)*Y$1</f>
        <v>0</v>
      </c>
      <c r="Z16" s="24">
        <f>_xlfn.XLOOKUP($E16-Z$3,Data_Input!$H$4:$H$131,Data_Input!$I$4:$I$131,0)*Z$1</f>
        <v>0</v>
      </c>
      <c r="AA16" s="24">
        <f>_xlfn.XLOOKUP($E16-AA$3,Data_Input!$H$4:$H$131,Data_Input!$I$4:$I$131,0)*AA$1</f>
        <v>0</v>
      </c>
      <c r="AB16" s="24">
        <f>_xlfn.XLOOKUP($E16-AB$3,Data_Input!$H$4:$H$131,Data_Input!$I$4:$I$131,0)*AB$1</f>
        <v>0</v>
      </c>
      <c r="AC16" s="24">
        <f>_xlfn.XLOOKUP($E16-AC$3,Data_Input!$H$4:$H$131,Data_Input!$I$4:$I$131,0)*AC$1</f>
        <v>0</v>
      </c>
      <c r="AD16" s="24">
        <f>_xlfn.XLOOKUP($E16-AD$3,Data_Input!$H$4:$H$131,Data_Input!$I$4:$I$131,0)*AD$1</f>
        <v>0</v>
      </c>
      <c r="AE16" s="24">
        <f>_xlfn.XLOOKUP($E16-AE$3,Data_Input!$H$4:$H$131,Data_Input!$I$4:$I$131,0)*AE$1</f>
        <v>0</v>
      </c>
      <c r="AF16" s="24">
        <f>_xlfn.XLOOKUP($E16-AF$3,Data_Input!$H$4:$H$131,Data_Input!$I$4:$I$131,0)*AF$1</f>
        <v>0</v>
      </c>
      <c r="AG16" s="24">
        <f>_xlfn.XLOOKUP($E16-AG$3,Data_Input!$H$4:$H$131,Data_Input!$I$4:$I$131,0)*AG$1</f>
        <v>0</v>
      </c>
      <c r="AH16" s="24">
        <f>_xlfn.XLOOKUP($E16-AH$3,Data_Input!$H$4:$H$131,Data_Input!$I$4:$I$131,0)*AH$1</f>
        <v>0</v>
      </c>
      <c r="AI16" s="24">
        <f>_xlfn.XLOOKUP($E16-AI$3,Data_Input!$H$4:$H$131,Data_Input!$I$4:$I$131,0)*AI$1</f>
        <v>0</v>
      </c>
      <c r="AJ16" s="24">
        <f>_xlfn.XLOOKUP($E16-AJ$3,Data_Input!$H$4:$H$131,Data_Input!$I$4:$I$131,0)*AJ$1</f>
        <v>0</v>
      </c>
      <c r="AK16" s="24">
        <f>_xlfn.XLOOKUP($E16-AK$3,Data_Input!$H$4:$H$131,Data_Input!$I$4:$I$131,0)*AK$1</f>
        <v>0</v>
      </c>
      <c r="AL16" s="24">
        <f>_xlfn.XLOOKUP($E16-AL$3,Data_Input!$H$4:$H$131,Data_Input!$I$4:$I$131,0)*AL$1</f>
        <v>0</v>
      </c>
      <c r="AM16" s="24">
        <f>_xlfn.XLOOKUP($E16-AM$3,Data_Input!$H$4:$H$131,Data_Input!$I$4:$I$131,0)*AM$1</f>
        <v>0</v>
      </c>
      <c r="AN16" s="24">
        <f>_xlfn.XLOOKUP($E16-AN$3,Data_Input!$H$4:$H$131,Data_Input!$I$4:$I$131,0)*AN$1</f>
        <v>0</v>
      </c>
      <c r="AO16" s="24">
        <f>_xlfn.XLOOKUP($E16-AO$3,Data_Input!$H$4:$H$131,Data_Input!$I$4:$I$131,0)*AO$1</f>
        <v>0</v>
      </c>
      <c r="AP16" s="24">
        <f>_xlfn.XLOOKUP($E16-AP$3,Data_Input!$H$4:$H$131,Data_Input!$I$4:$I$131,0)*AP$1</f>
        <v>0</v>
      </c>
      <c r="AQ16" s="24">
        <f>_xlfn.XLOOKUP($E16-AQ$3,Data_Input!$H$4:$H$131,Data_Input!$I$4:$I$131,0)*AQ$1</f>
        <v>0</v>
      </c>
      <c r="AR16" s="24">
        <f>_xlfn.XLOOKUP($E16-AR$3,Data_Input!$H$4:$H$131,Data_Input!$I$4:$I$131,0)*AR$1</f>
        <v>0</v>
      </c>
      <c r="AS16" s="24">
        <f>_xlfn.XLOOKUP($E16-AS$3,Data_Input!$H$4:$H$131,Data_Input!$I$4:$I$131,0)*AS$1</f>
        <v>0</v>
      </c>
      <c r="AT16" s="24">
        <f>_xlfn.XLOOKUP($E16-AT$3,Data_Input!$H$4:$H$131,Data_Input!$I$4:$I$131,0)*AT$1</f>
        <v>0</v>
      </c>
      <c r="AU16" s="24">
        <f>_xlfn.XLOOKUP($E16-AU$3,Data_Input!$H$4:$H$131,Data_Input!$I$4:$I$131,0)*AU$1</f>
        <v>0</v>
      </c>
      <c r="AV16" s="24">
        <f>_xlfn.XLOOKUP($E16-AV$3,Data_Input!$H$4:$H$131,Data_Input!$I$4:$I$131,0)*AV$1</f>
        <v>0</v>
      </c>
      <c r="AW16" s="24">
        <f>_xlfn.XLOOKUP($E16-AW$3,Data_Input!$H$4:$H$131,Data_Input!$I$4:$I$131,0)*AW$1</f>
        <v>0</v>
      </c>
      <c r="AX16" s="24">
        <f>_xlfn.XLOOKUP($E16-AX$3,Data_Input!$H$4:$H$131,Data_Input!$I$4:$I$131,0)*AX$1</f>
        <v>0</v>
      </c>
      <c r="AY16" s="24">
        <f>_xlfn.XLOOKUP($E16-AY$3,Data_Input!$H$4:$H$131,Data_Input!$I$4:$I$131,0)*AY$1</f>
        <v>0</v>
      </c>
      <c r="AZ16" s="24">
        <f>_xlfn.XLOOKUP($E16-AZ$3,Data_Input!$H$4:$H$131,Data_Input!$I$4:$I$131,0)*AZ$1</f>
        <v>0</v>
      </c>
      <c r="BA16" s="24">
        <f>_xlfn.XLOOKUP($E16-BA$3,Data_Input!$H$4:$H$131,Data_Input!$I$4:$I$131,0)*BA$1</f>
        <v>0</v>
      </c>
      <c r="BB16" s="24">
        <f>_xlfn.XLOOKUP($E16-BB$3,Data_Input!$H$4:$H$131,Data_Input!$I$4:$I$131,0)*BB$1</f>
        <v>0</v>
      </c>
      <c r="BC16" s="24">
        <f>_xlfn.XLOOKUP($E16-BC$3,Data_Input!$H$4:$H$131,Data_Input!$I$4:$I$131,0)*BC$1</f>
        <v>0</v>
      </c>
      <c r="BD16" s="24">
        <f>_xlfn.XLOOKUP($E16-BD$3,Data_Input!$H$4:$H$131,Data_Input!$I$4:$I$131,0)*BD$1</f>
        <v>0</v>
      </c>
      <c r="BE16" s="24">
        <f>_xlfn.XLOOKUP($E16-BE$3,Data_Input!$H$4:$H$131,Data_Input!$I$4:$I$131,0)*BE$1</f>
        <v>0</v>
      </c>
      <c r="BF16" s="24">
        <f>_xlfn.XLOOKUP($E16-BF$3,Data_Input!$H$4:$H$131,Data_Input!$I$4:$I$131,0)*BF$1</f>
        <v>0</v>
      </c>
      <c r="BG16" s="24">
        <f>_xlfn.XLOOKUP($E16-BG$3,Data_Input!$H$4:$H$131,Data_Input!$I$4:$I$131,0)*BG$1</f>
        <v>0</v>
      </c>
      <c r="BH16" s="24">
        <f>_xlfn.XLOOKUP($E16-BH$3,Data_Input!$H$4:$H$131,Data_Input!$I$4:$I$131,0)*BH$1</f>
        <v>0</v>
      </c>
      <c r="BI16" s="24">
        <f>_xlfn.XLOOKUP($E16-BI$3,Data_Input!$H$4:$H$131,Data_Input!$I$4:$I$131,0)*BI$1</f>
        <v>0</v>
      </c>
      <c r="BJ16" s="24">
        <f>_xlfn.XLOOKUP($E16-BJ$3,Data_Input!$H$4:$H$131,Data_Input!$I$4:$I$131,0)*BJ$1</f>
        <v>0</v>
      </c>
      <c r="BK16" s="24">
        <f>_xlfn.XLOOKUP($E16-BK$3,Data_Input!$H$4:$H$131,Data_Input!$I$4:$I$131,0)*BK$1</f>
        <v>0</v>
      </c>
      <c r="BL16" s="24">
        <f>_xlfn.XLOOKUP($E16-BL$3,Data_Input!$H$4:$H$131,Data_Input!$I$4:$I$131,0)*BL$1</f>
        <v>0</v>
      </c>
      <c r="BM16" s="24">
        <f>_xlfn.XLOOKUP($E16-BM$3,Data_Input!$H$4:$H$131,Data_Input!$I$4:$I$131,0)*BM$1</f>
        <v>0</v>
      </c>
      <c r="BN16" s="24">
        <f>_xlfn.XLOOKUP($E16-BN$3,Data_Input!$H$4:$H$131,Data_Input!$I$4:$I$131,0)*BN$1</f>
        <v>0</v>
      </c>
      <c r="BO16" s="24">
        <f>_xlfn.XLOOKUP($E16-BO$3,Data_Input!$H$4:$H$131,Data_Input!$I$4:$I$131,0)*BO$1</f>
        <v>0</v>
      </c>
      <c r="BP16" s="24">
        <f>_xlfn.XLOOKUP($E16-BP$3,Data_Input!$H$4:$H$131,Data_Input!$I$4:$I$131,0)*BP$1</f>
        <v>0</v>
      </c>
      <c r="BQ16" s="24">
        <f>_xlfn.XLOOKUP($E16-BQ$3,Data_Input!$H$4:$H$131,Data_Input!$I$4:$I$131,0)*BQ$1</f>
        <v>0</v>
      </c>
      <c r="BR16" s="24">
        <f>_xlfn.XLOOKUP($E16-BR$3,Data_Input!$H$4:$H$131,Data_Input!$I$4:$I$131,0)*BR$1</f>
        <v>0</v>
      </c>
      <c r="BS16" s="24">
        <f>_xlfn.XLOOKUP($E16-BS$3,Data_Input!$H$4:$H$131,Data_Input!$I$4:$I$131,0)*BS$1</f>
        <v>0</v>
      </c>
      <c r="BT16" s="24">
        <f>_xlfn.XLOOKUP($E16-BT$3,Data_Input!$H$4:$H$131,Data_Input!$I$4:$I$131,0)*BT$1</f>
        <v>0</v>
      </c>
      <c r="BU16" s="24">
        <f>_xlfn.XLOOKUP($E16-BU$3,Data_Input!$H$4:$H$131,Data_Input!$I$4:$I$131,0)*BU$1</f>
        <v>0</v>
      </c>
      <c r="BV16" s="24">
        <f>_xlfn.XLOOKUP($E16-BV$3,Data_Input!$H$4:$H$131,Data_Input!$I$4:$I$131,0)*BV$1</f>
        <v>0</v>
      </c>
      <c r="BW16" s="24">
        <f>_xlfn.XLOOKUP($E16-BW$3,Data_Input!$H$4:$H$131,Data_Input!$I$4:$I$131,0)*BW$1</f>
        <v>0</v>
      </c>
      <c r="BX16" s="24">
        <f>_xlfn.XLOOKUP($E16-BX$3,Data_Input!$H$4:$H$131,Data_Input!$I$4:$I$131,0)*BX$1</f>
        <v>0</v>
      </c>
      <c r="BY16" s="24">
        <f>_xlfn.XLOOKUP($E16-BY$3,Data_Input!$H$4:$H$131,Data_Input!$I$4:$I$131,0)*BY$1</f>
        <v>0</v>
      </c>
      <c r="BZ16" s="24">
        <f>_xlfn.XLOOKUP($E16-BZ$3,Data_Input!$H$4:$H$131,Data_Input!$I$4:$I$131,0)*BZ$1</f>
        <v>0</v>
      </c>
      <c r="CA16" s="24">
        <f>_xlfn.XLOOKUP($E16-CA$3,Data_Input!$H$4:$H$131,Data_Input!$I$4:$I$131,0)*CA$1</f>
        <v>0</v>
      </c>
      <c r="CB16" s="24">
        <f>_xlfn.XLOOKUP($E16-CB$3,Data_Input!$H$4:$H$131,Data_Input!$I$4:$I$131,0)*CB$1</f>
        <v>0</v>
      </c>
      <c r="CC16" s="24">
        <f>_xlfn.XLOOKUP($E16-CC$3,Data_Input!$H$4:$H$131,Data_Input!$I$4:$I$131,0)*CC$1</f>
        <v>0</v>
      </c>
      <c r="CD16" s="24">
        <f>_xlfn.XLOOKUP($E16-CD$3,Data_Input!$H$4:$H$131,Data_Input!$I$4:$I$131,0)*CD$1</f>
        <v>0</v>
      </c>
      <c r="CE16" s="24">
        <f>_xlfn.XLOOKUP($E16-CE$3,Data_Input!$H$4:$H$131,Data_Input!$I$4:$I$131,0)*CE$1</f>
        <v>0</v>
      </c>
      <c r="CF16" s="24">
        <f>_xlfn.XLOOKUP($E16-CF$3,Data_Input!$H$4:$H$131,Data_Input!$I$4:$I$131,0)*CF$1</f>
        <v>0</v>
      </c>
      <c r="CG16" s="24">
        <f>_xlfn.XLOOKUP($E16-CG$3,Data_Input!$H$4:$H$131,Data_Input!$I$4:$I$131,0)*CG$1</f>
        <v>0</v>
      </c>
      <c r="CH16" s="24">
        <f>_xlfn.XLOOKUP($E16-CH$3,Data_Input!$H$4:$H$131,Data_Input!$I$4:$I$131,0)*CH$1</f>
        <v>0</v>
      </c>
      <c r="CI16" s="24">
        <f>_xlfn.XLOOKUP($E16-CI$3,Data_Input!$H$4:$H$131,Data_Input!$I$4:$I$131,0)*CI$1</f>
        <v>0</v>
      </c>
      <c r="CJ16" s="24">
        <f>_xlfn.XLOOKUP($E16-CJ$3,Data_Input!$H$4:$H$131,Data_Input!$I$4:$I$131,0)*CJ$1</f>
        <v>0</v>
      </c>
      <c r="CK16" s="24">
        <f>_xlfn.XLOOKUP($E16-CK$3,Data_Input!$H$4:$H$131,Data_Input!$I$4:$I$131,0)*CK$1</f>
        <v>0</v>
      </c>
      <c r="CL16" s="24">
        <f>_xlfn.XLOOKUP($E16-CL$3,Data_Input!$H$4:$H$131,Data_Input!$I$4:$I$131,0)*CL$1</f>
        <v>0</v>
      </c>
      <c r="CM16" s="24">
        <f>_xlfn.XLOOKUP($E16-CM$3,Data_Input!$H$4:$H$131,Data_Input!$I$4:$I$131,0)*CM$1</f>
        <v>0</v>
      </c>
      <c r="CN16" s="24">
        <f>_xlfn.XLOOKUP($E16-CN$3,Data_Input!$H$4:$H$131,Data_Input!$I$4:$I$131,0)*CN$1</f>
        <v>0</v>
      </c>
      <c r="CO16" s="24">
        <f>_xlfn.XLOOKUP($E16-CO$3,Data_Input!$H$4:$H$131,Data_Input!$I$4:$I$131,0)*CO$1</f>
        <v>0</v>
      </c>
      <c r="CP16" s="24">
        <f>_xlfn.XLOOKUP($E16-CP$3,Data_Input!$H$4:$H$131,Data_Input!$I$4:$I$131,0)*CP$1</f>
        <v>0</v>
      </c>
      <c r="CQ16" s="24">
        <f>_xlfn.XLOOKUP($E16-CQ$3,Data_Input!$H$4:$H$131,Data_Input!$I$4:$I$131,0)*CQ$1</f>
        <v>0</v>
      </c>
      <c r="CR16" s="24">
        <f>_xlfn.XLOOKUP($E16-CR$3,Data_Input!$H$4:$H$131,Data_Input!$I$4:$I$131,0)*CR$1</f>
        <v>0</v>
      </c>
      <c r="CS16" s="24">
        <f>_xlfn.XLOOKUP($E16-CS$3,Data_Input!$H$4:$H$131,Data_Input!$I$4:$I$131,0)*CS$1</f>
        <v>0</v>
      </c>
      <c r="CT16" s="24">
        <f>_xlfn.XLOOKUP($E16-CT$3,Data_Input!$H$4:$H$131,Data_Input!$I$4:$I$131,0)*CT$1</f>
        <v>0</v>
      </c>
      <c r="CU16" s="24">
        <f>_xlfn.XLOOKUP($E16-CU$3,Data_Input!$H$4:$H$131,Data_Input!$I$4:$I$131,0)*CU$1</f>
        <v>0</v>
      </c>
      <c r="CV16" s="24">
        <f>_xlfn.XLOOKUP($E16-CV$3,Data_Input!$H$4:$H$131,Data_Input!$I$4:$I$131,0)*CV$1</f>
        <v>0</v>
      </c>
      <c r="CW16" s="24">
        <f>_xlfn.XLOOKUP($E16-CW$3,Data_Input!$H$4:$H$131,Data_Input!$I$4:$I$131,0)*CW$1</f>
        <v>0</v>
      </c>
      <c r="CX16" s="24">
        <f>_xlfn.XLOOKUP($E16-CX$3,Data_Input!$H$4:$H$131,Data_Input!$I$4:$I$131,0)*CX$1</f>
        <v>0</v>
      </c>
      <c r="CY16" s="24">
        <f>_xlfn.XLOOKUP($E16-CY$3,Data_Input!$H$4:$H$131,Data_Input!$I$4:$I$131,0)*CY$1</f>
        <v>0</v>
      </c>
      <c r="CZ16" s="24">
        <f>_xlfn.XLOOKUP($E16-CZ$3,Data_Input!$H$4:$H$131,Data_Input!$I$4:$I$131,0)*CZ$1</f>
        <v>0</v>
      </c>
      <c r="DA16" s="24">
        <f>_xlfn.XLOOKUP($E16-DA$3,Data_Input!$H$4:$H$131,Data_Input!$I$4:$I$131,0)*DA$1</f>
        <v>0</v>
      </c>
      <c r="DB16" s="24">
        <f>_xlfn.XLOOKUP($E16-DB$3,Data_Input!$H$4:$H$131,Data_Input!$I$4:$I$131,0)*DB$1</f>
        <v>0</v>
      </c>
      <c r="DC16" s="24">
        <f>_xlfn.XLOOKUP($E16-DC$3,Data_Input!$H$4:$H$131,Data_Input!$I$4:$I$131,0)*DC$1</f>
        <v>0</v>
      </c>
      <c r="DD16" s="24">
        <f>_xlfn.XLOOKUP($E16-DD$3,Data_Input!$H$4:$H$131,Data_Input!$I$4:$I$131,0)*DD$1</f>
        <v>0</v>
      </c>
      <c r="DE16" s="24">
        <f>_xlfn.XLOOKUP($E16-DE$3,Data_Input!$H$4:$H$131,Data_Input!$I$4:$I$131,0)*DE$1</f>
        <v>0</v>
      </c>
      <c r="DF16" s="24">
        <f>_xlfn.XLOOKUP($E16-DF$3,Data_Input!$H$4:$H$131,Data_Input!$I$4:$I$131,0)*DF$1</f>
        <v>0</v>
      </c>
      <c r="DG16" s="24">
        <f>_xlfn.XLOOKUP($E16-DG$3,Data_Input!$H$4:$H$131,Data_Input!$I$4:$I$131,0)*DG$1</f>
        <v>0</v>
      </c>
      <c r="DH16" s="24">
        <f>_xlfn.XLOOKUP($E16-DH$3,Data_Input!$H$4:$H$131,Data_Input!$I$4:$I$131,0)*DH$1</f>
        <v>0</v>
      </c>
      <c r="DI16" s="24">
        <f>_xlfn.XLOOKUP($E16-DI$3,Data_Input!$H$4:$H$131,Data_Input!$I$4:$I$131,0)*DI$1</f>
        <v>0</v>
      </c>
      <c r="DJ16" s="24">
        <f>_xlfn.XLOOKUP($E16-DJ$3,Data_Input!$H$4:$H$131,Data_Input!$I$4:$I$131,0)*DJ$1</f>
        <v>0</v>
      </c>
      <c r="DK16" s="24">
        <f>_xlfn.XLOOKUP($E16-DK$3,Data_Input!$H$4:$H$131,Data_Input!$I$4:$I$131,0)*DK$1</f>
        <v>0</v>
      </c>
      <c r="DL16" s="24">
        <f>_xlfn.XLOOKUP($E16-DL$3,Data_Input!$H$4:$H$131,Data_Input!$I$4:$I$131,0)*DL$1</f>
        <v>0</v>
      </c>
      <c r="DM16" s="24">
        <f>_xlfn.XLOOKUP($E16-DM$3,Data_Input!$H$4:$H$131,Data_Input!$I$4:$I$131,0)*DM$1</f>
        <v>0</v>
      </c>
      <c r="DN16" s="24">
        <f>_xlfn.XLOOKUP($E16-DN$3,Data_Input!$H$4:$H$131,Data_Input!$I$4:$I$131,0)*DN$1</f>
        <v>0</v>
      </c>
      <c r="DO16" s="24">
        <f>_xlfn.XLOOKUP($E16-DO$3,Data_Input!$H$4:$H$131,Data_Input!$I$4:$I$131,0)*DO$1</f>
        <v>0</v>
      </c>
      <c r="DP16" s="24">
        <f>_xlfn.XLOOKUP($E16-DP$3,Data_Input!$H$4:$H$131,Data_Input!$I$4:$I$131,0)*DP$1</f>
        <v>0</v>
      </c>
      <c r="DQ16" s="24">
        <f>_xlfn.XLOOKUP($E16-DQ$3,Data_Input!$H$4:$H$131,Data_Input!$I$4:$I$131,0)*DQ$1</f>
        <v>0</v>
      </c>
      <c r="DR16" s="24">
        <f>_xlfn.XLOOKUP($E16-DR$3,Data_Input!$H$4:$H$131,Data_Input!$I$4:$I$131,0)*DR$1</f>
        <v>0</v>
      </c>
      <c r="DS16" s="24">
        <f>_xlfn.XLOOKUP($E16-DS$3,Data_Input!$H$4:$H$131,Data_Input!$I$4:$I$131,0)*DS$1</f>
        <v>0</v>
      </c>
      <c r="DT16" s="24">
        <f>_xlfn.XLOOKUP($E16-DT$3,Data_Input!$H$4:$H$131,Data_Input!$I$4:$I$131,0)*DT$1</f>
        <v>0</v>
      </c>
      <c r="DU16" s="24">
        <f>_xlfn.XLOOKUP($E16-DU$3,Data_Input!$H$4:$H$131,Data_Input!$I$4:$I$131,0)*DU$1</f>
        <v>0</v>
      </c>
      <c r="DV16" s="24">
        <f>_xlfn.XLOOKUP($E16-DV$3,Data_Input!$H$4:$H$131,Data_Input!$I$4:$I$131,0)*DV$1</f>
        <v>0</v>
      </c>
      <c r="DW16" s="24">
        <f>_xlfn.XLOOKUP($E16-DW$3,Data_Input!$H$4:$H$131,Data_Input!$I$4:$I$131,0)*DW$1</f>
        <v>0</v>
      </c>
      <c r="DX16" s="24">
        <f>_xlfn.XLOOKUP($E16-DX$3,Data_Input!$H$4:$H$131,Data_Input!$I$4:$I$131,0)*DX$1</f>
        <v>0</v>
      </c>
      <c r="DY16" s="24">
        <f>_xlfn.XLOOKUP($E16-DY$3,Data_Input!$H$4:$H$131,Data_Input!$I$4:$I$131,0)*DY$1</f>
        <v>0</v>
      </c>
      <c r="DZ16" s="24">
        <f>_xlfn.XLOOKUP($E16-DZ$3,Data_Input!$H$4:$H$131,Data_Input!$I$4:$I$131,0)*DZ$1</f>
        <v>0</v>
      </c>
      <c r="EA16" s="24">
        <f>_xlfn.XLOOKUP($E16-EA$3,Data_Input!$H$4:$H$131,Data_Input!$I$4:$I$131,0)*EA$1</f>
        <v>0</v>
      </c>
      <c r="EB16" s="24">
        <f>_xlfn.XLOOKUP($E16-EB$3,Data_Input!$H$4:$H$131,Data_Input!$I$4:$I$131,0)*EB$1</f>
        <v>0</v>
      </c>
      <c r="EC16" s="24">
        <f>_xlfn.XLOOKUP($E16-EC$3,Data_Input!$H$4:$H$131,Data_Input!$I$4:$I$131,0)*EC$1</f>
        <v>0</v>
      </c>
    </row>
    <row r="17" spans="1:133">
      <c r="A17" s="21">
        <f t="shared" si="2"/>
        <v>7.4520392710631614E-2</v>
      </c>
      <c r="B17" s="22">
        <f>Data_Input!C17-Model_Output!A17</f>
        <v>3.5480696072893685</v>
      </c>
      <c r="C17" s="23">
        <f>SUM($B$4:B17)</f>
        <v>47.634635543841711</v>
      </c>
      <c r="E17" s="15">
        <f>Data_Input!B17</f>
        <v>1891</v>
      </c>
      <c r="F17" s="24">
        <f>_xlfn.XLOOKUP($E17-F$3,Data_Input!$H$4:$H$131,Data_Input!$I$4:$I$131,0)*F$1</f>
        <v>1.2533573485766438E-2</v>
      </c>
      <c r="G17" s="24">
        <f>_xlfn.XLOOKUP($E17-G$3,Data_Input!$H$4:$H$131,Data_Input!$I$4:$I$131,0)*G$1</f>
        <v>1.0825770445854506E-2</v>
      </c>
      <c r="H17" s="24">
        <f>_xlfn.XLOOKUP($E17-H$3,Data_Input!$H$4:$H$131,Data_Input!$I$4:$I$131,0)*H$1</f>
        <v>9.2690196096736118E-3</v>
      </c>
      <c r="I17" s="24">
        <f>_xlfn.XLOOKUP($E17-I$3,Data_Input!$H$4:$H$131,Data_Input!$I$4:$I$131,0)*I$1</f>
        <v>7.9194795532117595E-3</v>
      </c>
      <c r="J17" s="24">
        <f>_xlfn.XLOOKUP($E17-J$3,Data_Input!$H$4:$H$131,Data_Input!$I$4:$I$131,0)*J$1</f>
        <v>6.7240119856351345E-3</v>
      </c>
      <c r="K17" s="24">
        <f>_xlfn.XLOOKUP($E17-K$3,Data_Input!$H$4:$H$131,Data_Input!$I$4:$I$131,0)*K$1</f>
        <v>5.6790457333669312E-3</v>
      </c>
      <c r="L17" s="24">
        <f>_xlfn.XLOOKUP($E17-L$3,Data_Input!$H$4:$H$131,Data_Input!$I$4:$I$131,0)*L$1</f>
        <v>4.7796968838520132E-3</v>
      </c>
      <c r="M17" s="24">
        <f>_xlfn.XLOOKUP($E17-M$3,Data_Input!$H$4:$H$131,Data_Input!$I$4:$I$131,0)*M$1</f>
        <v>3.9953981481305554E-3</v>
      </c>
      <c r="N17" s="24">
        <f>_xlfn.XLOOKUP($E17-N$3,Data_Input!$H$4:$H$131,Data_Input!$I$4:$I$131,0)*N$1</f>
        <v>3.3102181097334916E-3</v>
      </c>
      <c r="O17" s="24">
        <f>_xlfn.XLOOKUP($E17-O$3,Data_Input!$H$4:$H$131,Data_Input!$I$4:$I$131,0)*O$1</f>
        <v>2.7224197208275372E-3</v>
      </c>
      <c r="P17" s="24">
        <f>_xlfn.XLOOKUP($E17-P$3,Data_Input!$H$4:$H$131,Data_Input!$I$4:$I$131,0)*P$1</f>
        <v>2.2357940200770261E-3</v>
      </c>
      <c r="Q17" s="24">
        <f>_xlfn.XLOOKUP($E17-Q$3,Data_Input!$H$4:$H$131,Data_Input!$I$4:$I$131,0)*Q$1</f>
        <v>1.8311988571555857E-3</v>
      </c>
      <c r="R17" s="24">
        <f>_xlfn.XLOOKUP($E17-R$3,Data_Input!$H$4:$H$131,Data_Input!$I$4:$I$131,0)*R$1</f>
        <v>1.4906584269518462E-3</v>
      </c>
      <c r="S17" s="24">
        <f>_xlfn.XLOOKUP($E17-S$3,Data_Input!$H$4:$H$131,Data_Input!$I$4:$I$131,0)*S$1</f>
        <v>1.204107730395188E-3</v>
      </c>
      <c r="T17" s="24">
        <f>_xlfn.XLOOKUP($E17-T$3,Data_Input!$H$4:$H$131,Data_Input!$I$4:$I$131,0)*T$1</f>
        <v>0</v>
      </c>
      <c r="U17" s="24">
        <f>_xlfn.XLOOKUP($E17-U$3,Data_Input!$H$4:$H$131,Data_Input!$I$4:$I$131,0)*U$1</f>
        <v>0</v>
      </c>
      <c r="V17" s="24">
        <f>_xlfn.XLOOKUP($E17-V$3,Data_Input!$H$4:$H$131,Data_Input!$I$4:$I$131,0)*V$1</f>
        <v>0</v>
      </c>
      <c r="W17" s="24">
        <f>_xlfn.XLOOKUP($E17-W$3,Data_Input!$H$4:$H$131,Data_Input!$I$4:$I$131,0)*W$1</f>
        <v>0</v>
      </c>
      <c r="X17" s="24">
        <f>_xlfn.XLOOKUP($E17-X$3,Data_Input!$H$4:$H$131,Data_Input!$I$4:$I$131,0)*X$1</f>
        <v>0</v>
      </c>
      <c r="Y17" s="24">
        <f>_xlfn.XLOOKUP($E17-Y$3,Data_Input!$H$4:$H$131,Data_Input!$I$4:$I$131,0)*Y$1</f>
        <v>0</v>
      </c>
      <c r="Z17" s="24">
        <f>_xlfn.XLOOKUP($E17-Z$3,Data_Input!$H$4:$H$131,Data_Input!$I$4:$I$131,0)*Z$1</f>
        <v>0</v>
      </c>
      <c r="AA17" s="24">
        <f>_xlfn.XLOOKUP($E17-AA$3,Data_Input!$H$4:$H$131,Data_Input!$I$4:$I$131,0)*AA$1</f>
        <v>0</v>
      </c>
      <c r="AB17" s="24">
        <f>_xlfn.XLOOKUP($E17-AB$3,Data_Input!$H$4:$H$131,Data_Input!$I$4:$I$131,0)*AB$1</f>
        <v>0</v>
      </c>
      <c r="AC17" s="24">
        <f>_xlfn.XLOOKUP($E17-AC$3,Data_Input!$H$4:$H$131,Data_Input!$I$4:$I$131,0)*AC$1</f>
        <v>0</v>
      </c>
      <c r="AD17" s="24">
        <f>_xlfn.XLOOKUP($E17-AD$3,Data_Input!$H$4:$H$131,Data_Input!$I$4:$I$131,0)*AD$1</f>
        <v>0</v>
      </c>
      <c r="AE17" s="24">
        <f>_xlfn.XLOOKUP($E17-AE$3,Data_Input!$H$4:$H$131,Data_Input!$I$4:$I$131,0)*AE$1</f>
        <v>0</v>
      </c>
      <c r="AF17" s="24">
        <f>_xlfn.XLOOKUP($E17-AF$3,Data_Input!$H$4:$H$131,Data_Input!$I$4:$I$131,0)*AF$1</f>
        <v>0</v>
      </c>
      <c r="AG17" s="24">
        <f>_xlfn.XLOOKUP($E17-AG$3,Data_Input!$H$4:$H$131,Data_Input!$I$4:$I$131,0)*AG$1</f>
        <v>0</v>
      </c>
      <c r="AH17" s="24">
        <f>_xlfn.XLOOKUP($E17-AH$3,Data_Input!$H$4:$H$131,Data_Input!$I$4:$I$131,0)*AH$1</f>
        <v>0</v>
      </c>
      <c r="AI17" s="24">
        <f>_xlfn.XLOOKUP($E17-AI$3,Data_Input!$H$4:$H$131,Data_Input!$I$4:$I$131,0)*AI$1</f>
        <v>0</v>
      </c>
      <c r="AJ17" s="24">
        <f>_xlfn.XLOOKUP($E17-AJ$3,Data_Input!$H$4:$H$131,Data_Input!$I$4:$I$131,0)*AJ$1</f>
        <v>0</v>
      </c>
      <c r="AK17" s="24">
        <f>_xlfn.XLOOKUP($E17-AK$3,Data_Input!$H$4:$H$131,Data_Input!$I$4:$I$131,0)*AK$1</f>
        <v>0</v>
      </c>
      <c r="AL17" s="24">
        <f>_xlfn.XLOOKUP($E17-AL$3,Data_Input!$H$4:$H$131,Data_Input!$I$4:$I$131,0)*AL$1</f>
        <v>0</v>
      </c>
      <c r="AM17" s="24">
        <f>_xlfn.XLOOKUP($E17-AM$3,Data_Input!$H$4:$H$131,Data_Input!$I$4:$I$131,0)*AM$1</f>
        <v>0</v>
      </c>
      <c r="AN17" s="24">
        <f>_xlfn.XLOOKUP($E17-AN$3,Data_Input!$H$4:$H$131,Data_Input!$I$4:$I$131,0)*AN$1</f>
        <v>0</v>
      </c>
      <c r="AO17" s="24">
        <f>_xlfn.XLOOKUP($E17-AO$3,Data_Input!$H$4:$H$131,Data_Input!$I$4:$I$131,0)*AO$1</f>
        <v>0</v>
      </c>
      <c r="AP17" s="24">
        <f>_xlfn.XLOOKUP($E17-AP$3,Data_Input!$H$4:$H$131,Data_Input!$I$4:$I$131,0)*AP$1</f>
        <v>0</v>
      </c>
      <c r="AQ17" s="24">
        <f>_xlfn.XLOOKUP($E17-AQ$3,Data_Input!$H$4:$H$131,Data_Input!$I$4:$I$131,0)*AQ$1</f>
        <v>0</v>
      </c>
      <c r="AR17" s="24">
        <f>_xlfn.XLOOKUP($E17-AR$3,Data_Input!$H$4:$H$131,Data_Input!$I$4:$I$131,0)*AR$1</f>
        <v>0</v>
      </c>
      <c r="AS17" s="24">
        <f>_xlfn.XLOOKUP($E17-AS$3,Data_Input!$H$4:$H$131,Data_Input!$I$4:$I$131,0)*AS$1</f>
        <v>0</v>
      </c>
      <c r="AT17" s="24">
        <f>_xlfn.XLOOKUP($E17-AT$3,Data_Input!$H$4:$H$131,Data_Input!$I$4:$I$131,0)*AT$1</f>
        <v>0</v>
      </c>
      <c r="AU17" s="24">
        <f>_xlfn.XLOOKUP($E17-AU$3,Data_Input!$H$4:$H$131,Data_Input!$I$4:$I$131,0)*AU$1</f>
        <v>0</v>
      </c>
      <c r="AV17" s="24">
        <f>_xlfn.XLOOKUP($E17-AV$3,Data_Input!$H$4:$H$131,Data_Input!$I$4:$I$131,0)*AV$1</f>
        <v>0</v>
      </c>
      <c r="AW17" s="24">
        <f>_xlfn.XLOOKUP($E17-AW$3,Data_Input!$H$4:$H$131,Data_Input!$I$4:$I$131,0)*AW$1</f>
        <v>0</v>
      </c>
      <c r="AX17" s="24">
        <f>_xlfn.XLOOKUP($E17-AX$3,Data_Input!$H$4:$H$131,Data_Input!$I$4:$I$131,0)*AX$1</f>
        <v>0</v>
      </c>
      <c r="AY17" s="24">
        <f>_xlfn.XLOOKUP($E17-AY$3,Data_Input!$H$4:$H$131,Data_Input!$I$4:$I$131,0)*AY$1</f>
        <v>0</v>
      </c>
      <c r="AZ17" s="24">
        <f>_xlfn.XLOOKUP($E17-AZ$3,Data_Input!$H$4:$H$131,Data_Input!$I$4:$I$131,0)*AZ$1</f>
        <v>0</v>
      </c>
      <c r="BA17" s="24">
        <f>_xlfn.XLOOKUP($E17-BA$3,Data_Input!$H$4:$H$131,Data_Input!$I$4:$I$131,0)*BA$1</f>
        <v>0</v>
      </c>
      <c r="BB17" s="24">
        <f>_xlfn.XLOOKUP($E17-BB$3,Data_Input!$H$4:$H$131,Data_Input!$I$4:$I$131,0)*BB$1</f>
        <v>0</v>
      </c>
      <c r="BC17" s="24">
        <f>_xlfn.XLOOKUP($E17-BC$3,Data_Input!$H$4:$H$131,Data_Input!$I$4:$I$131,0)*BC$1</f>
        <v>0</v>
      </c>
      <c r="BD17" s="24">
        <f>_xlfn.XLOOKUP($E17-BD$3,Data_Input!$H$4:$H$131,Data_Input!$I$4:$I$131,0)*BD$1</f>
        <v>0</v>
      </c>
      <c r="BE17" s="24">
        <f>_xlfn.XLOOKUP($E17-BE$3,Data_Input!$H$4:$H$131,Data_Input!$I$4:$I$131,0)*BE$1</f>
        <v>0</v>
      </c>
      <c r="BF17" s="24">
        <f>_xlfn.XLOOKUP($E17-BF$3,Data_Input!$H$4:$H$131,Data_Input!$I$4:$I$131,0)*BF$1</f>
        <v>0</v>
      </c>
      <c r="BG17" s="24">
        <f>_xlfn.XLOOKUP($E17-BG$3,Data_Input!$H$4:$H$131,Data_Input!$I$4:$I$131,0)*BG$1</f>
        <v>0</v>
      </c>
      <c r="BH17" s="24">
        <f>_xlfn.XLOOKUP($E17-BH$3,Data_Input!$H$4:$H$131,Data_Input!$I$4:$I$131,0)*BH$1</f>
        <v>0</v>
      </c>
      <c r="BI17" s="24">
        <f>_xlfn.XLOOKUP($E17-BI$3,Data_Input!$H$4:$H$131,Data_Input!$I$4:$I$131,0)*BI$1</f>
        <v>0</v>
      </c>
      <c r="BJ17" s="24">
        <f>_xlfn.XLOOKUP($E17-BJ$3,Data_Input!$H$4:$H$131,Data_Input!$I$4:$I$131,0)*BJ$1</f>
        <v>0</v>
      </c>
      <c r="BK17" s="24">
        <f>_xlfn.XLOOKUP($E17-BK$3,Data_Input!$H$4:$H$131,Data_Input!$I$4:$I$131,0)*BK$1</f>
        <v>0</v>
      </c>
      <c r="BL17" s="24">
        <f>_xlfn.XLOOKUP($E17-BL$3,Data_Input!$H$4:$H$131,Data_Input!$I$4:$I$131,0)*BL$1</f>
        <v>0</v>
      </c>
      <c r="BM17" s="24">
        <f>_xlfn.XLOOKUP($E17-BM$3,Data_Input!$H$4:$H$131,Data_Input!$I$4:$I$131,0)*BM$1</f>
        <v>0</v>
      </c>
      <c r="BN17" s="24">
        <f>_xlfn.XLOOKUP($E17-BN$3,Data_Input!$H$4:$H$131,Data_Input!$I$4:$I$131,0)*BN$1</f>
        <v>0</v>
      </c>
      <c r="BO17" s="24">
        <f>_xlfn.XLOOKUP($E17-BO$3,Data_Input!$H$4:$H$131,Data_Input!$I$4:$I$131,0)*BO$1</f>
        <v>0</v>
      </c>
      <c r="BP17" s="24">
        <f>_xlfn.XLOOKUP($E17-BP$3,Data_Input!$H$4:$H$131,Data_Input!$I$4:$I$131,0)*BP$1</f>
        <v>0</v>
      </c>
      <c r="BQ17" s="24">
        <f>_xlfn.XLOOKUP($E17-BQ$3,Data_Input!$H$4:$H$131,Data_Input!$I$4:$I$131,0)*BQ$1</f>
        <v>0</v>
      </c>
      <c r="BR17" s="24">
        <f>_xlfn.XLOOKUP($E17-BR$3,Data_Input!$H$4:$H$131,Data_Input!$I$4:$I$131,0)*BR$1</f>
        <v>0</v>
      </c>
      <c r="BS17" s="24">
        <f>_xlfn.XLOOKUP($E17-BS$3,Data_Input!$H$4:$H$131,Data_Input!$I$4:$I$131,0)*BS$1</f>
        <v>0</v>
      </c>
      <c r="BT17" s="24">
        <f>_xlfn.XLOOKUP($E17-BT$3,Data_Input!$H$4:$H$131,Data_Input!$I$4:$I$131,0)*BT$1</f>
        <v>0</v>
      </c>
      <c r="BU17" s="24">
        <f>_xlfn.XLOOKUP($E17-BU$3,Data_Input!$H$4:$H$131,Data_Input!$I$4:$I$131,0)*BU$1</f>
        <v>0</v>
      </c>
      <c r="BV17" s="24">
        <f>_xlfn.XLOOKUP($E17-BV$3,Data_Input!$H$4:$H$131,Data_Input!$I$4:$I$131,0)*BV$1</f>
        <v>0</v>
      </c>
      <c r="BW17" s="24">
        <f>_xlfn.XLOOKUP($E17-BW$3,Data_Input!$H$4:$H$131,Data_Input!$I$4:$I$131,0)*BW$1</f>
        <v>0</v>
      </c>
      <c r="BX17" s="24">
        <f>_xlfn.XLOOKUP($E17-BX$3,Data_Input!$H$4:$H$131,Data_Input!$I$4:$I$131,0)*BX$1</f>
        <v>0</v>
      </c>
      <c r="BY17" s="24">
        <f>_xlfn.XLOOKUP($E17-BY$3,Data_Input!$H$4:$H$131,Data_Input!$I$4:$I$131,0)*BY$1</f>
        <v>0</v>
      </c>
      <c r="BZ17" s="24">
        <f>_xlfn.XLOOKUP($E17-BZ$3,Data_Input!$H$4:$H$131,Data_Input!$I$4:$I$131,0)*BZ$1</f>
        <v>0</v>
      </c>
      <c r="CA17" s="24">
        <f>_xlfn.XLOOKUP($E17-CA$3,Data_Input!$H$4:$H$131,Data_Input!$I$4:$I$131,0)*CA$1</f>
        <v>0</v>
      </c>
      <c r="CB17" s="24">
        <f>_xlfn.XLOOKUP($E17-CB$3,Data_Input!$H$4:$H$131,Data_Input!$I$4:$I$131,0)*CB$1</f>
        <v>0</v>
      </c>
      <c r="CC17" s="24">
        <f>_xlfn.XLOOKUP($E17-CC$3,Data_Input!$H$4:$H$131,Data_Input!$I$4:$I$131,0)*CC$1</f>
        <v>0</v>
      </c>
      <c r="CD17" s="24">
        <f>_xlfn.XLOOKUP($E17-CD$3,Data_Input!$H$4:$H$131,Data_Input!$I$4:$I$131,0)*CD$1</f>
        <v>0</v>
      </c>
      <c r="CE17" s="24">
        <f>_xlfn.XLOOKUP($E17-CE$3,Data_Input!$H$4:$H$131,Data_Input!$I$4:$I$131,0)*CE$1</f>
        <v>0</v>
      </c>
      <c r="CF17" s="24">
        <f>_xlfn.XLOOKUP($E17-CF$3,Data_Input!$H$4:$H$131,Data_Input!$I$4:$I$131,0)*CF$1</f>
        <v>0</v>
      </c>
      <c r="CG17" s="24">
        <f>_xlfn.XLOOKUP($E17-CG$3,Data_Input!$H$4:$H$131,Data_Input!$I$4:$I$131,0)*CG$1</f>
        <v>0</v>
      </c>
      <c r="CH17" s="24">
        <f>_xlfn.XLOOKUP($E17-CH$3,Data_Input!$H$4:$H$131,Data_Input!$I$4:$I$131,0)*CH$1</f>
        <v>0</v>
      </c>
      <c r="CI17" s="24">
        <f>_xlfn.XLOOKUP($E17-CI$3,Data_Input!$H$4:$H$131,Data_Input!$I$4:$I$131,0)*CI$1</f>
        <v>0</v>
      </c>
      <c r="CJ17" s="24">
        <f>_xlfn.XLOOKUP($E17-CJ$3,Data_Input!$H$4:$H$131,Data_Input!$I$4:$I$131,0)*CJ$1</f>
        <v>0</v>
      </c>
      <c r="CK17" s="24">
        <f>_xlfn.XLOOKUP($E17-CK$3,Data_Input!$H$4:$H$131,Data_Input!$I$4:$I$131,0)*CK$1</f>
        <v>0</v>
      </c>
      <c r="CL17" s="24">
        <f>_xlfn.XLOOKUP($E17-CL$3,Data_Input!$H$4:$H$131,Data_Input!$I$4:$I$131,0)*CL$1</f>
        <v>0</v>
      </c>
      <c r="CM17" s="24">
        <f>_xlfn.XLOOKUP($E17-CM$3,Data_Input!$H$4:$H$131,Data_Input!$I$4:$I$131,0)*CM$1</f>
        <v>0</v>
      </c>
      <c r="CN17" s="24">
        <f>_xlfn.XLOOKUP($E17-CN$3,Data_Input!$H$4:$H$131,Data_Input!$I$4:$I$131,0)*CN$1</f>
        <v>0</v>
      </c>
      <c r="CO17" s="24">
        <f>_xlfn.XLOOKUP($E17-CO$3,Data_Input!$H$4:$H$131,Data_Input!$I$4:$I$131,0)*CO$1</f>
        <v>0</v>
      </c>
      <c r="CP17" s="24">
        <f>_xlfn.XLOOKUP($E17-CP$3,Data_Input!$H$4:$H$131,Data_Input!$I$4:$I$131,0)*CP$1</f>
        <v>0</v>
      </c>
      <c r="CQ17" s="24">
        <f>_xlfn.XLOOKUP($E17-CQ$3,Data_Input!$H$4:$H$131,Data_Input!$I$4:$I$131,0)*CQ$1</f>
        <v>0</v>
      </c>
      <c r="CR17" s="24">
        <f>_xlfn.XLOOKUP($E17-CR$3,Data_Input!$H$4:$H$131,Data_Input!$I$4:$I$131,0)*CR$1</f>
        <v>0</v>
      </c>
      <c r="CS17" s="24">
        <f>_xlfn.XLOOKUP($E17-CS$3,Data_Input!$H$4:$H$131,Data_Input!$I$4:$I$131,0)*CS$1</f>
        <v>0</v>
      </c>
      <c r="CT17" s="24">
        <f>_xlfn.XLOOKUP($E17-CT$3,Data_Input!$H$4:$H$131,Data_Input!$I$4:$I$131,0)*CT$1</f>
        <v>0</v>
      </c>
      <c r="CU17" s="24">
        <f>_xlfn.XLOOKUP($E17-CU$3,Data_Input!$H$4:$H$131,Data_Input!$I$4:$I$131,0)*CU$1</f>
        <v>0</v>
      </c>
      <c r="CV17" s="24">
        <f>_xlfn.XLOOKUP($E17-CV$3,Data_Input!$H$4:$H$131,Data_Input!$I$4:$I$131,0)*CV$1</f>
        <v>0</v>
      </c>
      <c r="CW17" s="24">
        <f>_xlfn.XLOOKUP($E17-CW$3,Data_Input!$H$4:$H$131,Data_Input!$I$4:$I$131,0)*CW$1</f>
        <v>0</v>
      </c>
      <c r="CX17" s="24">
        <f>_xlfn.XLOOKUP($E17-CX$3,Data_Input!$H$4:$H$131,Data_Input!$I$4:$I$131,0)*CX$1</f>
        <v>0</v>
      </c>
      <c r="CY17" s="24">
        <f>_xlfn.XLOOKUP($E17-CY$3,Data_Input!$H$4:$H$131,Data_Input!$I$4:$I$131,0)*CY$1</f>
        <v>0</v>
      </c>
      <c r="CZ17" s="24">
        <f>_xlfn.XLOOKUP($E17-CZ$3,Data_Input!$H$4:$H$131,Data_Input!$I$4:$I$131,0)*CZ$1</f>
        <v>0</v>
      </c>
      <c r="DA17" s="24">
        <f>_xlfn.XLOOKUP($E17-DA$3,Data_Input!$H$4:$H$131,Data_Input!$I$4:$I$131,0)*DA$1</f>
        <v>0</v>
      </c>
      <c r="DB17" s="24">
        <f>_xlfn.XLOOKUP($E17-DB$3,Data_Input!$H$4:$H$131,Data_Input!$I$4:$I$131,0)*DB$1</f>
        <v>0</v>
      </c>
      <c r="DC17" s="24">
        <f>_xlfn.XLOOKUP($E17-DC$3,Data_Input!$H$4:$H$131,Data_Input!$I$4:$I$131,0)*DC$1</f>
        <v>0</v>
      </c>
      <c r="DD17" s="24">
        <f>_xlfn.XLOOKUP($E17-DD$3,Data_Input!$H$4:$H$131,Data_Input!$I$4:$I$131,0)*DD$1</f>
        <v>0</v>
      </c>
      <c r="DE17" s="24">
        <f>_xlfn.XLOOKUP($E17-DE$3,Data_Input!$H$4:$H$131,Data_Input!$I$4:$I$131,0)*DE$1</f>
        <v>0</v>
      </c>
      <c r="DF17" s="24">
        <f>_xlfn.XLOOKUP($E17-DF$3,Data_Input!$H$4:$H$131,Data_Input!$I$4:$I$131,0)*DF$1</f>
        <v>0</v>
      </c>
      <c r="DG17" s="24">
        <f>_xlfn.XLOOKUP($E17-DG$3,Data_Input!$H$4:$H$131,Data_Input!$I$4:$I$131,0)*DG$1</f>
        <v>0</v>
      </c>
      <c r="DH17" s="24">
        <f>_xlfn.XLOOKUP($E17-DH$3,Data_Input!$H$4:$H$131,Data_Input!$I$4:$I$131,0)*DH$1</f>
        <v>0</v>
      </c>
      <c r="DI17" s="24">
        <f>_xlfn.XLOOKUP($E17-DI$3,Data_Input!$H$4:$H$131,Data_Input!$I$4:$I$131,0)*DI$1</f>
        <v>0</v>
      </c>
      <c r="DJ17" s="24">
        <f>_xlfn.XLOOKUP($E17-DJ$3,Data_Input!$H$4:$H$131,Data_Input!$I$4:$I$131,0)*DJ$1</f>
        <v>0</v>
      </c>
      <c r="DK17" s="24">
        <f>_xlfn.XLOOKUP($E17-DK$3,Data_Input!$H$4:$H$131,Data_Input!$I$4:$I$131,0)*DK$1</f>
        <v>0</v>
      </c>
      <c r="DL17" s="24">
        <f>_xlfn.XLOOKUP($E17-DL$3,Data_Input!$H$4:$H$131,Data_Input!$I$4:$I$131,0)*DL$1</f>
        <v>0</v>
      </c>
      <c r="DM17" s="24">
        <f>_xlfn.XLOOKUP($E17-DM$3,Data_Input!$H$4:$H$131,Data_Input!$I$4:$I$131,0)*DM$1</f>
        <v>0</v>
      </c>
      <c r="DN17" s="24">
        <f>_xlfn.XLOOKUP($E17-DN$3,Data_Input!$H$4:$H$131,Data_Input!$I$4:$I$131,0)*DN$1</f>
        <v>0</v>
      </c>
      <c r="DO17" s="24">
        <f>_xlfn.XLOOKUP($E17-DO$3,Data_Input!$H$4:$H$131,Data_Input!$I$4:$I$131,0)*DO$1</f>
        <v>0</v>
      </c>
      <c r="DP17" s="24">
        <f>_xlfn.XLOOKUP($E17-DP$3,Data_Input!$H$4:$H$131,Data_Input!$I$4:$I$131,0)*DP$1</f>
        <v>0</v>
      </c>
      <c r="DQ17" s="24">
        <f>_xlfn.XLOOKUP($E17-DQ$3,Data_Input!$H$4:$H$131,Data_Input!$I$4:$I$131,0)*DQ$1</f>
        <v>0</v>
      </c>
      <c r="DR17" s="24">
        <f>_xlfn.XLOOKUP($E17-DR$3,Data_Input!$H$4:$H$131,Data_Input!$I$4:$I$131,0)*DR$1</f>
        <v>0</v>
      </c>
      <c r="DS17" s="24">
        <f>_xlfn.XLOOKUP($E17-DS$3,Data_Input!$H$4:$H$131,Data_Input!$I$4:$I$131,0)*DS$1</f>
        <v>0</v>
      </c>
      <c r="DT17" s="24">
        <f>_xlfn.XLOOKUP($E17-DT$3,Data_Input!$H$4:$H$131,Data_Input!$I$4:$I$131,0)*DT$1</f>
        <v>0</v>
      </c>
      <c r="DU17" s="24">
        <f>_xlfn.XLOOKUP($E17-DU$3,Data_Input!$H$4:$H$131,Data_Input!$I$4:$I$131,0)*DU$1</f>
        <v>0</v>
      </c>
      <c r="DV17" s="24">
        <f>_xlfn.XLOOKUP($E17-DV$3,Data_Input!$H$4:$H$131,Data_Input!$I$4:$I$131,0)*DV$1</f>
        <v>0</v>
      </c>
      <c r="DW17" s="24">
        <f>_xlfn.XLOOKUP($E17-DW$3,Data_Input!$H$4:$H$131,Data_Input!$I$4:$I$131,0)*DW$1</f>
        <v>0</v>
      </c>
      <c r="DX17" s="24">
        <f>_xlfn.XLOOKUP($E17-DX$3,Data_Input!$H$4:$H$131,Data_Input!$I$4:$I$131,0)*DX$1</f>
        <v>0</v>
      </c>
      <c r="DY17" s="24">
        <f>_xlfn.XLOOKUP($E17-DY$3,Data_Input!$H$4:$H$131,Data_Input!$I$4:$I$131,0)*DY$1</f>
        <v>0</v>
      </c>
      <c r="DZ17" s="24">
        <f>_xlfn.XLOOKUP($E17-DZ$3,Data_Input!$H$4:$H$131,Data_Input!$I$4:$I$131,0)*DZ$1</f>
        <v>0</v>
      </c>
      <c r="EA17" s="24">
        <f>_xlfn.XLOOKUP($E17-EA$3,Data_Input!$H$4:$H$131,Data_Input!$I$4:$I$131,0)*EA$1</f>
        <v>0</v>
      </c>
      <c r="EB17" s="24">
        <f>_xlfn.XLOOKUP($E17-EB$3,Data_Input!$H$4:$H$131,Data_Input!$I$4:$I$131,0)*EB$1</f>
        <v>0</v>
      </c>
      <c r="EC17" s="24">
        <f>_xlfn.XLOOKUP($E17-EC$3,Data_Input!$H$4:$H$131,Data_Input!$I$4:$I$131,0)*EC$1</f>
        <v>0</v>
      </c>
    </row>
    <row r="18" spans="1:133">
      <c r="A18" s="21">
        <f t="shared" si="2"/>
        <v>8.9656018180677449E-2</v>
      </c>
      <c r="B18" s="22">
        <f>Data_Input!C18-Model_Output!A18</f>
        <v>3.5560639818193227</v>
      </c>
      <c r="C18" s="23">
        <f>SUM($B$4:B18)</f>
        <v>51.190699525661032</v>
      </c>
      <c r="E18" s="15">
        <f>Data_Input!B18</f>
        <v>1892</v>
      </c>
      <c r="F18" s="24">
        <f>_xlfn.XLOOKUP($E18-F$3,Data_Input!$H$4:$H$131,Data_Input!$I$4:$I$131,0)*F$1</f>
        <v>1.4548289442872411E-2</v>
      </c>
      <c r="G18" s="24">
        <f>_xlfn.XLOOKUP($E18-G$3,Data_Input!$H$4:$H$131,Data_Input!$I$4:$I$131,0)*G$1</f>
        <v>1.2636847414283787E-2</v>
      </c>
      <c r="H18" s="24">
        <f>_xlfn.XLOOKUP($E18-H$3,Data_Input!$H$4:$H$131,Data_Input!$I$4:$I$131,0)*H$1</f>
        <v>1.0880694961335067E-2</v>
      </c>
      <c r="I18" s="24">
        <f>_xlfn.XLOOKUP($E18-I$3,Data_Input!$H$4:$H$131,Data_Input!$I$4:$I$131,0)*I$1</f>
        <v>9.3489402131459245E-3</v>
      </c>
      <c r="J18" s="24">
        <f>_xlfn.XLOOKUP($E18-J$3,Data_Input!$H$4:$H$131,Data_Input!$I$4:$I$131,0)*J$1</f>
        <v>7.9824668922796414E-3</v>
      </c>
      <c r="K18" s="24">
        <f>_xlfn.XLOOKUP($E18-K$3,Data_Input!$H$4:$H$131,Data_Input!$I$4:$I$131,0)*K$1</f>
        <v>6.7799566893455634E-3</v>
      </c>
      <c r="L18" s="24">
        <f>_xlfn.XLOOKUP($E18-L$3,Data_Input!$H$4:$H$131,Data_Input!$I$4:$I$131,0)*L$1</f>
        <v>5.738452823606576E-3</v>
      </c>
      <c r="M18" s="24">
        <f>_xlfn.XLOOKUP($E18-M$3,Data_Input!$H$4:$H$131,Data_Input!$I$4:$I$131,0)*M$1</f>
        <v>4.8238903827781E-3</v>
      </c>
      <c r="N18" s="24">
        <f>_xlfn.XLOOKUP($E18-N$3,Data_Input!$H$4:$H$131,Data_Input!$I$4:$I$131,0)*N$1</f>
        <v>4.0191746933703901E-3</v>
      </c>
      <c r="O18" s="24">
        <f>_xlfn.XLOOKUP($E18-O$3,Data_Input!$H$4:$H$131,Data_Input!$I$4:$I$131,0)*O$1</f>
        <v>3.3241320023096274E-3</v>
      </c>
      <c r="P18" s="24">
        <f>_xlfn.XLOOKUP($E18-P$3,Data_Input!$H$4:$H$131,Data_Input!$I$4:$I$131,0)*P$1</f>
        <v>2.7453509878866736E-3</v>
      </c>
      <c r="Q18" s="24">
        <f>_xlfn.XLOOKUP($E18-Q$3,Data_Input!$H$4:$H$131,Data_Input!$I$4:$I$131,0)*Q$1</f>
        <v>2.2612287620615559E-3</v>
      </c>
      <c r="R18" s="24">
        <f>_xlfn.XLOOKUP($E18-R$3,Data_Input!$H$4:$H$131,Data_Input!$I$4:$I$131,0)*R$1</f>
        <v>1.8511006712999311E-3</v>
      </c>
      <c r="S18" s="24">
        <f>_xlfn.XLOOKUP($E18-S$3,Data_Input!$H$4:$H$131,Data_Input!$I$4:$I$131,0)*S$1</f>
        <v>1.5036963646744214E-3</v>
      </c>
      <c r="T18" s="24">
        <f>_xlfn.XLOOKUP($E18-T$3,Data_Input!$H$4:$H$131,Data_Input!$I$4:$I$131,0)*T$1</f>
        <v>1.2117958794277974E-3</v>
      </c>
      <c r="U18" s="24">
        <f>_xlfn.XLOOKUP($E18-U$3,Data_Input!$H$4:$H$131,Data_Input!$I$4:$I$131,0)*U$1</f>
        <v>0</v>
      </c>
      <c r="V18" s="24">
        <f>_xlfn.XLOOKUP($E18-V$3,Data_Input!$H$4:$H$131,Data_Input!$I$4:$I$131,0)*V$1</f>
        <v>0</v>
      </c>
      <c r="W18" s="24">
        <f>_xlfn.XLOOKUP($E18-W$3,Data_Input!$H$4:$H$131,Data_Input!$I$4:$I$131,0)*W$1</f>
        <v>0</v>
      </c>
      <c r="X18" s="24">
        <f>_xlfn.XLOOKUP($E18-X$3,Data_Input!$H$4:$H$131,Data_Input!$I$4:$I$131,0)*X$1</f>
        <v>0</v>
      </c>
      <c r="Y18" s="24">
        <f>_xlfn.XLOOKUP($E18-Y$3,Data_Input!$H$4:$H$131,Data_Input!$I$4:$I$131,0)*Y$1</f>
        <v>0</v>
      </c>
      <c r="Z18" s="24">
        <f>_xlfn.XLOOKUP($E18-Z$3,Data_Input!$H$4:$H$131,Data_Input!$I$4:$I$131,0)*Z$1</f>
        <v>0</v>
      </c>
      <c r="AA18" s="24">
        <f>_xlfn.XLOOKUP($E18-AA$3,Data_Input!$H$4:$H$131,Data_Input!$I$4:$I$131,0)*AA$1</f>
        <v>0</v>
      </c>
      <c r="AB18" s="24">
        <f>_xlfn.XLOOKUP($E18-AB$3,Data_Input!$H$4:$H$131,Data_Input!$I$4:$I$131,0)*AB$1</f>
        <v>0</v>
      </c>
      <c r="AC18" s="24">
        <f>_xlfn.XLOOKUP($E18-AC$3,Data_Input!$H$4:$H$131,Data_Input!$I$4:$I$131,0)*AC$1</f>
        <v>0</v>
      </c>
      <c r="AD18" s="24">
        <f>_xlfn.XLOOKUP($E18-AD$3,Data_Input!$H$4:$H$131,Data_Input!$I$4:$I$131,0)*AD$1</f>
        <v>0</v>
      </c>
      <c r="AE18" s="24">
        <f>_xlfn.XLOOKUP($E18-AE$3,Data_Input!$H$4:$H$131,Data_Input!$I$4:$I$131,0)*AE$1</f>
        <v>0</v>
      </c>
      <c r="AF18" s="24">
        <f>_xlfn.XLOOKUP($E18-AF$3,Data_Input!$H$4:$H$131,Data_Input!$I$4:$I$131,0)*AF$1</f>
        <v>0</v>
      </c>
      <c r="AG18" s="24">
        <f>_xlfn.XLOOKUP($E18-AG$3,Data_Input!$H$4:$H$131,Data_Input!$I$4:$I$131,0)*AG$1</f>
        <v>0</v>
      </c>
      <c r="AH18" s="24">
        <f>_xlfn.XLOOKUP($E18-AH$3,Data_Input!$H$4:$H$131,Data_Input!$I$4:$I$131,0)*AH$1</f>
        <v>0</v>
      </c>
      <c r="AI18" s="24">
        <f>_xlfn.XLOOKUP($E18-AI$3,Data_Input!$H$4:$H$131,Data_Input!$I$4:$I$131,0)*AI$1</f>
        <v>0</v>
      </c>
      <c r="AJ18" s="24">
        <f>_xlfn.XLOOKUP($E18-AJ$3,Data_Input!$H$4:$H$131,Data_Input!$I$4:$I$131,0)*AJ$1</f>
        <v>0</v>
      </c>
      <c r="AK18" s="24">
        <f>_xlfn.XLOOKUP($E18-AK$3,Data_Input!$H$4:$H$131,Data_Input!$I$4:$I$131,0)*AK$1</f>
        <v>0</v>
      </c>
      <c r="AL18" s="24">
        <f>_xlfn.XLOOKUP($E18-AL$3,Data_Input!$H$4:$H$131,Data_Input!$I$4:$I$131,0)*AL$1</f>
        <v>0</v>
      </c>
      <c r="AM18" s="24">
        <f>_xlfn.XLOOKUP($E18-AM$3,Data_Input!$H$4:$H$131,Data_Input!$I$4:$I$131,0)*AM$1</f>
        <v>0</v>
      </c>
      <c r="AN18" s="24">
        <f>_xlfn.XLOOKUP($E18-AN$3,Data_Input!$H$4:$H$131,Data_Input!$I$4:$I$131,0)*AN$1</f>
        <v>0</v>
      </c>
      <c r="AO18" s="24">
        <f>_xlfn.XLOOKUP($E18-AO$3,Data_Input!$H$4:$H$131,Data_Input!$I$4:$I$131,0)*AO$1</f>
        <v>0</v>
      </c>
      <c r="AP18" s="24">
        <f>_xlfn.XLOOKUP($E18-AP$3,Data_Input!$H$4:$H$131,Data_Input!$I$4:$I$131,0)*AP$1</f>
        <v>0</v>
      </c>
      <c r="AQ18" s="24">
        <f>_xlfn.XLOOKUP($E18-AQ$3,Data_Input!$H$4:$H$131,Data_Input!$I$4:$I$131,0)*AQ$1</f>
        <v>0</v>
      </c>
      <c r="AR18" s="24">
        <f>_xlfn.XLOOKUP($E18-AR$3,Data_Input!$H$4:$H$131,Data_Input!$I$4:$I$131,0)*AR$1</f>
        <v>0</v>
      </c>
      <c r="AS18" s="24">
        <f>_xlfn.XLOOKUP($E18-AS$3,Data_Input!$H$4:$H$131,Data_Input!$I$4:$I$131,0)*AS$1</f>
        <v>0</v>
      </c>
      <c r="AT18" s="24">
        <f>_xlfn.XLOOKUP($E18-AT$3,Data_Input!$H$4:$H$131,Data_Input!$I$4:$I$131,0)*AT$1</f>
        <v>0</v>
      </c>
      <c r="AU18" s="24">
        <f>_xlfn.XLOOKUP($E18-AU$3,Data_Input!$H$4:$H$131,Data_Input!$I$4:$I$131,0)*AU$1</f>
        <v>0</v>
      </c>
      <c r="AV18" s="24">
        <f>_xlfn.XLOOKUP($E18-AV$3,Data_Input!$H$4:$H$131,Data_Input!$I$4:$I$131,0)*AV$1</f>
        <v>0</v>
      </c>
      <c r="AW18" s="24">
        <f>_xlfn.XLOOKUP($E18-AW$3,Data_Input!$H$4:$H$131,Data_Input!$I$4:$I$131,0)*AW$1</f>
        <v>0</v>
      </c>
      <c r="AX18" s="24">
        <f>_xlfn.XLOOKUP($E18-AX$3,Data_Input!$H$4:$H$131,Data_Input!$I$4:$I$131,0)*AX$1</f>
        <v>0</v>
      </c>
      <c r="AY18" s="24">
        <f>_xlfn.XLOOKUP($E18-AY$3,Data_Input!$H$4:$H$131,Data_Input!$I$4:$I$131,0)*AY$1</f>
        <v>0</v>
      </c>
      <c r="AZ18" s="24">
        <f>_xlfn.XLOOKUP($E18-AZ$3,Data_Input!$H$4:$H$131,Data_Input!$I$4:$I$131,0)*AZ$1</f>
        <v>0</v>
      </c>
      <c r="BA18" s="24">
        <f>_xlfn.XLOOKUP($E18-BA$3,Data_Input!$H$4:$H$131,Data_Input!$I$4:$I$131,0)*BA$1</f>
        <v>0</v>
      </c>
      <c r="BB18" s="24">
        <f>_xlfn.XLOOKUP($E18-BB$3,Data_Input!$H$4:$H$131,Data_Input!$I$4:$I$131,0)*BB$1</f>
        <v>0</v>
      </c>
      <c r="BC18" s="24">
        <f>_xlfn.XLOOKUP($E18-BC$3,Data_Input!$H$4:$H$131,Data_Input!$I$4:$I$131,0)*BC$1</f>
        <v>0</v>
      </c>
      <c r="BD18" s="24">
        <f>_xlfn.XLOOKUP($E18-BD$3,Data_Input!$H$4:$H$131,Data_Input!$I$4:$I$131,0)*BD$1</f>
        <v>0</v>
      </c>
      <c r="BE18" s="24">
        <f>_xlfn.XLOOKUP($E18-BE$3,Data_Input!$H$4:$H$131,Data_Input!$I$4:$I$131,0)*BE$1</f>
        <v>0</v>
      </c>
      <c r="BF18" s="24">
        <f>_xlfn.XLOOKUP($E18-BF$3,Data_Input!$H$4:$H$131,Data_Input!$I$4:$I$131,0)*BF$1</f>
        <v>0</v>
      </c>
      <c r="BG18" s="24">
        <f>_xlfn.XLOOKUP($E18-BG$3,Data_Input!$H$4:$H$131,Data_Input!$I$4:$I$131,0)*BG$1</f>
        <v>0</v>
      </c>
      <c r="BH18" s="24">
        <f>_xlfn.XLOOKUP($E18-BH$3,Data_Input!$H$4:$H$131,Data_Input!$I$4:$I$131,0)*BH$1</f>
        <v>0</v>
      </c>
      <c r="BI18" s="24">
        <f>_xlfn.XLOOKUP($E18-BI$3,Data_Input!$H$4:$H$131,Data_Input!$I$4:$I$131,0)*BI$1</f>
        <v>0</v>
      </c>
      <c r="BJ18" s="24">
        <f>_xlfn.XLOOKUP($E18-BJ$3,Data_Input!$H$4:$H$131,Data_Input!$I$4:$I$131,0)*BJ$1</f>
        <v>0</v>
      </c>
      <c r="BK18" s="24">
        <f>_xlfn.XLOOKUP($E18-BK$3,Data_Input!$H$4:$H$131,Data_Input!$I$4:$I$131,0)*BK$1</f>
        <v>0</v>
      </c>
      <c r="BL18" s="24">
        <f>_xlfn.XLOOKUP($E18-BL$3,Data_Input!$H$4:$H$131,Data_Input!$I$4:$I$131,0)*BL$1</f>
        <v>0</v>
      </c>
      <c r="BM18" s="24">
        <f>_xlfn.XLOOKUP($E18-BM$3,Data_Input!$H$4:$H$131,Data_Input!$I$4:$I$131,0)*BM$1</f>
        <v>0</v>
      </c>
      <c r="BN18" s="24">
        <f>_xlfn.XLOOKUP($E18-BN$3,Data_Input!$H$4:$H$131,Data_Input!$I$4:$I$131,0)*BN$1</f>
        <v>0</v>
      </c>
      <c r="BO18" s="24">
        <f>_xlfn.XLOOKUP($E18-BO$3,Data_Input!$H$4:$H$131,Data_Input!$I$4:$I$131,0)*BO$1</f>
        <v>0</v>
      </c>
      <c r="BP18" s="24">
        <f>_xlfn.XLOOKUP($E18-BP$3,Data_Input!$H$4:$H$131,Data_Input!$I$4:$I$131,0)*BP$1</f>
        <v>0</v>
      </c>
      <c r="BQ18" s="24">
        <f>_xlfn.XLOOKUP($E18-BQ$3,Data_Input!$H$4:$H$131,Data_Input!$I$4:$I$131,0)*BQ$1</f>
        <v>0</v>
      </c>
      <c r="BR18" s="24">
        <f>_xlfn.XLOOKUP($E18-BR$3,Data_Input!$H$4:$H$131,Data_Input!$I$4:$I$131,0)*BR$1</f>
        <v>0</v>
      </c>
      <c r="BS18" s="24">
        <f>_xlfn.XLOOKUP($E18-BS$3,Data_Input!$H$4:$H$131,Data_Input!$I$4:$I$131,0)*BS$1</f>
        <v>0</v>
      </c>
      <c r="BT18" s="24">
        <f>_xlfn.XLOOKUP($E18-BT$3,Data_Input!$H$4:$H$131,Data_Input!$I$4:$I$131,0)*BT$1</f>
        <v>0</v>
      </c>
      <c r="BU18" s="24">
        <f>_xlfn.XLOOKUP($E18-BU$3,Data_Input!$H$4:$H$131,Data_Input!$I$4:$I$131,0)*BU$1</f>
        <v>0</v>
      </c>
      <c r="BV18" s="24">
        <f>_xlfn.XLOOKUP($E18-BV$3,Data_Input!$H$4:$H$131,Data_Input!$I$4:$I$131,0)*BV$1</f>
        <v>0</v>
      </c>
      <c r="BW18" s="24">
        <f>_xlfn.XLOOKUP($E18-BW$3,Data_Input!$H$4:$H$131,Data_Input!$I$4:$I$131,0)*BW$1</f>
        <v>0</v>
      </c>
      <c r="BX18" s="24">
        <f>_xlfn.XLOOKUP($E18-BX$3,Data_Input!$H$4:$H$131,Data_Input!$I$4:$I$131,0)*BX$1</f>
        <v>0</v>
      </c>
      <c r="BY18" s="24">
        <f>_xlfn.XLOOKUP($E18-BY$3,Data_Input!$H$4:$H$131,Data_Input!$I$4:$I$131,0)*BY$1</f>
        <v>0</v>
      </c>
      <c r="BZ18" s="24">
        <f>_xlfn.XLOOKUP($E18-BZ$3,Data_Input!$H$4:$H$131,Data_Input!$I$4:$I$131,0)*BZ$1</f>
        <v>0</v>
      </c>
      <c r="CA18" s="24">
        <f>_xlfn.XLOOKUP($E18-CA$3,Data_Input!$H$4:$H$131,Data_Input!$I$4:$I$131,0)*CA$1</f>
        <v>0</v>
      </c>
      <c r="CB18" s="24">
        <f>_xlfn.XLOOKUP($E18-CB$3,Data_Input!$H$4:$H$131,Data_Input!$I$4:$I$131,0)*CB$1</f>
        <v>0</v>
      </c>
      <c r="CC18" s="24">
        <f>_xlfn.XLOOKUP($E18-CC$3,Data_Input!$H$4:$H$131,Data_Input!$I$4:$I$131,0)*CC$1</f>
        <v>0</v>
      </c>
      <c r="CD18" s="24">
        <f>_xlfn.XLOOKUP($E18-CD$3,Data_Input!$H$4:$H$131,Data_Input!$I$4:$I$131,0)*CD$1</f>
        <v>0</v>
      </c>
      <c r="CE18" s="24">
        <f>_xlfn.XLOOKUP($E18-CE$3,Data_Input!$H$4:$H$131,Data_Input!$I$4:$I$131,0)*CE$1</f>
        <v>0</v>
      </c>
      <c r="CF18" s="24">
        <f>_xlfn.XLOOKUP($E18-CF$3,Data_Input!$H$4:$H$131,Data_Input!$I$4:$I$131,0)*CF$1</f>
        <v>0</v>
      </c>
      <c r="CG18" s="24">
        <f>_xlfn.XLOOKUP($E18-CG$3,Data_Input!$H$4:$H$131,Data_Input!$I$4:$I$131,0)*CG$1</f>
        <v>0</v>
      </c>
      <c r="CH18" s="24">
        <f>_xlfn.XLOOKUP($E18-CH$3,Data_Input!$H$4:$H$131,Data_Input!$I$4:$I$131,0)*CH$1</f>
        <v>0</v>
      </c>
      <c r="CI18" s="24">
        <f>_xlfn.XLOOKUP($E18-CI$3,Data_Input!$H$4:$H$131,Data_Input!$I$4:$I$131,0)*CI$1</f>
        <v>0</v>
      </c>
      <c r="CJ18" s="24">
        <f>_xlfn.XLOOKUP($E18-CJ$3,Data_Input!$H$4:$H$131,Data_Input!$I$4:$I$131,0)*CJ$1</f>
        <v>0</v>
      </c>
      <c r="CK18" s="24">
        <f>_xlfn.XLOOKUP($E18-CK$3,Data_Input!$H$4:$H$131,Data_Input!$I$4:$I$131,0)*CK$1</f>
        <v>0</v>
      </c>
      <c r="CL18" s="24">
        <f>_xlfn.XLOOKUP($E18-CL$3,Data_Input!$H$4:$H$131,Data_Input!$I$4:$I$131,0)*CL$1</f>
        <v>0</v>
      </c>
      <c r="CM18" s="24">
        <f>_xlfn.XLOOKUP($E18-CM$3,Data_Input!$H$4:$H$131,Data_Input!$I$4:$I$131,0)*CM$1</f>
        <v>0</v>
      </c>
      <c r="CN18" s="24">
        <f>_xlfn.XLOOKUP($E18-CN$3,Data_Input!$H$4:$H$131,Data_Input!$I$4:$I$131,0)*CN$1</f>
        <v>0</v>
      </c>
      <c r="CO18" s="24">
        <f>_xlfn.XLOOKUP($E18-CO$3,Data_Input!$H$4:$H$131,Data_Input!$I$4:$I$131,0)*CO$1</f>
        <v>0</v>
      </c>
      <c r="CP18" s="24">
        <f>_xlfn.XLOOKUP($E18-CP$3,Data_Input!$H$4:$H$131,Data_Input!$I$4:$I$131,0)*CP$1</f>
        <v>0</v>
      </c>
      <c r="CQ18" s="24">
        <f>_xlfn.XLOOKUP($E18-CQ$3,Data_Input!$H$4:$H$131,Data_Input!$I$4:$I$131,0)*CQ$1</f>
        <v>0</v>
      </c>
      <c r="CR18" s="24">
        <f>_xlfn.XLOOKUP($E18-CR$3,Data_Input!$H$4:$H$131,Data_Input!$I$4:$I$131,0)*CR$1</f>
        <v>0</v>
      </c>
      <c r="CS18" s="24">
        <f>_xlfn.XLOOKUP($E18-CS$3,Data_Input!$H$4:$H$131,Data_Input!$I$4:$I$131,0)*CS$1</f>
        <v>0</v>
      </c>
      <c r="CT18" s="24">
        <f>_xlfn.XLOOKUP($E18-CT$3,Data_Input!$H$4:$H$131,Data_Input!$I$4:$I$131,0)*CT$1</f>
        <v>0</v>
      </c>
      <c r="CU18" s="24">
        <f>_xlfn.XLOOKUP($E18-CU$3,Data_Input!$H$4:$H$131,Data_Input!$I$4:$I$131,0)*CU$1</f>
        <v>0</v>
      </c>
      <c r="CV18" s="24">
        <f>_xlfn.XLOOKUP($E18-CV$3,Data_Input!$H$4:$H$131,Data_Input!$I$4:$I$131,0)*CV$1</f>
        <v>0</v>
      </c>
      <c r="CW18" s="24">
        <f>_xlfn.XLOOKUP($E18-CW$3,Data_Input!$H$4:$H$131,Data_Input!$I$4:$I$131,0)*CW$1</f>
        <v>0</v>
      </c>
      <c r="CX18" s="24">
        <f>_xlfn.XLOOKUP($E18-CX$3,Data_Input!$H$4:$H$131,Data_Input!$I$4:$I$131,0)*CX$1</f>
        <v>0</v>
      </c>
      <c r="CY18" s="24">
        <f>_xlfn.XLOOKUP($E18-CY$3,Data_Input!$H$4:$H$131,Data_Input!$I$4:$I$131,0)*CY$1</f>
        <v>0</v>
      </c>
      <c r="CZ18" s="24">
        <f>_xlfn.XLOOKUP($E18-CZ$3,Data_Input!$H$4:$H$131,Data_Input!$I$4:$I$131,0)*CZ$1</f>
        <v>0</v>
      </c>
      <c r="DA18" s="24">
        <f>_xlfn.XLOOKUP($E18-DA$3,Data_Input!$H$4:$H$131,Data_Input!$I$4:$I$131,0)*DA$1</f>
        <v>0</v>
      </c>
      <c r="DB18" s="24">
        <f>_xlfn.XLOOKUP($E18-DB$3,Data_Input!$H$4:$H$131,Data_Input!$I$4:$I$131,0)*DB$1</f>
        <v>0</v>
      </c>
      <c r="DC18" s="24">
        <f>_xlfn.XLOOKUP($E18-DC$3,Data_Input!$H$4:$H$131,Data_Input!$I$4:$I$131,0)*DC$1</f>
        <v>0</v>
      </c>
      <c r="DD18" s="24">
        <f>_xlfn.XLOOKUP($E18-DD$3,Data_Input!$H$4:$H$131,Data_Input!$I$4:$I$131,0)*DD$1</f>
        <v>0</v>
      </c>
      <c r="DE18" s="24">
        <f>_xlfn.XLOOKUP($E18-DE$3,Data_Input!$H$4:$H$131,Data_Input!$I$4:$I$131,0)*DE$1</f>
        <v>0</v>
      </c>
      <c r="DF18" s="24">
        <f>_xlfn.XLOOKUP($E18-DF$3,Data_Input!$H$4:$H$131,Data_Input!$I$4:$I$131,0)*DF$1</f>
        <v>0</v>
      </c>
      <c r="DG18" s="24">
        <f>_xlfn.XLOOKUP($E18-DG$3,Data_Input!$H$4:$H$131,Data_Input!$I$4:$I$131,0)*DG$1</f>
        <v>0</v>
      </c>
      <c r="DH18" s="24">
        <f>_xlfn.XLOOKUP($E18-DH$3,Data_Input!$H$4:$H$131,Data_Input!$I$4:$I$131,0)*DH$1</f>
        <v>0</v>
      </c>
      <c r="DI18" s="24">
        <f>_xlfn.XLOOKUP($E18-DI$3,Data_Input!$H$4:$H$131,Data_Input!$I$4:$I$131,0)*DI$1</f>
        <v>0</v>
      </c>
      <c r="DJ18" s="24">
        <f>_xlfn.XLOOKUP($E18-DJ$3,Data_Input!$H$4:$H$131,Data_Input!$I$4:$I$131,0)*DJ$1</f>
        <v>0</v>
      </c>
      <c r="DK18" s="24">
        <f>_xlfn.XLOOKUP($E18-DK$3,Data_Input!$H$4:$H$131,Data_Input!$I$4:$I$131,0)*DK$1</f>
        <v>0</v>
      </c>
      <c r="DL18" s="24">
        <f>_xlfn.XLOOKUP($E18-DL$3,Data_Input!$H$4:$H$131,Data_Input!$I$4:$I$131,0)*DL$1</f>
        <v>0</v>
      </c>
      <c r="DM18" s="24">
        <f>_xlfn.XLOOKUP($E18-DM$3,Data_Input!$H$4:$H$131,Data_Input!$I$4:$I$131,0)*DM$1</f>
        <v>0</v>
      </c>
      <c r="DN18" s="24">
        <f>_xlfn.XLOOKUP($E18-DN$3,Data_Input!$H$4:$H$131,Data_Input!$I$4:$I$131,0)*DN$1</f>
        <v>0</v>
      </c>
      <c r="DO18" s="24">
        <f>_xlfn.XLOOKUP($E18-DO$3,Data_Input!$H$4:$H$131,Data_Input!$I$4:$I$131,0)*DO$1</f>
        <v>0</v>
      </c>
      <c r="DP18" s="24">
        <f>_xlfn.XLOOKUP($E18-DP$3,Data_Input!$H$4:$H$131,Data_Input!$I$4:$I$131,0)*DP$1</f>
        <v>0</v>
      </c>
      <c r="DQ18" s="24">
        <f>_xlfn.XLOOKUP($E18-DQ$3,Data_Input!$H$4:$H$131,Data_Input!$I$4:$I$131,0)*DQ$1</f>
        <v>0</v>
      </c>
      <c r="DR18" s="24">
        <f>_xlfn.XLOOKUP($E18-DR$3,Data_Input!$H$4:$H$131,Data_Input!$I$4:$I$131,0)*DR$1</f>
        <v>0</v>
      </c>
      <c r="DS18" s="24">
        <f>_xlfn.XLOOKUP($E18-DS$3,Data_Input!$H$4:$H$131,Data_Input!$I$4:$I$131,0)*DS$1</f>
        <v>0</v>
      </c>
      <c r="DT18" s="24">
        <f>_xlfn.XLOOKUP($E18-DT$3,Data_Input!$H$4:$H$131,Data_Input!$I$4:$I$131,0)*DT$1</f>
        <v>0</v>
      </c>
      <c r="DU18" s="24">
        <f>_xlfn.XLOOKUP($E18-DU$3,Data_Input!$H$4:$H$131,Data_Input!$I$4:$I$131,0)*DU$1</f>
        <v>0</v>
      </c>
      <c r="DV18" s="24">
        <f>_xlfn.XLOOKUP($E18-DV$3,Data_Input!$H$4:$H$131,Data_Input!$I$4:$I$131,0)*DV$1</f>
        <v>0</v>
      </c>
      <c r="DW18" s="24">
        <f>_xlfn.XLOOKUP($E18-DW$3,Data_Input!$H$4:$H$131,Data_Input!$I$4:$I$131,0)*DW$1</f>
        <v>0</v>
      </c>
      <c r="DX18" s="24">
        <f>_xlfn.XLOOKUP($E18-DX$3,Data_Input!$H$4:$H$131,Data_Input!$I$4:$I$131,0)*DX$1</f>
        <v>0</v>
      </c>
      <c r="DY18" s="24">
        <f>_xlfn.XLOOKUP($E18-DY$3,Data_Input!$H$4:$H$131,Data_Input!$I$4:$I$131,0)*DY$1</f>
        <v>0</v>
      </c>
      <c r="DZ18" s="24">
        <f>_xlfn.XLOOKUP($E18-DZ$3,Data_Input!$H$4:$H$131,Data_Input!$I$4:$I$131,0)*DZ$1</f>
        <v>0</v>
      </c>
      <c r="EA18" s="24">
        <f>_xlfn.XLOOKUP($E18-EA$3,Data_Input!$H$4:$H$131,Data_Input!$I$4:$I$131,0)*EA$1</f>
        <v>0</v>
      </c>
      <c r="EB18" s="24">
        <f>_xlfn.XLOOKUP($E18-EB$3,Data_Input!$H$4:$H$131,Data_Input!$I$4:$I$131,0)*EB$1</f>
        <v>0</v>
      </c>
      <c r="EC18" s="24">
        <f>_xlfn.XLOOKUP($E18-EC$3,Data_Input!$H$4:$H$131,Data_Input!$I$4:$I$131,0)*EC$1</f>
        <v>0</v>
      </c>
    </row>
    <row r="19" spans="1:133">
      <c r="A19" s="21">
        <f t="shared" si="2"/>
        <v>0.10715644532707463</v>
      </c>
      <c r="B19" s="22">
        <f>Data_Input!C19-Model_Output!A19</f>
        <v>3.5702435546729254</v>
      </c>
      <c r="C19" s="23">
        <f>SUM($B$4:B19)</f>
        <v>54.760943080333959</v>
      </c>
      <c r="E19" s="15">
        <f>Data_Input!B19</f>
        <v>1893</v>
      </c>
      <c r="F19" s="24">
        <f>_xlfn.XLOOKUP($E19-F$3,Data_Input!$H$4:$H$131,Data_Input!$I$4:$I$131,0)*F$1</f>
        <v>1.679214004794994E-2</v>
      </c>
      <c r="G19" s="24">
        <f>_xlfn.XLOOKUP($E19-G$3,Data_Input!$H$4:$H$131,Data_Input!$I$4:$I$131,0)*G$1</f>
        <v>1.4668164194129836E-2</v>
      </c>
      <c r="H19" s="24">
        <f>_xlfn.XLOOKUP($E19-H$3,Data_Input!$H$4:$H$131,Data_Input!$I$4:$I$131,0)*H$1</f>
        <v>1.2700960423598249E-2</v>
      </c>
      <c r="I19" s="24">
        <f>_xlfn.XLOOKUP($E19-I$3,Data_Input!$H$4:$H$131,Data_Input!$I$4:$I$131,0)*I$1</f>
        <v>1.0974511971561315E-2</v>
      </c>
      <c r="J19" s="24">
        <f>_xlfn.XLOOKUP($E19-J$3,Data_Input!$H$4:$H$131,Data_Input!$I$4:$I$131,0)*J$1</f>
        <v>9.4232967239714326E-3</v>
      </c>
      <c r="K19" s="24">
        <f>_xlfn.XLOOKUP($E19-K$3,Data_Input!$H$4:$H$131,Data_Input!$I$4:$I$131,0)*K$1</f>
        <v>8.0488821137457752E-3</v>
      </c>
      <c r="L19" s="24">
        <f>_xlfn.XLOOKUP($E19-L$3,Data_Input!$H$4:$H$131,Data_Input!$I$4:$I$131,0)*L$1</f>
        <v>6.850880136307495E-3</v>
      </c>
      <c r="M19" s="24">
        <f>_xlfn.XLOOKUP($E19-M$3,Data_Input!$H$4:$H$131,Data_Input!$I$4:$I$131,0)*M$1</f>
        <v>5.7915110645076328E-3</v>
      </c>
      <c r="N19" s="24">
        <f>_xlfn.XLOOKUP($E19-N$3,Data_Input!$H$4:$H$131,Data_Input!$I$4:$I$131,0)*N$1</f>
        <v>4.8525972709694025E-3</v>
      </c>
      <c r="O19" s="24">
        <f>_xlfn.XLOOKUP($E19-O$3,Data_Input!$H$4:$H$131,Data_Input!$I$4:$I$131,0)*O$1</f>
        <v>4.0360685544618517E-3</v>
      </c>
      <c r="P19" s="24">
        <f>_xlfn.XLOOKUP($E19-P$3,Data_Input!$H$4:$H$131,Data_Input!$I$4:$I$131,0)*P$1</f>
        <v>3.3521315639134545E-3</v>
      </c>
      <c r="Q19" s="24">
        <f>_xlfn.XLOOKUP($E19-Q$3,Data_Input!$H$4:$H$131,Data_Input!$I$4:$I$131,0)*Q$1</f>
        <v>2.7765825295254982E-3</v>
      </c>
      <c r="R19" s="24">
        <f>_xlfn.XLOOKUP($E19-R$3,Data_Input!$H$4:$H$131,Data_Input!$I$4:$I$131,0)*R$1</f>
        <v>2.2858042222222833E-3</v>
      </c>
      <c r="S19" s="24">
        <f>_xlfn.XLOOKUP($E19-S$3,Data_Input!$H$4:$H$131,Data_Input!$I$4:$I$131,0)*S$1</f>
        <v>1.867291191431345E-3</v>
      </c>
      <c r="T19" s="24">
        <f>_xlfn.XLOOKUP($E19-T$3,Data_Input!$H$4:$H$131,Data_Input!$I$4:$I$131,0)*T$1</f>
        <v>1.5132973675245698E-3</v>
      </c>
      <c r="U19" s="24">
        <f>_xlfn.XLOOKUP($E19-U$3,Data_Input!$H$4:$H$131,Data_Input!$I$4:$I$131,0)*U$1</f>
        <v>1.2223259512545621E-3</v>
      </c>
      <c r="V19" s="24">
        <f>_xlfn.XLOOKUP($E19-V$3,Data_Input!$H$4:$H$131,Data_Input!$I$4:$I$131,0)*V$1</f>
        <v>0</v>
      </c>
      <c r="W19" s="24">
        <f>_xlfn.XLOOKUP($E19-W$3,Data_Input!$H$4:$H$131,Data_Input!$I$4:$I$131,0)*W$1</f>
        <v>0</v>
      </c>
      <c r="X19" s="24">
        <f>_xlfn.XLOOKUP($E19-X$3,Data_Input!$H$4:$H$131,Data_Input!$I$4:$I$131,0)*X$1</f>
        <v>0</v>
      </c>
      <c r="Y19" s="24">
        <f>_xlfn.XLOOKUP($E19-Y$3,Data_Input!$H$4:$H$131,Data_Input!$I$4:$I$131,0)*Y$1</f>
        <v>0</v>
      </c>
      <c r="Z19" s="24">
        <f>_xlfn.XLOOKUP($E19-Z$3,Data_Input!$H$4:$H$131,Data_Input!$I$4:$I$131,0)*Z$1</f>
        <v>0</v>
      </c>
      <c r="AA19" s="24">
        <f>_xlfn.XLOOKUP($E19-AA$3,Data_Input!$H$4:$H$131,Data_Input!$I$4:$I$131,0)*AA$1</f>
        <v>0</v>
      </c>
      <c r="AB19" s="24">
        <f>_xlfn.XLOOKUP($E19-AB$3,Data_Input!$H$4:$H$131,Data_Input!$I$4:$I$131,0)*AB$1</f>
        <v>0</v>
      </c>
      <c r="AC19" s="24">
        <f>_xlfn.XLOOKUP($E19-AC$3,Data_Input!$H$4:$H$131,Data_Input!$I$4:$I$131,0)*AC$1</f>
        <v>0</v>
      </c>
      <c r="AD19" s="24">
        <f>_xlfn.XLOOKUP($E19-AD$3,Data_Input!$H$4:$H$131,Data_Input!$I$4:$I$131,0)*AD$1</f>
        <v>0</v>
      </c>
      <c r="AE19" s="24">
        <f>_xlfn.XLOOKUP($E19-AE$3,Data_Input!$H$4:$H$131,Data_Input!$I$4:$I$131,0)*AE$1</f>
        <v>0</v>
      </c>
      <c r="AF19" s="24">
        <f>_xlfn.XLOOKUP($E19-AF$3,Data_Input!$H$4:$H$131,Data_Input!$I$4:$I$131,0)*AF$1</f>
        <v>0</v>
      </c>
      <c r="AG19" s="24">
        <f>_xlfn.XLOOKUP($E19-AG$3,Data_Input!$H$4:$H$131,Data_Input!$I$4:$I$131,0)*AG$1</f>
        <v>0</v>
      </c>
      <c r="AH19" s="24">
        <f>_xlfn.XLOOKUP($E19-AH$3,Data_Input!$H$4:$H$131,Data_Input!$I$4:$I$131,0)*AH$1</f>
        <v>0</v>
      </c>
      <c r="AI19" s="24">
        <f>_xlfn.XLOOKUP($E19-AI$3,Data_Input!$H$4:$H$131,Data_Input!$I$4:$I$131,0)*AI$1</f>
        <v>0</v>
      </c>
      <c r="AJ19" s="24">
        <f>_xlfn.XLOOKUP($E19-AJ$3,Data_Input!$H$4:$H$131,Data_Input!$I$4:$I$131,0)*AJ$1</f>
        <v>0</v>
      </c>
      <c r="AK19" s="24">
        <f>_xlfn.XLOOKUP($E19-AK$3,Data_Input!$H$4:$H$131,Data_Input!$I$4:$I$131,0)*AK$1</f>
        <v>0</v>
      </c>
      <c r="AL19" s="24">
        <f>_xlfn.XLOOKUP($E19-AL$3,Data_Input!$H$4:$H$131,Data_Input!$I$4:$I$131,0)*AL$1</f>
        <v>0</v>
      </c>
      <c r="AM19" s="24">
        <f>_xlfn.XLOOKUP($E19-AM$3,Data_Input!$H$4:$H$131,Data_Input!$I$4:$I$131,0)*AM$1</f>
        <v>0</v>
      </c>
      <c r="AN19" s="24">
        <f>_xlfn.XLOOKUP($E19-AN$3,Data_Input!$H$4:$H$131,Data_Input!$I$4:$I$131,0)*AN$1</f>
        <v>0</v>
      </c>
      <c r="AO19" s="24">
        <f>_xlfn.XLOOKUP($E19-AO$3,Data_Input!$H$4:$H$131,Data_Input!$I$4:$I$131,0)*AO$1</f>
        <v>0</v>
      </c>
      <c r="AP19" s="24">
        <f>_xlfn.XLOOKUP($E19-AP$3,Data_Input!$H$4:$H$131,Data_Input!$I$4:$I$131,0)*AP$1</f>
        <v>0</v>
      </c>
      <c r="AQ19" s="24">
        <f>_xlfn.XLOOKUP($E19-AQ$3,Data_Input!$H$4:$H$131,Data_Input!$I$4:$I$131,0)*AQ$1</f>
        <v>0</v>
      </c>
      <c r="AR19" s="24">
        <f>_xlfn.XLOOKUP($E19-AR$3,Data_Input!$H$4:$H$131,Data_Input!$I$4:$I$131,0)*AR$1</f>
        <v>0</v>
      </c>
      <c r="AS19" s="24">
        <f>_xlfn.XLOOKUP($E19-AS$3,Data_Input!$H$4:$H$131,Data_Input!$I$4:$I$131,0)*AS$1</f>
        <v>0</v>
      </c>
      <c r="AT19" s="24">
        <f>_xlfn.XLOOKUP($E19-AT$3,Data_Input!$H$4:$H$131,Data_Input!$I$4:$I$131,0)*AT$1</f>
        <v>0</v>
      </c>
      <c r="AU19" s="24">
        <f>_xlfn.XLOOKUP($E19-AU$3,Data_Input!$H$4:$H$131,Data_Input!$I$4:$I$131,0)*AU$1</f>
        <v>0</v>
      </c>
      <c r="AV19" s="24">
        <f>_xlfn.XLOOKUP($E19-AV$3,Data_Input!$H$4:$H$131,Data_Input!$I$4:$I$131,0)*AV$1</f>
        <v>0</v>
      </c>
      <c r="AW19" s="24">
        <f>_xlfn.XLOOKUP($E19-AW$3,Data_Input!$H$4:$H$131,Data_Input!$I$4:$I$131,0)*AW$1</f>
        <v>0</v>
      </c>
      <c r="AX19" s="24">
        <f>_xlfn.XLOOKUP($E19-AX$3,Data_Input!$H$4:$H$131,Data_Input!$I$4:$I$131,0)*AX$1</f>
        <v>0</v>
      </c>
      <c r="AY19" s="24">
        <f>_xlfn.XLOOKUP($E19-AY$3,Data_Input!$H$4:$H$131,Data_Input!$I$4:$I$131,0)*AY$1</f>
        <v>0</v>
      </c>
      <c r="AZ19" s="24">
        <f>_xlfn.XLOOKUP($E19-AZ$3,Data_Input!$H$4:$H$131,Data_Input!$I$4:$I$131,0)*AZ$1</f>
        <v>0</v>
      </c>
      <c r="BA19" s="24">
        <f>_xlfn.XLOOKUP($E19-BA$3,Data_Input!$H$4:$H$131,Data_Input!$I$4:$I$131,0)*BA$1</f>
        <v>0</v>
      </c>
      <c r="BB19" s="24">
        <f>_xlfn.XLOOKUP($E19-BB$3,Data_Input!$H$4:$H$131,Data_Input!$I$4:$I$131,0)*BB$1</f>
        <v>0</v>
      </c>
      <c r="BC19" s="24">
        <f>_xlfn.XLOOKUP($E19-BC$3,Data_Input!$H$4:$H$131,Data_Input!$I$4:$I$131,0)*BC$1</f>
        <v>0</v>
      </c>
      <c r="BD19" s="24">
        <f>_xlfn.XLOOKUP($E19-BD$3,Data_Input!$H$4:$H$131,Data_Input!$I$4:$I$131,0)*BD$1</f>
        <v>0</v>
      </c>
      <c r="BE19" s="24">
        <f>_xlfn.XLOOKUP($E19-BE$3,Data_Input!$H$4:$H$131,Data_Input!$I$4:$I$131,0)*BE$1</f>
        <v>0</v>
      </c>
      <c r="BF19" s="24">
        <f>_xlfn.XLOOKUP($E19-BF$3,Data_Input!$H$4:$H$131,Data_Input!$I$4:$I$131,0)*BF$1</f>
        <v>0</v>
      </c>
      <c r="BG19" s="24">
        <f>_xlfn.XLOOKUP($E19-BG$3,Data_Input!$H$4:$H$131,Data_Input!$I$4:$I$131,0)*BG$1</f>
        <v>0</v>
      </c>
      <c r="BH19" s="24">
        <f>_xlfn.XLOOKUP($E19-BH$3,Data_Input!$H$4:$H$131,Data_Input!$I$4:$I$131,0)*BH$1</f>
        <v>0</v>
      </c>
      <c r="BI19" s="24">
        <f>_xlfn.XLOOKUP($E19-BI$3,Data_Input!$H$4:$H$131,Data_Input!$I$4:$I$131,0)*BI$1</f>
        <v>0</v>
      </c>
      <c r="BJ19" s="24">
        <f>_xlfn.XLOOKUP($E19-BJ$3,Data_Input!$H$4:$H$131,Data_Input!$I$4:$I$131,0)*BJ$1</f>
        <v>0</v>
      </c>
      <c r="BK19" s="24">
        <f>_xlfn.XLOOKUP($E19-BK$3,Data_Input!$H$4:$H$131,Data_Input!$I$4:$I$131,0)*BK$1</f>
        <v>0</v>
      </c>
      <c r="BL19" s="24">
        <f>_xlfn.XLOOKUP($E19-BL$3,Data_Input!$H$4:$H$131,Data_Input!$I$4:$I$131,0)*BL$1</f>
        <v>0</v>
      </c>
      <c r="BM19" s="24">
        <f>_xlfn.XLOOKUP($E19-BM$3,Data_Input!$H$4:$H$131,Data_Input!$I$4:$I$131,0)*BM$1</f>
        <v>0</v>
      </c>
      <c r="BN19" s="24">
        <f>_xlfn.XLOOKUP($E19-BN$3,Data_Input!$H$4:$H$131,Data_Input!$I$4:$I$131,0)*BN$1</f>
        <v>0</v>
      </c>
      <c r="BO19" s="24">
        <f>_xlfn.XLOOKUP($E19-BO$3,Data_Input!$H$4:$H$131,Data_Input!$I$4:$I$131,0)*BO$1</f>
        <v>0</v>
      </c>
      <c r="BP19" s="24">
        <f>_xlfn.XLOOKUP($E19-BP$3,Data_Input!$H$4:$H$131,Data_Input!$I$4:$I$131,0)*BP$1</f>
        <v>0</v>
      </c>
      <c r="BQ19" s="24">
        <f>_xlfn.XLOOKUP($E19-BQ$3,Data_Input!$H$4:$H$131,Data_Input!$I$4:$I$131,0)*BQ$1</f>
        <v>0</v>
      </c>
      <c r="BR19" s="24">
        <f>_xlfn.XLOOKUP($E19-BR$3,Data_Input!$H$4:$H$131,Data_Input!$I$4:$I$131,0)*BR$1</f>
        <v>0</v>
      </c>
      <c r="BS19" s="24">
        <f>_xlfn.XLOOKUP($E19-BS$3,Data_Input!$H$4:$H$131,Data_Input!$I$4:$I$131,0)*BS$1</f>
        <v>0</v>
      </c>
      <c r="BT19" s="24">
        <f>_xlfn.XLOOKUP($E19-BT$3,Data_Input!$H$4:$H$131,Data_Input!$I$4:$I$131,0)*BT$1</f>
        <v>0</v>
      </c>
      <c r="BU19" s="24">
        <f>_xlfn.XLOOKUP($E19-BU$3,Data_Input!$H$4:$H$131,Data_Input!$I$4:$I$131,0)*BU$1</f>
        <v>0</v>
      </c>
      <c r="BV19" s="24">
        <f>_xlfn.XLOOKUP($E19-BV$3,Data_Input!$H$4:$H$131,Data_Input!$I$4:$I$131,0)*BV$1</f>
        <v>0</v>
      </c>
      <c r="BW19" s="24">
        <f>_xlfn.XLOOKUP($E19-BW$3,Data_Input!$H$4:$H$131,Data_Input!$I$4:$I$131,0)*BW$1</f>
        <v>0</v>
      </c>
      <c r="BX19" s="24">
        <f>_xlfn.XLOOKUP($E19-BX$3,Data_Input!$H$4:$H$131,Data_Input!$I$4:$I$131,0)*BX$1</f>
        <v>0</v>
      </c>
      <c r="BY19" s="24">
        <f>_xlfn.XLOOKUP($E19-BY$3,Data_Input!$H$4:$H$131,Data_Input!$I$4:$I$131,0)*BY$1</f>
        <v>0</v>
      </c>
      <c r="BZ19" s="24">
        <f>_xlfn.XLOOKUP($E19-BZ$3,Data_Input!$H$4:$H$131,Data_Input!$I$4:$I$131,0)*BZ$1</f>
        <v>0</v>
      </c>
      <c r="CA19" s="24">
        <f>_xlfn.XLOOKUP($E19-CA$3,Data_Input!$H$4:$H$131,Data_Input!$I$4:$I$131,0)*CA$1</f>
        <v>0</v>
      </c>
      <c r="CB19" s="24">
        <f>_xlfn.XLOOKUP($E19-CB$3,Data_Input!$H$4:$H$131,Data_Input!$I$4:$I$131,0)*CB$1</f>
        <v>0</v>
      </c>
      <c r="CC19" s="24">
        <f>_xlfn.XLOOKUP($E19-CC$3,Data_Input!$H$4:$H$131,Data_Input!$I$4:$I$131,0)*CC$1</f>
        <v>0</v>
      </c>
      <c r="CD19" s="24">
        <f>_xlfn.XLOOKUP($E19-CD$3,Data_Input!$H$4:$H$131,Data_Input!$I$4:$I$131,0)*CD$1</f>
        <v>0</v>
      </c>
      <c r="CE19" s="24">
        <f>_xlfn.XLOOKUP($E19-CE$3,Data_Input!$H$4:$H$131,Data_Input!$I$4:$I$131,0)*CE$1</f>
        <v>0</v>
      </c>
      <c r="CF19" s="24">
        <f>_xlfn.XLOOKUP($E19-CF$3,Data_Input!$H$4:$H$131,Data_Input!$I$4:$I$131,0)*CF$1</f>
        <v>0</v>
      </c>
      <c r="CG19" s="24">
        <f>_xlfn.XLOOKUP($E19-CG$3,Data_Input!$H$4:$H$131,Data_Input!$I$4:$I$131,0)*CG$1</f>
        <v>0</v>
      </c>
      <c r="CH19" s="24">
        <f>_xlfn.XLOOKUP($E19-CH$3,Data_Input!$H$4:$H$131,Data_Input!$I$4:$I$131,0)*CH$1</f>
        <v>0</v>
      </c>
      <c r="CI19" s="24">
        <f>_xlfn.XLOOKUP($E19-CI$3,Data_Input!$H$4:$H$131,Data_Input!$I$4:$I$131,0)*CI$1</f>
        <v>0</v>
      </c>
      <c r="CJ19" s="24">
        <f>_xlfn.XLOOKUP($E19-CJ$3,Data_Input!$H$4:$H$131,Data_Input!$I$4:$I$131,0)*CJ$1</f>
        <v>0</v>
      </c>
      <c r="CK19" s="24">
        <f>_xlfn.XLOOKUP($E19-CK$3,Data_Input!$H$4:$H$131,Data_Input!$I$4:$I$131,0)*CK$1</f>
        <v>0</v>
      </c>
      <c r="CL19" s="24">
        <f>_xlfn.XLOOKUP($E19-CL$3,Data_Input!$H$4:$H$131,Data_Input!$I$4:$I$131,0)*CL$1</f>
        <v>0</v>
      </c>
      <c r="CM19" s="24">
        <f>_xlfn.XLOOKUP($E19-CM$3,Data_Input!$H$4:$H$131,Data_Input!$I$4:$I$131,0)*CM$1</f>
        <v>0</v>
      </c>
      <c r="CN19" s="24">
        <f>_xlfn.XLOOKUP($E19-CN$3,Data_Input!$H$4:$H$131,Data_Input!$I$4:$I$131,0)*CN$1</f>
        <v>0</v>
      </c>
      <c r="CO19" s="24">
        <f>_xlfn.XLOOKUP($E19-CO$3,Data_Input!$H$4:$H$131,Data_Input!$I$4:$I$131,0)*CO$1</f>
        <v>0</v>
      </c>
      <c r="CP19" s="24">
        <f>_xlfn.XLOOKUP($E19-CP$3,Data_Input!$H$4:$H$131,Data_Input!$I$4:$I$131,0)*CP$1</f>
        <v>0</v>
      </c>
      <c r="CQ19" s="24">
        <f>_xlfn.XLOOKUP($E19-CQ$3,Data_Input!$H$4:$H$131,Data_Input!$I$4:$I$131,0)*CQ$1</f>
        <v>0</v>
      </c>
      <c r="CR19" s="24">
        <f>_xlfn.XLOOKUP($E19-CR$3,Data_Input!$H$4:$H$131,Data_Input!$I$4:$I$131,0)*CR$1</f>
        <v>0</v>
      </c>
      <c r="CS19" s="24">
        <f>_xlfn.XLOOKUP($E19-CS$3,Data_Input!$H$4:$H$131,Data_Input!$I$4:$I$131,0)*CS$1</f>
        <v>0</v>
      </c>
      <c r="CT19" s="24">
        <f>_xlfn.XLOOKUP($E19-CT$3,Data_Input!$H$4:$H$131,Data_Input!$I$4:$I$131,0)*CT$1</f>
        <v>0</v>
      </c>
      <c r="CU19" s="24">
        <f>_xlfn.XLOOKUP($E19-CU$3,Data_Input!$H$4:$H$131,Data_Input!$I$4:$I$131,0)*CU$1</f>
        <v>0</v>
      </c>
      <c r="CV19" s="24">
        <f>_xlfn.XLOOKUP($E19-CV$3,Data_Input!$H$4:$H$131,Data_Input!$I$4:$I$131,0)*CV$1</f>
        <v>0</v>
      </c>
      <c r="CW19" s="24">
        <f>_xlfn.XLOOKUP($E19-CW$3,Data_Input!$H$4:$H$131,Data_Input!$I$4:$I$131,0)*CW$1</f>
        <v>0</v>
      </c>
      <c r="CX19" s="24">
        <f>_xlfn.XLOOKUP($E19-CX$3,Data_Input!$H$4:$H$131,Data_Input!$I$4:$I$131,0)*CX$1</f>
        <v>0</v>
      </c>
      <c r="CY19" s="24">
        <f>_xlfn.XLOOKUP($E19-CY$3,Data_Input!$H$4:$H$131,Data_Input!$I$4:$I$131,0)*CY$1</f>
        <v>0</v>
      </c>
      <c r="CZ19" s="24">
        <f>_xlfn.XLOOKUP($E19-CZ$3,Data_Input!$H$4:$H$131,Data_Input!$I$4:$I$131,0)*CZ$1</f>
        <v>0</v>
      </c>
      <c r="DA19" s="24">
        <f>_xlfn.XLOOKUP($E19-DA$3,Data_Input!$H$4:$H$131,Data_Input!$I$4:$I$131,0)*DA$1</f>
        <v>0</v>
      </c>
      <c r="DB19" s="24">
        <f>_xlfn.XLOOKUP($E19-DB$3,Data_Input!$H$4:$H$131,Data_Input!$I$4:$I$131,0)*DB$1</f>
        <v>0</v>
      </c>
      <c r="DC19" s="24">
        <f>_xlfn.XLOOKUP($E19-DC$3,Data_Input!$H$4:$H$131,Data_Input!$I$4:$I$131,0)*DC$1</f>
        <v>0</v>
      </c>
      <c r="DD19" s="24">
        <f>_xlfn.XLOOKUP($E19-DD$3,Data_Input!$H$4:$H$131,Data_Input!$I$4:$I$131,0)*DD$1</f>
        <v>0</v>
      </c>
      <c r="DE19" s="24">
        <f>_xlfn.XLOOKUP($E19-DE$3,Data_Input!$H$4:$H$131,Data_Input!$I$4:$I$131,0)*DE$1</f>
        <v>0</v>
      </c>
      <c r="DF19" s="24">
        <f>_xlfn.XLOOKUP($E19-DF$3,Data_Input!$H$4:$H$131,Data_Input!$I$4:$I$131,0)*DF$1</f>
        <v>0</v>
      </c>
      <c r="DG19" s="24">
        <f>_xlfn.XLOOKUP($E19-DG$3,Data_Input!$H$4:$H$131,Data_Input!$I$4:$I$131,0)*DG$1</f>
        <v>0</v>
      </c>
      <c r="DH19" s="24">
        <f>_xlfn.XLOOKUP($E19-DH$3,Data_Input!$H$4:$H$131,Data_Input!$I$4:$I$131,0)*DH$1</f>
        <v>0</v>
      </c>
      <c r="DI19" s="24">
        <f>_xlfn.XLOOKUP($E19-DI$3,Data_Input!$H$4:$H$131,Data_Input!$I$4:$I$131,0)*DI$1</f>
        <v>0</v>
      </c>
      <c r="DJ19" s="24">
        <f>_xlfn.XLOOKUP($E19-DJ$3,Data_Input!$H$4:$H$131,Data_Input!$I$4:$I$131,0)*DJ$1</f>
        <v>0</v>
      </c>
      <c r="DK19" s="24">
        <f>_xlfn.XLOOKUP($E19-DK$3,Data_Input!$H$4:$H$131,Data_Input!$I$4:$I$131,0)*DK$1</f>
        <v>0</v>
      </c>
      <c r="DL19" s="24">
        <f>_xlfn.XLOOKUP($E19-DL$3,Data_Input!$H$4:$H$131,Data_Input!$I$4:$I$131,0)*DL$1</f>
        <v>0</v>
      </c>
      <c r="DM19" s="24">
        <f>_xlfn.XLOOKUP($E19-DM$3,Data_Input!$H$4:$H$131,Data_Input!$I$4:$I$131,0)*DM$1</f>
        <v>0</v>
      </c>
      <c r="DN19" s="24">
        <f>_xlfn.XLOOKUP($E19-DN$3,Data_Input!$H$4:$H$131,Data_Input!$I$4:$I$131,0)*DN$1</f>
        <v>0</v>
      </c>
      <c r="DO19" s="24">
        <f>_xlfn.XLOOKUP($E19-DO$3,Data_Input!$H$4:$H$131,Data_Input!$I$4:$I$131,0)*DO$1</f>
        <v>0</v>
      </c>
      <c r="DP19" s="24">
        <f>_xlfn.XLOOKUP($E19-DP$3,Data_Input!$H$4:$H$131,Data_Input!$I$4:$I$131,0)*DP$1</f>
        <v>0</v>
      </c>
      <c r="DQ19" s="24">
        <f>_xlfn.XLOOKUP($E19-DQ$3,Data_Input!$H$4:$H$131,Data_Input!$I$4:$I$131,0)*DQ$1</f>
        <v>0</v>
      </c>
      <c r="DR19" s="24">
        <f>_xlfn.XLOOKUP($E19-DR$3,Data_Input!$H$4:$H$131,Data_Input!$I$4:$I$131,0)*DR$1</f>
        <v>0</v>
      </c>
      <c r="DS19" s="24">
        <f>_xlfn.XLOOKUP($E19-DS$3,Data_Input!$H$4:$H$131,Data_Input!$I$4:$I$131,0)*DS$1</f>
        <v>0</v>
      </c>
      <c r="DT19" s="24">
        <f>_xlfn.XLOOKUP($E19-DT$3,Data_Input!$H$4:$H$131,Data_Input!$I$4:$I$131,0)*DT$1</f>
        <v>0</v>
      </c>
      <c r="DU19" s="24">
        <f>_xlfn.XLOOKUP($E19-DU$3,Data_Input!$H$4:$H$131,Data_Input!$I$4:$I$131,0)*DU$1</f>
        <v>0</v>
      </c>
      <c r="DV19" s="24">
        <f>_xlfn.XLOOKUP($E19-DV$3,Data_Input!$H$4:$H$131,Data_Input!$I$4:$I$131,0)*DV$1</f>
        <v>0</v>
      </c>
      <c r="DW19" s="24">
        <f>_xlfn.XLOOKUP($E19-DW$3,Data_Input!$H$4:$H$131,Data_Input!$I$4:$I$131,0)*DW$1</f>
        <v>0</v>
      </c>
      <c r="DX19" s="24">
        <f>_xlfn.XLOOKUP($E19-DX$3,Data_Input!$H$4:$H$131,Data_Input!$I$4:$I$131,0)*DX$1</f>
        <v>0</v>
      </c>
      <c r="DY19" s="24">
        <f>_xlfn.XLOOKUP($E19-DY$3,Data_Input!$H$4:$H$131,Data_Input!$I$4:$I$131,0)*DY$1</f>
        <v>0</v>
      </c>
      <c r="DZ19" s="24">
        <f>_xlfn.XLOOKUP($E19-DZ$3,Data_Input!$H$4:$H$131,Data_Input!$I$4:$I$131,0)*DZ$1</f>
        <v>0</v>
      </c>
      <c r="EA19" s="24">
        <f>_xlfn.XLOOKUP($E19-EA$3,Data_Input!$H$4:$H$131,Data_Input!$I$4:$I$131,0)*EA$1</f>
        <v>0</v>
      </c>
      <c r="EB19" s="24">
        <f>_xlfn.XLOOKUP($E19-EB$3,Data_Input!$H$4:$H$131,Data_Input!$I$4:$I$131,0)*EB$1</f>
        <v>0</v>
      </c>
      <c r="EC19" s="24">
        <f>_xlfn.XLOOKUP($E19-EC$3,Data_Input!$H$4:$H$131,Data_Input!$I$4:$I$131,0)*EC$1</f>
        <v>0</v>
      </c>
    </row>
    <row r="20" spans="1:133">
      <c r="A20" s="21">
        <f t="shared" si="2"/>
        <v>0.12727599210902851</v>
      </c>
      <c r="B20" s="22">
        <f>Data_Input!C20-Model_Output!A20</f>
        <v>3.575504007890971</v>
      </c>
      <c r="C20" s="23">
        <f>SUM($B$4:B20)</f>
        <v>58.336447088224929</v>
      </c>
      <c r="E20" s="15">
        <f>Data_Input!B20</f>
        <v>1894</v>
      </c>
      <c r="F20" s="24">
        <f>_xlfn.XLOOKUP($E20-F$3,Data_Input!$H$4:$H$131,Data_Input!$I$4:$I$131,0)*F$1</f>
        <v>1.9273352119493437E-2</v>
      </c>
      <c r="G20" s="24">
        <f>_xlfn.XLOOKUP($E20-G$3,Data_Input!$H$4:$H$131,Data_Input!$I$4:$I$131,0)*G$1</f>
        <v>1.6930503641775334E-2</v>
      </c>
      <c r="H20" s="24">
        <f>_xlfn.XLOOKUP($E20-H$3,Data_Input!$H$4:$H$131,Data_Input!$I$4:$I$131,0)*H$1</f>
        <v>1.4742583083333273E-2</v>
      </c>
      <c r="I20" s="24">
        <f>_xlfn.XLOOKUP($E20-I$3,Data_Input!$H$4:$H$131,Data_Input!$I$4:$I$131,0)*I$1</f>
        <v>1.2810472374643488E-2</v>
      </c>
      <c r="J20" s="24">
        <f>_xlfn.XLOOKUP($E20-J$3,Data_Input!$H$4:$H$131,Data_Input!$I$4:$I$131,0)*J$1</f>
        <v>1.1061797417784474E-2</v>
      </c>
      <c r="K20" s="24">
        <f>_xlfn.XLOOKUP($E20-K$3,Data_Input!$H$4:$H$131,Data_Input!$I$4:$I$131,0)*K$1</f>
        <v>9.5016998476309816E-3</v>
      </c>
      <c r="L20" s="24">
        <f>_xlfn.XLOOKUP($E20-L$3,Data_Input!$H$4:$H$131,Data_Input!$I$4:$I$131,0)*L$1</f>
        <v>8.1330794751528421E-3</v>
      </c>
      <c r="M20" s="24">
        <f>_xlfn.XLOOKUP($E20-M$3,Data_Input!$H$4:$H$131,Data_Input!$I$4:$I$131,0)*M$1</f>
        <v>6.9142239782505948E-3</v>
      </c>
      <c r="N20" s="24">
        <f>_xlfn.XLOOKUP($E20-N$3,Data_Input!$H$4:$H$131,Data_Input!$I$4:$I$131,0)*N$1</f>
        <v>5.8259762466313959E-3</v>
      </c>
      <c r="O20" s="24">
        <f>_xlfn.XLOOKUP($E20-O$3,Data_Input!$H$4:$H$131,Data_Input!$I$4:$I$131,0)*O$1</f>
        <v>4.8729942704737505E-3</v>
      </c>
      <c r="P20" s="24">
        <f>_xlfn.XLOOKUP($E20-P$3,Data_Input!$H$4:$H$131,Data_Input!$I$4:$I$131,0)*P$1</f>
        <v>4.070064842831087E-3</v>
      </c>
      <c r="Q20" s="24">
        <f>_xlfn.XLOOKUP($E20-Q$3,Data_Input!$H$4:$H$131,Data_Input!$I$4:$I$131,0)*Q$1</f>
        <v>3.3902659361591584E-3</v>
      </c>
      <c r="R20" s="24">
        <f>_xlfn.XLOOKUP($E20-R$3,Data_Input!$H$4:$H$131,Data_Input!$I$4:$I$131,0)*R$1</f>
        <v>2.8067589515143624E-3</v>
      </c>
      <c r="S20" s="24">
        <f>_xlfn.XLOOKUP($E20-S$3,Data_Input!$H$4:$H$131,Data_Input!$I$4:$I$131,0)*S$1</f>
        <v>2.3057968459894024E-3</v>
      </c>
      <c r="T20" s="24">
        <f>_xlfn.XLOOKUP($E20-T$3,Data_Input!$H$4:$H$131,Data_Input!$I$4:$I$131,0)*T$1</f>
        <v>1.8792137234478878E-3</v>
      </c>
      <c r="U20" s="24">
        <f>_xlfn.XLOOKUP($E20-U$3,Data_Input!$H$4:$H$131,Data_Input!$I$4:$I$131,0)*U$1</f>
        <v>1.5264473792103762E-3</v>
      </c>
      <c r="V20" s="24">
        <f>_xlfn.XLOOKUP($E20-V$3,Data_Input!$H$4:$H$131,Data_Input!$I$4:$I$131,0)*V$1</f>
        <v>1.2307619747066859E-3</v>
      </c>
      <c r="W20" s="24">
        <f>_xlfn.XLOOKUP($E20-W$3,Data_Input!$H$4:$H$131,Data_Input!$I$4:$I$131,0)*W$1</f>
        <v>0</v>
      </c>
      <c r="X20" s="24">
        <f>_xlfn.XLOOKUP($E20-X$3,Data_Input!$H$4:$H$131,Data_Input!$I$4:$I$131,0)*X$1</f>
        <v>0</v>
      </c>
      <c r="Y20" s="24">
        <f>_xlfn.XLOOKUP($E20-Y$3,Data_Input!$H$4:$H$131,Data_Input!$I$4:$I$131,0)*Y$1</f>
        <v>0</v>
      </c>
      <c r="Z20" s="24">
        <f>_xlfn.XLOOKUP($E20-Z$3,Data_Input!$H$4:$H$131,Data_Input!$I$4:$I$131,0)*Z$1</f>
        <v>0</v>
      </c>
      <c r="AA20" s="24">
        <f>_xlfn.XLOOKUP($E20-AA$3,Data_Input!$H$4:$H$131,Data_Input!$I$4:$I$131,0)*AA$1</f>
        <v>0</v>
      </c>
      <c r="AB20" s="24">
        <f>_xlfn.XLOOKUP($E20-AB$3,Data_Input!$H$4:$H$131,Data_Input!$I$4:$I$131,0)*AB$1</f>
        <v>0</v>
      </c>
      <c r="AC20" s="24">
        <f>_xlfn.XLOOKUP($E20-AC$3,Data_Input!$H$4:$H$131,Data_Input!$I$4:$I$131,0)*AC$1</f>
        <v>0</v>
      </c>
      <c r="AD20" s="24">
        <f>_xlfn.XLOOKUP($E20-AD$3,Data_Input!$H$4:$H$131,Data_Input!$I$4:$I$131,0)*AD$1</f>
        <v>0</v>
      </c>
      <c r="AE20" s="24">
        <f>_xlfn.XLOOKUP($E20-AE$3,Data_Input!$H$4:$H$131,Data_Input!$I$4:$I$131,0)*AE$1</f>
        <v>0</v>
      </c>
      <c r="AF20" s="24">
        <f>_xlfn.XLOOKUP($E20-AF$3,Data_Input!$H$4:$H$131,Data_Input!$I$4:$I$131,0)*AF$1</f>
        <v>0</v>
      </c>
      <c r="AG20" s="24">
        <f>_xlfn.XLOOKUP($E20-AG$3,Data_Input!$H$4:$H$131,Data_Input!$I$4:$I$131,0)*AG$1</f>
        <v>0</v>
      </c>
      <c r="AH20" s="24">
        <f>_xlfn.XLOOKUP($E20-AH$3,Data_Input!$H$4:$H$131,Data_Input!$I$4:$I$131,0)*AH$1</f>
        <v>0</v>
      </c>
      <c r="AI20" s="24">
        <f>_xlfn.XLOOKUP($E20-AI$3,Data_Input!$H$4:$H$131,Data_Input!$I$4:$I$131,0)*AI$1</f>
        <v>0</v>
      </c>
      <c r="AJ20" s="24">
        <f>_xlfn.XLOOKUP($E20-AJ$3,Data_Input!$H$4:$H$131,Data_Input!$I$4:$I$131,0)*AJ$1</f>
        <v>0</v>
      </c>
      <c r="AK20" s="24">
        <f>_xlfn.XLOOKUP($E20-AK$3,Data_Input!$H$4:$H$131,Data_Input!$I$4:$I$131,0)*AK$1</f>
        <v>0</v>
      </c>
      <c r="AL20" s="24">
        <f>_xlfn.XLOOKUP($E20-AL$3,Data_Input!$H$4:$H$131,Data_Input!$I$4:$I$131,0)*AL$1</f>
        <v>0</v>
      </c>
      <c r="AM20" s="24">
        <f>_xlfn.XLOOKUP($E20-AM$3,Data_Input!$H$4:$H$131,Data_Input!$I$4:$I$131,0)*AM$1</f>
        <v>0</v>
      </c>
      <c r="AN20" s="24">
        <f>_xlfn.XLOOKUP($E20-AN$3,Data_Input!$H$4:$H$131,Data_Input!$I$4:$I$131,0)*AN$1</f>
        <v>0</v>
      </c>
      <c r="AO20" s="24">
        <f>_xlfn.XLOOKUP($E20-AO$3,Data_Input!$H$4:$H$131,Data_Input!$I$4:$I$131,0)*AO$1</f>
        <v>0</v>
      </c>
      <c r="AP20" s="24">
        <f>_xlfn.XLOOKUP($E20-AP$3,Data_Input!$H$4:$H$131,Data_Input!$I$4:$I$131,0)*AP$1</f>
        <v>0</v>
      </c>
      <c r="AQ20" s="24">
        <f>_xlfn.XLOOKUP($E20-AQ$3,Data_Input!$H$4:$H$131,Data_Input!$I$4:$I$131,0)*AQ$1</f>
        <v>0</v>
      </c>
      <c r="AR20" s="24">
        <f>_xlfn.XLOOKUP($E20-AR$3,Data_Input!$H$4:$H$131,Data_Input!$I$4:$I$131,0)*AR$1</f>
        <v>0</v>
      </c>
      <c r="AS20" s="24">
        <f>_xlfn.XLOOKUP($E20-AS$3,Data_Input!$H$4:$H$131,Data_Input!$I$4:$I$131,0)*AS$1</f>
        <v>0</v>
      </c>
      <c r="AT20" s="24">
        <f>_xlfn.XLOOKUP($E20-AT$3,Data_Input!$H$4:$H$131,Data_Input!$I$4:$I$131,0)*AT$1</f>
        <v>0</v>
      </c>
      <c r="AU20" s="24">
        <f>_xlfn.XLOOKUP($E20-AU$3,Data_Input!$H$4:$H$131,Data_Input!$I$4:$I$131,0)*AU$1</f>
        <v>0</v>
      </c>
      <c r="AV20" s="24">
        <f>_xlfn.XLOOKUP($E20-AV$3,Data_Input!$H$4:$H$131,Data_Input!$I$4:$I$131,0)*AV$1</f>
        <v>0</v>
      </c>
      <c r="AW20" s="24">
        <f>_xlfn.XLOOKUP($E20-AW$3,Data_Input!$H$4:$H$131,Data_Input!$I$4:$I$131,0)*AW$1</f>
        <v>0</v>
      </c>
      <c r="AX20" s="24">
        <f>_xlfn.XLOOKUP($E20-AX$3,Data_Input!$H$4:$H$131,Data_Input!$I$4:$I$131,0)*AX$1</f>
        <v>0</v>
      </c>
      <c r="AY20" s="24">
        <f>_xlfn.XLOOKUP($E20-AY$3,Data_Input!$H$4:$H$131,Data_Input!$I$4:$I$131,0)*AY$1</f>
        <v>0</v>
      </c>
      <c r="AZ20" s="24">
        <f>_xlfn.XLOOKUP($E20-AZ$3,Data_Input!$H$4:$H$131,Data_Input!$I$4:$I$131,0)*AZ$1</f>
        <v>0</v>
      </c>
      <c r="BA20" s="24">
        <f>_xlfn.XLOOKUP($E20-BA$3,Data_Input!$H$4:$H$131,Data_Input!$I$4:$I$131,0)*BA$1</f>
        <v>0</v>
      </c>
      <c r="BB20" s="24">
        <f>_xlfn.XLOOKUP($E20-BB$3,Data_Input!$H$4:$H$131,Data_Input!$I$4:$I$131,0)*BB$1</f>
        <v>0</v>
      </c>
      <c r="BC20" s="24">
        <f>_xlfn.XLOOKUP($E20-BC$3,Data_Input!$H$4:$H$131,Data_Input!$I$4:$I$131,0)*BC$1</f>
        <v>0</v>
      </c>
      <c r="BD20" s="24">
        <f>_xlfn.XLOOKUP($E20-BD$3,Data_Input!$H$4:$H$131,Data_Input!$I$4:$I$131,0)*BD$1</f>
        <v>0</v>
      </c>
      <c r="BE20" s="24">
        <f>_xlfn.XLOOKUP($E20-BE$3,Data_Input!$H$4:$H$131,Data_Input!$I$4:$I$131,0)*BE$1</f>
        <v>0</v>
      </c>
      <c r="BF20" s="24">
        <f>_xlfn.XLOOKUP($E20-BF$3,Data_Input!$H$4:$H$131,Data_Input!$I$4:$I$131,0)*BF$1</f>
        <v>0</v>
      </c>
      <c r="BG20" s="24">
        <f>_xlfn.XLOOKUP($E20-BG$3,Data_Input!$H$4:$H$131,Data_Input!$I$4:$I$131,0)*BG$1</f>
        <v>0</v>
      </c>
      <c r="BH20" s="24">
        <f>_xlfn.XLOOKUP($E20-BH$3,Data_Input!$H$4:$H$131,Data_Input!$I$4:$I$131,0)*BH$1</f>
        <v>0</v>
      </c>
      <c r="BI20" s="24">
        <f>_xlfn.XLOOKUP($E20-BI$3,Data_Input!$H$4:$H$131,Data_Input!$I$4:$I$131,0)*BI$1</f>
        <v>0</v>
      </c>
      <c r="BJ20" s="24">
        <f>_xlfn.XLOOKUP($E20-BJ$3,Data_Input!$H$4:$H$131,Data_Input!$I$4:$I$131,0)*BJ$1</f>
        <v>0</v>
      </c>
      <c r="BK20" s="24">
        <f>_xlfn.XLOOKUP($E20-BK$3,Data_Input!$H$4:$H$131,Data_Input!$I$4:$I$131,0)*BK$1</f>
        <v>0</v>
      </c>
      <c r="BL20" s="24">
        <f>_xlfn.XLOOKUP($E20-BL$3,Data_Input!$H$4:$H$131,Data_Input!$I$4:$I$131,0)*BL$1</f>
        <v>0</v>
      </c>
      <c r="BM20" s="24">
        <f>_xlfn.XLOOKUP($E20-BM$3,Data_Input!$H$4:$H$131,Data_Input!$I$4:$I$131,0)*BM$1</f>
        <v>0</v>
      </c>
      <c r="BN20" s="24">
        <f>_xlfn.XLOOKUP($E20-BN$3,Data_Input!$H$4:$H$131,Data_Input!$I$4:$I$131,0)*BN$1</f>
        <v>0</v>
      </c>
      <c r="BO20" s="24">
        <f>_xlfn.XLOOKUP($E20-BO$3,Data_Input!$H$4:$H$131,Data_Input!$I$4:$I$131,0)*BO$1</f>
        <v>0</v>
      </c>
      <c r="BP20" s="24">
        <f>_xlfn.XLOOKUP($E20-BP$3,Data_Input!$H$4:$H$131,Data_Input!$I$4:$I$131,0)*BP$1</f>
        <v>0</v>
      </c>
      <c r="BQ20" s="24">
        <f>_xlfn.XLOOKUP($E20-BQ$3,Data_Input!$H$4:$H$131,Data_Input!$I$4:$I$131,0)*BQ$1</f>
        <v>0</v>
      </c>
      <c r="BR20" s="24">
        <f>_xlfn.XLOOKUP($E20-BR$3,Data_Input!$H$4:$H$131,Data_Input!$I$4:$I$131,0)*BR$1</f>
        <v>0</v>
      </c>
      <c r="BS20" s="24">
        <f>_xlfn.XLOOKUP($E20-BS$3,Data_Input!$H$4:$H$131,Data_Input!$I$4:$I$131,0)*BS$1</f>
        <v>0</v>
      </c>
      <c r="BT20" s="24">
        <f>_xlfn.XLOOKUP($E20-BT$3,Data_Input!$H$4:$H$131,Data_Input!$I$4:$I$131,0)*BT$1</f>
        <v>0</v>
      </c>
      <c r="BU20" s="24">
        <f>_xlfn.XLOOKUP($E20-BU$3,Data_Input!$H$4:$H$131,Data_Input!$I$4:$I$131,0)*BU$1</f>
        <v>0</v>
      </c>
      <c r="BV20" s="24">
        <f>_xlfn.XLOOKUP($E20-BV$3,Data_Input!$H$4:$H$131,Data_Input!$I$4:$I$131,0)*BV$1</f>
        <v>0</v>
      </c>
      <c r="BW20" s="24">
        <f>_xlfn.XLOOKUP($E20-BW$3,Data_Input!$H$4:$H$131,Data_Input!$I$4:$I$131,0)*BW$1</f>
        <v>0</v>
      </c>
      <c r="BX20" s="24">
        <f>_xlfn.XLOOKUP($E20-BX$3,Data_Input!$H$4:$H$131,Data_Input!$I$4:$I$131,0)*BX$1</f>
        <v>0</v>
      </c>
      <c r="BY20" s="24">
        <f>_xlfn.XLOOKUP($E20-BY$3,Data_Input!$H$4:$H$131,Data_Input!$I$4:$I$131,0)*BY$1</f>
        <v>0</v>
      </c>
      <c r="BZ20" s="24">
        <f>_xlfn.XLOOKUP($E20-BZ$3,Data_Input!$H$4:$H$131,Data_Input!$I$4:$I$131,0)*BZ$1</f>
        <v>0</v>
      </c>
      <c r="CA20" s="24">
        <f>_xlfn.XLOOKUP($E20-CA$3,Data_Input!$H$4:$H$131,Data_Input!$I$4:$I$131,0)*CA$1</f>
        <v>0</v>
      </c>
      <c r="CB20" s="24">
        <f>_xlfn.XLOOKUP($E20-CB$3,Data_Input!$H$4:$H$131,Data_Input!$I$4:$I$131,0)*CB$1</f>
        <v>0</v>
      </c>
      <c r="CC20" s="24">
        <f>_xlfn.XLOOKUP($E20-CC$3,Data_Input!$H$4:$H$131,Data_Input!$I$4:$I$131,0)*CC$1</f>
        <v>0</v>
      </c>
      <c r="CD20" s="24">
        <f>_xlfn.XLOOKUP($E20-CD$3,Data_Input!$H$4:$H$131,Data_Input!$I$4:$I$131,0)*CD$1</f>
        <v>0</v>
      </c>
      <c r="CE20" s="24">
        <f>_xlfn.XLOOKUP($E20-CE$3,Data_Input!$H$4:$H$131,Data_Input!$I$4:$I$131,0)*CE$1</f>
        <v>0</v>
      </c>
      <c r="CF20" s="24">
        <f>_xlfn.XLOOKUP($E20-CF$3,Data_Input!$H$4:$H$131,Data_Input!$I$4:$I$131,0)*CF$1</f>
        <v>0</v>
      </c>
      <c r="CG20" s="24">
        <f>_xlfn.XLOOKUP($E20-CG$3,Data_Input!$H$4:$H$131,Data_Input!$I$4:$I$131,0)*CG$1</f>
        <v>0</v>
      </c>
      <c r="CH20" s="24">
        <f>_xlfn.XLOOKUP($E20-CH$3,Data_Input!$H$4:$H$131,Data_Input!$I$4:$I$131,0)*CH$1</f>
        <v>0</v>
      </c>
      <c r="CI20" s="24">
        <f>_xlfn.XLOOKUP($E20-CI$3,Data_Input!$H$4:$H$131,Data_Input!$I$4:$I$131,0)*CI$1</f>
        <v>0</v>
      </c>
      <c r="CJ20" s="24">
        <f>_xlfn.XLOOKUP($E20-CJ$3,Data_Input!$H$4:$H$131,Data_Input!$I$4:$I$131,0)*CJ$1</f>
        <v>0</v>
      </c>
      <c r="CK20" s="24">
        <f>_xlfn.XLOOKUP($E20-CK$3,Data_Input!$H$4:$H$131,Data_Input!$I$4:$I$131,0)*CK$1</f>
        <v>0</v>
      </c>
      <c r="CL20" s="24">
        <f>_xlfn.XLOOKUP($E20-CL$3,Data_Input!$H$4:$H$131,Data_Input!$I$4:$I$131,0)*CL$1</f>
        <v>0</v>
      </c>
      <c r="CM20" s="24">
        <f>_xlfn.XLOOKUP($E20-CM$3,Data_Input!$H$4:$H$131,Data_Input!$I$4:$I$131,0)*CM$1</f>
        <v>0</v>
      </c>
      <c r="CN20" s="24">
        <f>_xlfn.XLOOKUP($E20-CN$3,Data_Input!$H$4:$H$131,Data_Input!$I$4:$I$131,0)*CN$1</f>
        <v>0</v>
      </c>
      <c r="CO20" s="24">
        <f>_xlfn.XLOOKUP($E20-CO$3,Data_Input!$H$4:$H$131,Data_Input!$I$4:$I$131,0)*CO$1</f>
        <v>0</v>
      </c>
      <c r="CP20" s="24">
        <f>_xlfn.XLOOKUP($E20-CP$3,Data_Input!$H$4:$H$131,Data_Input!$I$4:$I$131,0)*CP$1</f>
        <v>0</v>
      </c>
      <c r="CQ20" s="24">
        <f>_xlfn.XLOOKUP($E20-CQ$3,Data_Input!$H$4:$H$131,Data_Input!$I$4:$I$131,0)*CQ$1</f>
        <v>0</v>
      </c>
      <c r="CR20" s="24">
        <f>_xlfn.XLOOKUP($E20-CR$3,Data_Input!$H$4:$H$131,Data_Input!$I$4:$I$131,0)*CR$1</f>
        <v>0</v>
      </c>
      <c r="CS20" s="24">
        <f>_xlfn.XLOOKUP($E20-CS$3,Data_Input!$H$4:$H$131,Data_Input!$I$4:$I$131,0)*CS$1</f>
        <v>0</v>
      </c>
      <c r="CT20" s="24">
        <f>_xlfn.XLOOKUP($E20-CT$3,Data_Input!$H$4:$H$131,Data_Input!$I$4:$I$131,0)*CT$1</f>
        <v>0</v>
      </c>
      <c r="CU20" s="24">
        <f>_xlfn.XLOOKUP($E20-CU$3,Data_Input!$H$4:$H$131,Data_Input!$I$4:$I$131,0)*CU$1</f>
        <v>0</v>
      </c>
      <c r="CV20" s="24">
        <f>_xlfn.XLOOKUP($E20-CV$3,Data_Input!$H$4:$H$131,Data_Input!$I$4:$I$131,0)*CV$1</f>
        <v>0</v>
      </c>
      <c r="CW20" s="24">
        <f>_xlfn.XLOOKUP($E20-CW$3,Data_Input!$H$4:$H$131,Data_Input!$I$4:$I$131,0)*CW$1</f>
        <v>0</v>
      </c>
      <c r="CX20" s="24">
        <f>_xlfn.XLOOKUP($E20-CX$3,Data_Input!$H$4:$H$131,Data_Input!$I$4:$I$131,0)*CX$1</f>
        <v>0</v>
      </c>
      <c r="CY20" s="24">
        <f>_xlfn.XLOOKUP($E20-CY$3,Data_Input!$H$4:$H$131,Data_Input!$I$4:$I$131,0)*CY$1</f>
        <v>0</v>
      </c>
      <c r="CZ20" s="24">
        <f>_xlfn.XLOOKUP($E20-CZ$3,Data_Input!$H$4:$H$131,Data_Input!$I$4:$I$131,0)*CZ$1</f>
        <v>0</v>
      </c>
      <c r="DA20" s="24">
        <f>_xlfn.XLOOKUP($E20-DA$3,Data_Input!$H$4:$H$131,Data_Input!$I$4:$I$131,0)*DA$1</f>
        <v>0</v>
      </c>
      <c r="DB20" s="24">
        <f>_xlfn.XLOOKUP($E20-DB$3,Data_Input!$H$4:$H$131,Data_Input!$I$4:$I$131,0)*DB$1</f>
        <v>0</v>
      </c>
      <c r="DC20" s="24">
        <f>_xlfn.XLOOKUP($E20-DC$3,Data_Input!$H$4:$H$131,Data_Input!$I$4:$I$131,0)*DC$1</f>
        <v>0</v>
      </c>
      <c r="DD20" s="24">
        <f>_xlfn.XLOOKUP($E20-DD$3,Data_Input!$H$4:$H$131,Data_Input!$I$4:$I$131,0)*DD$1</f>
        <v>0</v>
      </c>
      <c r="DE20" s="24">
        <f>_xlfn.XLOOKUP($E20-DE$3,Data_Input!$H$4:$H$131,Data_Input!$I$4:$I$131,0)*DE$1</f>
        <v>0</v>
      </c>
      <c r="DF20" s="24">
        <f>_xlfn.XLOOKUP($E20-DF$3,Data_Input!$H$4:$H$131,Data_Input!$I$4:$I$131,0)*DF$1</f>
        <v>0</v>
      </c>
      <c r="DG20" s="24">
        <f>_xlfn.XLOOKUP($E20-DG$3,Data_Input!$H$4:$H$131,Data_Input!$I$4:$I$131,0)*DG$1</f>
        <v>0</v>
      </c>
      <c r="DH20" s="24">
        <f>_xlfn.XLOOKUP($E20-DH$3,Data_Input!$H$4:$H$131,Data_Input!$I$4:$I$131,0)*DH$1</f>
        <v>0</v>
      </c>
      <c r="DI20" s="24">
        <f>_xlfn.XLOOKUP($E20-DI$3,Data_Input!$H$4:$H$131,Data_Input!$I$4:$I$131,0)*DI$1</f>
        <v>0</v>
      </c>
      <c r="DJ20" s="24">
        <f>_xlfn.XLOOKUP($E20-DJ$3,Data_Input!$H$4:$H$131,Data_Input!$I$4:$I$131,0)*DJ$1</f>
        <v>0</v>
      </c>
      <c r="DK20" s="24">
        <f>_xlfn.XLOOKUP($E20-DK$3,Data_Input!$H$4:$H$131,Data_Input!$I$4:$I$131,0)*DK$1</f>
        <v>0</v>
      </c>
      <c r="DL20" s="24">
        <f>_xlfn.XLOOKUP($E20-DL$3,Data_Input!$H$4:$H$131,Data_Input!$I$4:$I$131,0)*DL$1</f>
        <v>0</v>
      </c>
      <c r="DM20" s="24">
        <f>_xlfn.XLOOKUP($E20-DM$3,Data_Input!$H$4:$H$131,Data_Input!$I$4:$I$131,0)*DM$1</f>
        <v>0</v>
      </c>
      <c r="DN20" s="24">
        <f>_xlfn.XLOOKUP($E20-DN$3,Data_Input!$H$4:$H$131,Data_Input!$I$4:$I$131,0)*DN$1</f>
        <v>0</v>
      </c>
      <c r="DO20" s="24">
        <f>_xlfn.XLOOKUP($E20-DO$3,Data_Input!$H$4:$H$131,Data_Input!$I$4:$I$131,0)*DO$1</f>
        <v>0</v>
      </c>
      <c r="DP20" s="24">
        <f>_xlfn.XLOOKUP($E20-DP$3,Data_Input!$H$4:$H$131,Data_Input!$I$4:$I$131,0)*DP$1</f>
        <v>0</v>
      </c>
      <c r="DQ20" s="24">
        <f>_xlfn.XLOOKUP($E20-DQ$3,Data_Input!$H$4:$H$131,Data_Input!$I$4:$I$131,0)*DQ$1</f>
        <v>0</v>
      </c>
      <c r="DR20" s="24">
        <f>_xlfn.XLOOKUP($E20-DR$3,Data_Input!$H$4:$H$131,Data_Input!$I$4:$I$131,0)*DR$1</f>
        <v>0</v>
      </c>
      <c r="DS20" s="24">
        <f>_xlfn.XLOOKUP($E20-DS$3,Data_Input!$H$4:$H$131,Data_Input!$I$4:$I$131,0)*DS$1</f>
        <v>0</v>
      </c>
      <c r="DT20" s="24">
        <f>_xlfn.XLOOKUP($E20-DT$3,Data_Input!$H$4:$H$131,Data_Input!$I$4:$I$131,0)*DT$1</f>
        <v>0</v>
      </c>
      <c r="DU20" s="24">
        <f>_xlfn.XLOOKUP($E20-DU$3,Data_Input!$H$4:$H$131,Data_Input!$I$4:$I$131,0)*DU$1</f>
        <v>0</v>
      </c>
      <c r="DV20" s="24">
        <f>_xlfn.XLOOKUP($E20-DV$3,Data_Input!$H$4:$H$131,Data_Input!$I$4:$I$131,0)*DV$1</f>
        <v>0</v>
      </c>
      <c r="DW20" s="24">
        <f>_xlfn.XLOOKUP($E20-DW$3,Data_Input!$H$4:$H$131,Data_Input!$I$4:$I$131,0)*DW$1</f>
        <v>0</v>
      </c>
      <c r="DX20" s="24">
        <f>_xlfn.XLOOKUP($E20-DX$3,Data_Input!$H$4:$H$131,Data_Input!$I$4:$I$131,0)*DX$1</f>
        <v>0</v>
      </c>
      <c r="DY20" s="24">
        <f>_xlfn.XLOOKUP($E20-DY$3,Data_Input!$H$4:$H$131,Data_Input!$I$4:$I$131,0)*DY$1</f>
        <v>0</v>
      </c>
      <c r="DZ20" s="24">
        <f>_xlfn.XLOOKUP($E20-DZ$3,Data_Input!$H$4:$H$131,Data_Input!$I$4:$I$131,0)*DZ$1</f>
        <v>0</v>
      </c>
      <c r="EA20" s="24">
        <f>_xlfn.XLOOKUP($E20-EA$3,Data_Input!$H$4:$H$131,Data_Input!$I$4:$I$131,0)*EA$1</f>
        <v>0</v>
      </c>
      <c r="EB20" s="24">
        <f>_xlfn.XLOOKUP($E20-EB$3,Data_Input!$H$4:$H$131,Data_Input!$I$4:$I$131,0)*EB$1</f>
        <v>0</v>
      </c>
      <c r="EC20" s="24">
        <f>_xlfn.XLOOKUP($E20-EC$3,Data_Input!$H$4:$H$131,Data_Input!$I$4:$I$131,0)*EC$1</f>
        <v>0</v>
      </c>
    </row>
    <row r="21" spans="1:133">
      <c r="A21" s="21">
        <f t="shared" si="2"/>
        <v>0.15028181595353726</v>
      </c>
      <c r="B21" s="22">
        <f>Data_Input!C21-Model_Output!A21</f>
        <v>3.5898481840464629</v>
      </c>
      <c r="C21" s="23">
        <f>SUM($B$4:B21)</f>
        <v>61.926295272271389</v>
      </c>
      <c r="E21" s="15">
        <f>Data_Input!B21</f>
        <v>1895</v>
      </c>
      <c r="F21" s="24">
        <f>_xlfn.XLOOKUP($E21-F$3,Data_Input!$H$4:$H$131,Data_Input!$I$4:$I$131,0)*F$1</f>
        <v>2.1997106514548517E-2</v>
      </c>
      <c r="G21" s="24">
        <f>_xlfn.XLOOKUP($E21-G$3,Data_Input!$H$4:$H$131,Data_Input!$I$4:$I$131,0)*G$1</f>
        <v>1.9432160362915687E-2</v>
      </c>
      <c r="H21" s="24">
        <f>_xlfn.XLOOKUP($E21-H$3,Data_Input!$H$4:$H$131,Data_Input!$I$4:$I$131,0)*H$1</f>
        <v>1.7016400503713915E-2</v>
      </c>
      <c r="I21" s="24">
        <f>_xlfn.XLOOKUP($E21-I$3,Data_Input!$H$4:$H$131,Data_Input!$I$4:$I$131,0)*I$1</f>
        <v>1.4869698591378055E-2</v>
      </c>
      <c r="J21" s="24">
        <f>_xlfn.XLOOKUP($E21-J$3,Data_Input!$H$4:$H$131,Data_Input!$I$4:$I$131,0)*J$1</f>
        <v>1.2912360075932416E-2</v>
      </c>
      <c r="K21" s="24">
        <f>_xlfn.XLOOKUP($E21-K$3,Data_Input!$H$4:$H$131,Data_Input!$I$4:$I$131,0)*K$1</f>
        <v>1.1153833092373517E-2</v>
      </c>
      <c r="L21" s="24">
        <f>_xlfn.XLOOKUP($E21-L$3,Data_Input!$H$4:$H$131,Data_Input!$I$4:$I$131,0)*L$1</f>
        <v>9.6010947753671187E-3</v>
      </c>
      <c r="M21" s="24">
        <f>_xlfn.XLOOKUP($E21-M$3,Data_Input!$H$4:$H$131,Data_Input!$I$4:$I$131,0)*M$1</f>
        <v>8.2082786452644975E-3</v>
      </c>
      <c r="N21" s="24">
        <f>_xlfn.XLOOKUP($E21-N$3,Data_Input!$H$4:$H$131,Data_Input!$I$4:$I$131,0)*N$1</f>
        <v>6.9553704054956846E-3</v>
      </c>
      <c r="O21" s="24">
        <f>_xlfn.XLOOKUP($E21-O$3,Data_Input!$H$4:$H$131,Data_Input!$I$4:$I$131,0)*O$1</f>
        <v>5.8504646655088074E-3</v>
      </c>
      <c r="P21" s="24">
        <f>_xlfn.XLOOKUP($E21-P$3,Data_Input!$H$4:$H$131,Data_Input!$I$4:$I$131,0)*P$1</f>
        <v>4.9140400842911398E-3</v>
      </c>
      <c r="Q21" s="24">
        <f>_xlfn.XLOOKUP($E21-Q$3,Data_Input!$H$4:$H$131,Data_Input!$I$4:$I$131,0)*Q$1</f>
        <v>4.1163665361928703E-3</v>
      </c>
      <c r="R21" s="24">
        <f>_xlfn.XLOOKUP($E21-R$3,Data_Input!$H$4:$H$131,Data_Input!$I$4:$I$131,0)*R$1</f>
        <v>3.427111985018183E-3</v>
      </c>
      <c r="S21" s="24">
        <f>_xlfn.XLOOKUP($E21-S$3,Data_Input!$H$4:$H$131,Data_Input!$I$4:$I$131,0)*S$1</f>
        <v>2.8313080687034386E-3</v>
      </c>
      <c r="T21" s="24">
        <f>_xlfn.XLOOKUP($E21-T$3,Data_Input!$H$4:$H$131,Data_Input!$I$4:$I$131,0)*T$1</f>
        <v>2.3205192079038713E-3</v>
      </c>
      <c r="U21" s="24">
        <f>_xlfn.XLOOKUP($E21-U$3,Data_Input!$H$4:$H$131,Data_Input!$I$4:$I$131,0)*U$1</f>
        <v>1.8955434171047862E-3</v>
      </c>
      <c r="V21" s="24">
        <f>_xlfn.XLOOKUP($E21-V$3,Data_Input!$H$4:$H$131,Data_Input!$I$4:$I$131,0)*V$1</f>
        <v>1.5369823317541189E-3</v>
      </c>
      <c r="W21" s="24">
        <f>_xlfn.XLOOKUP($E21-W$3,Data_Input!$H$4:$H$131,Data_Input!$I$4:$I$131,0)*W$1</f>
        <v>1.2431766900706275E-3</v>
      </c>
      <c r="X21" s="24">
        <f>_xlfn.XLOOKUP($E21-X$3,Data_Input!$H$4:$H$131,Data_Input!$I$4:$I$131,0)*X$1</f>
        <v>0</v>
      </c>
      <c r="Y21" s="24">
        <f>_xlfn.XLOOKUP($E21-Y$3,Data_Input!$H$4:$H$131,Data_Input!$I$4:$I$131,0)*Y$1</f>
        <v>0</v>
      </c>
      <c r="Z21" s="24">
        <f>_xlfn.XLOOKUP($E21-Z$3,Data_Input!$H$4:$H$131,Data_Input!$I$4:$I$131,0)*Z$1</f>
        <v>0</v>
      </c>
      <c r="AA21" s="24">
        <f>_xlfn.XLOOKUP($E21-AA$3,Data_Input!$H$4:$H$131,Data_Input!$I$4:$I$131,0)*AA$1</f>
        <v>0</v>
      </c>
      <c r="AB21" s="24">
        <f>_xlfn.XLOOKUP($E21-AB$3,Data_Input!$H$4:$H$131,Data_Input!$I$4:$I$131,0)*AB$1</f>
        <v>0</v>
      </c>
      <c r="AC21" s="24">
        <f>_xlfn.XLOOKUP($E21-AC$3,Data_Input!$H$4:$H$131,Data_Input!$I$4:$I$131,0)*AC$1</f>
        <v>0</v>
      </c>
      <c r="AD21" s="24">
        <f>_xlfn.XLOOKUP($E21-AD$3,Data_Input!$H$4:$H$131,Data_Input!$I$4:$I$131,0)*AD$1</f>
        <v>0</v>
      </c>
      <c r="AE21" s="24">
        <f>_xlfn.XLOOKUP($E21-AE$3,Data_Input!$H$4:$H$131,Data_Input!$I$4:$I$131,0)*AE$1</f>
        <v>0</v>
      </c>
      <c r="AF21" s="24">
        <f>_xlfn.XLOOKUP($E21-AF$3,Data_Input!$H$4:$H$131,Data_Input!$I$4:$I$131,0)*AF$1</f>
        <v>0</v>
      </c>
      <c r="AG21" s="24">
        <f>_xlfn.XLOOKUP($E21-AG$3,Data_Input!$H$4:$H$131,Data_Input!$I$4:$I$131,0)*AG$1</f>
        <v>0</v>
      </c>
      <c r="AH21" s="24">
        <f>_xlfn.XLOOKUP($E21-AH$3,Data_Input!$H$4:$H$131,Data_Input!$I$4:$I$131,0)*AH$1</f>
        <v>0</v>
      </c>
      <c r="AI21" s="24">
        <f>_xlfn.XLOOKUP($E21-AI$3,Data_Input!$H$4:$H$131,Data_Input!$I$4:$I$131,0)*AI$1</f>
        <v>0</v>
      </c>
      <c r="AJ21" s="24">
        <f>_xlfn.XLOOKUP($E21-AJ$3,Data_Input!$H$4:$H$131,Data_Input!$I$4:$I$131,0)*AJ$1</f>
        <v>0</v>
      </c>
      <c r="AK21" s="24">
        <f>_xlfn.XLOOKUP($E21-AK$3,Data_Input!$H$4:$H$131,Data_Input!$I$4:$I$131,0)*AK$1</f>
        <v>0</v>
      </c>
      <c r="AL21" s="24">
        <f>_xlfn.XLOOKUP($E21-AL$3,Data_Input!$H$4:$H$131,Data_Input!$I$4:$I$131,0)*AL$1</f>
        <v>0</v>
      </c>
      <c r="AM21" s="24">
        <f>_xlfn.XLOOKUP($E21-AM$3,Data_Input!$H$4:$H$131,Data_Input!$I$4:$I$131,0)*AM$1</f>
        <v>0</v>
      </c>
      <c r="AN21" s="24">
        <f>_xlfn.XLOOKUP($E21-AN$3,Data_Input!$H$4:$H$131,Data_Input!$I$4:$I$131,0)*AN$1</f>
        <v>0</v>
      </c>
      <c r="AO21" s="24">
        <f>_xlfn.XLOOKUP($E21-AO$3,Data_Input!$H$4:$H$131,Data_Input!$I$4:$I$131,0)*AO$1</f>
        <v>0</v>
      </c>
      <c r="AP21" s="24">
        <f>_xlfn.XLOOKUP($E21-AP$3,Data_Input!$H$4:$H$131,Data_Input!$I$4:$I$131,0)*AP$1</f>
        <v>0</v>
      </c>
      <c r="AQ21" s="24">
        <f>_xlfn.XLOOKUP($E21-AQ$3,Data_Input!$H$4:$H$131,Data_Input!$I$4:$I$131,0)*AQ$1</f>
        <v>0</v>
      </c>
      <c r="AR21" s="24">
        <f>_xlfn.XLOOKUP($E21-AR$3,Data_Input!$H$4:$H$131,Data_Input!$I$4:$I$131,0)*AR$1</f>
        <v>0</v>
      </c>
      <c r="AS21" s="24">
        <f>_xlfn.XLOOKUP($E21-AS$3,Data_Input!$H$4:$H$131,Data_Input!$I$4:$I$131,0)*AS$1</f>
        <v>0</v>
      </c>
      <c r="AT21" s="24">
        <f>_xlfn.XLOOKUP($E21-AT$3,Data_Input!$H$4:$H$131,Data_Input!$I$4:$I$131,0)*AT$1</f>
        <v>0</v>
      </c>
      <c r="AU21" s="24">
        <f>_xlfn.XLOOKUP($E21-AU$3,Data_Input!$H$4:$H$131,Data_Input!$I$4:$I$131,0)*AU$1</f>
        <v>0</v>
      </c>
      <c r="AV21" s="24">
        <f>_xlfn.XLOOKUP($E21-AV$3,Data_Input!$H$4:$H$131,Data_Input!$I$4:$I$131,0)*AV$1</f>
        <v>0</v>
      </c>
      <c r="AW21" s="24">
        <f>_xlfn.XLOOKUP($E21-AW$3,Data_Input!$H$4:$H$131,Data_Input!$I$4:$I$131,0)*AW$1</f>
        <v>0</v>
      </c>
      <c r="AX21" s="24">
        <f>_xlfn.XLOOKUP($E21-AX$3,Data_Input!$H$4:$H$131,Data_Input!$I$4:$I$131,0)*AX$1</f>
        <v>0</v>
      </c>
      <c r="AY21" s="24">
        <f>_xlfn.XLOOKUP($E21-AY$3,Data_Input!$H$4:$H$131,Data_Input!$I$4:$I$131,0)*AY$1</f>
        <v>0</v>
      </c>
      <c r="AZ21" s="24">
        <f>_xlfn.XLOOKUP($E21-AZ$3,Data_Input!$H$4:$H$131,Data_Input!$I$4:$I$131,0)*AZ$1</f>
        <v>0</v>
      </c>
      <c r="BA21" s="24">
        <f>_xlfn.XLOOKUP($E21-BA$3,Data_Input!$H$4:$H$131,Data_Input!$I$4:$I$131,0)*BA$1</f>
        <v>0</v>
      </c>
      <c r="BB21" s="24">
        <f>_xlfn.XLOOKUP($E21-BB$3,Data_Input!$H$4:$H$131,Data_Input!$I$4:$I$131,0)*BB$1</f>
        <v>0</v>
      </c>
      <c r="BC21" s="24">
        <f>_xlfn.XLOOKUP($E21-BC$3,Data_Input!$H$4:$H$131,Data_Input!$I$4:$I$131,0)*BC$1</f>
        <v>0</v>
      </c>
      <c r="BD21" s="24">
        <f>_xlfn.XLOOKUP($E21-BD$3,Data_Input!$H$4:$H$131,Data_Input!$I$4:$I$131,0)*BD$1</f>
        <v>0</v>
      </c>
      <c r="BE21" s="24">
        <f>_xlfn.XLOOKUP($E21-BE$3,Data_Input!$H$4:$H$131,Data_Input!$I$4:$I$131,0)*BE$1</f>
        <v>0</v>
      </c>
      <c r="BF21" s="24">
        <f>_xlfn.XLOOKUP($E21-BF$3,Data_Input!$H$4:$H$131,Data_Input!$I$4:$I$131,0)*BF$1</f>
        <v>0</v>
      </c>
      <c r="BG21" s="24">
        <f>_xlfn.XLOOKUP($E21-BG$3,Data_Input!$H$4:$H$131,Data_Input!$I$4:$I$131,0)*BG$1</f>
        <v>0</v>
      </c>
      <c r="BH21" s="24">
        <f>_xlfn.XLOOKUP($E21-BH$3,Data_Input!$H$4:$H$131,Data_Input!$I$4:$I$131,0)*BH$1</f>
        <v>0</v>
      </c>
      <c r="BI21" s="24">
        <f>_xlfn.XLOOKUP($E21-BI$3,Data_Input!$H$4:$H$131,Data_Input!$I$4:$I$131,0)*BI$1</f>
        <v>0</v>
      </c>
      <c r="BJ21" s="24">
        <f>_xlfn.XLOOKUP($E21-BJ$3,Data_Input!$H$4:$H$131,Data_Input!$I$4:$I$131,0)*BJ$1</f>
        <v>0</v>
      </c>
      <c r="BK21" s="24">
        <f>_xlfn.XLOOKUP($E21-BK$3,Data_Input!$H$4:$H$131,Data_Input!$I$4:$I$131,0)*BK$1</f>
        <v>0</v>
      </c>
      <c r="BL21" s="24">
        <f>_xlfn.XLOOKUP($E21-BL$3,Data_Input!$H$4:$H$131,Data_Input!$I$4:$I$131,0)*BL$1</f>
        <v>0</v>
      </c>
      <c r="BM21" s="24">
        <f>_xlfn.XLOOKUP($E21-BM$3,Data_Input!$H$4:$H$131,Data_Input!$I$4:$I$131,0)*BM$1</f>
        <v>0</v>
      </c>
      <c r="BN21" s="24">
        <f>_xlfn.XLOOKUP($E21-BN$3,Data_Input!$H$4:$H$131,Data_Input!$I$4:$I$131,0)*BN$1</f>
        <v>0</v>
      </c>
      <c r="BO21" s="24">
        <f>_xlfn.XLOOKUP($E21-BO$3,Data_Input!$H$4:$H$131,Data_Input!$I$4:$I$131,0)*BO$1</f>
        <v>0</v>
      </c>
      <c r="BP21" s="24">
        <f>_xlfn.XLOOKUP($E21-BP$3,Data_Input!$H$4:$H$131,Data_Input!$I$4:$I$131,0)*BP$1</f>
        <v>0</v>
      </c>
      <c r="BQ21" s="24">
        <f>_xlfn.XLOOKUP($E21-BQ$3,Data_Input!$H$4:$H$131,Data_Input!$I$4:$I$131,0)*BQ$1</f>
        <v>0</v>
      </c>
      <c r="BR21" s="24">
        <f>_xlfn.XLOOKUP($E21-BR$3,Data_Input!$H$4:$H$131,Data_Input!$I$4:$I$131,0)*BR$1</f>
        <v>0</v>
      </c>
      <c r="BS21" s="24">
        <f>_xlfn.XLOOKUP($E21-BS$3,Data_Input!$H$4:$H$131,Data_Input!$I$4:$I$131,0)*BS$1</f>
        <v>0</v>
      </c>
      <c r="BT21" s="24">
        <f>_xlfn.XLOOKUP($E21-BT$3,Data_Input!$H$4:$H$131,Data_Input!$I$4:$I$131,0)*BT$1</f>
        <v>0</v>
      </c>
      <c r="BU21" s="24">
        <f>_xlfn.XLOOKUP($E21-BU$3,Data_Input!$H$4:$H$131,Data_Input!$I$4:$I$131,0)*BU$1</f>
        <v>0</v>
      </c>
      <c r="BV21" s="24">
        <f>_xlfn.XLOOKUP($E21-BV$3,Data_Input!$H$4:$H$131,Data_Input!$I$4:$I$131,0)*BV$1</f>
        <v>0</v>
      </c>
      <c r="BW21" s="24">
        <f>_xlfn.XLOOKUP($E21-BW$3,Data_Input!$H$4:$H$131,Data_Input!$I$4:$I$131,0)*BW$1</f>
        <v>0</v>
      </c>
      <c r="BX21" s="24">
        <f>_xlfn.XLOOKUP($E21-BX$3,Data_Input!$H$4:$H$131,Data_Input!$I$4:$I$131,0)*BX$1</f>
        <v>0</v>
      </c>
      <c r="BY21" s="24">
        <f>_xlfn.XLOOKUP($E21-BY$3,Data_Input!$H$4:$H$131,Data_Input!$I$4:$I$131,0)*BY$1</f>
        <v>0</v>
      </c>
      <c r="BZ21" s="24">
        <f>_xlfn.XLOOKUP($E21-BZ$3,Data_Input!$H$4:$H$131,Data_Input!$I$4:$I$131,0)*BZ$1</f>
        <v>0</v>
      </c>
      <c r="CA21" s="24">
        <f>_xlfn.XLOOKUP($E21-CA$3,Data_Input!$H$4:$H$131,Data_Input!$I$4:$I$131,0)*CA$1</f>
        <v>0</v>
      </c>
      <c r="CB21" s="24">
        <f>_xlfn.XLOOKUP($E21-CB$3,Data_Input!$H$4:$H$131,Data_Input!$I$4:$I$131,0)*CB$1</f>
        <v>0</v>
      </c>
      <c r="CC21" s="24">
        <f>_xlfn.XLOOKUP($E21-CC$3,Data_Input!$H$4:$H$131,Data_Input!$I$4:$I$131,0)*CC$1</f>
        <v>0</v>
      </c>
      <c r="CD21" s="24">
        <f>_xlfn.XLOOKUP($E21-CD$3,Data_Input!$H$4:$H$131,Data_Input!$I$4:$I$131,0)*CD$1</f>
        <v>0</v>
      </c>
      <c r="CE21" s="24">
        <f>_xlfn.XLOOKUP($E21-CE$3,Data_Input!$H$4:$H$131,Data_Input!$I$4:$I$131,0)*CE$1</f>
        <v>0</v>
      </c>
      <c r="CF21" s="24">
        <f>_xlfn.XLOOKUP($E21-CF$3,Data_Input!$H$4:$H$131,Data_Input!$I$4:$I$131,0)*CF$1</f>
        <v>0</v>
      </c>
      <c r="CG21" s="24">
        <f>_xlfn.XLOOKUP($E21-CG$3,Data_Input!$H$4:$H$131,Data_Input!$I$4:$I$131,0)*CG$1</f>
        <v>0</v>
      </c>
      <c r="CH21" s="24">
        <f>_xlfn.XLOOKUP($E21-CH$3,Data_Input!$H$4:$H$131,Data_Input!$I$4:$I$131,0)*CH$1</f>
        <v>0</v>
      </c>
      <c r="CI21" s="24">
        <f>_xlfn.XLOOKUP($E21-CI$3,Data_Input!$H$4:$H$131,Data_Input!$I$4:$I$131,0)*CI$1</f>
        <v>0</v>
      </c>
      <c r="CJ21" s="24">
        <f>_xlfn.XLOOKUP($E21-CJ$3,Data_Input!$H$4:$H$131,Data_Input!$I$4:$I$131,0)*CJ$1</f>
        <v>0</v>
      </c>
      <c r="CK21" s="24">
        <f>_xlfn.XLOOKUP($E21-CK$3,Data_Input!$H$4:$H$131,Data_Input!$I$4:$I$131,0)*CK$1</f>
        <v>0</v>
      </c>
      <c r="CL21" s="24">
        <f>_xlfn.XLOOKUP($E21-CL$3,Data_Input!$H$4:$H$131,Data_Input!$I$4:$I$131,0)*CL$1</f>
        <v>0</v>
      </c>
      <c r="CM21" s="24">
        <f>_xlfn.XLOOKUP($E21-CM$3,Data_Input!$H$4:$H$131,Data_Input!$I$4:$I$131,0)*CM$1</f>
        <v>0</v>
      </c>
      <c r="CN21" s="24">
        <f>_xlfn.XLOOKUP($E21-CN$3,Data_Input!$H$4:$H$131,Data_Input!$I$4:$I$131,0)*CN$1</f>
        <v>0</v>
      </c>
      <c r="CO21" s="24">
        <f>_xlfn.XLOOKUP($E21-CO$3,Data_Input!$H$4:$H$131,Data_Input!$I$4:$I$131,0)*CO$1</f>
        <v>0</v>
      </c>
      <c r="CP21" s="24">
        <f>_xlfn.XLOOKUP($E21-CP$3,Data_Input!$H$4:$H$131,Data_Input!$I$4:$I$131,0)*CP$1</f>
        <v>0</v>
      </c>
      <c r="CQ21" s="24">
        <f>_xlfn.XLOOKUP($E21-CQ$3,Data_Input!$H$4:$H$131,Data_Input!$I$4:$I$131,0)*CQ$1</f>
        <v>0</v>
      </c>
      <c r="CR21" s="24">
        <f>_xlfn.XLOOKUP($E21-CR$3,Data_Input!$H$4:$H$131,Data_Input!$I$4:$I$131,0)*CR$1</f>
        <v>0</v>
      </c>
      <c r="CS21" s="24">
        <f>_xlfn.XLOOKUP($E21-CS$3,Data_Input!$H$4:$H$131,Data_Input!$I$4:$I$131,0)*CS$1</f>
        <v>0</v>
      </c>
      <c r="CT21" s="24">
        <f>_xlfn.XLOOKUP($E21-CT$3,Data_Input!$H$4:$H$131,Data_Input!$I$4:$I$131,0)*CT$1</f>
        <v>0</v>
      </c>
      <c r="CU21" s="24">
        <f>_xlfn.XLOOKUP($E21-CU$3,Data_Input!$H$4:$H$131,Data_Input!$I$4:$I$131,0)*CU$1</f>
        <v>0</v>
      </c>
      <c r="CV21" s="24">
        <f>_xlfn.XLOOKUP($E21-CV$3,Data_Input!$H$4:$H$131,Data_Input!$I$4:$I$131,0)*CV$1</f>
        <v>0</v>
      </c>
      <c r="CW21" s="24">
        <f>_xlfn.XLOOKUP($E21-CW$3,Data_Input!$H$4:$H$131,Data_Input!$I$4:$I$131,0)*CW$1</f>
        <v>0</v>
      </c>
      <c r="CX21" s="24">
        <f>_xlfn.XLOOKUP($E21-CX$3,Data_Input!$H$4:$H$131,Data_Input!$I$4:$I$131,0)*CX$1</f>
        <v>0</v>
      </c>
      <c r="CY21" s="24">
        <f>_xlfn.XLOOKUP($E21-CY$3,Data_Input!$H$4:$H$131,Data_Input!$I$4:$I$131,0)*CY$1</f>
        <v>0</v>
      </c>
      <c r="CZ21" s="24">
        <f>_xlfn.XLOOKUP($E21-CZ$3,Data_Input!$H$4:$H$131,Data_Input!$I$4:$I$131,0)*CZ$1</f>
        <v>0</v>
      </c>
      <c r="DA21" s="24">
        <f>_xlfn.XLOOKUP($E21-DA$3,Data_Input!$H$4:$H$131,Data_Input!$I$4:$I$131,0)*DA$1</f>
        <v>0</v>
      </c>
      <c r="DB21" s="24">
        <f>_xlfn.XLOOKUP($E21-DB$3,Data_Input!$H$4:$H$131,Data_Input!$I$4:$I$131,0)*DB$1</f>
        <v>0</v>
      </c>
      <c r="DC21" s="24">
        <f>_xlfn.XLOOKUP($E21-DC$3,Data_Input!$H$4:$H$131,Data_Input!$I$4:$I$131,0)*DC$1</f>
        <v>0</v>
      </c>
      <c r="DD21" s="24">
        <f>_xlfn.XLOOKUP($E21-DD$3,Data_Input!$H$4:$H$131,Data_Input!$I$4:$I$131,0)*DD$1</f>
        <v>0</v>
      </c>
      <c r="DE21" s="24">
        <f>_xlfn.XLOOKUP($E21-DE$3,Data_Input!$H$4:$H$131,Data_Input!$I$4:$I$131,0)*DE$1</f>
        <v>0</v>
      </c>
      <c r="DF21" s="24">
        <f>_xlfn.XLOOKUP($E21-DF$3,Data_Input!$H$4:$H$131,Data_Input!$I$4:$I$131,0)*DF$1</f>
        <v>0</v>
      </c>
      <c r="DG21" s="24">
        <f>_xlfn.XLOOKUP($E21-DG$3,Data_Input!$H$4:$H$131,Data_Input!$I$4:$I$131,0)*DG$1</f>
        <v>0</v>
      </c>
      <c r="DH21" s="24">
        <f>_xlfn.XLOOKUP($E21-DH$3,Data_Input!$H$4:$H$131,Data_Input!$I$4:$I$131,0)*DH$1</f>
        <v>0</v>
      </c>
      <c r="DI21" s="24">
        <f>_xlfn.XLOOKUP($E21-DI$3,Data_Input!$H$4:$H$131,Data_Input!$I$4:$I$131,0)*DI$1</f>
        <v>0</v>
      </c>
      <c r="DJ21" s="24">
        <f>_xlfn.XLOOKUP($E21-DJ$3,Data_Input!$H$4:$H$131,Data_Input!$I$4:$I$131,0)*DJ$1</f>
        <v>0</v>
      </c>
      <c r="DK21" s="24">
        <f>_xlfn.XLOOKUP($E21-DK$3,Data_Input!$H$4:$H$131,Data_Input!$I$4:$I$131,0)*DK$1</f>
        <v>0</v>
      </c>
      <c r="DL21" s="24">
        <f>_xlfn.XLOOKUP($E21-DL$3,Data_Input!$H$4:$H$131,Data_Input!$I$4:$I$131,0)*DL$1</f>
        <v>0</v>
      </c>
      <c r="DM21" s="24">
        <f>_xlfn.XLOOKUP($E21-DM$3,Data_Input!$H$4:$H$131,Data_Input!$I$4:$I$131,0)*DM$1</f>
        <v>0</v>
      </c>
      <c r="DN21" s="24">
        <f>_xlfn.XLOOKUP($E21-DN$3,Data_Input!$H$4:$H$131,Data_Input!$I$4:$I$131,0)*DN$1</f>
        <v>0</v>
      </c>
      <c r="DO21" s="24">
        <f>_xlfn.XLOOKUP($E21-DO$3,Data_Input!$H$4:$H$131,Data_Input!$I$4:$I$131,0)*DO$1</f>
        <v>0</v>
      </c>
      <c r="DP21" s="24">
        <f>_xlfn.XLOOKUP($E21-DP$3,Data_Input!$H$4:$H$131,Data_Input!$I$4:$I$131,0)*DP$1</f>
        <v>0</v>
      </c>
      <c r="DQ21" s="24">
        <f>_xlfn.XLOOKUP($E21-DQ$3,Data_Input!$H$4:$H$131,Data_Input!$I$4:$I$131,0)*DQ$1</f>
        <v>0</v>
      </c>
      <c r="DR21" s="24">
        <f>_xlfn.XLOOKUP($E21-DR$3,Data_Input!$H$4:$H$131,Data_Input!$I$4:$I$131,0)*DR$1</f>
        <v>0</v>
      </c>
      <c r="DS21" s="24">
        <f>_xlfn.XLOOKUP($E21-DS$3,Data_Input!$H$4:$H$131,Data_Input!$I$4:$I$131,0)*DS$1</f>
        <v>0</v>
      </c>
      <c r="DT21" s="24">
        <f>_xlfn.XLOOKUP($E21-DT$3,Data_Input!$H$4:$H$131,Data_Input!$I$4:$I$131,0)*DT$1</f>
        <v>0</v>
      </c>
      <c r="DU21" s="24">
        <f>_xlfn.XLOOKUP($E21-DU$3,Data_Input!$H$4:$H$131,Data_Input!$I$4:$I$131,0)*DU$1</f>
        <v>0</v>
      </c>
      <c r="DV21" s="24">
        <f>_xlfn.XLOOKUP($E21-DV$3,Data_Input!$H$4:$H$131,Data_Input!$I$4:$I$131,0)*DV$1</f>
        <v>0</v>
      </c>
      <c r="DW21" s="24">
        <f>_xlfn.XLOOKUP($E21-DW$3,Data_Input!$H$4:$H$131,Data_Input!$I$4:$I$131,0)*DW$1</f>
        <v>0</v>
      </c>
      <c r="DX21" s="24">
        <f>_xlfn.XLOOKUP($E21-DX$3,Data_Input!$H$4:$H$131,Data_Input!$I$4:$I$131,0)*DX$1</f>
        <v>0</v>
      </c>
      <c r="DY21" s="24">
        <f>_xlfn.XLOOKUP($E21-DY$3,Data_Input!$H$4:$H$131,Data_Input!$I$4:$I$131,0)*DY$1</f>
        <v>0</v>
      </c>
      <c r="DZ21" s="24">
        <f>_xlfn.XLOOKUP($E21-DZ$3,Data_Input!$H$4:$H$131,Data_Input!$I$4:$I$131,0)*DZ$1</f>
        <v>0</v>
      </c>
      <c r="EA21" s="24">
        <f>_xlfn.XLOOKUP($E21-EA$3,Data_Input!$H$4:$H$131,Data_Input!$I$4:$I$131,0)*EA$1</f>
        <v>0</v>
      </c>
      <c r="EB21" s="24">
        <f>_xlfn.XLOOKUP($E21-EB$3,Data_Input!$H$4:$H$131,Data_Input!$I$4:$I$131,0)*EB$1</f>
        <v>0</v>
      </c>
      <c r="EC21" s="24">
        <f>_xlfn.XLOOKUP($E21-EC$3,Data_Input!$H$4:$H$131,Data_Input!$I$4:$I$131,0)*EC$1</f>
        <v>0</v>
      </c>
    </row>
    <row r="22" spans="1:133">
      <c r="A22" s="21">
        <f t="shared" si="2"/>
        <v>0.17644230887469026</v>
      </c>
      <c r="B22" s="22">
        <f>Data_Input!C22-Model_Output!A22</f>
        <v>3.602837691125309</v>
      </c>
      <c r="C22" s="23">
        <f>SUM($B$4:B22)</f>
        <v>65.529132963396705</v>
      </c>
      <c r="E22" s="15">
        <f>Data_Input!B22</f>
        <v>1896</v>
      </c>
      <c r="F22" s="24">
        <f>_xlfn.XLOOKUP($E22-F$3,Data_Input!$H$4:$H$131,Data_Input!$I$4:$I$131,0)*F$1</f>
        <v>2.4964964517020599E-2</v>
      </c>
      <c r="G22" s="24">
        <f>_xlfn.XLOOKUP($E22-G$3,Data_Input!$H$4:$H$131,Data_Input!$I$4:$I$131,0)*G$1</f>
        <v>2.2178357903735475E-2</v>
      </c>
      <c r="H22" s="24">
        <f>_xlfn.XLOOKUP($E22-H$3,Data_Input!$H$4:$H$131,Data_Input!$I$4:$I$131,0)*H$1</f>
        <v>1.9530749373093931E-2</v>
      </c>
      <c r="I22" s="24">
        <f>_xlfn.XLOOKUP($E22-I$3,Data_Input!$H$4:$H$131,Data_Input!$I$4:$I$131,0)*I$1</f>
        <v>1.7163121630052246E-2</v>
      </c>
      <c r="J22" s="24">
        <f>_xlfn.XLOOKUP($E22-J$3,Data_Input!$H$4:$H$131,Data_Input!$I$4:$I$131,0)*J$1</f>
        <v>1.498796428557162E-2</v>
      </c>
      <c r="K22" s="24">
        <f>_xlfn.XLOOKUP($E22-K$3,Data_Input!$H$4:$H$131,Data_Input!$I$4:$I$131,0)*K$1</f>
        <v>1.3019792686135026E-2</v>
      </c>
      <c r="L22" s="24">
        <f>_xlfn.XLOOKUP($E22-L$3,Data_Input!$H$4:$H$131,Data_Input!$I$4:$I$131,0)*L$1</f>
        <v>1.1270510576610595E-2</v>
      </c>
      <c r="M22" s="24">
        <f>_xlfn.XLOOKUP($E22-M$3,Data_Input!$H$4:$H$131,Data_Input!$I$4:$I$131,0)*M$1</f>
        <v>9.6898673444139015E-3</v>
      </c>
      <c r="N22" s="24">
        <f>_xlfn.XLOOKUP($E22-N$3,Data_Input!$H$4:$H$131,Data_Input!$I$4:$I$131,0)*N$1</f>
        <v>8.2571259694395899E-3</v>
      </c>
      <c r="O22" s="24">
        <f>_xlfn.XLOOKUP($E22-O$3,Data_Input!$H$4:$H$131,Data_Input!$I$4:$I$131,0)*O$1</f>
        <v>6.9846060248540389E-3</v>
      </c>
      <c r="P22" s="24">
        <f>_xlfn.XLOOKUP($E22-P$3,Data_Input!$H$4:$H$131,Data_Input!$I$4:$I$131,0)*P$1</f>
        <v>5.8997438294226085E-3</v>
      </c>
      <c r="Q22" s="24">
        <f>_xlfn.XLOOKUP($E22-Q$3,Data_Input!$H$4:$H$131,Data_Input!$I$4:$I$131,0)*Q$1</f>
        <v>4.9699429718215726E-3</v>
      </c>
      <c r="R22" s="24">
        <f>_xlfn.XLOOKUP($E22-R$3,Data_Input!$H$4:$H$131,Data_Input!$I$4:$I$131,0)*R$1</f>
        <v>4.1611039831572945E-3</v>
      </c>
      <c r="S22" s="24">
        <f>_xlfn.XLOOKUP($E22-S$3,Data_Input!$H$4:$H$131,Data_Input!$I$4:$I$131,0)*S$1</f>
        <v>3.4570869758149187E-3</v>
      </c>
      <c r="T22" s="24">
        <f>_xlfn.XLOOKUP($E22-T$3,Data_Input!$H$4:$H$131,Data_Input!$I$4:$I$131,0)*T$1</f>
        <v>2.8493857853727584E-3</v>
      </c>
      <c r="U22" s="24">
        <f>_xlfn.XLOOKUP($E22-U$3,Data_Input!$H$4:$H$131,Data_Input!$I$4:$I$131,0)*U$1</f>
        <v>2.34068368803575E-3</v>
      </c>
      <c r="V22" s="24">
        <f>_xlfn.XLOOKUP($E22-V$3,Data_Input!$H$4:$H$131,Data_Input!$I$4:$I$131,0)*V$1</f>
        <v>1.9086257285003698E-3</v>
      </c>
      <c r="W22" s="24">
        <f>_xlfn.XLOOKUP($E22-W$3,Data_Input!$H$4:$H$131,Data_Input!$I$4:$I$131,0)*W$1</f>
        <v>1.5524858966677829E-3</v>
      </c>
      <c r="X22" s="24">
        <f>_xlfn.XLOOKUP($E22-X$3,Data_Input!$H$4:$H$131,Data_Input!$I$4:$I$131,0)*X$1</f>
        <v>1.2561897049701801E-3</v>
      </c>
      <c r="Y22" s="24">
        <f>_xlfn.XLOOKUP($E22-Y$3,Data_Input!$H$4:$H$131,Data_Input!$I$4:$I$131,0)*Y$1</f>
        <v>0</v>
      </c>
      <c r="Z22" s="24">
        <f>_xlfn.XLOOKUP($E22-Z$3,Data_Input!$H$4:$H$131,Data_Input!$I$4:$I$131,0)*Z$1</f>
        <v>0</v>
      </c>
      <c r="AA22" s="24">
        <f>_xlfn.XLOOKUP($E22-AA$3,Data_Input!$H$4:$H$131,Data_Input!$I$4:$I$131,0)*AA$1</f>
        <v>0</v>
      </c>
      <c r="AB22" s="24">
        <f>_xlfn.XLOOKUP($E22-AB$3,Data_Input!$H$4:$H$131,Data_Input!$I$4:$I$131,0)*AB$1</f>
        <v>0</v>
      </c>
      <c r="AC22" s="24">
        <f>_xlfn.XLOOKUP($E22-AC$3,Data_Input!$H$4:$H$131,Data_Input!$I$4:$I$131,0)*AC$1</f>
        <v>0</v>
      </c>
      <c r="AD22" s="24">
        <f>_xlfn.XLOOKUP($E22-AD$3,Data_Input!$H$4:$H$131,Data_Input!$I$4:$I$131,0)*AD$1</f>
        <v>0</v>
      </c>
      <c r="AE22" s="24">
        <f>_xlfn.XLOOKUP($E22-AE$3,Data_Input!$H$4:$H$131,Data_Input!$I$4:$I$131,0)*AE$1</f>
        <v>0</v>
      </c>
      <c r="AF22" s="24">
        <f>_xlfn.XLOOKUP($E22-AF$3,Data_Input!$H$4:$H$131,Data_Input!$I$4:$I$131,0)*AF$1</f>
        <v>0</v>
      </c>
      <c r="AG22" s="24">
        <f>_xlfn.XLOOKUP($E22-AG$3,Data_Input!$H$4:$H$131,Data_Input!$I$4:$I$131,0)*AG$1</f>
        <v>0</v>
      </c>
      <c r="AH22" s="24">
        <f>_xlfn.XLOOKUP($E22-AH$3,Data_Input!$H$4:$H$131,Data_Input!$I$4:$I$131,0)*AH$1</f>
        <v>0</v>
      </c>
      <c r="AI22" s="24">
        <f>_xlfn.XLOOKUP($E22-AI$3,Data_Input!$H$4:$H$131,Data_Input!$I$4:$I$131,0)*AI$1</f>
        <v>0</v>
      </c>
      <c r="AJ22" s="24">
        <f>_xlfn.XLOOKUP($E22-AJ$3,Data_Input!$H$4:$H$131,Data_Input!$I$4:$I$131,0)*AJ$1</f>
        <v>0</v>
      </c>
      <c r="AK22" s="24">
        <f>_xlfn.XLOOKUP($E22-AK$3,Data_Input!$H$4:$H$131,Data_Input!$I$4:$I$131,0)*AK$1</f>
        <v>0</v>
      </c>
      <c r="AL22" s="24">
        <f>_xlfn.XLOOKUP($E22-AL$3,Data_Input!$H$4:$H$131,Data_Input!$I$4:$I$131,0)*AL$1</f>
        <v>0</v>
      </c>
      <c r="AM22" s="24">
        <f>_xlfn.XLOOKUP($E22-AM$3,Data_Input!$H$4:$H$131,Data_Input!$I$4:$I$131,0)*AM$1</f>
        <v>0</v>
      </c>
      <c r="AN22" s="24">
        <f>_xlfn.XLOOKUP($E22-AN$3,Data_Input!$H$4:$H$131,Data_Input!$I$4:$I$131,0)*AN$1</f>
        <v>0</v>
      </c>
      <c r="AO22" s="24">
        <f>_xlfn.XLOOKUP($E22-AO$3,Data_Input!$H$4:$H$131,Data_Input!$I$4:$I$131,0)*AO$1</f>
        <v>0</v>
      </c>
      <c r="AP22" s="24">
        <f>_xlfn.XLOOKUP($E22-AP$3,Data_Input!$H$4:$H$131,Data_Input!$I$4:$I$131,0)*AP$1</f>
        <v>0</v>
      </c>
      <c r="AQ22" s="24">
        <f>_xlfn.XLOOKUP($E22-AQ$3,Data_Input!$H$4:$H$131,Data_Input!$I$4:$I$131,0)*AQ$1</f>
        <v>0</v>
      </c>
      <c r="AR22" s="24">
        <f>_xlfn.XLOOKUP($E22-AR$3,Data_Input!$H$4:$H$131,Data_Input!$I$4:$I$131,0)*AR$1</f>
        <v>0</v>
      </c>
      <c r="AS22" s="24">
        <f>_xlfn.XLOOKUP($E22-AS$3,Data_Input!$H$4:$H$131,Data_Input!$I$4:$I$131,0)*AS$1</f>
        <v>0</v>
      </c>
      <c r="AT22" s="24">
        <f>_xlfn.XLOOKUP($E22-AT$3,Data_Input!$H$4:$H$131,Data_Input!$I$4:$I$131,0)*AT$1</f>
        <v>0</v>
      </c>
      <c r="AU22" s="24">
        <f>_xlfn.XLOOKUP($E22-AU$3,Data_Input!$H$4:$H$131,Data_Input!$I$4:$I$131,0)*AU$1</f>
        <v>0</v>
      </c>
      <c r="AV22" s="24">
        <f>_xlfn.XLOOKUP($E22-AV$3,Data_Input!$H$4:$H$131,Data_Input!$I$4:$I$131,0)*AV$1</f>
        <v>0</v>
      </c>
      <c r="AW22" s="24">
        <f>_xlfn.XLOOKUP($E22-AW$3,Data_Input!$H$4:$H$131,Data_Input!$I$4:$I$131,0)*AW$1</f>
        <v>0</v>
      </c>
      <c r="AX22" s="24">
        <f>_xlfn.XLOOKUP($E22-AX$3,Data_Input!$H$4:$H$131,Data_Input!$I$4:$I$131,0)*AX$1</f>
        <v>0</v>
      </c>
      <c r="AY22" s="24">
        <f>_xlfn.XLOOKUP($E22-AY$3,Data_Input!$H$4:$H$131,Data_Input!$I$4:$I$131,0)*AY$1</f>
        <v>0</v>
      </c>
      <c r="AZ22" s="24">
        <f>_xlfn.XLOOKUP($E22-AZ$3,Data_Input!$H$4:$H$131,Data_Input!$I$4:$I$131,0)*AZ$1</f>
        <v>0</v>
      </c>
      <c r="BA22" s="24">
        <f>_xlfn.XLOOKUP($E22-BA$3,Data_Input!$H$4:$H$131,Data_Input!$I$4:$I$131,0)*BA$1</f>
        <v>0</v>
      </c>
      <c r="BB22" s="24">
        <f>_xlfn.XLOOKUP($E22-BB$3,Data_Input!$H$4:$H$131,Data_Input!$I$4:$I$131,0)*BB$1</f>
        <v>0</v>
      </c>
      <c r="BC22" s="24">
        <f>_xlfn.XLOOKUP($E22-BC$3,Data_Input!$H$4:$H$131,Data_Input!$I$4:$I$131,0)*BC$1</f>
        <v>0</v>
      </c>
      <c r="BD22" s="24">
        <f>_xlfn.XLOOKUP($E22-BD$3,Data_Input!$H$4:$H$131,Data_Input!$I$4:$I$131,0)*BD$1</f>
        <v>0</v>
      </c>
      <c r="BE22" s="24">
        <f>_xlfn.XLOOKUP($E22-BE$3,Data_Input!$H$4:$H$131,Data_Input!$I$4:$I$131,0)*BE$1</f>
        <v>0</v>
      </c>
      <c r="BF22" s="24">
        <f>_xlfn.XLOOKUP($E22-BF$3,Data_Input!$H$4:$H$131,Data_Input!$I$4:$I$131,0)*BF$1</f>
        <v>0</v>
      </c>
      <c r="BG22" s="24">
        <f>_xlfn.XLOOKUP($E22-BG$3,Data_Input!$H$4:$H$131,Data_Input!$I$4:$I$131,0)*BG$1</f>
        <v>0</v>
      </c>
      <c r="BH22" s="24">
        <f>_xlfn.XLOOKUP($E22-BH$3,Data_Input!$H$4:$H$131,Data_Input!$I$4:$I$131,0)*BH$1</f>
        <v>0</v>
      </c>
      <c r="BI22" s="24">
        <f>_xlfn.XLOOKUP($E22-BI$3,Data_Input!$H$4:$H$131,Data_Input!$I$4:$I$131,0)*BI$1</f>
        <v>0</v>
      </c>
      <c r="BJ22" s="24">
        <f>_xlfn.XLOOKUP($E22-BJ$3,Data_Input!$H$4:$H$131,Data_Input!$I$4:$I$131,0)*BJ$1</f>
        <v>0</v>
      </c>
      <c r="BK22" s="24">
        <f>_xlfn.XLOOKUP($E22-BK$3,Data_Input!$H$4:$H$131,Data_Input!$I$4:$I$131,0)*BK$1</f>
        <v>0</v>
      </c>
      <c r="BL22" s="24">
        <f>_xlfn.XLOOKUP($E22-BL$3,Data_Input!$H$4:$H$131,Data_Input!$I$4:$I$131,0)*BL$1</f>
        <v>0</v>
      </c>
      <c r="BM22" s="24">
        <f>_xlfn.XLOOKUP($E22-BM$3,Data_Input!$H$4:$H$131,Data_Input!$I$4:$I$131,0)*BM$1</f>
        <v>0</v>
      </c>
      <c r="BN22" s="24">
        <f>_xlfn.XLOOKUP($E22-BN$3,Data_Input!$H$4:$H$131,Data_Input!$I$4:$I$131,0)*BN$1</f>
        <v>0</v>
      </c>
      <c r="BO22" s="24">
        <f>_xlfn.XLOOKUP($E22-BO$3,Data_Input!$H$4:$H$131,Data_Input!$I$4:$I$131,0)*BO$1</f>
        <v>0</v>
      </c>
      <c r="BP22" s="24">
        <f>_xlfn.XLOOKUP($E22-BP$3,Data_Input!$H$4:$H$131,Data_Input!$I$4:$I$131,0)*BP$1</f>
        <v>0</v>
      </c>
      <c r="BQ22" s="24">
        <f>_xlfn.XLOOKUP($E22-BQ$3,Data_Input!$H$4:$H$131,Data_Input!$I$4:$I$131,0)*BQ$1</f>
        <v>0</v>
      </c>
      <c r="BR22" s="24">
        <f>_xlfn.XLOOKUP($E22-BR$3,Data_Input!$H$4:$H$131,Data_Input!$I$4:$I$131,0)*BR$1</f>
        <v>0</v>
      </c>
      <c r="BS22" s="24">
        <f>_xlfn.XLOOKUP($E22-BS$3,Data_Input!$H$4:$H$131,Data_Input!$I$4:$I$131,0)*BS$1</f>
        <v>0</v>
      </c>
      <c r="BT22" s="24">
        <f>_xlfn.XLOOKUP($E22-BT$3,Data_Input!$H$4:$H$131,Data_Input!$I$4:$I$131,0)*BT$1</f>
        <v>0</v>
      </c>
      <c r="BU22" s="24">
        <f>_xlfn.XLOOKUP($E22-BU$3,Data_Input!$H$4:$H$131,Data_Input!$I$4:$I$131,0)*BU$1</f>
        <v>0</v>
      </c>
      <c r="BV22" s="24">
        <f>_xlfn.XLOOKUP($E22-BV$3,Data_Input!$H$4:$H$131,Data_Input!$I$4:$I$131,0)*BV$1</f>
        <v>0</v>
      </c>
      <c r="BW22" s="24">
        <f>_xlfn.XLOOKUP($E22-BW$3,Data_Input!$H$4:$H$131,Data_Input!$I$4:$I$131,0)*BW$1</f>
        <v>0</v>
      </c>
      <c r="BX22" s="24">
        <f>_xlfn.XLOOKUP($E22-BX$3,Data_Input!$H$4:$H$131,Data_Input!$I$4:$I$131,0)*BX$1</f>
        <v>0</v>
      </c>
      <c r="BY22" s="24">
        <f>_xlfn.XLOOKUP($E22-BY$3,Data_Input!$H$4:$H$131,Data_Input!$I$4:$I$131,0)*BY$1</f>
        <v>0</v>
      </c>
      <c r="BZ22" s="24">
        <f>_xlfn.XLOOKUP($E22-BZ$3,Data_Input!$H$4:$H$131,Data_Input!$I$4:$I$131,0)*BZ$1</f>
        <v>0</v>
      </c>
      <c r="CA22" s="24">
        <f>_xlfn.XLOOKUP($E22-CA$3,Data_Input!$H$4:$H$131,Data_Input!$I$4:$I$131,0)*CA$1</f>
        <v>0</v>
      </c>
      <c r="CB22" s="24">
        <f>_xlfn.XLOOKUP($E22-CB$3,Data_Input!$H$4:$H$131,Data_Input!$I$4:$I$131,0)*CB$1</f>
        <v>0</v>
      </c>
      <c r="CC22" s="24">
        <f>_xlfn.XLOOKUP($E22-CC$3,Data_Input!$H$4:$H$131,Data_Input!$I$4:$I$131,0)*CC$1</f>
        <v>0</v>
      </c>
      <c r="CD22" s="24">
        <f>_xlfn.XLOOKUP($E22-CD$3,Data_Input!$H$4:$H$131,Data_Input!$I$4:$I$131,0)*CD$1</f>
        <v>0</v>
      </c>
      <c r="CE22" s="24">
        <f>_xlfn.XLOOKUP($E22-CE$3,Data_Input!$H$4:$H$131,Data_Input!$I$4:$I$131,0)*CE$1</f>
        <v>0</v>
      </c>
      <c r="CF22" s="24">
        <f>_xlfn.XLOOKUP($E22-CF$3,Data_Input!$H$4:$H$131,Data_Input!$I$4:$I$131,0)*CF$1</f>
        <v>0</v>
      </c>
      <c r="CG22" s="24">
        <f>_xlfn.XLOOKUP($E22-CG$3,Data_Input!$H$4:$H$131,Data_Input!$I$4:$I$131,0)*CG$1</f>
        <v>0</v>
      </c>
      <c r="CH22" s="24">
        <f>_xlfn.XLOOKUP($E22-CH$3,Data_Input!$H$4:$H$131,Data_Input!$I$4:$I$131,0)*CH$1</f>
        <v>0</v>
      </c>
      <c r="CI22" s="24">
        <f>_xlfn.XLOOKUP($E22-CI$3,Data_Input!$H$4:$H$131,Data_Input!$I$4:$I$131,0)*CI$1</f>
        <v>0</v>
      </c>
      <c r="CJ22" s="24">
        <f>_xlfn.XLOOKUP($E22-CJ$3,Data_Input!$H$4:$H$131,Data_Input!$I$4:$I$131,0)*CJ$1</f>
        <v>0</v>
      </c>
      <c r="CK22" s="24">
        <f>_xlfn.XLOOKUP($E22-CK$3,Data_Input!$H$4:$H$131,Data_Input!$I$4:$I$131,0)*CK$1</f>
        <v>0</v>
      </c>
      <c r="CL22" s="24">
        <f>_xlfn.XLOOKUP($E22-CL$3,Data_Input!$H$4:$H$131,Data_Input!$I$4:$I$131,0)*CL$1</f>
        <v>0</v>
      </c>
      <c r="CM22" s="24">
        <f>_xlfn.XLOOKUP($E22-CM$3,Data_Input!$H$4:$H$131,Data_Input!$I$4:$I$131,0)*CM$1</f>
        <v>0</v>
      </c>
      <c r="CN22" s="24">
        <f>_xlfn.XLOOKUP($E22-CN$3,Data_Input!$H$4:$H$131,Data_Input!$I$4:$I$131,0)*CN$1</f>
        <v>0</v>
      </c>
      <c r="CO22" s="24">
        <f>_xlfn.XLOOKUP($E22-CO$3,Data_Input!$H$4:$H$131,Data_Input!$I$4:$I$131,0)*CO$1</f>
        <v>0</v>
      </c>
      <c r="CP22" s="24">
        <f>_xlfn.XLOOKUP($E22-CP$3,Data_Input!$H$4:$H$131,Data_Input!$I$4:$I$131,0)*CP$1</f>
        <v>0</v>
      </c>
      <c r="CQ22" s="24">
        <f>_xlfn.XLOOKUP($E22-CQ$3,Data_Input!$H$4:$H$131,Data_Input!$I$4:$I$131,0)*CQ$1</f>
        <v>0</v>
      </c>
      <c r="CR22" s="24">
        <f>_xlfn.XLOOKUP($E22-CR$3,Data_Input!$H$4:$H$131,Data_Input!$I$4:$I$131,0)*CR$1</f>
        <v>0</v>
      </c>
      <c r="CS22" s="24">
        <f>_xlfn.XLOOKUP($E22-CS$3,Data_Input!$H$4:$H$131,Data_Input!$I$4:$I$131,0)*CS$1</f>
        <v>0</v>
      </c>
      <c r="CT22" s="24">
        <f>_xlfn.XLOOKUP($E22-CT$3,Data_Input!$H$4:$H$131,Data_Input!$I$4:$I$131,0)*CT$1</f>
        <v>0</v>
      </c>
      <c r="CU22" s="24">
        <f>_xlfn.XLOOKUP($E22-CU$3,Data_Input!$H$4:$H$131,Data_Input!$I$4:$I$131,0)*CU$1</f>
        <v>0</v>
      </c>
      <c r="CV22" s="24">
        <f>_xlfn.XLOOKUP($E22-CV$3,Data_Input!$H$4:$H$131,Data_Input!$I$4:$I$131,0)*CV$1</f>
        <v>0</v>
      </c>
      <c r="CW22" s="24">
        <f>_xlfn.XLOOKUP($E22-CW$3,Data_Input!$H$4:$H$131,Data_Input!$I$4:$I$131,0)*CW$1</f>
        <v>0</v>
      </c>
      <c r="CX22" s="24">
        <f>_xlfn.XLOOKUP($E22-CX$3,Data_Input!$H$4:$H$131,Data_Input!$I$4:$I$131,0)*CX$1</f>
        <v>0</v>
      </c>
      <c r="CY22" s="24">
        <f>_xlfn.XLOOKUP($E22-CY$3,Data_Input!$H$4:$H$131,Data_Input!$I$4:$I$131,0)*CY$1</f>
        <v>0</v>
      </c>
      <c r="CZ22" s="24">
        <f>_xlfn.XLOOKUP($E22-CZ$3,Data_Input!$H$4:$H$131,Data_Input!$I$4:$I$131,0)*CZ$1</f>
        <v>0</v>
      </c>
      <c r="DA22" s="24">
        <f>_xlfn.XLOOKUP($E22-DA$3,Data_Input!$H$4:$H$131,Data_Input!$I$4:$I$131,0)*DA$1</f>
        <v>0</v>
      </c>
      <c r="DB22" s="24">
        <f>_xlfn.XLOOKUP($E22-DB$3,Data_Input!$H$4:$H$131,Data_Input!$I$4:$I$131,0)*DB$1</f>
        <v>0</v>
      </c>
      <c r="DC22" s="24">
        <f>_xlfn.XLOOKUP($E22-DC$3,Data_Input!$H$4:$H$131,Data_Input!$I$4:$I$131,0)*DC$1</f>
        <v>0</v>
      </c>
      <c r="DD22" s="24">
        <f>_xlfn.XLOOKUP($E22-DD$3,Data_Input!$H$4:$H$131,Data_Input!$I$4:$I$131,0)*DD$1</f>
        <v>0</v>
      </c>
      <c r="DE22" s="24">
        <f>_xlfn.XLOOKUP($E22-DE$3,Data_Input!$H$4:$H$131,Data_Input!$I$4:$I$131,0)*DE$1</f>
        <v>0</v>
      </c>
      <c r="DF22" s="24">
        <f>_xlfn.XLOOKUP($E22-DF$3,Data_Input!$H$4:$H$131,Data_Input!$I$4:$I$131,0)*DF$1</f>
        <v>0</v>
      </c>
      <c r="DG22" s="24">
        <f>_xlfn.XLOOKUP($E22-DG$3,Data_Input!$H$4:$H$131,Data_Input!$I$4:$I$131,0)*DG$1</f>
        <v>0</v>
      </c>
      <c r="DH22" s="24">
        <f>_xlfn.XLOOKUP($E22-DH$3,Data_Input!$H$4:$H$131,Data_Input!$I$4:$I$131,0)*DH$1</f>
        <v>0</v>
      </c>
      <c r="DI22" s="24">
        <f>_xlfn.XLOOKUP($E22-DI$3,Data_Input!$H$4:$H$131,Data_Input!$I$4:$I$131,0)*DI$1</f>
        <v>0</v>
      </c>
      <c r="DJ22" s="24">
        <f>_xlfn.XLOOKUP($E22-DJ$3,Data_Input!$H$4:$H$131,Data_Input!$I$4:$I$131,0)*DJ$1</f>
        <v>0</v>
      </c>
      <c r="DK22" s="24">
        <f>_xlfn.XLOOKUP($E22-DK$3,Data_Input!$H$4:$H$131,Data_Input!$I$4:$I$131,0)*DK$1</f>
        <v>0</v>
      </c>
      <c r="DL22" s="24">
        <f>_xlfn.XLOOKUP($E22-DL$3,Data_Input!$H$4:$H$131,Data_Input!$I$4:$I$131,0)*DL$1</f>
        <v>0</v>
      </c>
      <c r="DM22" s="24">
        <f>_xlfn.XLOOKUP($E22-DM$3,Data_Input!$H$4:$H$131,Data_Input!$I$4:$I$131,0)*DM$1</f>
        <v>0</v>
      </c>
      <c r="DN22" s="24">
        <f>_xlfn.XLOOKUP($E22-DN$3,Data_Input!$H$4:$H$131,Data_Input!$I$4:$I$131,0)*DN$1</f>
        <v>0</v>
      </c>
      <c r="DO22" s="24">
        <f>_xlfn.XLOOKUP($E22-DO$3,Data_Input!$H$4:$H$131,Data_Input!$I$4:$I$131,0)*DO$1</f>
        <v>0</v>
      </c>
      <c r="DP22" s="24">
        <f>_xlfn.XLOOKUP($E22-DP$3,Data_Input!$H$4:$H$131,Data_Input!$I$4:$I$131,0)*DP$1</f>
        <v>0</v>
      </c>
      <c r="DQ22" s="24">
        <f>_xlfn.XLOOKUP($E22-DQ$3,Data_Input!$H$4:$H$131,Data_Input!$I$4:$I$131,0)*DQ$1</f>
        <v>0</v>
      </c>
      <c r="DR22" s="24">
        <f>_xlfn.XLOOKUP($E22-DR$3,Data_Input!$H$4:$H$131,Data_Input!$I$4:$I$131,0)*DR$1</f>
        <v>0</v>
      </c>
      <c r="DS22" s="24">
        <f>_xlfn.XLOOKUP($E22-DS$3,Data_Input!$H$4:$H$131,Data_Input!$I$4:$I$131,0)*DS$1</f>
        <v>0</v>
      </c>
      <c r="DT22" s="24">
        <f>_xlfn.XLOOKUP($E22-DT$3,Data_Input!$H$4:$H$131,Data_Input!$I$4:$I$131,0)*DT$1</f>
        <v>0</v>
      </c>
      <c r="DU22" s="24">
        <f>_xlfn.XLOOKUP($E22-DU$3,Data_Input!$H$4:$H$131,Data_Input!$I$4:$I$131,0)*DU$1</f>
        <v>0</v>
      </c>
      <c r="DV22" s="24">
        <f>_xlfn.XLOOKUP($E22-DV$3,Data_Input!$H$4:$H$131,Data_Input!$I$4:$I$131,0)*DV$1</f>
        <v>0</v>
      </c>
      <c r="DW22" s="24">
        <f>_xlfn.XLOOKUP($E22-DW$3,Data_Input!$H$4:$H$131,Data_Input!$I$4:$I$131,0)*DW$1</f>
        <v>0</v>
      </c>
      <c r="DX22" s="24">
        <f>_xlfn.XLOOKUP($E22-DX$3,Data_Input!$H$4:$H$131,Data_Input!$I$4:$I$131,0)*DX$1</f>
        <v>0</v>
      </c>
      <c r="DY22" s="24">
        <f>_xlfn.XLOOKUP($E22-DY$3,Data_Input!$H$4:$H$131,Data_Input!$I$4:$I$131,0)*DY$1</f>
        <v>0</v>
      </c>
      <c r="DZ22" s="24">
        <f>_xlfn.XLOOKUP($E22-DZ$3,Data_Input!$H$4:$H$131,Data_Input!$I$4:$I$131,0)*DZ$1</f>
        <v>0</v>
      </c>
      <c r="EA22" s="24">
        <f>_xlfn.XLOOKUP($E22-EA$3,Data_Input!$H$4:$H$131,Data_Input!$I$4:$I$131,0)*EA$1</f>
        <v>0</v>
      </c>
      <c r="EB22" s="24">
        <f>_xlfn.XLOOKUP($E22-EB$3,Data_Input!$H$4:$H$131,Data_Input!$I$4:$I$131,0)*EB$1</f>
        <v>0</v>
      </c>
      <c r="EC22" s="24">
        <f>_xlfn.XLOOKUP($E22-EC$3,Data_Input!$H$4:$H$131,Data_Input!$I$4:$I$131,0)*EC$1</f>
        <v>0</v>
      </c>
    </row>
    <row r="23" spans="1:133">
      <c r="A23" s="21">
        <f t="shared" si="2"/>
        <v>0.20602429596476837</v>
      </c>
      <c r="B23" s="22">
        <f>Data_Input!C23-Model_Output!A23</f>
        <v>3.6099757040352314</v>
      </c>
      <c r="C23" s="23">
        <f>SUM($B$4:B23)</f>
        <v>69.139108667431941</v>
      </c>
      <c r="E23" s="15">
        <f>Data_Input!B23</f>
        <v>1897</v>
      </c>
      <c r="F23" s="24">
        <f>_xlfn.XLOOKUP($E23-F$3,Data_Input!$H$4:$H$131,Data_Input!$I$4:$I$131,0)*F$1</f>
        <v>2.8174319940250839E-2</v>
      </c>
      <c r="G23" s="24">
        <f>_xlfn.XLOOKUP($E23-G$3,Data_Input!$H$4:$H$131,Data_Input!$I$4:$I$131,0)*G$1</f>
        <v>2.5170670412781045E-2</v>
      </c>
      <c r="H23" s="24">
        <f>_xlfn.XLOOKUP($E23-H$3,Data_Input!$H$4:$H$131,Data_Input!$I$4:$I$131,0)*H$1</f>
        <v>2.2290879739304558E-2</v>
      </c>
      <c r="I23" s="24">
        <f>_xlfn.XLOOKUP($E23-I$3,Data_Input!$H$4:$H$131,Data_Input!$I$4:$I$131,0)*I$1</f>
        <v>1.9699150060749734E-2</v>
      </c>
      <c r="J23" s="24">
        <f>_xlfn.XLOOKUP($E23-J$3,Data_Input!$H$4:$H$131,Data_Input!$I$4:$I$131,0)*J$1</f>
        <v>1.7299627994430317E-2</v>
      </c>
      <c r="K23" s="24">
        <f>_xlfn.XLOOKUP($E23-K$3,Data_Input!$H$4:$H$131,Data_Input!$I$4:$I$131,0)*K$1</f>
        <v>1.5112666208020617E-2</v>
      </c>
      <c r="L23" s="24">
        <f>_xlfn.XLOOKUP($E23-L$3,Data_Input!$H$4:$H$131,Data_Input!$I$4:$I$131,0)*L$1</f>
        <v>1.3155989511327366E-2</v>
      </c>
      <c r="M23" s="24">
        <f>_xlfn.XLOOKUP($E23-M$3,Data_Input!$H$4:$H$131,Data_Input!$I$4:$I$131,0)*M$1</f>
        <v>1.1374718711387224E-2</v>
      </c>
      <c r="N23" s="24">
        <f>_xlfn.XLOOKUP($E23-N$3,Data_Input!$H$4:$H$131,Data_Input!$I$4:$I$131,0)*N$1</f>
        <v>9.7475315772989884E-3</v>
      </c>
      <c r="O23" s="24">
        <f>_xlfn.XLOOKUP($E23-O$3,Data_Input!$H$4:$H$131,Data_Input!$I$4:$I$131,0)*O$1</f>
        <v>8.291833278721893E-3</v>
      </c>
      <c r="P23" s="24">
        <f>_xlfn.XLOOKUP($E23-P$3,Data_Input!$H$4:$H$131,Data_Input!$I$4:$I$131,0)*P$1</f>
        <v>7.0434381971430701E-3</v>
      </c>
      <c r="Q23" s="24">
        <f>_xlfn.XLOOKUP($E23-Q$3,Data_Input!$H$4:$H$131,Data_Input!$I$4:$I$131,0)*Q$1</f>
        <v>5.9668602367162525E-3</v>
      </c>
      <c r="R23" s="24">
        <f>_xlfn.XLOOKUP($E23-R$3,Data_Input!$H$4:$H$131,Data_Input!$I$4:$I$131,0)*R$1</f>
        <v>5.0239572482867886E-3</v>
      </c>
      <c r="S23" s="24">
        <f>_xlfn.XLOOKUP($E23-S$3,Data_Input!$H$4:$H$131,Data_Input!$I$4:$I$131,0)*S$1</f>
        <v>4.1974987826691465E-3</v>
      </c>
      <c r="T23" s="24">
        <f>_xlfn.XLOOKUP($E23-T$3,Data_Input!$H$4:$H$131,Data_Input!$I$4:$I$131,0)*T$1</f>
        <v>3.4791602498400222E-3</v>
      </c>
      <c r="U23" s="24">
        <f>_xlfn.XLOOKUP($E23-U$3,Data_Input!$H$4:$H$131,Data_Input!$I$4:$I$131,0)*U$1</f>
        <v>2.8741459264918262E-3</v>
      </c>
      <c r="V23" s="24">
        <f>_xlfn.XLOOKUP($E23-V$3,Data_Input!$H$4:$H$131,Data_Input!$I$4:$I$131,0)*V$1</f>
        <v>2.3568381863232212E-3</v>
      </c>
      <c r="W23" s="24">
        <f>_xlfn.XLOOKUP($E23-W$3,Data_Input!$H$4:$H$131,Data_Input!$I$4:$I$131,0)*W$1</f>
        <v>1.9278780661924524E-3</v>
      </c>
      <c r="X23" s="24">
        <f>_xlfn.XLOOKUP($E23-X$3,Data_Input!$H$4:$H$131,Data_Input!$I$4:$I$131,0)*X$1</f>
        <v>1.5687366213363218E-3</v>
      </c>
      <c r="Y23" s="24">
        <f>_xlfn.XLOOKUP($E23-Y$3,Data_Input!$H$4:$H$131,Data_Input!$I$4:$I$131,0)*Y$1</f>
        <v>1.2683950154966576E-3</v>
      </c>
      <c r="Z23" s="24">
        <f>_xlfn.XLOOKUP($E23-Z$3,Data_Input!$H$4:$H$131,Data_Input!$I$4:$I$131,0)*Z$1</f>
        <v>0</v>
      </c>
      <c r="AA23" s="24">
        <f>_xlfn.XLOOKUP($E23-AA$3,Data_Input!$H$4:$H$131,Data_Input!$I$4:$I$131,0)*AA$1</f>
        <v>0</v>
      </c>
      <c r="AB23" s="24">
        <f>_xlfn.XLOOKUP($E23-AB$3,Data_Input!$H$4:$H$131,Data_Input!$I$4:$I$131,0)*AB$1</f>
        <v>0</v>
      </c>
      <c r="AC23" s="24">
        <f>_xlfn.XLOOKUP($E23-AC$3,Data_Input!$H$4:$H$131,Data_Input!$I$4:$I$131,0)*AC$1</f>
        <v>0</v>
      </c>
      <c r="AD23" s="24">
        <f>_xlfn.XLOOKUP($E23-AD$3,Data_Input!$H$4:$H$131,Data_Input!$I$4:$I$131,0)*AD$1</f>
        <v>0</v>
      </c>
      <c r="AE23" s="24">
        <f>_xlfn.XLOOKUP($E23-AE$3,Data_Input!$H$4:$H$131,Data_Input!$I$4:$I$131,0)*AE$1</f>
        <v>0</v>
      </c>
      <c r="AF23" s="24">
        <f>_xlfn.XLOOKUP($E23-AF$3,Data_Input!$H$4:$H$131,Data_Input!$I$4:$I$131,0)*AF$1</f>
        <v>0</v>
      </c>
      <c r="AG23" s="24">
        <f>_xlfn.XLOOKUP($E23-AG$3,Data_Input!$H$4:$H$131,Data_Input!$I$4:$I$131,0)*AG$1</f>
        <v>0</v>
      </c>
      <c r="AH23" s="24">
        <f>_xlfn.XLOOKUP($E23-AH$3,Data_Input!$H$4:$H$131,Data_Input!$I$4:$I$131,0)*AH$1</f>
        <v>0</v>
      </c>
      <c r="AI23" s="24">
        <f>_xlfn.XLOOKUP($E23-AI$3,Data_Input!$H$4:$H$131,Data_Input!$I$4:$I$131,0)*AI$1</f>
        <v>0</v>
      </c>
      <c r="AJ23" s="24">
        <f>_xlfn.XLOOKUP($E23-AJ$3,Data_Input!$H$4:$H$131,Data_Input!$I$4:$I$131,0)*AJ$1</f>
        <v>0</v>
      </c>
      <c r="AK23" s="24">
        <f>_xlfn.XLOOKUP($E23-AK$3,Data_Input!$H$4:$H$131,Data_Input!$I$4:$I$131,0)*AK$1</f>
        <v>0</v>
      </c>
      <c r="AL23" s="24">
        <f>_xlfn.XLOOKUP($E23-AL$3,Data_Input!$H$4:$H$131,Data_Input!$I$4:$I$131,0)*AL$1</f>
        <v>0</v>
      </c>
      <c r="AM23" s="24">
        <f>_xlfn.XLOOKUP($E23-AM$3,Data_Input!$H$4:$H$131,Data_Input!$I$4:$I$131,0)*AM$1</f>
        <v>0</v>
      </c>
      <c r="AN23" s="24">
        <f>_xlfn.XLOOKUP($E23-AN$3,Data_Input!$H$4:$H$131,Data_Input!$I$4:$I$131,0)*AN$1</f>
        <v>0</v>
      </c>
      <c r="AO23" s="24">
        <f>_xlfn.XLOOKUP($E23-AO$3,Data_Input!$H$4:$H$131,Data_Input!$I$4:$I$131,0)*AO$1</f>
        <v>0</v>
      </c>
      <c r="AP23" s="24">
        <f>_xlfn.XLOOKUP($E23-AP$3,Data_Input!$H$4:$H$131,Data_Input!$I$4:$I$131,0)*AP$1</f>
        <v>0</v>
      </c>
      <c r="AQ23" s="24">
        <f>_xlfn.XLOOKUP($E23-AQ$3,Data_Input!$H$4:$H$131,Data_Input!$I$4:$I$131,0)*AQ$1</f>
        <v>0</v>
      </c>
      <c r="AR23" s="24">
        <f>_xlfn.XLOOKUP($E23-AR$3,Data_Input!$H$4:$H$131,Data_Input!$I$4:$I$131,0)*AR$1</f>
        <v>0</v>
      </c>
      <c r="AS23" s="24">
        <f>_xlfn.XLOOKUP($E23-AS$3,Data_Input!$H$4:$H$131,Data_Input!$I$4:$I$131,0)*AS$1</f>
        <v>0</v>
      </c>
      <c r="AT23" s="24">
        <f>_xlfn.XLOOKUP($E23-AT$3,Data_Input!$H$4:$H$131,Data_Input!$I$4:$I$131,0)*AT$1</f>
        <v>0</v>
      </c>
      <c r="AU23" s="24">
        <f>_xlfn.XLOOKUP($E23-AU$3,Data_Input!$H$4:$H$131,Data_Input!$I$4:$I$131,0)*AU$1</f>
        <v>0</v>
      </c>
      <c r="AV23" s="24">
        <f>_xlfn.XLOOKUP($E23-AV$3,Data_Input!$H$4:$H$131,Data_Input!$I$4:$I$131,0)*AV$1</f>
        <v>0</v>
      </c>
      <c r="AW23" s="24">
        <f>_xlfn.XLOOKUP($E23-AW$3,Data_Input!$H$4:$H$131,Data_Input!$I$4:$I$131,0)*AW$1</f>
        <v>0</v>
      </c>
      <c r="AX23" s="24">
        <f>_xlfn.XLOOKUP($E23-AX$3,Data_Input!$H$4:$H$131,Data_Input!$I$4:$I$131,0)*AX$1</f>
        <v>0</v>
      </c>
      <c r="AY23" s="24">
        <f>_xlfn.XLOOKUP($E23-AY$3,Data_Input!$H$4:$H$131,Data_Input!$I$4:$I$131,0)*AY$1</f>
        <v>0</v>
      </c>
      <c r="AZ23" s="24">
        <f>_xlfn.XLOOKUP($E23-AZ$3,Data_Input!$H$4:$H$131,Data_Input!$I$4:$I$131,0)*AZ$1</f>
        <v>0</v>
      </c>
      <c r="BA23" s="24">
        <f>_xlfn.XLOOKUP($E23-BA$3,Data_Input!$H$4:$H$131,Data_Input!$I$4:$I$131,0)*BA$1</f>
        <v>0</v>
      </c>
      <c r="BB23" s="24">
        <f>_xlfn.XLOOKUP($E23-BB$3,Data_Input!$H$4:$H$131,Data_Input!$I$4:$I$131,0)*BB$1</f>
        <v>0</v>
      </c>
      <c r="BC23" s="24">
        <f>_xlfn.XLOOKUP($E23-BC$3,Data_Input!$H$4:$H$131,Data_Input!$I$4:$I$131,0)*BC$1</f>
        <v>0</v>
      </c>
      <c r="BD23" s="24">
        <f>_xlfn.XLOOKUP($E23-BD$3,Data_Input!$H$4:$H$131,Data_Input!$I$4:$I$131,0)*BD$1</f>
        <v>0</v>
      </c>
      <c r="BE23" s="24">
        <f>_xlfn.XLOOKUP($E23-BE$3,Data_Input!$H$4:$H$131,Data_Input!$I$4:$I$131,0)*BE$1</f>
        <v>0</v>
      </c>
      <c r="BF23" s="24">
        <f>_xlfn.XLOOKUP($E23-BF$3,Data_Input!$H$4:$H$131,Data_Input!$I$4:$I$131,0)*BF$1</f>
        <v>0</v>
      </c>
      <c r="BG23" s="24">
        <f>_xlfn.XLOOKUP($E23-BG$3,Data_Input!$H$4:$H$131,Data_Input!$I$4:$I$131,0)*BG$1</f>
        <v>0</v>
      </c>
      <c r="BH23" s="24">
        <f>_xlfn.XLOOKUP($E23-BH$3,Data_Input!$H$4:$H$131,Data_Input!$I$4:$I$131,0)*BH$1</f>
        <v>0</v>
      </c>
      <c r="BI23" s="24">
        <f>_xlfn.XLOOKUP($E23-BI$3,Data_Input!$H$4:$H$131,Data_Input!$I$4:$I$131,0)*BI$1</f>
        <v>0</v>
      </c>
      <c r="BJ23" s="24">
        <f>_xlfn.XLOOKUP($E23-BJ$3,Data_Input!$H$4:$H$131,Data_Input!$I$4:$I$131,0)*BJ$1</f>
        <v>0</v>
      </c>
      <c r="BK23" s="24">
        <f>_xlfn.XLOOKUP($E23-BK$3,Data_Input!$H$4:$H$131,Data_Input!$I$4:$I$131,0)*BK$1</f>
        <v>0</v>
      </c>
      <c r="BL23" s="24">
        <f>_xlfn.XLOOKUP($E23-BL$3,Data_Input!$H$4:$H$131,Data_Input!$I$4:$I$131,0)*BL$1</f>
        <v>0</v>
      </c>
      <c r="BM23" s="24">
        <f>_xlfn.XLOOKUP($E23-BM$3,Data_Input!$H$4:$H$131,Data_Input!$I$4:$I$131,0)*BM$1</f>
        <v>0</v>
      </c>
      <c r="BN23" s="24">
        <f>_xlfn.XLOOKUP($E23-BN$3,Data_Input!$H$4:$H$131,Data_Input!$I$4:$I$131,0)*BN$1</f>
        <v>0</v>
      </c>
      <c r="BO23" s="24">
        <f>_xlfn.XLOOKUP($E23-BO$3,Data_Input!$H$4:$H$131,Data_Input!$I$4:$I$131,0)*BO$1</f>
        <v>0</v>
      </c>
      <c r="BP23" s="24">
        <f>_xlfn.XLOOKUP($E23-BP$3,Data_Input!$H$4:$H$131,Data_Input!$I$4:$I$131,0)*BP$1</f>
        <v>0</v>
      </c>
      <c r="BQ23" s="24">
        <f>_xlfn.XLOOKUP($E23-BQ$3,Data_Input!$H$4:$H$131,Data_Input!$I$4:$I$131,0)*BQ$1</f>
        <v>0</v>
      </c>
      <c r="BR23" s="24">
        <f>_xlfn.XLOOKUP($E23-BR$3,Data_Input!$H$4:$H$131,Data_Input!$I$4:$I$131,0)*BR$1</f>
        <v>0</v>
      </c>
      <c r="BS23" s="24">
        <f>_xlfn.XLOOKUP($E23-BS$3,Data_Input!$H$4:$H$131,Data_Input!$I$4:$I$131,0)*BS$1</f>
        <v>0</v>
      </c>
      <c r="BT23" s="24">
        <f>_xlfn.XLOOKUP($E23-BT$3,Data_Input!$H$4:$H$131,Data_Input!$I$4:$I$131,0)*BT$1</f>
        <v>0</v>
      </c>
      <c r="BU23" s="24">
        <f>_xlfn.XLOOKUP($E23-BU$3,Data_Input!$H$4:$H$131,Data_Input!$I$4:$I$131,0)*BU$1</f>
        <v>0</v>
      </c>
      <c r="BV23" s="24">
        <f>_xlfn.XLOOKUP($E23-BV$3,Data_Input!$H$4:$H$131,Data_Input!$I$4:$I$131,0)*BV$1</f>
        <v>0</v>
      </c>
      <c r="BW23" s="24">
        <f>_xlfn.XLOOKUP($E23-BW$3,Data_Input!$H$4:$H$131,Data_Input!$I$4:$I$131,0)*BW$1</f>
        <v>0</v>
      </c>
      <c r="BX23" s="24">
        <f>_xlfn.XLOOKUP($E23-BX$3,Data_Input!$H$4:$H$131,Data_Input!$I$4:$I$131,0)*BX$1</f>
        <v>0</v>
      </c>
      <c r="BY23" s="24">
        <f>_xlfn.XLOOKUP($E23-BY$3,Data_Input!$H$4:$H$131,Data_Input!$I$4:$I$131,0)*BY$1</f>
        <v>0</v>
      </c>
      <c r="BZ23" s="24">
        <f>_xlfn.XLOOKUP($E23-BZ$3,Data_Input!$H$4:$H$131,Data_Input!$I$4:$I$131,0)*BZ$1</f>
        <v>0</v>
      </c>
      <c r="CA23" s="24">
        <f>_xlfn.XLOOKUP($E23-CA$3,Data_Input!$H$4:$H$131,Data_Input!$I$4:$I$131,0)*CA$1</f>
        <v>0</v>
      </c>
      <c r="CB23" s="24">
        <f>_xlfn.XLOOKUP($E23-CB$3,Data_Input!$H$4:$H$131,Data_Input!$I$4:$I$131,0)*CB$1</f>
        <v>0</v>
      </c>
      <c r="CC23" s="24">
        <f>_xlfn.XLOOKUP($E23-CC$3,Data_Input!$H$4:$H$131,Data_Input!$I$4:$I$131,0)*CC$1</f>
        <v>0</v>
      </c>
      <c r="CD23" s="24">
        <f>_xlfn.XLOOKUP($E23-CD$3,Data_Input!$H$4:$H$131,Data_Input!$I$4:$I$131,0)*CD$1</f>
        <v>0</v>
      </c>
      <c r="CE23" s="24">
        <f>_xlfn.XLOOKUP($E23-CE$3,Data_Input!$H$4:$H$131,Data_Input!$I$4:$I$131,0)*CE$1</f>
        <v>0</v>
      </c>
      <c r="CF23" s="24">
        <f>_xlfn.XLOOKUP($E23-CF$3,Data_Input!$H$4:$H$131,Data_Input!$I$4:$I$131,0)*CF$1</f>
        <v>0</v>
      </c>
      <c r="CG23" s="24">
        <f>_xlfn.XLOOKUP($E23-CG$3,Data_Input!$H$4:$H$131,Data_Input!$I$4:$I$131,0)*CG$1</f>
        <v>0</v>
      </c>
      <c r="CH23" s="24">
        <f>_xlfn.XLOOKUP($E23-CH$3,Data_Input!$H$4:$H$131,Data_Input!$I$4:$I$131,0)*CH$1</f>
        <v>0</v>
      </c>
      <c r="CI23" s="24">
        <f>_xlfn.XLOOKUP($E23-CI$3,Data_Input!$H$4:$H$131,Data_Input!$I$4:$I$131,0)*CI$1</f>
        <v>0</v>
      </c>
      <c r="CJ23" s="24">
        <f>_xlfn.XLOOKUP($E23-CJ$3,Data_Input!$H$4:$H$131,Data_Input!$I$4:$I$131,0)*CJ$1</f>
        <v>0</v>
      </c>
      <c r="CK23" s="24">
        <f>_xlfn.XLOOKUP($E23-CK$3,Data_Input!$H$4:$H$131,Data_Input!$I$4:$I$131,0)*CK$1</f>
        <v>0</v>
      </c>
      <c r="CL23" s="24">
        <f>_xlfn.XLOOKUP($E23-CL$3,Data_Input!$H$4:$H$131,Data_Input!$I$4:$I$131,0)*CL$1</f>
        <v>0</v>
      </c>
      <c r="CM23" s="24">
        <f>_xlfn.XLOOKUP($E23-CM$3,Data_Input!$H$4:$H$131,Data_Input!$I$4:$I$131,0)*CM$1</f>
        <v>0</v>
      </c>
      <c r="CN23" s="24">
        <f>_xlfn.XLOOKUP($E23-CN$3,Data_Input!$H$4:$H$131,Data_Input!$I$4:$I$131,0)*CN$1</f>
        <v>0</v>
      </c>
      <c r="CO23" s="24">
        <f>_xlfn.XLOOKUP($E23-CO$3,Data_Input!$H$4:$H$131,Data_Input!$I$4:$I$131,0)*CO$1</f>
        <v>0</v>
      </c>
      <c r="CP23" s="24">
        <f>_xlfn.XLOOKUP($E23-CP$3,Data_Input!$H$4:$H$131,Data_Input!$I$4:$I$131,0)*CP$1</f>
        <v>0</v>
      </c>
      <c r="CQ23" s="24">
        <f>_xlfn.XLOOKUP($E23-CQ$3,Data_Input!$H$4:$H$131,Data_Input!$I$4:$I$131,0)*CQ$1</f>
        <v>0</v>
      </c>
      <c r="CR23" s="24">
        <f>_xlfn.XLOOKUP($E23-CR$3,Data_Input!$H$4:$H$131,Data_Input!$I$4:$I$131,0)*CR$1</f>
        <v>0</v>
      </c>
      <c r="CS23" s="24">
        <f>_xlfn.XLOOKUP($E23-CS$3,Data_Input!$H$4:$H$131,Data_Input!$I$4:$I$131,0)*CS$1</f>
        <v>0</v>
      </c>
      <c r="CT23" s="24">
        <f>_xlfn.XLOOKUP($E23-CT$3,Data_Input!$H$4:$H$131,Data_Input!$I$4:$I$131,0)*CT$1</f>
        <v>0</v>
      </c>
      <c r="CU23" s="24">
        <f>_xlfn.XLOOKUP($E23-CU$3,Data_Input!$H$4:$H$131,Data_Input!$I$4:$I$131,0)*CU$1</f>
        <v>0</v>
      </c>
      <c r="CV23" s="24">
        <f>_xlfn.XLOOKUP($E23-CV$3,Data_Input!$H$4:$H$131,Data_Input!$I$4:$I$131,0)*CV$1</f>
        <v>0</v>
      </c>
      <c r="CW23" s="24">
        <f>_xlfn.XLOOKUP($E23-CW$3,Data_Input!$H$4:$H$131,Data_Input!$I$4:$I$131,0)*CW$1</f>
        <v>0</v>
      </c>
      <c r="CX23" s="24">
        <f>_xlfn.XLOOKUP($E23-CX$3,Data_Input!$H$4:$H$131,Data_Input!$I$4:$I$131,0)*CX$1</f>
        <v>0</v>
      </c>
      <c r="CY23" s="24">
        <f>_xlfn.XLOOKUP($E23-CY$3,Data_Input!$H$4:$H$131,Data_Input!$I$4:$I$131,0)*CY$1</f>
        <v>0</v>
      </c>
      <c r="CZ23" s="24">
        <f>_xlfn.XLOOKUP($E23-CZ$3,Data_Input!$H$4:$H$131,Data_Input!$I$4:$I$131,0)*CZ$1</f>
        <v>0</v>
      </c>
      <c r="DA23" s="24">
        <f>_xlfn.XLOOKUP($E23-DA$3,Data_Input!$H$4:$H$131,Data_Input!$I$4:$I$131,0)*DA$1</f>
        <v>0</v>
      </c>
      <c r="DB23" s="24">
        <f>_xlfn.XLOOKUP($E23-DB$3,Data_Input!$H$4:$H$131,Data_Input!$I$4:$I$131,0)*DB$1</f>
        <v>0</v>
      </c>
      <c r="DC23" s="24">
        <f>_xlfn.XLOOKUP($E23-DC$3,Data_Input!$H$4:$H$131,Data_Input!$I$4:$I$131,0)*DC$1</f>
        <v>0</v>
      </c>
      <c r="DD23" s="24">
        <f>_xlfn.XLOOKUP($E23-DD$3,Data_Input!$H$4:$H$131,Data_Input!$I$4:$I$131,0)*DD$1</f>
        <v>0</v>
      </c>
      <c r="DE23" s="24">
        <f>_xlfn.XLOOKUP($E23-DE$3,Data_Input!$H$4:$H$131,Data_Input!$I$4:$I$131,0)*DE$1</f>
        <v>0</v>
      </c>
      <c r="DF23" s="24">
        <f>_xlfn.XLOOKUP($E23-DF$3,Data_Input!$H$4:$H$131,Data_Input!$I$4:$I$131,0)*DF$1</f>
        <v>0</v>
      </c>
      <c r="DG23" s="24">
        <f>_xlfn.XLOOKUP($E23-DG$3,Data_Input!$H$4:$H$131,Data_Input!$I$4:$I$131,0)*DG$1</f>
        <v>0</v>
      </c>
      <c r="DH23" s="24">
        <f>_xlfn.XLOOKUP($E23-DH$3,Data_Input!$H$4:$H$131,Data_Input!$I$4:$I$131,0)*DH$1</f>
        <v>0</v>
      </c>
      <c r="DI23" s="24">
        <f>_xlfn.XLOOKUP($E23-DI$3,Data_Input!$H$4:$H$131,Data_Input!$I$4:$I$131,0)*DI$1</f>
        <v>0</v>
      </c>
      <c r="DJ23" s="24">
        <f>_xlfn.XLOOKUP($E23-DJ$3,Data_Input!$H$4:$H$131,Data_Input!$I$4:$I$131,0)*DJ$1</f>
        <v>0</v>
      </c>
      <c r="DK23" s="24">
        <f>_xlfn.XLOOKUP($E23-DK$3,Data_Input!$H$4:$H$131,Data_Input!$I$4:$I$131,0)*DK$1</f>
        <v>0</v>
      </c>
      <c r="DL23" s="24">
        <f>_xlfn.XLOOKUP($E23-DL$3,Data_Input!$H$4:$H$131,Data_Input!$I$4:$I$131,0)*DL$1</f>
        <v>0</v>
      </c>
      <c r="DM23" s="24">
        <f>_xlfn.XLOOKUP($E23-DM$3,Data_Input!$H$4:$H$131,Data_Input!$I$4:$I$131,0)*DM$1</f>
        <v>0</v>
      </c>
      <c r="DN23" s="24">
        <f>_xlfn.XLOOKUP($E23-DN$3,Data_Input!$H$4:$H$131,Data_Input!$I$4:$I$131,0)*DN$1</f>
        <v>0</v>
      </c>
      <c r="DO23" s="24">
        <f>_xlfn.XLOOKUP($E23-DO$3,Data_Input!$H$4:$H$131,Data_Input!$I$4:$I$131,0)*DO$1</f>
        <v>0</v>
      </c>
      <c r="DP23" s="24">
        <f>_xlfn.XLOOKUP($E23-DP$3,Data_Input!$H$4:$H$131,Data_Input!$I$4:$I$131,0)*DP$1</f>
        <v>0</v>
      </c>
      <c r="DQ23" s="24">
        <f>_xlfn.XLOOKUP($E23-DQ$3,Data_Input!$H$4:$H$131,Data_Input!$I$4:$I$131,0)*DQ$1</f>
        <v>0</v>
      </c>
      <c r="DR23" s="24">
        <f>_xlfn.XLOOKUP($E23-DR$3,Data_Input!$H$4:$H$131,Data_Input!$I$4:$I$131,0)*DR$1</f>
        <v>0</v>
      </c>
      <c r="DS23" s="24">
        <f>_xlfn.XLOOKUP($E23-DS$3,Data_Input!$H$4:$H$131,Data_Input!$I$4:$I$131,0)*DS$1</f>
        <v>0</v>
      </c>
      <c r="DT23" s="24">
        <f>_xlfn.XLOOKUP($E23-DT$3,Data_Input!$H$4:$H$131,Data_Input!$I$4:$I$131,0)*DT$1</f>
        <v>0</v>
      </c>
      <c r="DU23" s="24">
        <f>_xlfn.XLOOKUP($E23-DU$3,Data_Input!$H$4:$H$131,Data_Input!$I$4:$I$131,0)*DU$1</f>
        <v>0</v>
      </c>
      <c r="DV23" s="24">
        <f>_xlfn.XLOOKUP($E23-DV$3,Data_Input!$H$4:$H$131,Data_Input!$I$4:$I$131,0)*DV$1</f>
        <v>0</v>
      </c>
      <c r="DW23" s="24">
        <f>_xlfn.XLOOKUP($E23-DW$3,Data_Input!$H$4:$H$131,Data_Input!$I$4:$I$131,0)*DW$1</f>
        <v>0</v>
      </c>
      <c r="DX23" s="24">
        <f>_xlfn.XLOOKUP($E23-DX$3,Data_Input!$H$4:$H$131,Data_Input!$I$4:$I$131,0)*DX$1</f>
        <v>0</v>
      </c>
      <c r="DY23" s="24">
        <f>_xlfn.XLOOKUP($E23-DY$3,Data_Input!$H$4:$H$131,Data_Input!$I$4:$I$131,0)*DY$1</f>
        <v>0</v>
      </c>
      <c r="DZ23" s="24">
        <f>_xlfn.XLOOKUP($E23-DZ$3,Data_Input!$H$4:$H$131,Data_Input!$I$4:$I$131,0)*DZ$1</f>
        <v>0</v>
      </c>
      <c r="EA23" s="24">
        <f>_xlfn.XLOOKUP($E23-EA$3,Data_Input!$H$4:$H$131,Data_Input!$I$4:$I$131,0)*EA$1</f>
        <v>0</v>
      </c>
      <c r="EB23" s="24">
        <f>_xlfn.XLOOKUP($E23-EB$3,Data_Input!$H$4:$H$131,Data_Input!$I$4:$I$131,0)*EB$1</f>
        <v>0</v>
      </c>
      <c r="EC23" s="24">
        <f>_xlfn.XLOOKUP($E23-EC$3,Data_Input!$H$4:$H$131,Data_Input!$I$4:$I$131,0)*EC$1</f>
        <v>0</v>
      </c>
    </row>
    <row r="24" spans="1:133">
      <c r="A24" s="21">
        <f t="shared" si="2"/>
        <v>0.23929262015144526</v>
      </c>
      <c r="B24" s="22">
        <f>Data_Input!C24-Model_Output!A24</f>
        <v>3.6204473798485552</v>
      </c>
      <c r="C24" s="23">
        <f>SUM($B$4:B24)</f>
        <v>72.759556047280498</v>
      </c>
      <c r="E24" s="15">
        <f>Data_Input!B24</f>
        <v>1898</v>
      </c>
      <c r="F24" s="24">
        <f>_xlfn.XLOOKUP($E24-F$3,Data_Input!$H$4:$H$131,Data_Input!$I$4:$I$131,0)*F$1</f>
        <v>3.1617900212755318E-2</v>
      </c>
      <c r="G24" s="24">
        <f>_xlfn.XLOOKUP($E24-G$3,Data_Input!$H$4:$H$131,Data_Input!$I$4:$I$131,0)*G$1</f>
        <v>2.8406470228980442E-2</v>
      </c>
      <c r="H24" s="24">
        <f>_xlfn.XLOOKUP($E24-H$3,Data_Input!$H$4:$H$131,Data_Input!$I$4:$I$131,0)*H$1</f>
        <v>2.5298373737330314E-2</v>
      </c>
      <c r="I24" s="24">
        <f>_xlfn.XLOOKUP($E24-I$3,Data_Input!$H$4:$H$131,Data_Input!$I$4:$I$131,0)*I$1</f>
        <v>2.2483079198979315E-2</v>
      </c>
      <c r="J24" s="24">
        <f>_xlfn.XLOOKUP($E24-J$3,Data_Input!$H$4:$H$131,Data_Input!$I$4:$I$131,0)*J$1</f>
        <v>1.9855826649897861E-2</v>
      </c>
      <c r="K24" s="24">
        <f>_xlfn.XLOOKUP($E24-K$3,Data_Input!$H$4:$H$131,Data_Input!$I$4:$I$131,0)*K$1</f>
        <v>1.7443563276597667E-2</v>
      </c>
      <c r="L24" s="24">
        <f>_xlfn.XLOOKUP($E24-L$3,Data_Input!$H$4:$H$131,Data_Input!$I$4:$I$131,0)*L$1</f>
        <v>1.5270756064544668E-2</v>
      </c>
      <c r="M24" s="24">
        <f>_xlfn.XLOOKUP($E24-M$3,Data_Input!$H$4:$H$131,Data_Input!$I$4:$I$131,0)*M$1</f>
        <v>1.327763095062129E-2</v>
      </c>
      <c r="N24" s="24">
        <f>_xlfn.XLOOKUP($E24-N$3,Data_Input!$H$4:$H$131,Data_Input!$I$4:$I$131,0)*N$1</f>
        <v>1.14424094656011E-2</v>
      </c>
      <c r="O24" s="24">
        <f>_xlfn.XLOOKUP($E24-O$3,Data_Input!$H$4:$H$131,Data_Input!$I$4:$I$131,0)*O$1</f>
        <v>9.7885035322436576E-3</v>
      </c>
      <c r="P24" s="24">
        <f>_xlfn.XLOOKUP($E24-P$3,Data_Input!$H$4:$H$131,Data_Input!$I$4:$I$131,0)*P$1</f>
        <v>8.3616763825862788E-3</v>
      </c>
      <c r="Q24" s="24">
        <f>_xlfn.XLOOKUP($E24-Q$3,Data_Input!$H$4:$H$131,Data_Input!$I$4:$I$131,0)*Q$1</f>
        <v>7.123565450199299E-3</v>
      </c>
      <c r="R24" s="24">
        <f>_xlfn.XLOOKUP($E24-R$3,Data_Input!$H$4:$H$131,Data_Input!$I$4:$I$131,0)*R$1</f>
        <v>6.0317091978175441E-3</v>
      </c>
      <c r="S24" s="24">
        <f>_xlfn.XLOOKUP($E24-S$3,Data_Input!$H$4:$H$131,Data_Input!$I$4:$I$131,0)*S$1</f>
        <v>5.0678989324041785E-3</v>
      </c>
      <c r="T24" s="24">
        <f>_xlfn.XLOOKUP($E24-T$3,Data_Input!$H$4:$H$131,Data_Input!$I$4:$I$131,0)*T$1</f>
        <v>4.2242995376105385E-3</v>
      </c>
      <c r="U24" s="24">
        <f>_xlfn.XLOOKUP($E24-U$3,Data_Input!$H$4:$H$131,Data_Input!$I$4:$I$131,0)*U$1</f>
        <v>3.5093929053140933E-3</v>
      </c>
      <c r="V24" s="24">
        <f>_xlfn.XLOOKUP($E24-V$3,Data_Input!$H$4:$H$131,Data_Input!$I$4:$I$131,0)*V$1</f>
        <v>2.8939821759110793E-3</v>
      </c>
      <c r="W24" s="24">
        <f>_xlfn.XLOOKUP($E24-W$3,Data_Input!$H$4:$H$131,Data_Input!$I$4:$I$131,0)*W$1</f>
        <v>2.380611650115068E-3</v>
      </c>
      <c r="X24" s="24">
        <f>_xlfn.XLOOKUP($E24-X$3,Data_Input!$H$4:$H$131,Data_Input!$I$4:$I$131,0)*X$1</f>
        <v>1.9480582273877674E-3</v>
      </c>
      <c r="Y24" s="24">
        <f>_xlfn.XLOOKUP($E24-Y$3,Data_Input!$H$4:$H$131,Data_Input!$I$4:$I$131,0)*Y$1</f>
        <v>1.5839786803357795E-3</v>
      </c>
      <c r="Z24" s="24">
        <f>_xlfn.XLOOKUP($E24-Z$3,Data_Input!$H$4:$H$131,Data_Input!$I$4:$I$131,0)*Z$1</f>
        <v>1.2829336942120203E-3</v>
      </c>
      <c r="AA24" s="24">
        <f>_xlfn.XLOOKUP($E24-AA$3,Data_Input!$H$4:$H$131,Data_Input!$I$4:$I$131,0)*AA$1</f>
        <v>0</v>
      </c>
      <c r="AB24" s="24">
        <f>_xlfn.XLOOKUP($E24-AB$3,Data_Input!$H$4:$H$131,Data_Input!$I$4:$I$131,0)*AB$1</f>
        <v>0</v>
      </c>
      <c r="AC24" s="24">
        <f>_xlfn.XLOOKUP($E24-AC$3,Data_Input!$H$4:$H$131,Data_Input!$I$4:$I$131,0)*AC$1</f>
        <v>0</v>
      </c>
      <c r="AD24" s="24">
        <f>_xlfn.XLOOKUP($E24-AD$3,Data_Input!$H$4:$H$131,Data_Input!$I$4:$I$131,0)*AD$1</f>
        <v>0</v>
      </c>
      <c r="AE24" s="24">
        <f>_xlfn.XLOOKUP($E24-AE$3,Data_Input!$H$4:$H$131,Data_Input!$I$4:$I$131,0)*AE$1</f>
        <v>0</v>
      </c>
      <c r="AF24" s="24">
        <f>_xlfn.XLOOKUP($E24-AF$3,Data_Input!$H$4:$H$131,Data_Input!$I$4:$I$131,0)*AF$1</f>
        <v>0</v>
      </c>
      <c r="AG24" s="24">
        <f>_xlfn.XLOOKUP($E24-AG$3,Data_Input!$H$4:$H$131,Data_Input!$I$4:$I$131,0)*AG$1</f>
        <v>0</v>
      </c>
      <c r="AH24" s="24">
        <f>_xlfn.XLOOKUP($E24-AH$3,Data_Input!$H$4:$H$131,Data_Input!$I$4:$I$131,0)*AH$1</f>
        <v>0</v>
      </c>
      <c r="AI24" s="24">
        <f>_xlfn.XLOOKUP($E24-AI$3,Data_Input!$H$4:$H$131,Data_Input!$I$4:$I$131,0)*AI$1</f>
        <v>0</v>
      </c>
      <c r="AJ24" s="24">
        <f>_xlfn.XLOOKUP($E24-AJ$3,Data_Input!$H$4:$H$131,Data_Input!$I$4:$I$131,0)*AJ$1</f>
        <v>0</v>
      </c>
      <c r="AK24" s="24">
        <f>_xlfn.XLOOKUP($E24-AK$3,Data_Input!$H$4:$H$131,Data_Input!$I$4:$I$131,0)*AK$1</f>
        <v>0</v>
      </c>
      <c r="AL24" s="24">
        <f>_xlfn.XLOOKUP($E24-AL$3,Data_Input!$H$4:$H$131,Data_Input!$I$4:$I$131,0)*AL$1</f>
        <v>0</v>
      </c>
      <c r="AM24" s="24">
        <f>_xlfn.XLOOKUP($E24-AM$3,Data_Input!$H$4:$H$131,Data_Input!$I$4:$I$131,0)*AM$1</f>
        <v>0</v>
      </c>
      <c r="AN24" s="24">
        <f>_xlfn.XLOOKUP($E24-AN$3,Data_Input!$H$4:$H$131,Data_Input!$I$4:$I$131,0)*AN$1</f>
        <v>0</v>
      </c>
      <c r="AO24" s="24">
        <f>_xlfn.XLOOKUP($E24-AO$3,Data_Input!$H$4:$H$131,Data_Input!$I$4:$I$131,0)*AO$1</f>
        <v>0</v>
      </c>
      <c r="AP24" s="24">
        <f>_xlfn.XLOOKUP($E24-AP$3,Data_Input!$H$4:$H$131,Data_Input!$I$4:$I$131,0)*AP$1</f>
        <v>0</v>
      </c>
      <c r="AQ24" s="24">
        <f>_xlfn.XLOOKUP($E24-AQ$3,Data_Input!$H$4:$H$131,Data_Input!$I$4:$I$131,0)*AQ$1</f>
        <v>0</v>
      </c>
      <c r="AR24" s="24">
        <f>_xlfn.XLOOKUP($E24-AR$3,Data_Input!$H$4:$H$131,Data_Input!$I$4:$I$131,0)*AR$1</f>
        <v>0</v>
      </c>
      <c r="AS24" s="24">
        <f>_xlfn.XLOOKUP($E24-AS$3,Data_Input!$H$4:$H$131,Data_Input!$I$4:$I$131,0)*AS$1</f>
        <v>0</v>
      </c>
      <c r="AT24" s="24">
        <f>_xlfn.XLOOKUP($E24-AT$3,Data_Input!$H$4:$H$131,Data_Input!$I$4:$I$131,0)*AT$1</f>
        <v>0</v>
      </c>
      <c r="AU24" s="24">
        <f>_xlfn.XLOOKUP($E24-AU$3,Data_Input!$H$4:$H$131,Data_Input!$I$4:$I$131,0)*AU$1</f>
        <v>0</v>
      </c>
      <c r="AV24" s="24">
        <f>_xlfn.XLOOKUP($E24-AV$3,Data_Input!$H$4:$H$131,Data_Input!$I$4:$I$131,0)*AV$1</f>
        <v>0</v>
      </c>
      <c r="AW24" s="24">
        <f>_xlfn.XLOOKUP($E24-AW$3,Data_Input!$H$4:$H$131,Data_Input!$I$4:$I$131,0)*AW$1</f>
        <v>0</v>
      </c>
      <c r="AX24" s="24">
        <f>_xlfn.XLOOKUP($E24-AX$3,Data_Input!$H$4:$H$131,Data_Input!$I$4:$I$131,0)*AX$1</f>
        <v>0</v>
      </c>
      <c r="AY24" s="24">
        <f>_xlfn.XLOOKUP($E24-AY$3,Data_Input!$H$4:$H$131,Data_Input!$I$4:$I$131,0)*AY$1</f>
        <v>0</v>
      </c>
      <c r="AZ24" s="24">
        <f>_xlfn.XLOOKUP($E24-AZ$3,Data_Input!$H$4:$H$131,Data_Input!$I$4:$I$131,0)*AZ$1</f>
        <v>0</v>
      </c>
      <c r="BA24" s="24">
        <f>_xlfn.XLOOKUP($E24-BA$3,Data_Input!$H$4:$H$131,Data_Input!$I$4:$I$131,0)*BA$1</f>
        <v>0</v>
      </c>
      <c r="BB24" s="24">
        <f>_xlfn.XLOOKUP($E24-BB$3,Data_Input!$H$4:$H$131,Data_Input!$I$4:$I$131,0)*BB$1</f>
        <v>0</v>
      </c>
      <c r="BC24" s="24">
        <f>_xlfn.XLOOKUP($E24-BC$3,Data_Input!$H$4:$H$131,Data_Input!$I$4:$I$131,0)*BC$1</f>
        <v>0</v>
      </c>
      <c r="BD24" s="24">
        <f>_xlfn.XLOOKUP($E24-BD$3,Data_Input!$H$4:$H$131,Data_Input!$I$4:$I$131,0)*BD$1</f>
        <v>0</v>
      </c>
      <c r="BE24" s="24">
        <f>_xlfn.XLOOKUP($E24-BE$3,Data_Input!$H$4:$H$131,Data_Input!$I$4:$I$131,0)*BE$1</f>
        <v>0</v>
      </c>
      <c r="BF24" s="24">
        <f>_xlfn.XLOOKUP($E24-BF$3,Data_Input!$H$4:$H$131,Data_Input!$I$4:$I$131,0)*BF$1</f>
        <v>0</v>
      </c>
      <c r="BG24" s="24">
        <f>_xlfn.XLOOKUP($E24-BG$3,Data_Input!$H$4:$H$131,Data_Input!$I$4:$I$131,0)*BG$1</f>
        <v>0</v>
      </c>
      <c r="BH24" s="24">
        <f>_xlfn.XLOOKUP($E24-BH$3,Data_Input!$H$4:$H$131,Data_Input!$I$4:$I$131,0)*BH$1</f>
        <v>0</v>
      </c>
      <c r="BI24" s="24">
        <f>_xlfn.XLOOKUP($E24-BI$3,Data_Input!$H$4:$H$131,Data_Input!$I$4:$I$131,0)*BI$1</f>
        <v>0</v>
      </c>
      <c r="BJ24" s="24">
        <f>_xlfn.XLOOKUP($E24-BJ$3,Data_Input!$H$4:$H$131,Data_Input!$I$4:$I$131,0)*BJ$1</f>
        <v>0</v>
      </c>
      <c r="BK24" s="24">
        <f>_xlfn.XLOOKUP($E24-BK$3,Data_Input!$H$4:$H$131,Data_Input!$I$4:$I$131,0)*BK$1</f>
        <v>0</v>
      </c>
      <c r="BL24" s="24">
        <f>_xlfn.XLOOKUP($E24-BL$3,Data_Input!$H$4:$H$131,Data_Input!$I$4:$I$131,0)*BL$1</f>
        <v>0</v>
      </c>
      <c r="BM24" s="24">
        <f>_xlfn.XLOOKUP($E24-BM$3,Data_Input!$H$4:$H$131,Data_Input!$I$4:$I$131,0)*BM$1</f>
        <v>0</v>
      </c>
      <c r="BN24" s="24">
        <f>_xlfn.XLOOKUP($E24-BN$3,Data_Input!$H$4:$H$131,Data_Input!$I$4:$I$131,0)*BN$1</f>
        <v>0</v>
      </c>
      <c r="BO24" s="24">
        <f>_xlfn.XLOOKUP($E24-BO$3,Data_Input!$H$4:$H$131,Data_Input!$I$4:$I$131,0)*BO$1</f>
        <v>0</v>
      </c>
      <c r="BP24" s="24">
        <f>_xlfn.XLOOKUP($E24-BP$3,Data_Input!$H$4:$H$131,Data_Input!$I$4:$I$131,0)*BP$1</f>
        <v>0</v>
      </c>
      <c r="BQ24" s="24">
        <f>_xlfn.XLOOKUP($E24-BQ$3,Data_Input!$H$4:$H$131,Data_Input!$I$4:$I$131,0)*BQ$1</f>
        <v>0</v>
      </c>
      <c r="BR24" s="24">
        <f>_xlfn.XLOOKUP($E24-BR$3,Data_Input!$H$4:$H$131,Data_Input!$I$4:$I$131,0)*BR$1</f>
        <v>0</v>
      </c>
      <c r="BS24" s="24">
        <f>_xlfn.XLOOKUP($E24-BS$3,Data_Input!$H$4:$H$131,Data_Input!$I$4:$I$131,0)*BS$1</f>
        <v>0</v>
      </c>
      <c r="BT24" s="24">
        <f>_xlfn.XLOOKUP($E24-BT$3,Data_Input!$H$4:$H$131,Data_Input!$I$4:$I$131,0)*BT$1</f>
        <v>0</v>
      </c>
      <c r="BU24" s="24">
        <f>_xlfn.XLOOKUP($E24-BU$3,Data_Input!$H$4:$H$131,Data_Input!$I$4:$I$131,0)*BU$1</f>
        <v>0</v>
      </c>
      <c r="BV24" s="24">
        <f>_xlfn.XLOOKUP($E24-BV$3,Data_Input!$H$4:$H$131,Data_Input!$I$4:$I$131,0)*BV$1</f>
        <v>0</v>
      </c>
      <c r="BW24" s="24">
        <f>_xlfn.XLOOKUP($E24-BW$3,Data_Input!$H$4:$H$131,Data_Input!$I$4:$I$131,0)*BW$1</f>
        <v>0</v>
      </c>
      <c r="BX24" s="24">
        <f>_xlfn.XLOOKUP($E24-BX$3,Data_Input!$H$4:$H$131,Data_Input!$I$4:$I$131,0)*BX$1</f>
        <v>0</v>
      </c>
      <c r="BY24" s="24">
        <f>_xlfn.XLOOKUP($E24-BY$3,Data_Input!$H$4:$H$131,Data_Input!$I$4:$I$131,0)*BY$1</f>
        <v>0</v>
      </c>
      <c r="BZ24" s="24">
        <f>_xlfn.XLOOKUP($E24-BZ$3,Data_Input!$H$4:$H$131,Data_Input!$I$4:$I$131,0)*BZ$1</f>
        <v>0</v>
      </c>
      <c r="CA24" s="24">
        <f>_xlfn.XLOOKUP($E24-CA$3,Data_Input!$H$4:$H$131,Data_Input!$I$4:$I$131,0)*CA$1</f>
        <v>0</v>
      </c>
      <c r="CB24" s="24">
        <f>_xlfn.XLOOKUP($E24-CB$3,Data_Input!$H$4:$H$131,Data_Input!$I$4:$I$131,0)*CB$1</f>
        <v>0</v>
      </c>
      <c r="CC24" s="24">
        <f>_xlfn.XLOOKUP($E24-CC$3,Data_Input!$H$4:$H$131,Data_Input!$I$4:$I$131,0)*CC$1</f>
        <v>0</v>
      </c>
      <c r="CD24" s="24">
        <f>_xlfn.XLOOKUP($E24-CD$3,Data_Input!$H$4:$H$131,Data_Input!$I$4:$I$131,0)*CD$1</f>
        <v>0</v>
      </c>
      <c r="CE24" s="24">
        <f>_xlfn.XLOOKUP($E24-CE$3,Data_Input!$H$4:$H$131,Data_Input!$I$4:$I$131,0)*CE$1</f>
        <v>0</v>
      </c>
      <c r="CF24" s="24">
        <f>_xlfn.XLOOKUP($E24-CF$3,Data_Input!$H$4:$H$131,Data_Input!$I$4:$I$131,0)*CF$1</f>
        <v>0</v>
      </c>
      <c r="CG24" s="24">
        <f>_xlfn.XLOOKUP($E24-CG$3,Data_Input!$H$4:$H$131,Data_Input!$I$4:$I$131,0)*CG$1</f>
        <v>0</v>
      </c>
      <c r="CH24" s="24">
        <f>_xlfn.XLOOKUP($E24-CH$3,Data_Input!$H$4:$H$131,Data_Input!$I$4:$I$131,0)*CH$1</f>
        <v>0</v>
      </c>
      <c r="CI24" s="24">
        <f>_xlfn.XLOOKUP($E24-CI$3,Data_Input!$H$4:$H$131,Data_Input!$I$4:$I$131,0)*CI$1</f>
        <v>0</v>
      </c>
      <c r="CJ24" s="24">
        <f>_xlfn.XLOOKUP($E24-CJ$3,Data_Input!$H$4:$H$131,Data_Input!$I$4:$I$131,0)*CJ$1</f>
        <v>0</v>
      </c>
      <c r="CK24" s="24">
        <f>_xlfn.XLOOKUP($E24-CK$3,Data_Input!$H$4:$H$131,Data_Input!$I$4:$I$131,0)*CK$1</f>
        <v>0</v>
      </c>
      <c r="CL24" s="24">
        <f>_xlfn.XLOOKUP($E24-CL$3,Data_Input!$H$4:$H$131,Data_Input!$I$4:$I$131,0)*CL$1</f>
        <v>0</v>
      </c>
      <c r="CM24" s="24">
        <f>_xlfn.XLOOKUP($E24-CM$3,Data_Input!$H$4:$H$131,Data_Input!$I$4:$I$131,0)*CM$1</f>
        <v>0</v>
      </c>
      <c r="CN24" s="24">
        <f>_xlfn.XLOOKUP($E24-CN$3,Data_Input!$H$4:$H$131,Data_Input!$I$4:$I$131,0)*CN$1</f>
        <v>0</v>
      </c>
      <c r="CO24" s="24">
        <f>_xlfn.XLOOKUP($E24-CO$3,Data_Input!$H$4:$H$131,Data_Input!$I$4:$I$131,0)*CO$1</f>
        <v>0</v>
      </c>
      <c r="CP24" s="24">
        <f>_xlfn.XLOOKUP($E24-CP$3,Data_Input!$H$4:$H$131,Data_Input!$I$4:$I$131,0)*CP$1</f>
        <v>0</v>
      </c>
      <c r="CQ24" s="24">
        <f>_xlfn.XLOOKUP($E24-CQ$3,Data_Input!$H$4:$H$131,Data_Input!$I$4:$I$131,0)*CQ$1</f>
        <v>0</v>
      </c>
      <c r="CR24" s="24">
        <f>_xlfn.XLOOKUP($E24-CR$3,Data_Input!$H$4:$H$131,Data_Input!$I$4:$I$131,0)*CR$1</f>
        <v>0</v>
      </c>
      <c r="CS24" s="24">
        <f>_xlfn.XLOOKUP($E24-CS$3,Data_Input!$H$4:$H$131,Data_Input!$I$4:$I$131,0)*CS$1</f>
        <v>0</v>
      </c>
      <c r="CT24" s="24">
        <f>_xlfn.XLOOKUP($E24-CT$3,Data_Input!$H$4:$H$131,Data_Input!$I$4:$I$131,0)*CT$1</f>
        <v>0</v>
      </c>
      <c r="CU24" s="24">
        <f>_xlfn.XLOOKUP($E24-CU$3,Data_Input!$H$4:$H$131,Data_Input!$I$4:$I$131,0)*CU$1</f>
        <v>0</v>
      </c>
      <c r="CV24" s="24">
        <f>_xlfn.XLOOKUP($E24-CV$3,Data_Input!$H$4:$H$131,Data_Input!$I$4:$I$131,0)*CV$1</f>
        <v>0</v>
      </c>
      <c r="CW24" s="24">
        <f>_xlfn.XLOOKUP($E24-CW$3,Data_Input!$H$4:$H$131,Data_Input!$I$4:$I$131,0)*CW$1</f>
        <v>0</v>
      </c>
      <c r="CX24" s="24">
        <f>_xlfn.XLOOKUP($E24-CX$3,Data_Input!$H$4:$H$131,Data_Input!$I$4:$I$131,0)*CX$1</f>
        <v>0</v>
      </c>
      <c r="CY24" s="24">
        <f>_xlfn.XLOOKUP($E24-CY$3,Data_Input!$H$4:$H$131,Data_Input!$I$4:$I$131,0)*CY$1</f>
        <v>0</v>
      </c>
      <c r="CZ24" s="24">
        <f>_xlfn.XLOOKUP($E24-CZ$3,Data_Input!$H$4:$H$131,Data_Input!$I$4:$I$131,0)*CZ$1</f>
        <v>0</v>
      </c>
      <c r="DA24" s="24">
        <f>_xlfn.XLOOKUP($E24-DA$3,Data_Input!$H$4:$H$131,Data_Input!$I$4:$I$131,0)*DA$1</f>
        <v>0</v>
      </c>
      <c r="DB24" s="24">
        <f>_xlfn.XLOOKUP($E24-DB$3,Data_Input!$H$4:$H$131,Data_Input!$I$4:$I$131,0)*DB$1</f>
        <v>0</v>
      </c>
      <c r="DC24" s="24">
        <f>_xlfn.XLOOKUP($E24-DC$3,Data_Input!$H$4:$H$131,Data_Input!$I$4:$I$131,0)*DC$1</f>
        <v>0</v>
      </c>
      <c r="DD24" s="24">
        <f>_xlfn.XLOOKUP($E24-DD$3,Data_Input!$H$4:$H$131,Data_Input!$I$4:$I$131,0)*DD$1</f>
        <v>0</v>
      </c>
      <c r="DE24" s="24">
        <f>_xlfn.XLOOKUP($E24-DE$3,Data_Input!$H$4:$H$131,Data_Input!$I$4:$I$131,0)*DE$1</f>
        <v>0</v>
      </c>
      <c r="DF24" s="24">
        <f>_xlfn.XLOOKUP($E24-DF$3,Data_Input!$H$4:$H$131,Data_Input!$I$4:$I$131,0)*DF$1</f>
        <v>0</v>
      </c>
      <c r="DG24" s="24">
        <f>_xlfn.XLOOKUP($E24-DG$3,Data_Input!$H$4:$H$131,Data_Input!$I$4:$I$131,0)*DG$1</f>
        <v>0</v>
      </c>
      <c r="DH24" s="24">
        <f>_xlfn.XLOOKUP($E24-DH$3,Data_Input!$H$4:$H$131,Data_Input!$I$4:$I$131,0)*DH$1</f>
        <v>0</v>
      </c>
      <c r="DI24" s="24">
        <f>_xlfn.XLOOKUP($E24-DI$3,Data_Input!$H$4:$H$131,Data_Input!$I$4:$I$131,0)*DI$1</f>
        <v>0</v>
      </c>
      <c r="DJ24" s="24">
        <f>_xlfn.XLOOKUP($E24-DJ$3,Data_Input!$H$4:$H$131,Data_Input!$I$4:$I$131,0)*DJ$1</f>
        <v>0</v>
      </c>
      <c r="DK24" s="24">
        <f>_xlfn.XLOOKUP($E24-DK$3,Data_Input!$H$4:$H$131,Data_Input!$I$4:$I$131,0)*DK$1</f>
        <v>0</v>
      </c>
      <c r="DL24" s="24">
        <f>_xlfn.XLOOKUP($E24-DL$3,Data_Input!$H$4:$H$131,Data_Input!$I$4:$I$131,0)*DL$1</f>
        <v>0</v>
      </c>
      <c r="DM24" s="24">
        <f>_xlfn.XLOOKUP($E24-DM$3,Data_Input!$H$4:$H$131,Data_Input!$I$4:$I$131,0)*DM$1</f>
        <v>0</v>
      </c>
      <c r="DN24" s="24">
        <f>_xlfn.XLOOKUP($E24-DN$3,Data_Input!$H$4:$H$131,Data_Input!$I$4:$I$131,0)*DN$1</f>
        <v>0</v>
      </c>
      <c r="DO24" s="24">
        <f>_xlfn.XLOOKUP($E24-DO$3,Data_Input!$H$4:$H$131,Data_Input!$I$4:$I$131,0)*DO$1</f>
        <v>0</v>
      </c>
      <c r="DP24" s="24">
        <f>_xlfn.XLOOKUP($E24-DP$3,Data_Input!$H$4:$H$131,Data_Input!$I$4:$I$131,0)*DP$1</f>
        <v>0</v>
      </c>
      <c r="DQ24" s="24">
        <f>_xlfn.XLOOKUP($E24-DQ$3,Data_Input!$H$4:$H$131,Data_Input!$I$4:$I$131,0)*DQ$1</f>
        <v>0</v>
      </c>
      <c r="DR24" s="24">
        <f>_xlfn.XLOOKUP($E24-DR$3,Data_Input!$H$4:$H$131,Data_Input!$I$4:$I$131,0)*DR$1</f>
        <v>0</v>
      </c>
      <c r="DS24" s="24">
        <f>_xlfn.XLOOKUP($E24-DS$3,Data_Input!$H$4:$H$131,Data_Input!$I$4:$I$131,0)*DS$1</f>
        <v>0</v>
      </c>
      <c r="DT24" s="24">
        <f>_xlfn.XLOOKUP($E24-DT$3,Data_Input!$H$4:$H$131,Data_Input!$I$4:$I$131,0)*DT$1</f>
        <v>0</v>
      </c>
      <c r="DU24" s="24">
        <f>_xlfn.XLOOKUP($E24-DU$3,Data_Input!$H$4:$H$131,Data_Input!$I$4:$I$131,0)*DU$1</f>
        <v>0</v>
      </c>
      <c r="DV24" s="24">
        <f>_xlfn.XLOOKUP($E24-DV$3,Data_Input!$H$4:$H$131,Data_Input!$I$4:$I$131,0)*DV$1</f>
        <v>0</v>
      </c>
      <c r="DW24" s="24">
        <f>_xlfn.XLOOKUP($E24-DW$3,Data_Input!$H$4:$H$131,Data_Input!$I$4:$I$131,0)*DW$1</f>
        <v>0</v>
      </c>
      <c r="DX24" s="24">
        <f>_xlfn.XLOOKUP($E24-DX$3,Data_Input!$H$4:$H$131,Data_Input!$I$4:$I$131,0)*DX$1</f>
        <v>0</v>
      </c>
      <c r="DY24" s="24">
        <f>_xlfn.XLOOKUP($E24-DY$3,Data_Input!$H$4:$H$131,Data_Input!$I$4:$I$131,0)*DY$1</f>
        <v>0</v>
      </c>
      <c r="DZ24" s="24">
        <f>_xlfn.XLOOKUP($E24-DZ$3,Data_Input!$H$4:$H$131,Data_Input!$I$4:$I$131,0)*DZ$1</f>
        <v>0</v>
      </c>
      <c r="EA24" s="24">
        <f>_xlfn.XLOOKUP($E24-EA$3,Data_Input!$H$4:$H$131,Data_Input!$I$4:$I$131,0)*EA$1</f>
        <v>0</v>
      </c>
      <c r="EB24" s="24">
        <f>_xlfn.XLOOKUP($E24-EB$3,Data_Input!$H$4:$H$131,Data_Input!$I$4:$I$131,0)*EB$1</f>
        <v>0</v>
      </c>
      <c r="EC24" s="24">
        <f>_xlfn.XLOOKUP($E24-EC$3,Data_Input!$H$4:$H$131,Data_Input!$I$4:$I$131,0)*EC$1</f>
        <v>0</v>
      </c>
    </row>
    <row r="25" spans="1:133">
      <c r="A25" s="21">
        <f t="shared" si="2"/>
        <v>0.27650126348144982</v>
      </c>
      <c r="B25" s="22">
        <f>Data_Input!C25-Model_Output!A25</f>
        <v>3.6298587365185502</v>
      </c>
      <c r="C25" s="23">
        <f>SUM($B$4:B25)</f>
        <v>76.389414783799054</v>
      </c>
      <c r="E25" s="15">
        <f>Data_Input!B25</f>
        <v>1899</v>
      </c>
      <c r="F25" s="24">
        <f>_xlfn.XLOOKUP($E25-F$3,Data_Input!$H$4:$H$131,Data_Input!$I$4:$I$131,0)*F$1</f>
        <v>3.5283340874433529E-2</v>
      </c>
      <c r="G25" s="24">
        <f>_xlfn.XLOOKUP($E25-G$3,Data_Input!$H$4:$H$131,Data_Input!$I$4:$I$131,0)*G$1</f>
        <v>3.1878424856437264E-2</v>
      </c>
      <c r="H25" s="24">
        <f>_xlfn.XLOOKUP($E25-H$3,Data_Input!$H$4:$H$131,Data_Input!$I$4:$I$131,0)*H$1</f>
        <v>2.8550590374668283E-2</v>
      </c>
      <c r="I25" s="24">
        <f>_xlfn.XLOOKUP($E25-I$3,Data_Input!$H$4:$H$131,Data_Input!$I$4:$I$131,0)*I$1</f>
        <v>2.5516504821425274E-2</v>
      </c>
      <c r="J25" s="24">
        <f>_xlfn.XLOOKUP($E25-J$3,Data_Input!$H$4:$H$131,Data_Input!$I$4:$I$131,0)*J$1</f>
        <v>2.2661897683613427E-2</v>
      </c>
      <c r="K25" s="24">
        <f>_xlfn.XLOOKUP($E25-K$3,Data_Input!$H$4:$H$131,Data_Input!$I$4:$I$131,0)*K$1</f>
        <v>2.0021029856142479E-2</v>
      </c>
      <c r="L25" s="24">
        <f>_xlfn.XLOOKUP($E25-L$3,Data_Input!$H$4:$H$131,Data_Input!$I$4:$I$131,0)*L$1</f>
        <v>1.7626036069796926E-2</v>
      </c>
      <c r="M25" s="24">
        <f>_xlfn.XLOOKUP($E25-M$3,Data_Input!$H$4:$H$131,Data_Input!$I$4:$I$131,0)*M$1</f>
        <v>1.5411950821898213E-2</v>
      </c>
      <c r="N25" s="24">
        <f>_xlfn.XLOOKUP($E25-N$3,Data_Input!$H$4:$H$131,Data_Input!$I$4:$I$131,0)*N$1</f>
        <v>1.3356645902641275E-2</v>
      </c>
      <c r="O25" s="24">
        <f>_xlfn.XLOOKUP($E25-O$3,Data_Input!$H$4:$H$131,Data_Input!$I$4:$I$131,0)*O$1</f>
        <v>1.1490505527805698E-2</v>
      </c>
      <c r="P25" s="24">
        <f>_xlfn.XLOOKUP($E25-P$3,Data_Input!$H$4:$H$131,Data_Input!$I$4:$I$131,0)*P$1</f>
        <v>9.870953268737246E-3</v>
      </c>
      <c r="Q25" s="24">
        <f>_xlfn.XLOOKUP($E25-Q$3,Data_Input!$H$4:$H$131,Data_Input!$I$4:$I$131,0)*Q$1</f>
        <v>8.4568001191377747E-3</v>
      </c>
      <c r="R25" s="24">
        <f>_xlfn.XLOOKUP($E25-R$3,Data_Input!$H$4:$H$131,Data_Input!$I$4:$I$131,0)*R$1</f>
        <v>7.2009857014630864E-3</v>
      </c>
      <c r="S25" s="24">
        <f>_xlfn.XLOOKUP($E25-S$3,Data_Input!$H$4:$H$131,Data_Input!$I$4:$I$131,0)*S$1</f>
        <v>6.0844651125596203E-3</v>
      </c>
      <c r="T25" s="24">
        <f>_xlfn.XLOOKUP($E25-T$3,Data_Input!$H$4:$H$131,Data_Input!$I$4:$I$131,0)*T$1</f>
        <v>5.1002571353215686E-3</v>
      </c>
      <c r="U25" s="24">
        <f>_xlfn.XLOOKUP($E25-U$3,Data_Input!$H$4:$H$131,Data_Input!$I$4:$I$131,0)*U$1</f>
        <v>4.2610071864018608E-3</v>
      </c>
      <c r="V25" s="24">
        <f>_xlfn.XLOOKUP($E25-V$3,Data_Input!$H$4:$H$131,Data_Input!$I$4:$I$131,0)*V$1</f>
        <v>3.5336133849836618E-3</v>
      </c>
      <c r="W25" s="24">
        <f>_xlfn.XLOOKUP($E25-W$3,Data_Input!$H$4:$H$131,Data_Input!$I$4:$I$131,0)*W$1</f>
        <v>2.9231738195599809E-3</v>
      </c>
      <c r="X25" s="24">
        <f>_xlfn.XLOOKUP($E25-X$3,Data_Input!$H$4:$H$131,Data_Input!$I$4:$I$131,0)*X$1</f>
        <v>2.4055308230053157E-3</v>
      </c>
      <c r="Y25" s="24">
        <f>_xlfn.XLOOKUP($E25-Y$3,Data_Input!$H$4:$H$131,Data_Input!$I$4:$I$131,0)*Y$1</f>
        <v>1.9669858268537184E-3</v>
      </c>
      <c r="Z25" s="24">
        <f>_xlfn.XLOOKUP($E25-Z$3,Data_Input!$H$4:$H$131,Data_Input!$I$4:$I$131,0)*Z$1</f>
        <v>1.6021346623792511E-3</v>
      </c>
      <c r="AA25" s="24">
        <f>_xlfn.XLOOKUP($E25-AA$3,Data_Input!$H$4:$H$131,Data_Input!$I$4:$I$131,0)*AA$1</f>
        <v>1.2984296521843615E-3</v>
      </c>
      <c r="AB25" s="24">
        <f>_xlfn.XLOOKUP($E25-AB$3,Data_Input!$H$4:$H$131,Data_Input!$I$4:$I$131,0)*AB$1</f>
        <v>0</v>
      </c>
      <c r="AC25" s="24">
        <f>_xlfn.XLOOKUP($E25-AC$3,Data_Input!$H$4:$H$131,Data_Input!$I$4:$I$131,0)*AC$1</f>
        <v>0</v>
      </c>
      <c r="AD25" s="24">
        <f>_xlfn.XLOOKUP($E25-AD$3,Data_Input!$H$4:$H$131,Data_Input!$I$4:$I$131,0)*AD$1</f>
        <v>0</v>
      </c>
      <c r="AE25" s="24">
        <f>_xlfn.XLOOKUP($E25-AE$3,Data_Input!$H$4:$H$131,Data_Input!$I$4:$I$131,0)*AE$1</f>
        <v>0</v>
      </c>
      <c r="AF25" s="24">
        <f>_xlfn.XLOOKUP($E25-AF$3,Data_Input!$H$4:$H$131,Data_Input!$I$4:$I$131,0)*AF$1</f>
        <v>0</v>
      </c>
      <c r="AG25" s="24">
        <f>_xlfn.XLOOKUP($E25-AG$3,Data_Input!$H$4:$H$131,Data_Input!$I$4:$I$131,0)*AG$1</f>
        <v>0</v>
      </c>
      <c r="AH25" s="24">
        <f>_xlfn.XLOOKUP($E25-AH$3,Data_Input!$H$4:$H$131,Data_Input!$I$4:$I$131,0)*AH$1</f>
        <v>0</v>
      </c>
      <c r="AI25" s="24">
        <f>_xlfn.XLOOKUP($E25-AI$3,Data_Input!$H$4:$H$131,Data_Input!$I$4:$I$131,0)*AI$1</f>
        <v>0</v>
      </c>
      <c r="AJ25" s="24">
        <f>_xlfn.XLOOKUP($E25-AJ$3,Data_Input!$H$4:$H$131,Data_Input!$I$4:$I$131,0)*AJ$1</f>
        <v>0</v>
      </c>
      <c r="AK25" s="24">
        <f>_xlfn.XLOOKUP($E25-AK$3,Data_Input!$H$4:$H$131,Data_Input!$I$4:$I$131,0)*AK$1</f>
        <v>0</v>
      </c>
      <c r="AL25" s="24">
        <f>_xlfn.XLOOKUP($E25-AL$3,Data_Input!$H$4:$H$131,Data_Input!$I$4:$I$131,0)*AL$1</f>
        <v>0</v>
      </c>
      <c r="AM25" s="24">
        <f>_xlfn.XLOOKUP($E25-AM$3,Data_Input!$H$4:$H$131,Data_Input!$I$4:$I$131,0)*AM$1</f>
        <v>0</v>
      </c>
      <c r="AN25" s="24">
        <f>_xlfn.XLOOKUP($E25-AN$3,Data_Input!$H$4:$H$131,Data_Input!$I$4:$I$131,0)*AN$1</f>
        <v>0</v>
      </c>
      <c r="AO25" s="24">
        <f>_xlfn.XLOOKUP($E25-AO$3,Data_Input!$H$4:$H$131,Data_Input!$I$4:$I$131,0)*AO$1</f>
        <v>0</v>
      </c>
      <c r="AP25" s="24">
        <f>_xlfn.XLOOKUP($E25-AP$3,Data_Input!$H$4:$H$131,Data_Input!$I$4:$I$131,0)*AP$1</f>
        <v>0</v>
      </c>
      <c r="AQ25" s="24">
        <f>_xlfn.XLOOKUP($E25-AQ$3,Data_Input!$H$4:$H$131,Data_Input!$I$4:$I$131,0)*AQ$1</f>
        <v>0</v>
      </c>
      <c r="AR25" s="24">
        <f>_xlfn.XLOOKUP($E25-AR$3,Data_Input!$H$4:$H$131,Data_Input!$I$4:$I$131,0)*AR$1</f>
        <v>0</v>
      </c>
      <c r="AS25" s="24">
        <f>_xlfn.XLOOKUP($E25-AS$3,Data_Input!$H$4:$H$131,Data_Input!$I$4:$I$131,0)*AS$1</f>
        <v>0</v>
      </c>
      <c r="AT25" s="24">
        <f>_xlfn.XLOOKUP($E25-AT$3,Data_Input!$H$4:$H$131,Data_Input!$I$4:$I$131,0)*AT$1</f>
        <v>0</v>
      </c>
      <c r="AU25" s="24">
        <f>_xlfn.XLOOKUP($E25-AU$3,Data_Input!$H$4:$H$131,Data_Input!$I$4:$I$131,0)*AU$1</f>
        <v>0</v>
      </c>
      <c r="AV25" s="24">
        <f>_xlfn.XLOOKUP($E25-AV$3,Data_Input!$H$4:$H$131,Data_Input!$I$4:$I$131,0)*AV$1</f>
        <v>0</v>
      </c>
      <c r="AW25" s="24">
        <f>_xlfn.XLOOKUP($E25-AW$3,Data_Input!$H$4:$H$131,Data_Input!$I$4:$I$131,0)*AW$1</f>
        <v>0</v>
      </c>
      <c r="AX25" s="24">
        <f>_xlfn.XLOOKUP($E25-AX$3,Data_Input!$H$4:$H$131,Data_Input!$I$4:$I$131,0)*AX$1</f>
        <v>0</v>
      </c>
      <c r="AY25" s="24">
        <f>_xlfn.XLOOKUP($E25-AY$3,Data_Input!$H$4:$H$131,Data_Input!$I$4:$I$131,0)*AY$1</f>
        <v>0</v>
      </c>
      <c r="AZ25" s="24">
        <f>_xlfn.XLOOKUP($E25-AZ$3,Data_Input!$H$4:$H$131,Data_Input!$I$4:$I$131,0)*AZ$1</f>
        <v>0</v>
      </c>
      <c r="BA25" s="24">
        <f>_xlfn.XLOOKUP($E25-BA$3,Data_Input!$H$4:$H$131,Data_Input!$I$4:$I$131,0)*BA$1</f>
        <v>0</v>
      </c>
      <c r="BB25" s="24">
        <f>_xlfn.XLOOKUP($E25-BB$3,Data_Input!$H$4:$H$131,Data_Input!$I$4:$I$131,0)*BB$1</f>
        <v>0</v>
      </c>
      <c r="BC25" s="24">
        <f>_xlfn.XLOOKUP($E25-BC$3,Data_Input!$H$4:$H$131,Data_Input!$I$4:$I$131,0)*BC$1</f>
        <v>0</v>
      </c>
      <c r="BD25" s="24">
        <f>_xlfn.XLOOKUP($E25-BD$3,Data_Input!$H$4:$H$131,Data_Input!$I$4:$I$131,0)*BD$1</f>
        <v>0</v>
      </c>
      <c r="BE25" s="24">
        <f>_xlfn.XLOOKUP($E25-BE$3,Data_Input!$H$4:$H$131,Data_Input!$I$4:$I$131,0)*BE$1</f>
        <v>0</v>
      </c>
      <c r="BF25" s="24">
        <f>_xlfn.XLOOKUP($E25-BF$3,Data_Input!$H$4:$H$131,Data_Input!$I$4:$I$131,0)*BF$1</f>
        <v>0</v>
      </c>
      <c r="BG25" s="24">
        <f>_xlfn.XLOOKUP($E25-BG$3,Data_Input!$H$4:$H$131,Data_Input!$I$4:$I$131,0)*BG$1</f>
        <v>0</v>
      </c>
      <c r="BH25" s="24">
        <f>_xlfn.XLOOKUP($E25-BH$3,Data_Input!$H$4:$H$131,Data_Input!$I$4:$I$131,0)*BH$1</f>
        <v>0</v>
      </c>
      <c r="BI25" s="24">
        <f>_xlfn.XLOOKUP($E25-BI$3,Data_Input!$H$4:$H$131,Data_Input!$I$4:$I$131,0)*BI$1</f>
        <v>0</v>
      </c>
      <c r="BJ25" s="24">
        <f>_xlfn.XLOOKUP($E25-BJ$3,Data_Input!$H$4:$H$131,Data_Input!$I$4:$I$131,0)*BJ$1</f>
        <v>0</v>
      </c>
      <c r="BK25" s="24">
        <f>_xlfn.XLOOKUP($E25-BK$3,Data_Input!$H$4:$H$131,Data_Input!$I$4:$I$131,0)*BK$1</f>
        <v>0</v>
      </c>
      <c r="BL25" s="24">
        <f>_xlfn.XLOOKUP($E25-BL$3,Data_Input!$H$4:$H$131,Data_Input!$I$4:$I$131,0)*BL$1</f>
        <v>0</v>
      </c>
      <c r="BM25" s="24">
        <f>_xlfn.XLOOKUP($E25-BM$3,Data_Input!$H$4:$H$131,Data_Input!$I$4:$I$131,0)*BM$1</f>
        <v>0</v>
      </c>
      <c r="BN25" s="24">
        <f>_xlfn.XLOOKUP($E25-BN$3,Data_Input!$H$4:$H$131,Data_Input!$I$4:$I$131,0)*BN$1</f>
        <v>0</v>
      </c>
      <c r="BO25" s="24">
        <f>_xlfn.XLOOKUP($E25-BO$3,Data_Input!$H$4:$H$131,Data_Input!$I$4:$I$131,0)*BO$1</f>
        <v>0</v>
      </c>
      <c r="BP25" s="24">
        <f>_xlfn.XLOOKUP($E25-BP$3,Data_Input!$H$4:$H$131,Data_Input!$I$4:$I$131,0)*BP$1</f>
        <v>0</v>
      </c>
      <c r="BQ25" s="24">
        <f>_xlfn.XLOOKUP($E25-BQ$3,Data_Input!$H$4:$H$131,Data_Input!$I$4:$I$131,0)*BQ$1</f>
        <v>0</v>
      </c>
      <c r="BR25" s="24">
        <f>_xlfn.XLOOKUP($E25-BR$3,Data_Input!$H$4:$H$131,Data_Input!$I$4:$I$131,0)*BR$1</f>
        <v>0</v>
      </c>
      <c r="BS25" s="24">
        <f>_xlfn.XLOOKUP($E25-BS$3,Data_Input!$H$4:$H$131,Data_Input!$I$4:$I$131,0)*BS$1</f>
        <v>0</v>
      </c>
      <c r="BT25" s="24">
        <f>_xlfn.XLOOKUP($E25-BT$3,Data_Input!$H$4:$H$131,Data_Input!$I$4:$I$131,0)*BT$1</f>
        <v>0</v>
      </c>
      <c r="BU25" s="24">
        <f>_xlfn.XLOOKUP($E25-BU$3,Data_Input!$H$4:$H$131,Data_Input!$I$4:$I$131,0)*BU$1</f>
        <v>0</v>
      </c>
      <c r="BV25" s="24">
        <f>_xlfn.XLOOKUP($E25-BV$3,Data_Input!$H$4:$H$131,Data_Input!$I$4:$I$131,0)*BV$1</f>
        <v>0</v>
      </c>
      <c r="BW25" s="24">
        <f>_xlfn.XLOOKUP($E25-BW$3,Data_Input!$H$4:$H$131,Data_Input!$I$4:$I$131,0)*BW$1</f>
        <v>0</v>
      </c>
      <c r="BX25" s="24">
        <f>_xlfn.XLOOKUP($E25-BX$3,Data_Input!$H$4:$H$131,Data_Input!$I$4:$I$131,0)*BX$1</f>
        <v>0</v>
      </c>
      <c r="BY25" s="24">
        <f>_xlfn.XLOOKUP($E25-BY$3,Data_Input!$H$4:$H$131,Data_Input!$I$4:$I$131,0)*BY$1</f>
        <v>0</v>
      </c>
      <c r="BZ25" s="24">
        <f>_xlfn.XLOOKUP($E25-BZ$3,Data_Input!$H$4:$H$131,Data_Input!$I$4:$I$131,0)*BZ$1</f>
        <v>0</v>
      </c>
      <c r="CA25" s="24">
        <f>_xlfn.XLOOKUP($E25-CA$3,Data_Input!$H$4:$H$131,Data_Input!$I$4:$I$131,0)*CA$1</f>
        <v>0</v>
      </c>
      <c r="CB25" s="24">
        <f>_xlfn.XLOOKUP($E25-CB$3,Data_Input!$H$4:$H$131,Data_Input!$I$4:$I$131,0)*CB$1</f>
        <v>0</v>
      </c>
      <c r="CC25" s="24">
        <f>_xlfn.XLOOKUP($E25-CC$3,Data_Input!$H$4:$H$131,Data_Input!$I$4:$I$131,0)*CC$1</f>
        <v>0</v>
      </c>
      <c r="CD25" s="24">
        <f>_xlfn.XLOOKUP($E25-CD$3,Data_Input!$H$4:$H$131,Data_Input!$I$4:$I$131,0)*CD$1</f>
        <v>0</v>
      </c>
      <c r="CE25" s="24">
        <f>_xlfn.XLOOKUP($E25-CE$3,Data_Input!$H$4:$H$131,Data_Input!$I$4:$I$131,0)*CE$1</f>
        <v>0</v>
      </c>
      <c r="CF25" s="24">
        <f>_xlfn.XLOOKUP($E25-CF$3,Data_Input!$H$4:$H$131,Data_Input!$I$4:$I$131,0)*CF$1</f>
        <v>0</v>
      </c>
      <c r="CG25" s="24">
        <f>_xlfn.XLOOKUP($E25-CG$3,Data_Input!$H$4:$H$131,Data_Input!$I$4:$I$131,0)*CG$1</f>
        <v>0</v>
      </c>
      <c r="CH25" s="24">
        <f>_xlfn.XLOOKUP($E25-CH$3,Data_Input!$H$4:$H$131,Data_Input!$I$4:$I$131,0)*CH$1</f>
        <v>0</v>
      </c>
      <c r="CI25" s="24">
        <f>_xlfn.XLOOKUP($E25-CI$3,Data_Input!$H$4:$H$131,Data_Input!$I$4:$I$131,0)*CI$1</f>
        <v>0</v>
      </c>
      <c r="CJ25" s="24">
        <f>_xlfn.XLOOKUP($E25-CJ$3,Data_Input!$H$4:$H$131,Data_Input!$I$4:$I$131,0)*CJ$1</f>
        <v>0</v>
      </c>
      <c r="CK25" s="24">
        <f>_xlfn.XLOOKUP($E25-CK$3,Data_Input!$H$4:$H$131,Data_Input!$I$4:$I$131,0)*CK$1</f>
        <v>0</v>
      </c>
      <c r="CL25" s="24">
        <f>_xlfn.XLOOKUP($E25-CL$3,Data_Input!$H$4:$H$131,Data_Input!$I$4:$I$131,0)*CL$1</f>
        <v>0</v>
      </c>
      <c r="CM25" s="24">
        <f>_xlfn.XLOOKUP($E25-CM$3,Data_Input!$H$4:$H$131,Data_Input!$I$4:$I$131,0)*CM$1</f>
        <v>0</v>
      </c>
      <c r="CN25" s="24">
        <f>_xlfn.XLOOKUP($E25-CN$3,Data_Input!$H$4:$H$131,Data_Input!$I$4:$I$131,0)*CN$1</f>
        <v>0</v>
      </c>
      <c r="CO25" s="24">
        <f>_xlfn.XLOOKUP($E25-CO$3,Data_Input!$H$4:$H$131,Data_Input!$I$4:$I$131,0)*CO$1</f>
        <v>0</v>
      </c>
      <c r="CP25" s="24">
        <f>_xlfn.XLOOKUP($E25-CP$3,Data_Input!$H$4:$H$131,Data_Input!$I$4:$I$131,0)*CP$1</f>
        <v>0</v>
      </c>
      <c r="CQ25" s="24">
        <f>_xlfn.XLOOKUP($E25-CQ$3,Data_Input!$H$4:$H$131,Data_Input!$I$4:$I$131,0)*CQ$1</f>
        <v>0</v>
      </c>
      <c r="CR25" s="24">
        <f>_xlfn.XLOOKUP($E25-CR$3,Data_Input!$H$4:$H$131,Data_Input!$I$4:$I$131,0)*CR$1</f>
        <v>0</v>
      </c>
      <c r="CS25" s="24">
        <f>_xlfn.XLOOKUP($E25-CS$3,Data_Input!$H$4:$H$131,Data_Input!$I$4:$I$131,0)*CS$1</f>
        <v>0</v>
      </c>
      <c r="CT25" s="24">
        <f>_xlfn.XLOOKUP($E25-CT$3,Data_Input!$H$4:$H$131,Data_Input!$I$4:$I$131,0)*CT$1</f>
        <v>0</v>
      </c>
      <c r="CU25" s="24">
        <f>_xlfn.XLOOKUP($E25-CU$3,Data_Input!$H$4:$H$131,Data_Input!$I$4:$I$131,0)*CU$1</f>
        <v>0</v>
      </c>
      <c r="CV25" s="24">
        <f>_xlfn.XLOOKUP($E25-CV$3,Data_Input!$H$4:$H$131,Data_Input!$I$4:$I$131,0)*CV$1</f>
        <v>0</v>
      </c>
      <c r="CW25" s="24">
        <f>_xlfn.XLOOKUP($E25-CW$3,Data_Input!$H$4:$H$131,Data_Input!$I$4:$I$131,0)*CW$1</f>
        <v>0</v>
      </c>
      <c r="CX25" s="24">
        <f>_xlfn.XLOOKUP($E25-CX$3,Data_Input!$H$4:$H$131,Data_Input!$I$4:$I$131,0)*CX$1</f>
        <v>0</v>
      </c>
      <c r="CY25" s="24">
        <f>_xlfn.XLOOKUP($E25-CY$3,Data_Input!$H$4:$H$131,Data_Input!$I$4:$I$131,0)*CY$1</f>
        <v>0</v>
      </c>
      <c r="CZ25" s="24">
        <f>_xlfn.XLOOKUP($E25-CZ$3,Data_Input!$H$4:$H$131,Data_Input!$I$4:$I$131,0)*CZ$1</f>
        <v>0</v>
      </c>
      <c r="DA25" s="24">
        <f>_xlfn.XLOOKUP($E25-DA$3,Data_Input!$H$4:$H$131,Data_Input!$I$4:$I$131,0)*DA$1</f>
        <v>0</v>
      </c>
      <c r="DB25" s="24">
        <f>_xlfn.XLOOKUP($E25-DB$3,Data_Input!$H$4:$H$131,Data_Input!$I$4:$I$131,0)*DB$1</f>
        <v>0</v>
      </c>
      <c r="DC25" s="24">
        <f>_xlfn.XLOOKUP($E25-DC$3,Data_Input!$H$4:$H$131,Data_Input!$I$4:$I$131,0)*DC$1</f>
        <v>0</v>
      </c>
      <c r="DD25" s="24">
        <f>_xlfn.XLOOKUP($E25-DD$3,Data_Input!$H$4:$H$131,Data_Input!$I$4:$I$131,0)*DD$1</f>
        <v>0</v>
      </c>
      <c r="DE25" s="24">
        <f>_xlfn.XLOOKUP($E25-DE$3,Data_Input!$H$4:$H$131,Data_Input!$I$4:$I$131,0)*DE$1</f>
        <v>0</v>
      </c>
      <c r="DF25" s="24">
        <f>_xlfn.XLOOKUP($E25-DF$3,Data_Input!$H$4:$H$131,Data_Input!$I$4:$I$131,0)*DF$1</f>
        <v>0</v>
      </c>
      <c r="DG25" s="24">
        <f>_xlfn.XLOOKUP($E25-DG$3,Data_Input!$H$4:$H$131,Data_Input!$I$4:$I$131,0)*DG$1</f>
        <v>0</v>
      </c>
      <c r="DH25" s="24">
        <f>_xlfn.XLOOKUP($E25-DH$3,Data_Input!$H$4:$H$131,Data_Input!$I$4:$I$131,0)*DH$1</f>
        <v>0</v>
      </c>
      <c r="DI25" s="24">
        <f>_xlfn.XLOOKUP($E25-DI$3,Data_Input!$H$4:$H$131,Data_Input!$I$4:$I$131,0)*DI$1</f>
        <v>0</v>
      </c>
      <c r="DJ25" s="24">
        <f>_xlfn.XLOOKUP($E25-DJ$3,Data_Input!$H$4:$H$131,Data_Input!$I$4:$I$131,0)*DJ$1</f>
        <v>0</v>
      </c>
      <c r="DK25" s="24">
        <f>_xlfn.XLOOKUP($E25-DK$3,Data_Input!$H$4:$H$131,Data_Input!$I$4:$I$131,0)*DK$1</f>
        <v>0</v>
      </c>
      <c r="DL25" s="24">
        <f>_xlfn.XLOOKUP($E25-DL$3,Data_Input!$H$4:$H$131,Data_Input!$I$4:$I$131,0)*DL$1</f>
        <v>0</v>
      </c>
      <c r="DM25" s="24">
        <f>_xlfn.XLOOKUP($E25-DM$3,Data_Input!$H$4:$H$131,Data_Input!$I$4:$I$131,0)*DM$1</f>
        <v>0</v>
      </c>
      <c r="DN25" s="24">
        <f>_xlfn.XLOOKUP($E25-DN$3,Data_Input!$H$4:$H$131,Data_Input!$I$4:$I$131,0)*DN$1</f>
        <v>0</v>
      </c>
      <c r="DO25" s="24">
        <f>_xlfn.XLOOKUP($E25-DO$3,Data_Input!$H$4:$H$131,Data_Input!$I$4:$I$131,0)*DO$1</f>
        <v>0</v>
      </c>
      <c r="DP25" s="24">
        <f>_xlfn.XLOOKUP($E25-DP$3,Data_Input!$H$4:$H$131,Data_Input!$I$4:$I$131,0)*DP$1</f>
        <v>0</v>
      </c>
      <c r="DQ25" s="24">
        <f>_xlfn.XLOOKUP($E25-DQ$3,Data_Input!$H$4:$H$131,Data_Input!$I$4:$I$131,0)*DQ$1</f>
        <v>0</v>
      </c>
      <c r="DR25" s="24">
        <f>_xlfn.XLOOKUP($E25-DR$3,Data_Input!$H$4:$H$131,Data_Input!$I$4:$I$131,0)*DR$1</f>
        <v>0</v>
      </c>
      <c r="DS25" s="24">
        <f>_xlfn.XLOOKUP($E25-DS$3,Data_Input!$H$4:$H$131,Data_Input!$I$4:$I$131,0)*DS$1</f>
        <v>0</v>
      </c>
      <c r="DT25" s="24">
        <f>_xlfn.XLOOKUP($E25-DT$3,Data_Input!$H$4:$H$131,Data_Input!$I$4:$I$131,0)*DT$1</f>
        <v>0</v>
      </c>
      <c r="DU25" s="24">
        <f>_xlfn.XLOOKUP($E25-DU$3,Data_Input!$H$4:$H$131,Data_Input!$I$4:$I$131,0)*DU$1</f>
        <v>0</v>
      </c>
      <c r="DV25" s="24">
        <f>_xlfn.XLOOKUP($E25-DV$3,Data_Input!$H$4:$H$131,Data_Input!$I$4:$I$131,0)*DV$1</f>
        <v>0</v>
      </c>
      <c r="DW25" s="24">
        <f>_xlfn.XLOOKUP($E25-DW$3,Data_Input!$H$4:$H$131,Data_Input!$I$4:$I$131,0)*DW$1</f>
        <v>0</v>
      </c>
      <c r="DX25" s="24">
        <f>_xlfn.XLOOKUP($E25-DX$3,Data_Input!$H$4:$H$131,Data_Input!$I$4:$I$131,0)*DX$1</f>
        <v>0</v>
      </c>
      <c r="DY25" s="24">
        <f>_xlfn.XLOOKUP($E25-DY$3,Data_Input!$H$4:$H$131,Data_Input!$I$4:$I$131,0)*DY$1</f>
        <v>0</v>
      </c>
      <c r="DZ25" s="24">
        <f>_xlfn.XLOOKUP($E25-DZ$3,Data_Input!$H$4:$H$131,Data_Input!$I$4:$I$131,0)*DZ$1</f>
        <v>0</v>
      </c>
      <c r="EA25" s="24">
        <f>_xlfn.XLOOKUP($E25-EA$3,Data_Input!$H$4:$H$131,Data_Input!$I$4:$I$131,0)*EA$1</f>
        <v>0</v>
      </c>
      <c r="EB25" s="24">
        <f>_xlfn.XLOOKUP($E25-EB$3,Data_Input!$H$4:$H$131,Data_Input!$I$4:$I$131,0)*EB$1</f>
        <v>0</v>
      </c>
      <c r="EC25" s="24">
        <f>_xlfn.XLOOKUP($E25-EC$3,Data_Input!$H$4:$H$131,Data_Input!$I$4:$I$131,0)*EC$1</f>
        <v>0</v>
      </c>
    </row>
    <row r="26" spans="1:133">
      <c r="A26" s="21">
        <f t="shared" si="2"/>
        <v>0.31788582972536839</v>
      </c>
      <c r="B26" s="22">
        <f>Data_Input!C26-Model_Output!A26</f>
        <v>3.6283441702746315</v>
      </c>
      <c r="C26" s="23">
        <f>SUM($B$4:B26)</f>
        <v>80.017758954073685</v>
      </c>
      <c r="E26" s="15">
        <f>Data_Input!B26</f>
        <v>1900</v>
      </c>
      <c r="F26" s="24">
        <f>_xlfn.XLOOKUP($E26-F$3,Data_Input!$H$4:$H$131,Data_Input!$I$4:$I$131,0)*F$1</f>
        <v>3.9152858062373085E-2</v>
      </c>
      <c r="G26" s="24">
        <f>_xlfn.XLOOKUP($E26-G$3,Data_Input!$H$4:$H$131,Data_Input!$I$4:$I$131,0)*G$1</f>
        <v>3.557406795458011E-2</v>
      </c>
      <c r="H26" s="24">
        <f>_xlfn.XLOOKUP($E26-H$3,Data_Input!$H$4:$H$131,Data_Input!$I$4:$I$131,0)*H$1</f>
        <v>3.2040159954025045E-2</v>
      </c>
      <c r="I26" s="24">
        <f>_xlfn.XLOOKUP($E26-I$3,Data_Input!$H$4:$H$131,Data_Input!$I$4:$I$131,0)*I$1</f>
        <v>2.8796763164059398E-2</v>
      </c>
      <c r="J26" s="24">
        <f>_xlfn.XLOOKUP($E26-J$3,Data_Input!$H$4:$H$131,Data_Input!$I$4:$I$131,0)*J$1</f>
        <v>2.571944956422249E-2</v>
      </c>
      <c r="K26" s="24">
        <f>_xlfn.XLOOKUP($E26-K$3,Data_Input!$H$4:$H$131,Data_Input!$I$4:$I$131,0)*K$1</f>
        <v>2.2850447786458915E-2</v>
      </c>
      <c r="L26" s="24">
        <f>_xlfn.XLOOKUP($E26-L$3,Data_Input!$H$4:$H$131,Data_Input!$I$4:$I$131,0)*L$1</f>
        <v>2.0230464888575175E-2</v>
      </c>
      <c r="M26" s="24">
        <f>_xlfn.XLOOKUP($E26-M$3,Data_Input!$H$4:$H$131,Data_Input!$I$4:$I$131,0)*M$1</f>
        <v>1.7789007953799316E-2</v>
      </c>
      <c r="N26" s="24">
        <f>_xlfn.XLOOKUP($E26-N$3,Data_Input!$H$4:$H$131,Data_Input!$I$4:$I$131,0)*N$1</f>
        <v>1.5503667074538121E-2</v>
      </c>
      <c r="O26" s="24">
        <f>_xlfn.XLOOKUP($E26-O$3,Data_Input!$H$4:$H$131,Data_Input!$I$4:$I$131,0)*O$1</f>
        <v>1.3412788105392318E-2</v>
      </c>
      <c r="P26" s="24">
        <f>_xlfn.XLOOKUP($E26-P$3,Data_Input!$H$4:$H$131,Data_Input!$I$4:$I$131,0)*P$1</f>
        <v>1.1587291430760628E-2</v>
      </c>
      <c r="Q26" s="24">
        <f>_xlfn.XLOOKUP($E26-Q$3,Data_Input!$H$4:$H$131,Data_Input!$I$4:$I$131,0)*Q$1</f>
        <v>9.9832467748818907E-3</v>
      </c>
      <c r="R26" s="24">
        <f>_xlfn.XLOOKUP($E26-R$3,Data_Input!$H$4:$H$131,Data_Input!$I$4:$I$131,0)*R$1</f>
        <v>8.5487102159409068E-3</v>
      </c>
      <c r="S26" s="24">
        <f>_xlfn.XLOOKUP($E26-S$3,Data_Input!$H$4:$H$131,Data_Input!$I$4:$I$131,0)*S$1</f>
        <v>7.2639686098338605E-3</v>
      </c>
      <c r="T26" s="24">
        <f>_xlfn.XLOOKUP($E26-T$3,Data_Input!$H$4:$H$131,Data_Input!$I$4:$I$131,0)*T$1</f>
        <v>6.1233140239885988E-3</v>
      </c>
      <c r="U26" s="24">
        <f>_xlfn.XLOOKUP($E26-U$3,Data_Input!$H$4:$H$131,Data_Input!$I$4:$I$131,0)*U$1</f>
        <v>5.1445765416520016E-3</v>
      </c>
      <c r="V26" s="24">
        <f>_xlfn.XLOOKUP($E26-V$3,Data_Input!$H$4:$H$131,Data_Input!$I$4:$I$131,0)*V$1</f>
        <v>4.2904150186721815E-3</v>
      </c>
      <c r="W26" s="24">
        <f>_xlfn.XLOOKUP($E26-W$3,Data_Input!$H$4:$H$131,Data_Input!$I$4:$I$131,0)*W$1</f>
        <v>3.5692569986817864E-3</v>
      </c>
      <c r="X26" s="24">
        <f>_xlfn.XLOOKUP($E26-X$3,Data_Input!$H$4:$H$131,Data_Input!$I$4:$I$131,0)*X$1</f>
        <v>2.9537722894088288E-3</v>
      </c>
      <c r="Y26" s="24">
        <f>_xlfn.XLOOKUP($E26-Y$3,Data_Input!$H$4:$H$131,Data_Input!$I$4:$I$131,0)*Y$1</f>
        <v>2.4289032886127214E-3</v>
      </c>
      <c r="Z26" s="24">
        <f>_xlfn.XLOOKUP($E26-Z$3,Data_Input!$H$4:$H$131,Data_Input!$I$4:$I$131,0)*Z$1</f>
        <v>1.9895319379822779E-3</v>
      </c>
      <c r="AA26" s="24">
        <f>_xlfn.XLOOKUP($E26-AA$3,Data_Input!$H$4:$H$131,Data_Input!$I$4:$I$131,0)*AA$1</f>
        <v>1.621486100030523E-3</v>
      </c>
      <c r="AB26" s="24">
        <f>_xlfn.XLOOKUP($E26-AB$3,Data_Input!$H$4:$H$131,Data_Input!$I$4:$I$131,0)*AB$1</f>
        <v>1.3116819868981592E-3</v>
      </c>
      <c r="AC26" s="24">
        <f>_xlfn.XLOOKUP($E26-AC$3,Data_Input!$H$4:$H$131,Data_Input!$I$4:$I$131,0)*AC$1</f>
        <v>0</v>
      </c>
      <c r="AD26" s="24">
        <f>_xlfn.XLOOKUP($E26-AD$3,Data_Input!$H$4:$H$131,Data_Input!$I$4:$I$131,0)*AD$1</f>
        <v>0</v>
      </c>
      <c r="AE26" s="24">
        <f>_xlfn.XLOOKUP($E26-AE$3,Data_Input!$H$4:$H$131,Data_Input!$I$4:$I$131,0)*AE$1</f>
        <v>0</v>
      </c>
      <c r="AF26" s="24">
        <f>_xlfn.XLOOKUP($E26-AF$3,Data_Input!$H$4:$H$131,Data_Input!$I$4:$I$131,0)*AF$1</f>
        <v>0</v>
      </c>
      <c r="AG26" s="24">
        <f>_xlfn.XLOOKUP($E26-AG$3,Data_Input!$H$4:$H$131,Data_Input!$I$4:$I$131,0)*AG$1</f>
        <v>0</v>
      </c>
      <c r="AH26" s="24">
        <f>_xlfn.XLOOKUP($E26-AH$3,Data_Input!$H$4:$H$131,Data_Input!$I$4:$I$131,0)*AH$1</f>
        <v>0</v>
      </c>
      <c r="AI26" s="24">
        <f>_xlfn.XLOOKUP($E26-AI$3,Data_Input!$H$4:$H$131,Data_Input!$I$4:$I$131,0)*AI$1</f>
        <v>0</v>
      </c>
      <c r="AJ26" s="24">
        <f>_xlfn.XLOOKUP($E26-AJ$3,Data_Input!$H$4:$H$131,Data_Input!$I$4:$I$131,0)*AJ$1</f>
        <v>0</v>
      </c>
      <c r="AK26" s="24">
        <f>_xlfn.XLOOKUP($E26-AK$3,Data_Input!$H$4:$H$131,Data_Input!$I$4:$I$131,0)*AK$1</f>
        <v>0</v>
      </c>
      <c r="AL26" s="24">
        <f>_xlfn.XLOOKUP($E26-AL$3,Data_Input!$H$4:$H$131,Data_Input!$I$4:$I$131,0)*AL$1</f>
        <v>0</v>
      </c>
      <c r="AM26" s="24">
        <f>_xlfn.XLOOKUP($E26-AM$3,Data_Input!$H$4:$H$131,Data_Input!$I$4:$I$131,0)*AM$1</f>
        <v>0</v>
      </c>
      <c r="AN26" s="24">
        <f>_xlfn.XLOOKUP($E26-AN$3,Data_Input!$H$4:$H$131,Data_Input!$I$4:$I$131,0)*AN$1</f>
        <v>0</v>
      </c>
      <c r="AO26" s="24">
        <f>_xlfn.XLOOKUP($E26-AO$3,Data_Input!$H$4:$H$131,Data_Input!$I$4:$I$131,0)*AO$1</f>
        <v>0</v>
      </c>
      <c r="AP26" s="24">
        <f>_xlfn.XLOOKUP($E26-AP$3,Data_Input!$H$4:$H$131,Data_Input!$I$4:$I$131,0)*AP$1</f>
        <v>0</v>
      </c>
      <c r="AQ26" s="24">
        <f>_xlfn.XLOOKUP($E26-AQ$3,Data_Input!$H$4:$H$131,Data_Input!$I$4:$I$131,0)*AQ$1</f>
        <v>0</v>
      </c>
      <c r="AR26" s="24">
        <f>_xlfn.XLOOKUP($E26-AR$3,Data_Input!$H$4:$H$131,Data_Input!$I$4:$I$131,0)*AR$1</f>
        <v>0</v>
      </c>
      <c r="AS26" s="24">
        <f>_xlfn.XLOOKUP($E26-AS$3,Data_Input!$H$4:$H$131,Data_Input!$I$4:$I$131,0)*AS$1</f>
        <v>0</v>
      </c>
      <c r="AT26" s="24">
        <f>_xlfn.XLOOKUP($E26-AT$3,Data_Input!$H$4:$H$131,Data_Input!$I$4:$I$131,0)*AT$1</f>
        <v>0</v>
      </c>
      <c r="AU26" s="24">
        <f>_xlfn.XLOOKUP($E26-AU$3,Data_Input!$H$4:$H$131,Data_Input!$I$4:$I$131,0)*AU$1</f>
        <v>0</v>
      </c>
      <c r="AV26" s="24">
        <f>_xlfn.XLOOKUP($E26-AV$3,Data_Input!$H$4:$H$131,Data_Input!$I$4:$I$131,0)*AV$1</f>
        <v>0</v>
      </c>
      <c r="AW26" s="24">
        <f>_xlfn.XLOOKUP($E26-AW$3,Data_Input!$H$4:$H$131,Data_Input!$I$4:$I$131,0)*AW$1</f>
        <v>0</v>
      </c>
      <c r="AX26" s="24">
        <f>_xlfn.XLOOKUP($E26-AX$3,Data_Input!$H$4:$H$131,Data_Input!$I$4:$I$131,0)*AX$1</f>
        <v>0</v>
      </c>
      <c r="AY26" s="24">
        <f>_xlfn.XLOOKUP($E26-AY$3,Data_Input!$H$4:$H$131,Data_Input!$I$4:$I$131,0)*AY$1</f>
        <v>0</v>
      </c>
      <c r="AZ26" s="24">
        <f>_xlfn.XLOOKUP($E26-AZ$3,Data_Input!$H$4:$H$131,Data_Input!$I$4:$I$131,0)*AZ$1</f>
        <v>0</v>
      </c>
      <c r="BA26" s="24">
        <f>_xlfn.XLOOKUP($E26-BA$3,Data_Input!$H$4:$H$131,Data_Input!$I$4:$I$131,0)*BA$1</f>
        <v>0</v>
      </c>
      <c r="BB26" s="24">
        <f>_xlfn.XLOOKUP($E26-BB$3,Data_Input!$H$4:$H$131,Data_Input!$I$4:$I$131,0)*BB$1</f>
        <v>0</v>
      </c>
      <c r="BC26" s="24">
        <f>_xlfn.XLOOKUP($E26-BC$3,Data_Input!$H$4:$H$131,Data_Input!$I$4:$I$131,0)*BC$1</f>
        <v>0</v>
      </c>
      <c r="BD26" s="24">
        <f>_xlfn.XLOOKUP($E26-BD$3,Data_Input!$H$4:$H$131,Data_Input!$I$4:$I$131,0)*BD$1</f>
        <v>0</v>
      </c>
      <c r="BE26" s="24">
        <f>_xlfn.XLOOKUP($E26-BE$3,Data_Input!$H$4:$H$131,Data_Input!$I$4:$I$131,0)*BE$1</f>
        <v>0</v>
      </c>
      <c r="BF26" s="24">
        <f>_xlfn.XLOOKUP($E26-BF$3,Data_Input!$H$4:$H$131,Data_Input!$I$4:$I$131,0)*BF$1</f>
        <v>0</v>
      </c>
      <c r="BG26" s="24">
        <f>_xlfn.XLOOKUP($E26-BG$3,Data_Input!$H$4:$H$131,Data_Input!$I$4:$I$131,0)*BG$1</f>
        <v>0</v>
      </c>
      <c r="BH26" s="24">
        <f>_xlfn.XLOOKUP($E26-BH$3,Data_Input!$H$4:$H$131,Data_Input!$I$4:$I$131,0)*BH$1</f>
        <v>0</v>
      </c>
      <c r="BI26" s="24">
        <f>_xlfn.XLOOKUP($E26-BI$3,Data_Input!$H$4:$H$131,Data_Input!$I$4:$I$131,0)*BI$1</f>
        <v>0</v>
      </c>
      <c r="BJ26" s="24">
        <f>_xlfn.XLOOKUP($E26-BJ$3,Data_Input!$H$4:$H$131,Data_Input!$I$4:$I$131,0)*BJ$1</f>
        <v>0</v>
      </c>
      <c r="BK26" s="24">
        <f>_xlfn.XLOOKUP($E26-BK$3,Data_Input!$H$4:$H$131,Data_Input!$I$4:$I$131,0)*BK$1</f>
        <v>0</v>
      </c>
      <c r="BL26" s="24">
        <f>_xlfn.XLOOKUP($E26-BL$3,Data_Input!$H$4:$H$131,Data_Input!$I$4:$I$131,0)*BL$1</f>
        <v>0</v>
      </c>
      <c r="BM26" s="24">
        <f>_xlfn.XLOOKUP($E26-BM$3,Data_Input!$H$4:$H$131,Data_Input!$I$4:$I$131,0)*BM$1</f>
        <v>0</v>
      </c>
      <c r="BN26" s="24">
        <f>_xlfn.XLOOKUP($E26-BN$3,Data_Input!$H$4:$H$131,Data_Input!$I$4:$I$131,0)*BN$1</f>
        <v>0</v>
      </c>
      <c r="BO26" s="24">
        <f>_xlfn.XLOOKUP($E26-BO$3,Data_Input!$H$4:$H$131,Data_Input!$I$4:$I$131,0)*BO$1</f>
        <v>0</v>
      </c>
      <c r="BP26" s="24">
        <f>_xlfn.XLOOKUP($E26-BP$3,Data_Input!$H$4:$H$131,Data_Input!$I$4:$I$131,0)*BP$1</f>
        <v>0</v>
      </c>
      <c r="BQ26" s="24">
        <f>_xlfn.XLOOKUP($E26-BQ$3,Data_Input!$H$4:$H$131,Data_Input!$I$4:$I$131,0)*BQ$1</f>
        <v>0</v>
      </c>
      <c r="BR26" s="24">
        <f>_xlfn.XLOOKUP($E26-BR$3,Data_Input!$H$4:$H$131,Data_Input!$I$4:$I$131,0)*BR$1</f>
        <v>0</v>
      </c>
      <c r="BS26" s="24">
        <f>_xlfn.XLOOKUP($E26-BS$3,Data_Input!$H$4:$H$131,Data_Input!$I$4:$I$131,0)*BS$1</f>
        <v>0</v>
      </c>
      <c r="BT26" s="24">
        <f>_xlfn.XLOOKUP($E26-BT$3,Data_Input!$H$4:$H$131,Data_Input!$I$4:$I$131,0)*BT$1</f>
        <v>0</v>
      </c>
      <c r="BU26" s="24">
        <f>_xlfn.XLOOKUP($E26-BU$3,Data_Input!$H$4:$H$131,Data_Input!$I$4:$I$131,0)*BU$1</f>
        <v>0</v>
      </c>
      <c r="BV26" s="24">
        <f>_xlfn.XLOOKUP($E26-BV$3,Data_Input!$H$4:$H$131,Data_Input!$I$4:$I$131,0)*BV$1</f>
        <v>0</v>
      </c>
      <c r="BW26" s="24">
        <f>_xlfn.XLOOKUP($E26-BW$3,Data_Input!$H$4:$H$131,Data_Input!$I$4:$I$131,0)*BW$1</f>
        <v>0</v>
      </c>
      <c r="BX26" s="24">
        <f>_xlfn.XLOOKUP($E26-BX$3,Data_Input!$H$4:$H$131,Data_Input!$I$4:$I$131,0)*BX$1</f>
        <v>0</v>
      </c>
      <c r="BY26" s="24">
        <f>_xlfn.XLOOKUP($E26-BY$3,Data_Input!$H$4:$H$131,Data_Input!$I$4:$I$131,0)*BY$1</f>
        <v>0</v>
      </c>
      <c r="BZ26" s="24">
        <f>_xlfn.XLOOKUP($E26-BZ$3,Data_Input!$H$4:$H$131,Data_Input!$I$4:$I$131,0)*BZ$1</f>
        <v>0</v>
      </c>
      <c r="CA26" s="24">
        <f>_xlfn.XLOOKUP($E26-CA$3,Data_Input!$H$4:$H$131,Data_Input!$I$4:$I$131,0)*CA$1</f>
        <v>0</v>
      </c>
      <c r="CB26" s="24">
        <f>_xlfn.XLOOKUP($E26-CB$3,Data_Input!$H$4:$H$131,Data_Input!$I$4:$I$131,0)*CB$1</f>
        <v>0</v>
      </c>
      <c r="CC26" s="24">
        <f>_xlfn.XLOOKUP($E26-CC$3,Data_Input!$H$4:$H$131,Data_Input!$I$4:$I$131,0)*CC$1</f>
        <v>0</v>
      </c>
      <c r="CD26" s="24">
        <f>_xlfn.XLOOKUP($E26-CD$3,Data_Input!$H$4:$H$131,Data_Input!$I$4:$I$131,0)*CD$1</f>
        <v>0</v>
      </c>
      <c r="CE26" s="24">
        <f>_xlfn.XLOOKUP($E26-CE$3,Data_Input!$H$4:$H$131,Data_Input!$I$4:$I$131,0)*CE$1</f>
        <v>0</v>
      </c>
      <c r="CF26" s="24">
        <f>_xlfn.XLOOKUP($E26-CF$3,Data_Input!$H$4:$H$131,Data_Input!$I$4:$I$131,0)*CF$1</f>
        <v>0</v>
      </c>
      <c r="CG26" s="24">
        <f>_xlfn.XLOOKUP($E26-CG$3,Data_Input!$H$4:$H$131,Data_Input!$I$4:$I$131,0)*CG$1</f>
        <v>0</v>
      </c>
      <c r="CH26" s="24">
        <f>_xlfn.XLOOKUP($E26-CH$3,Data_Input!$H$4:$H$131,Data_Input!$I$4:$I$131,0)*CH$1</f>
        <v>0</v>
      </c>
      <c r="CI26" s="24">
        <f>_xlfn.XLOOKUP($E26-CI$3,Data_Input!$H$4:$H$131,Data_Input!$I$4:$I$131,0)*CI$1</f>
        <v>0</v>
      </c>
      <c r="CJ26" s="24">
        <f>_xlfn.XLOOKUP($E26-CJ$3,Data_Input!$H$4:$H$131,Data_Input!$I$4:$I$131,0)*CJ$1</f>
        <v>0</v>
      </c>
      <c r="CK26" s="24">
        <f>_xlfn.XLOOKUP($E26-CK$3,Data_Input!$H$4:$H$131,Data_Input!$I$4:$I$131,0)*CK$1</f>
        <v>0</v>
      </c>
      <c r="CL26" s="24">
        <f>_xlfn.XLOOKUP($E26-CL$3,Data_Input!$H$4:$H$131,Data_Input!$I$4:$I$131,0)*CL$1</f>
        <v>0</v>
      </c>
      <c r="CM26" s="24">
        <f>_xlfn.XLOOKUP($E26-CM$3,Data_Input!$H$4:$H$131,Data_Input!$I$4:$I$131,0)*CM$1</f>
        <v>0</v>
      </c>
      <c r="CN26" s="24">
        <f>_xlfn.XLOOKUP($E26-CN$3,Data_Input!$H$4:$H$131,Data_Input!$I$4:$I$131,0)*CN$1</f>
        <v>0</v>
      </c>
      <c r="CO26" s="24">
        <f>_xlfn.XLOOKUP($E26-CO$3,Data_Input!$H$4:$H$131,Data_Input!$I$4:$I$131,0)*CO$1</f>
        <v>0</v>
      </c>
      <c r="CP26" s="24">
        <f>_xlfn.XLOOKUP($E26-CP$3,Data_Input!$H$4:$H$131,Data_Input!$I$4:$I$131,0)*CP$1</f>
        <v>0</v>
      </c>
      <c r="CQ26" s="24">
        <f>_xlfn.XLOOKUP($E26-CQ$3,Data_Input!$H$4:$H$131,Data_Input!$I$4:$I$131,0)*CQ$1</f>
        <v>0</v>
      </c>
      <c r="CR26" s="24">
        <f>_xlfn.XLOOKUP($E26-CR$3,Data_Input!$H$4:$H$131,Data_Input!$I$4:$I$131,0)*CR$1</f>
        <v>0</v>
      </c>
      <c r="CS26" s="24">
        <f>_xlfn.XLOOKUP($E26-CS$3,Data_Input!$H$4:$H$131,Data_Input!$I$4:$I$131,0)*CS$1</f>
        <v>0</v>
      </c>
      <c r="CT26" s="24">
        <f>_xlfn.XLOOKUP($E26-CT$3,Data_Input!$H$4:$H$131,Data_Input!$I$4:$I$131,0)*CT$1</f>
        <v>0</v>
      </c>
      <c r="CU26" s="24">
        <f>_xlfn.XLOOKUP($E26-CU$3,Data_Input!$H$4:$H$131,Data_Input!$I$4:$I$131,0)*CU$1</f>
        <v>0</v>
      </c>
      <c r="CV26" s="24">
        <f>_xlfn.XLOOKUP($E26-CV$3,Data_Input!$H$4:$H$131,Data_Input!$I$4:$I$131,0)*CV$1</f>
        <v>0</v>
      </c>
      <c r="CW26" s="24">
        <f>_xlfn.XLOOKUP($E26-CW$3,Data_Input!$H$4:$H$131,Data_Input!$I$4:$I$131,0)*CW$1</f>
        <v>0</v>
      </c>
      <c r="CX26" s="24">
        <f>_xlfn.XLOOKUP($E26-CX$3,Data_Input!$H$4:$H$131,Data_Input!$I$4:$I$131,0)*CX$1</f>
        <v>0</v>
      </c>
      <c r="CY26" s="24">
        <f>_xlfn.XLOOKUP($E26-CY$3,Data_Input!$H$4:$H$131,Data_Input!$I$4:$I$131,0)*CY$1</f>
        <v>0</v>
      </c>
      <c r="CZ26" s="24">
        <f>_xlfn.XLOOKUP($E26-CZ$3,Data_Input!$H$4:$H$131,Data_Input!$I$4:$I$131,0)*CZ$1</f>
        <v>0</v>
      </c>
      <c r="DA26" s="24">
        <f>_xlfn.XLOOKUP($E26-DA$3,Data_Input!$H$4:$H$131,Data_Input!$I$4:$I$131,0)*DA$1</f>
        <v>0</v>
      </c>
      <c r="DB26" s="24">
        <f>_xlfn.XLOOKUP($E26-DB$3,Data_Input!$H$4:$H$131,Data_Input!$I$4:$I$131,0)*DB$1</f>
        <v>0</v>
      </c>
      <c r="DC26" s="24">
        <f>_xlfn.XLOOKUP($E26-DC$3,Data_Input!$H$4:$H$131,Data_Input!$I$4:$I$131,0)*DC$1</f>
        <v>0</v>
      </c>
      <c r="DD26" s="24">
        <f>_xlfn.XLOOKUP($E26-DD$3,Data_Input!$H$4:$H$131,Data_Input!$I$4:$I$131,0)*DD$1</f>
        <v>0</v>
      </c>
      <c r="DE26" s="24">
        <f>_xlfn.XLOOKUP($E26-DE$3,Data_Input!$H$4:$H$131,Data_Input!$I$4:$I$131,0)*DE$1</f>
        <v>0</v>
      </c>
      <c r="DF26" s="24">
        <f>_xlfn.XLOOKUP($E26-DF$3,Data_Input!$H$4:$H$131,Data_Input!$I$4:$I$131,0)*DF$1</f>
        <v>0</v>
      </c>
      <c r="DG26" s="24">
        <f>_xlfn.XLOOKUP($E26-DG$3,Data_Input!$H$4:$H$131,Data_Input!$I$4:$I$131,0)*DG$1</f>
        <v>0</v>
      </c>
      <c r="DH26" s="24">
        <f>_xlfn.XLOOKUP($E26-DH$3,Data_Input!$H$4:$H$131,Data_Input!$I$4:$I$131,0)*DH$1</f>
        <v>0</v>
      </c>
      <c r="DI26" s="24">
        <f>_xlfn.XLOOKUP($E26-DI$3,Data_Input!$H$4:$H$131,Data_Input!$I$4:$I$131,0)*DI$1</f>
        <v>0</v>
      </c>
      <c r="DJ26" s="24">
        <f>_xlfn.XLOOKUP($E26-DJ$3,Data_Input!$H$4:$H$131,Data_Input!$I$4:$I$131,0)*DJ$1</f>
        <v>0</v>
      </c>
      <c r="DK26" s="24">
        <f>_xlfn.XLOOKUP($E26-DK$3,Data_Input!$H$4:$H$131,Data_Input!$I$4:$I$131,0)*DK$1</f>
        <v>0</v>
      </c>
      <c r="DL26" s="24">
        <f>_xlfn.XLOOKUP($E26-DL$3,Data_Input!$H$4:$H$131,Data_Input!$I$4:$I$131,0)*DL$1</f>
        <v>0</v>
      </c>
      <c r="DM26" s="24">
        <f>_xlfn.XLOOKUP($E26-DM$3,Data_Input!$H$4:$H$131,Data_Input!$I$4:$I$131,0)*DM$1</f>
        <v>0</v>
      </c>
      <c r="DN26" s="24">
        <f>_xlfn.XLOOKUP($E26-DN$3,Data_Input!$H$4:$H$131,Data_Input!$I$4:$I$131,0)*DN$1</f>
        <v>0</v>
      </c>
      <c r="DO26" s="24">
        <f>_xlfn.XLOOKUP($E26-DO$3,Data_Input!$H$4:$H$131,Data_Input!$I$4:$I$131,0)*DO$1</f>
        <v>0</v>
      </c>
      <c r="DP26" s="24">
        <f>_xlfn.XLOOKUP($E26-DP$3,Data_Input!$H$4:$H$131,Data_Input!$I$4:$I$131,0)*DP$1</f>
        <v>0</v>
      </c>
      <c r="DQ26" s="24">
        <f>_xlfn.XLOOKUP($E26-DQ$3,Data_Input!$H$4:$H$131,Data_Input!$I$4:$I$131,0)*DQ$1</f>
        <v>0</v>
      </c>
      <c r="DR26" s="24">
        <f>_xlfn.XLOOKUP($E26-DR$3,Data_Input!$H$4:$H$131,Data_Input!$I$4:$I$131,0)*DR$1</f>
        <v>0</v>
      </c>
      <c r="DS26" s="24">
        <f>_xlfn.XLOOKUP($E26-DS$3,Data_Input!$H$4:$H$131,Data_Input!$I$4:$I$131,0)*DS$1</f>
        <v>0</v>
      </c>
      <c r="DT26" s="24">
        <f>_xlfn.XLOOKUP($E26-DT$3,Data_Input!$H$4:$H$131,Data_Input!$I$4:$I$131,0)*DT$1</f>
        <v>0</v>
      </c>
      <c r="DU26" s="24">
        <f>_xlfn.XLOOKUP($E26-DU$3,Data_Input!$H$4:$H$131,Data_Input!$I$4:$I$131,0)*DU$1</f>
        <v>0</v>
      </c>
      <c r="DV26" s="24">
        <f>_xlfn.XLOOKUP($E26-DV$3,Data_Input!$H$4:$H$131,Data_Input!$I$4:$I$131,0)*DV$1</f>
        <v>0</v>
      </c>
      <c r="DW26" s="24">
        <f>_xlfn.XLOOKUP($E26-DW$3,Data_Input!$H$4:$H$131,Data_Input!$I$4:$I$131,0)*DW$1</f>
        <v>0</v>
      </c>
      <c r="DX26" s="24">
        <f>_xlfn.XLOOKUP($E26-DX$3,Data_Input!$H$4:$H$131,Data_Input!$I$4:$I$131,0)*DX$1</f>
        <v>0</v>
      </c>
      <c r="DY26" s="24">
        <f>_xlfn.XLOOKUP($E26-DY$3,Data_Input!$H$4:$H$131,Data_Input!$I$4:$I$131,0)*DY$1</f>
        <v>0</v>
      </c>
      <c r="DZ26" s="24">
        <f>_xlfn.XLOOKUP($E26-DZ$3,Data_Input!$H$4:$H$131,Data_Input!$I$4:$I$131,0)*DZ$1</f>
        <v>0</v>
      </c>
      <c r="EA26" s="24">
        <f>_xlfn.XLOOKUP($E26-EA$3,Data_Input!$H$4:$H$131,Data_Input!$I$4:$I$131,0)*EA$1</f>
        <v>0</v>
      </c>
      <c r="EB26" s="24">
        <f>_xlfn.XLOOKUP($E26-EB$3,Data_Input!$H$4:$H$131,Data_Input!$I$4:$I$131,0)*EB$1</f>
        <v>0</v>
      </c>
      <c r="EC26" s="24">
        <f>_xlfn.XLOOKUP($E26-EC$3,Data_Input!$H$4:$H$131,Data_Input!$I$4:$I$131,0)*EC$1</f>
        <v>0</v>
      </c>
    </row>
    <row r="27" spans="1:133">
      <c r="A27" s="21">
        <f t="shared" si="2"/>
        <v>0.36377710018603671</v>
      </c>
      <c r="B27" s="22">
        <f>Data_Input!C27-Model_Output!A27</f>
        <v>3.9669778998139642</v>
      </c>
      <c r="C27" s="23">
        <f>SUM($B$4:B27)</f>
        <v>83.984736853887654</v>
      </c>
      <c r="E27" s="15">
        <f>Data_Input!B27</f>
        <v>1901</v>
      </c>
      <c r="F27" s="24">
        <f>_xlfn.XLOOKUP($E27-F$3,Data_Input!$H$4:$H$131,Data_Input!$I$4:$I$131,0)*F$1</f>
        <v>4.320304257049442E-2</v>
      </c>
      <c r="G27" s="24">
        <f>_xlfn.XLOOKUP($E27-G$3,Data_Input!$H$4:$H$131,Data_Input!$I$4:$I$131,0)*G$1</f>
        <v>3.9475469125321364E-2</v>
      </c>
      <c r="H27" s="24">
        <f>_xlfn.XLOOKUP($E27-H$3,Data_Input!$H$4:$H$131,Data_Input!$I$4:$I$131,0)*H$1</f>
        <v>3.5754552886885879E-2</v>
      </c>
      <c r="I27" s="24">
        <f>_xlfn.XLOOKUP($E27-I$3,Data_Input!$H$4:$H$131,Data_Input!$I$4:$I$131,0)*I$1</f>
        <v>3.2316420985580387E-2</v>
      </c>
      <c r="J27" s="24">
        <f>_xlfn.XLOOKUP($E27-J$3,Data_Input!$H$4:$H$131,Data_Input!$I$4:$I$131,0)*J$1</f>
        <v>2.9025797341530886E-2</v>
      </c>
      <c r="K27" s="24">
        <f>_xlfn.XLOOKUP($E27-K$3,Data_Input!$H$4:$H$131,Data_Input!$I$4:$I$131,0)*K$1</f>
        <v>2.5933438918872613E-2</v>
      </c>
      <c r="L27" s="24">
        <f>_xlfn.XLOOKUP($E27-L$3,Data_Input!$H$4:$H$131,Data_Input!$I$4:$I$131,0)*L$1</f>
        <v>2.3089480658775943E-2</v>
      </c>
      <c r="M27" s="24">
        <f>_xlfn.XLOOKUP($E27-M$3,Data_Input!$H$4:$H$131,Data_Input!$I$4:$I$131,0)*M$1</f>
        <v>2.0417517551129572E-2</v>
      </c>
      <c r="N27" s="24">
        <f>_xlfn.XLOOKUP($E27-N$3,Data_Input!$H$4:$H$131,Data_Input!$I$4:$I$131,0)*N$1</f>
        <v>1.7894870032296596E-2</v>
      </c>
      <c r="O27" s="24">
        <f>_xlfn.XLOOKUP($E27-O$3,Data_Input!$H$4:$H$131,Data_Input!$I$4:$I$131,0)*O$1</f>
        <v>1.5568833885624373E-2</v>
      </c>
      <c r="P27" s="24">
        <f>_xlfn.XLOOKUP($E27-P$3,Data_Input!$H$4:$H$131,Data_Input!$I$4:$I$131,0)*P$1</f>
        <v>1.3525765624508608E-2</v>
      </c>
      <c r="Q27" s="24">
        <f>_xlfn.XLOOKUP($E27-Q$3,Data_Input!$H$4:$H$131,Data_Input!$I$4:$I$131,0)*Q$1</f>
        <v>1.1719110267913968E-2</v>
      </c>
      <c r="R27" s="24">
        <f>_xlfn.XLOOKUP($E27-R$3,Data_Input!$H$4:$H$131,Data_Input!$I$4:$I$131,0)*R$1</f>
        <v>1.0091746581494622E-2</v>
      </c>
      <c r="S27" s="24">
        <f>_xlfn.XLOOKUP($E27-S$3,Data_Input!$H$4:$H$131,Data_Input!$I$4:$I$131,0)*S$1</f>
        <v>8.6234809007527807E-3</v>
      </c>
      <c r="T27" s="24">
        <f>_xlfn.XLOOKUP($E27-T$3,Data_Input!$H$4:$H$131,Data_Input!$I$4:$I$131,0)*T$1</f>
        <v>7.310348573877668E-3</v>
      </c>
      <c r="U27" s="24">
        <f>_xlfn.XLOOKUP($E27-U$3,Data_Input!$H$4:$H$131,Data_Input!$I$4:$I$131,0)*U$1</f>
        <v>6.1765234279691451E-3</v>
      </c>
      <c r="V27" s="24">
        <f>_xlfn.XLOOKUP($E27-V$3,Data_Input!$H$4:$H$131,Data_Input!$I$4:$I$131,0)*V$1</f>
        <v>5.1800824296780873E-3</v>
      </c>
      <c r="W27" s="24">
        <f>_xlfn.XLOOKUP($E27-W$3,Data_Input!$H$4:$H$131,Data_Input!$I$4:$I$131,0)*W$1</f>
        <v>4.3336925023324067E-3</v>
      </c>
      <c r="X27" s="24">
        <f>_xlfn.XLOOKUP($E27-X$3,Data_Input!$H$4:$H$131,Data_Input!$I$4:$I$131,0)*X$1</f>
        <v>3.6066183768954821E-3</v>
      </c>
      <c r="Y27" s="24">
        <f>_xlfn.XLOOKUP($E27-Y$3,Data_Input!$H$4:$H$131,Data_Input!$I$4:$I$131,0)*Y$1</f>
        <v>2.9824715438877491E-3</v>
      </c>
      <c r="Z27" s="24">
        <f>_xlfn.XLOOKUP($E27-Z$3,Data_Input!$H$4:$H$131,Data_Input!$I$4:$I$131,0)*Z$1</f>
        <v>2.4567440197038959E-3</v>
      </c>
      <c r="AA27" s="24">
        <f>_xlfn.XLOOKUP($E27-AA$3,Data_Input!$H$4:$H$131,Data_Input!$I$4:$I$131,0)*AA$1</f>
        <v>2.0135625667160092E-3</v>
      </c>
      <c r="AB27" s="24">
        <f>_xlfn.XLOOKUP($E27-AB$3,Data_Input!$H$4:$H$131,Data_Input!$I$4:$I$131,0)*AB$1</f>
        <v>1.6380356886010123E-3</v>
      </c>
      <c r="AC27" s="24">
        <f>_xlfn.XLOOKUP($E27-AC$3,Data_Input!$H$4:$H$131,Data_Input!$I$4:$I$131,0)*AC$1</f>
        <v>1.4394937251931941E-3</v>
      </c>
      <c r="AD27" s="24">
        <f>_xlfn.XLOOKUP($E27-AD$3,Data_Input!$H$4:$H$131,Data_Input!$I$4:$I$131,0)*AD$1</f>
        <v>0</v>
      </c>
      <c r="AE27" s="24">
        <f>_xlfn.XLOOKUP($E27-AE$3,Data_Input!$H$4:$H$131,Data_Input!$I$4:$I$131,0)*AE$1</f>
        <v>0</v>
      </c>
      <c r="AF27" s="24">
        <f>_xlfn.XLOOKUP($E27-AF$3,Data_Input!$H$4:$H$131,Data_Input!$I$4:$I$131,0)*AF$1</f>
        <v>0</v>
      </c>
      <c r="AG27" s="24">
        <f>_xlfn.XLOOKUP($E27-AG$3,Data_Input!$H$4:$H$131,Data_Input!$I$4:$I$131,0)*AG$1</f>
        <v>0</v>
      </c>
      <c r="AH27" s="24">
        <f>_xlfn.XLOOKUP($E27-AH$3,Data_Input!$H$4:$H$131,Data_Input!$I$4:$I$131,0)*AH$1</f>
        <v>0</v>
      </c>
      <c r="AI27" s="24">
        <f>_xlfn.XLOOKUP($E27-AI$3,Data_Input!$H$4:$H$131,Data_Input!$I$4:$I$131,0)*AI$1</f>
        <v>0</v>
      </c>
      <c r="AJ27" s="24">
        <f>_xlfn.XLOOKUP($E27-AJ$3,Data_Input!$H$4:$H$131,Data_Input!$I$4:$I$131,0)*AJ$1</f>
        <v>0</v>
      </c>
      <c r="AK27" s="24">
        <f>_xlfn.XLOOKUP($E27-AK$3,Data_Input!$H$4:$H$131,Data_Input!$I$4:$I$131,0)*AK$1</f>
        <v>0</v>
      </c>
      <c r="AL27" s="24">
        <f>_xlfn.XLOOKUP($E27-AL$3,Data_Input!$H$4:$H$131,Data_Input!$I$4:$I$131,0)*AL$1</f>
        <v>0</v>
      </c>
      <c r="AM27" s="24">
        <f>_xlfn.XLOOKUP($E27-AM$3,Data_Input!$H$4:$H$131,Data_Input!$I$4:$I$131,0)*AM$1</f>
        <v>0</v>
      </c>
      <c r="AN27" s="24">
        <f>_xlfn.XLOOKUP($E27-AN$3,Data_Input!$H$4:$H$131,Data_Input!$I$4:$I$131,0)*AN$1</f>
        <v>0</v>
      </c>
      <c r="AO27" s="24">
        <f>_xlfn.XLOOKUP($E27-AO$3,Data_Input!$H$4:$H$131,Data_Input!$I$4:$I$131,0)*AO$1</f>
        <v>0</v>
      </c>
      <c r="AP27" s="24">
        <f>_xlfn.XLOOKUP($E27-AP$3,Data_Input!$H$4:$H$131,Data_Input!$I$4:$I$131,0)*AP$1</f>
        <v>0</v>
      </c>
      <c r="AQ27" s="24">
        <f>_xlfn.XLOOKUP($E27-AQ$3,Data_Input!$H$4:$H$131,Data_Input!$I$4:$I$131,0)*AQ$1</f>
        <v>0</v>
      </c>
      <c r="AR27" s="24">
        <f>_xlfn.XLOOKUP($E27-AR$3,Data_Input!$H$4:$H$131,Data_Input!$I$4:$I$131,0)*AR$1</f>
        <v>0</v>
      </c>
      <c r="AS27" s="24">
        <f>_xlfn.XLOOKUP($E27-AS$3,Data_Input!$H$4:$H$131,Data_Input!$I$4:$I$131,0)*AS$1</f>
        <v>0</v>
      </c>
      <c r="AT27" s="24">
        <f>_xlfn.XLOOKUP($E27-AT$3,Data_Input!$H$4:$H$131,Data_Input!$I$4:$I$131,0)*AT$1</f>
        <v>0</v>
      </c>
      <c r="AU27" s="24">
        <f>_xlfn.XLOOKUP($E27-AU$3,Data_Input!$H$4:$H$131,Data_Input!$I$4:$I$131,0)*AU$1</f>
        <v>0</v>
      </c>
      <c r="AV27" s="24">
        <f>_xlfn.XLOOKUP($E27-AV$3,Data_Input!$H$4:$H$131,Data_Input!$I$4:$I$131,0)*AV$1</f>
        <v>0</v>
      </c>
      <c r="AW27" s="24">
        <f>_xlfn.XLOOKUP($E27-AW$3,Data_Input!$H$4:$H$131,Data_Input!$I$4:$I$131,0)*AW$1</f>
        <v>0</v>
      </c>
      <c r="AX27" s="24">
        <f>_xlfn.XLOOKUP($E27-AX$3,Data_Input!$H$4:$H$131,Data_Input!$I$4:$I$131,0)*AX$1</f>
        <v>0</v>
      </c>
      <c r="AY27" s="24">
        <f>_xlfn.XLOOKUP($E27-AY$3,Data_Input!$H$4:$H$131,Data_Input!$I$4:$I$131,0)*AY$1</f>
        <v>0</v>
      </c>
      <c r="AZ27" s="24">
        <f>_xlfn.XLOOKUP($E27-AZ$3,Data_Input!$H$4:$H$131,Data_Input!$I$4:$I$131,0)*AZ$1</f>
        <v>0</v>
      </c>
      <c r="BA27" s="24">
        <f>_xlfn.XLOOKUP($E27-BA$3,Data_Input!$H$4:$H$131,Data_Input!$I$4:$I$131,0)*BA$1</f>
        <v>0</v>
      </c>
      <c r="BB27" s="24">
        <f>_xlfn.XLOOKUP($E27-BB$3,Data_Input!$H$4:$H$131,Data_Input!$I$4:$I$131,0)*BB$1</f>
        <v>0</v>
      </c>
      <c r="BC27" s="24">
        <f>_xlfn.XLOOKUP($E27-BC$3,Data_Input!$H$4:$H$131,Data_Input!$I$4:$I$131,0)*BC$1</f>
        <v>0</v>
      </c>
      <c r="BD27" s="24">
        <f>_xlfn.XLOOKUP($E27-BD$3,Data_Input!$H$4:$H$131,Data_Input!$I$4:$I$131,0)*BD$1</f>
        <v>0</v>
      </c>
      <c r="BE27" s="24">
        <f>_xlfn.XLOOKUP($E27-BE$3,Data_Input!$H$4:$H$131,Data_Input!$I$4:$I$131,0)*BE$1</f>
        <v>0</v>
      </c>
      <c r="BF27" s="24">
        <f>_xlfn.XLOOKUP($E27-BF$3,Data_Input!$H$4:$H$131,Data_Input!$I$4:$I$131,0)*BF$1</f>
        <v>0</v>
      </c>
      <c r="BG27" s="24">
        <f>_xlfn.XLOOKUP($E27-BG$3,Data_Input!$H$4:$H$131,Data_Input!$I$4:$I$131,0)*BG$1</f>
        <v>0</v>
      </c>
      <c r="BH27" s="24">
        <f>_xlfn.XLOOKUP($E27-BH$3,Data_Input!$H$4:$H$131,Data_Input!$I$4:$I$131,0)*BH$1</f>
        <v>0</v>
      </c>
      <c r="BI27" s="24">
        <f>_xlfn.XLOOKUP($E27-BI$3,Data_Input!$H$4:$H$131,Data_Input!$I$4:$I$131,0)*BI$1</f>
        <v>0</v>
      </c>
      <c r="BJ27" s="24">
        <f>_xlfn.XLOOKUP($E27-BJ$3,Data_Input!$H$4:$H$131,Data_Input!$I$4:$I$131,0)*BJ$1</f>
        <v>0</v>
      </c>
      <c r="BK27" s="24">
        <f>_xlfn.XLOOKUP($E27-BK$3,Data_Input!$H$4:$H$131,Data_Input!$I$4:$I$131,0)*BK$1</f>
        <v>0</v>
      </c>
      <c r="BL27" s="24">
        <f>_xlfn.XLOOKUP($E27-BL$3,Data_Input!$H$4:$H$131,Data_Input!$I$4:$I$131,0)*BL$1</f>
        <v>0</v>
      </c>
      <c r="BM27" s="24">
        <f>_xlfn.XLOOKUP($E27-BM$3,Data_Input!$H$4:$H$131,Data_Input!$I$4:$I$131,0)*BM$1</f>
        <v>0</v>
      </c>
      <c r="BN27" s="24">
        <f>_xlfn.XLOOKUP($E27-BN$3,Data_Input!$H$4:$H$131,Data_Input!$I$4:$I$131,0)*BN$1</f>
        <v>0</v>
      </c>
      <c r="BO27" s="24">
        <f>_xlfn.XLOOKUP($E27-BO$3,Data_Input!$H$4:$H$131,Data_Input!$I$4:$I$131,0)*BO$1</f>
        <v>0</v>
      </c>
      <c r="BP27" s="24">
        <f>_xlfn.XLOOKUP($E27-BP$3,Data_Input!$H$4:$H$131,Data_Input!$I$4:$I$131,0)*BP$1</f>
        <v>0</v>
      </c>
      <c r="BQ27" s="24">
        <f>_xlfn.XLOOKUP($E27-BQ$3,Data_Input!$H$4:$H$131,Data_Input!$I$4:$I$131,0)*BQ$1</f>
        <v>0</v>
      </c>
      <c r="BR27" s="24">
        <f>_xlfn.XLOOKUP($E27-BR$3,Data_Input!$H$4:$H$131,Data_Input!$I$4:$I$131,0)*BR$1</f>
        <v>0</v>
      </c>
      <c r="BS27" s="24">
        <f>_xlfn.XLOOKUP($E27-BS$3,Data_Input!$H$4:$H$131,Data_Input!$I$4:$I$131,0)*BS$1</f>
        <v>0</v>
      </c>
      <c r="BT27" s="24">
        <f>_xlfn.XLOOKUP($E27-BT$3,Data_Input!$H$4:$H$131,Data_Input!$I$4:$I$131,0)*BT$1</f>
        <v>0</v>
      </c>
      <c r="BU27" s="24">
        <f>_xlfn.XLOOKUP($E27-BU$3,Data_Input!$H$4:$H$131,Data_Input!$I$4:$I$131,0)*BU$1</f>
        <v>0</v>
      </c>
      <c r="BV27" s="24">
        <f>_xlfn.XLOOKUP($E27-BV$3,Data_Input!$H$4:$H$131,Data_Input!$I$4:$I$131,0)*BV$1</f>
        <v>0</v>
      </c>
      <c r="BW27" s="24">
        <f>_xlfn.XLOOKUP($E27-BW$3,Data_Input!$H$4:$H$131,Data_Input!$I$4:$I$131,0)*BW$1</f>
        <v>0</v>
      </c>
      <c r="BX27" s="24">
        <f>_xlfn.XLOOKUP($E27-BX$3,Data_Input!$H$4:$H$131,Data_Input!$I$4:$I$131,0)*BX$1</f>
        <v>0</v>
      </c>
      <c r="BY27" s="24">
        <f>_xlfn.XLOOKUP($E27-BY$3,Data_Input!$H$4:$H$131,Data_Input!$I$4:$I$131,0)*BY$1</f>
        <v>0</v>
      </c>
      <c r="BZ27" s="24">
        <f>_xlfn.XLOOKUP($E27-BZ$3,Data_Input!$H$4:$H$131,Data_Input!$I$4:$I$131,0)*BZ$1</f>
        <v>0</v>
      </c>
      <c r="CA27" s="24">
        <f>_xlfn.XLOOKUP($E27-CA$3,Data_Input!$H$4:$H$131,Data_Input!$I$4:$I$131,0)*CA$1</f>
        <v>0</v>
      </c>
      <c r="CB27" s="24">
        <f>_xlfn.XLOOKUP($E27-CB$3,Data_Input!$H$4:$H$131,Data_Input!$I$4:$I$131,0)*CB$1</f>
        <v>0</v>
      </c>
      <c r="CC27" s="24">
        <f>_xlfn.XLOOKUP($E27-CC$3,Data_Input!$H$4:$H$131,Data_Input!$I$4:$I$131,0)*CC$1</f>
        <v>0</v>
      </c>
      <c r="CD27" s="24">
        <f>_xlfn.XLOOKUP($E27-CD$3,Data_Input!$H$4:$H$131,Data_Input!$I$4:$I$131,0)*CD$1</f>
        <v>0</v>
      </c>
      <c r="CE27" s="24">
        <f>_xlfn.XLOOKUP($E27-CE$3,Data_Input!$H$4:$H$131,Data_Input!$I$4:$I$131,0)*CE$1</f>
        <v>0</v>
      </c>
      <c r="CF27" s="24">
        <f>_xlfn.XLOOKUP($E27-CF$3,Data_Input!$H$4:$H$131,Data_Input!$I$4:$I$131,0)*CF$1</f>
        <v>0</v>
      </c>
      <c r="CG27" s="24">
        <f>_xlfn.XLOOKUP($E27-CG$3,Data_Input!$H$4:$H$131,Data_Input!$I$4:$I$131,0)*CG$1</f>
        <v>0</v>
      </c>
      <c r="CH27" s="24">
        <f>_xlfn.XLOOKUP($E27-CH$3,Data_Input!$H$4:$H$131,Data_Input!$I$4:$I$131,0)*CH$1</f>
        <v>0</v>
      </c>
      <c r="CI27" s="24">
        <f>_xlfn.XLOOKUP($E27-CI$3,Data_Input!$H$4:$H$131,Data_Input!$I$4:$I$131,0)*CI$1</f>
        <v>0</v>
      </c>
      <c r="CJ27" s="24">
        <f>_xlfn.XLOOKUP($E27-CJ$3,Data_Input!$H$4:$H$131,Data_Input!$I$4:$I$131,0)*CJ$1</f>
        <v>0</v>
      </c>
      <c r="CK27" s="24">
        <f>_xlfn.XLOOKUP($E27-CK$3,Data_Input!$H$4:$H$131,Data_Input!$I$4:$I$131,0)*CK$1</f>
        <v>0</v>
      </c>
      <c r="CL27" s="24">
        <f>_xlfn.XLOOKUP($E27-CL$3,Data_Input!$H$4:$H$131,Data_Input!$I$4:$I$131,0)*CL$1</f>
        <v>0</v>
      </c>
      <c r="CM27" s="24">
        <f>_xlfn.XLOOKUP($E27-CM$3,Data_Input!$H$4:$H$131,Data_Input!$I$4:$I$131,0)*CM$1</f>
        <v>0</v>
      </c>
      <c r="CN27" s="24">
        <f>_xlfn.XLOOKUP($E27-CN$3,Data_Input!$H$4:$H$131,Data_Input!$I$4:$I$131,0)*CN$1</f>
        <v>0</v>
      </c>
      <c r="CO27" s="24">
        <f>_xlfn.XLOOKUP($E27-CO$3,Data_Input!$H$4:$H$131,Data_Input!$I$4:$I$131,0)*CO$1</f>
        <v>0</v>
      </c>
      <c r="CP27" s="24">
        <f>_xlfn.XLOOKUP($E27-CP$3,Data_Input!$H$4:$H$131,Data_Input!$I$4:$I$131,0)*CP$1</f>
        <v>0</v>
      </c>
      <c r="CQ27" s="24">
        <f>_xlfn.XLOOKUP($E27-CQ$3,Data_Input!$H$4:$H$131,Data_Input!$I$4:$I$131,0)*CQ$1</f>
        <v>0</v>
      </c>
      <c r="CR27" s="24">
        <f>_xlfn.XLOOKUP($E27-CR$3,Data_Input!$H$4:$H$131,Data_Input!$I$4:$I$131,0)*CR$1</f>
        <v>0</v>
      </c>
      <c r="CS27" s="24">
        <f>_xlfn.XLOOKUP($E27-CS$3,Data_Input!$H$4:$H$131,Data_Input!$I$4:$I$131,0)*CS$1</f>
        <v>0</v>
      </c>
      <c r="CT27" s="24">
        <f>_xlfn.XLOOKUP($E27-CT$3,Data_Input!$H$4:$H$131,Data_Input!$I$4:$I$131,0)*CT$1</f>
        <v>0</v>
      </c>
      <c r="CU27" s="24">
        <f>_xlfn.XLOOKUP($E27-CU$3,Data_Input!$H$4:$H$131,Data_Input!$I$4:$I$131,0)*CU$1</f>
        <v>0</v>
      </c>
      <c r="CV27" s="24">
        <f>_xlfn.XLOOKUP($E27-CV$3,Data_Input!$H$4:$H$131,Data_Input!$I$4:$I$131,0)*CV$1</f>
        <v>0</v>
      </c>
      <c r="CW27" s="24">
        <f>_xlfn.XLOOKUP($E27-CW$3,Data_Input!$H$4:$H$131,Data_Input!$I$4:$I$131,0)*CW$1</f>
        <v>0</v>
      </c>
      <c r="CX27" s="24">
        <f>_xlfn.XLOOKUP($E27-CX$3,Data_Input!$H$4:$H$131,Data_Input!$I$4:$I$131,0)*CX$1</f>
        <v>0</v>
      </c>
      <c r="CY27" s="24">
        <f>_xlfn.XLOOKUP($E27-CY$3,Data_Input!$H$4:$H$131,Data_Input!$I$4:$I$131,0)*CY$1</f>
        <v>0</v>
      </c>
      <c r="CZ27" s="24">
        <f>_xlfn.XLOOKUP($E27-CZ$3,Data_Input!$H$4:$H$131,Data_Input!$I$4:$I$131,0)*CZ$1</f>
        <v>0</v>
      </c>
      <c r="DA27" s="24">
        <f>_xlfn.XLOOKUP($E27-DA$3,Data_Input!$H$4:$H$131,Data_Input!$I$4:$I$131,0)*DA$1</f>
        <v>0</v>
      </c>
      <c r="DB27" s="24">
        <f>_xlfn.XLOOKUP($E27-DB$3,Data_Input!$H$4:$H$131,Data_Input!$I$4:$I$131,0)*DB$1</f>
        <v>0</v>
      </c>
      <c r="DC27" s="24">
        <f>_xlfn.XLOOKUP($E27-DC$3,Data_Input!$H$4:$H$131,Data_Input!$I$4:$I$131,0)*DC$1</f>
        <v>0</v>
      </c>
      <c r="DD27" s="24">
        <f>_xlfn.XLOOKUP($E27-DD$3,Data_Input!$H$4:$H$131,Data_Input!$I$4:$I$131,0)*DD$1</f>
        <v>0</v>
      </c>
      <c r="DE27" s="24">
        <f>_xlfn.XLOOKUP($E27-DE$3,Data_Input!$H$4:$H$131,Data_Input!$I$4:$I$131,0)*DE$1</f>
        <v>0</v>
      </c>
      <c r="DF27" s="24">
        <f>_xlfn.XLOOKUP($E27-DF$3,Data_Input!$H$4:$H$131,Data_Input!$I$4:$I$131,0)*DF$1</f>
        <v>0</v>
      </c>
      <c r="DG27" s="24">
        <f>_xlfn.XLOOKUP($E27-DG$3,Data_Input!$H$4:$H$131,Data_Input!$I$4:$I$131,0)*DG$1</f>
        <v>0</v>
      </c>
      <c r="DH27" s="24">
        <f>_xlfn.XLOOKUP($E27-DH$3,Data_Input!$H$4:$H$131,Data_Input!$I$4:$I$131,0)*DH$1</f>
        <v>0</v>
      </c>
      <c r="DI27" s="24">
        <f>_xlfn.XLOOKUP($E27-DI$3,Data_Input!$H$4:$H$131,Data_Input!$I$4:$I$131,0)*DI$1</f>
        <v>0</v>
      </c>
      <c r="DJ27" s="24">
        <f>_xlfn.XLOOKUP($E27-DJ$3,Data_Input!$H$4:$H$131,Data_Input!$I$4:$I$131,0)*DJ$1</f>
        <v>0</v>
      </c>
      <c r="DK27" s="24">
        <f>_xlfn.XLOOKUP($E27-DK$3,Data_Input!$H$4:$H$131,Data_Input!$I$4:$I$131,0)*DK$1</f>
        <v>0</v>
      </c>
      <c r="DL27" s="24">
        <f>_xlfn.XLOOKUP($E27-DL$3,Data_Input!$H$4:$H$131,Data_Input!$I$4:$I$131,0)*DL$1</f>
        <v>0</v>
      </c>
      <c r="DM27" s="24">
        <f>_xlfn.XLOOKUP($E27-DM$3,Data_Input!$H$4:$H$131,Data_Input!$I$4:$I$131,0)*DM$1</f>
        <v>0</v>
      </c>
      <c r="DN27" s="24">
        <f>_xlfn.XLOOKUP($E27-DN$3,Data_Input!$H$4:$H$131,Data_Input!$I$4:$I$131,0)*DN$1</f>
        <v>0</v>
      </c>
      <c r="DO27" s="24">
        <f>_xlfn.XLOOKUP($E27-DO$3,Data_Input!$H$4:$H$131,Data_Input!$I$4:$I$131,0)*DO$1</f>
        <v>0</v>
      </c>
      <c r="DP27" s="24">
        <f>_xlfn.XLOOKUP($E27-DP$3,Data_Input!$H$4:$H$131,Data_Input!$I$4:$I$131,0)*DP$1</f>
        <v>0</v>
      </c>
      <c r="DQ27" s="24">
        <f>_xlfn.XLOOKUP($E27-DQ$3,Data_Input!$H$4:$H$131,Data_Input!$I$4:$I$131,0)*DQ$1</f>
        <v>0</v>
      </c>
      <c r="DR27" s="24">
        <f>_xlfn.XLOOKUP($E27-DR$3,Data_Input!$H$4:$H$131,Data_Input!$I$4:$I$131,0)*DR$1</f>
        <v>0</v>
      </c>
      <c r="DS27" s="24">
        <f>_xlfn.XLOOKUP($E27-DS$3,Data_Input!$H$4:$H$131,Data_Input!$I$4:$I$131,0)*DS$1</f>
        <v>0</v>
      </c>
      <c r="DT27" s="24">
        <f>_xlfn.XLOOKUP($E27-DT$3,Data_Input!$H$4:$H$131,Data_Input!$I$4:$I$131,0)*DT$1</f>
        <v>0</v>
      </c>
      <c r="DU27" s="24">
        <f>_xlfn.XLOOKUP($E27-DU$3,Data_Input!$H$4:$H$131,Data_Input!$I$4:$I$131,0)*DU$1</f>
        <v>0</v>
      </c>
      <c r="DV27" s="24">
        <f>_xlfn.XLOOKUP($E27-DV$3,Data_Input!$H$4:$H$131,Data_Input!$I$4:$I$131,0)*DV$1</f>
        <v>0</v>
      </c>
      <c r="DW27" s="24">
        <f>_xlfn.XLOOKUP($E27-DW$3,Data_Input!$H$4:$H$131,Data_Input!$I$4:$I$131,0)*DW$1</f>
        <v>0</v>
      </c>
      <c r="DX27" s="24">
        <f>_xlfn.XLOOKUP($E27-DX$3,Data_Input!$H$4:$H$131,Data_Input!$I$4:$I$131,0)*DX$1</f>
        <v>0</v>
      </c>
      <c r="DY27" s="24">
        <f>_xlfn.XLOOKUP($E27-DY$3,Data_Input!$H$4:$H$131,Data_Input!$I$4:$I$131,0)*DY$1</f>
        <v>0</v>
      </c>
      <c r="DZ27" s="24">
        <f>_xlfn.XLOOKUP($E27-DZ$3,Data_Input!$H$4:$H$131,Data_Input!$I$4:$I$131,0)*DZ$1</f>
        <v>0</v>
      </c>
      <c r="EA27" s="24">
        <f>_xlfn.XLOOKUP($E27-EA$3,Data_Input!$H$4:$H$131,Data_Input!$I$4:$I$131,0)*EA$1</f>
        <v>0</v>
      </c>
      <c r="EB27" s="24">
        <f>_xlfn.XLOOKUP($E27-EB$3,Data_Input!$H$4:$H$131,Data_Input!$I$4:$I$131,0)*EB$1</f>
        <v>0</v>
      </c>
      <c r="EC27" s="24">
        <f>_xlfn.XLOOKUP($E27-EC$3,Data_Input!$H$4:$H$131,Data_Input!$I$4:$I$131,0)*EC$1</f>
        <v>0</v>
      </c>
    </row>
    <row r="28" spans="1:133">
      <c r="A28" s="21">
        <f t="shared" si="2"/>
        <v>0.41453034932132488</v>
      </c>
      <c r="B28" s="22">
        <f>Data_Input!C28-Model_Output!A28</f>
        <v>4.7145332006786758</v>
      </c>
      <c r="C28" s="23">
        <f>SUM($B$4:B28)</f>
        <v>88.699270054566327</v>
      </c>
      <c r="E28" s="15">
        <f>Data_Input!B28</f>
        <v>1902</v>
      </c>
      <c r="F28" s="24">
        <f>_xlfn.XLOOKUP($E28-F$3,Data_Input!$H$4:$H$131,Data_Input!$I$4:$I$131,0)*F$1</f>
        <v>4.7404796835529436E-2</v>
      </c>
      <c r="G28" s="24">
        <f>_xlfn.XLOOKUP($E28-G$3,Data_Input!$H$4:$H$131,Data_Input!$I$4:$I$131,0)*G$1</f>
        <v>4.3559026275797955E-2</v>
      </c>
      <c r="H28" s="24">
        <f>_xlfn.XLOOKUP($E28-H$3,Data_Input!$H$4:$H$131,Data_Input!$I$4:$I$131,0)*H$1</f>
        <v>3.9675747805339591E-2</v>
      </c>
      <c r="I28" s="24">
        <f>_xlfn.XLOOKUP($E28-I$3,Data_Input!$H$4:$H$131,Data_Input!$I$4:$I$131,0)*I$1</f>
        <v>3.6062840663148688E-2</v>
      </c>
      <c r="J28" s="24">
        <f>_xlfn.XLOOKUP($E28-J$3,Data_Input!$H$4:$H$131,Data_Input!$I$4:$I$131,0)*J$1</f>
        <v>3.2573448654179354E-2</v>
      </c>
      <c r="K28" s="24">
        <f>_xlfn.XLOOKUP($E28-K$3,Data_Input!$H$4:$H$131,Data_Input!$I$4:$I$131,0)*K$1</f>
        <v>2.9267295964034833E-2</v>
      </c>
      <c r="L28" s="24">
        <f>_xlfn.XLOOKUP($E28-L$3,Data_Input!$H$4:$H$131,Data_Input!$I$4:$I$131,0)*L$1</f>
        <v>2.6204722197509706E-2</v>
      </c>
      <c r="M28" s="24">
        <f>_xlfn.XLOOKUP($E28-M$3,Data_Input!$H$4:$H$131,Data_Input!$I$4:$I$131,0)*M$1</f>
        <v>2.3302968033288098E-2</v>
      </c>
      <c r="N28" s="24">
        <f>_xlfn.XLOOKUP($E28-N$3,Data_Input!$H$4:$H$131,Data_Input!$I$4:$I$131,0)*N$1</f>
        <v>2.0539021844754649E-2</v>
      </c>
      <c r="O28" s="24">
        <f>_xlfn.XLOOKUP($E28-O$3,Data_Input!$H$4:$H$131,Data_Input!$I$4:$I$131,0)*O$1</f>
        <v>1.7970087824913085E-2</v>
      </c>
      <c r="P28" s="24">
        <f>_xlfn.XLOOKUP($E28-P$3,Data_Input!$H$4:$H$131,Data_Input!$I$4:$I$131,0)*P$1</f>
        <v>1.5699972036328801E-2</v>
      </c>
      <c r="Q28" s="24">
        <f>_xlfn.XLOOKUP($E28-Q$3,Data_Input!$H$4:$H$131,Data_Input!$I$4:$I$131,0)*Q$1</f>
        <v>1.3679636846863316E-2</v>
      </c>
      <c r="R28" s="24">
        <f>_xlfn.XLOOKUP($E28-R$3,Data_Input!$H$4:$H$131,Data_Input!$I$4:$I$131,0)*R$1</f>
        <v>1.184647576597429E-2</v>
      </c>
      <c r="S28" s="24">
        <f>_xlfn.XLOOKUP($E28-S$3,Data_Input!$H$4:$H$131,Data_Input!$I$4:$I$131,0)*S$1</f>
        <v>1.0180013323937148E-2</v>
      </c>
      <c r="T28" s="24">
        <f>_xlfn.XLOOKUP($E28-T$3,Data_Input!$H$4:$H$131,Data_Input!$I$4:$I$131,0)*T$1</f>
        <v>8.6785412617747058E-3</v>
      </c>
      <c r="U28" s="24">
        <f>_xlfn.XLOOKUP($E28-U$3,Data_Input!$H$4:$H$131,Data_Input!$I$4:$I$131,0)*U$1</f>
        <v>7.3738728826069294E-3</v>
      </c>
      <c r="V28" s="24">
        <f>_xlfn.XLOOKUP($E28-V$3,Data_Input!$H$4:$H$131,Data_Input!$I$4:$I$131,0)*V$1</f>
        <v>6.2191514163853785E-3</v>
      </c>
      <c r="W28" s="24">
        <f>_xlfn.XLOOKUP($E28-W$3,Data_Input!$H$4:$H$131,Data_Input!$I$4:$I$131,0)*W$1</f>
        <v>5.2323340024824335E-3</v>
      </c>
      <c r="X28" s="24">
        <f>_xlfn.XLOOKUP($E28-X$3,Data_Input!$H$4:$H$131,Data_Input!$I$4:$I$131,0)*X$1</f>
        <v>4.379055647855774E-3</v>
      </c>
      <c r="Y28" s="24">
        <f>_xlfn.XLOOKUP($E28-Y$3,Data_Input!$H$4:$H$131,Data_Input!$I$4:$I$131,0)*Y$1</f>
        <v>3.6416607730131558E-3</v>
      </c>
      <c r="Z28" s="24">
        <f>_xlfn.XLOOKUP($E28-Z$3,Data_Input!$H$4:$H$131,Data_Input!$I$4:$I$131,0)*Z$1</f>
        <v>3.016657420546463E-3</v>
      </c>
      <c r="AA28" s="24">
        <f>_xlfn.XLOOKUP($E28-AA$3,Data_Input!$H$4:$H$131,Data_Input!$I$4:$I$131,0)*AA$1</f>
        <v>2.4864178853525134E-3</v>
      </c>
      <c r="AB28" s="24">
        <f>_xlfn.XLOOKUP($E28-AB$3,Data_Input!$H$4:$H$131,Data_Input!$I$4:$I$131,0)*AB$1</f>
        <v>2.0341138573126178E-3</v>
      </c>
      <c r="AC28" s="24">
        <f>_xlfn.XLOOKUP($E28-AC$3,Data_Input!$H$4:$H$131,Data_Input!$I$4:$I$131,0)*AC$1</f>
        <v>1.7976476912362632E-3</v>
      </c>
      <c r="AD28" s="24">
        <f>_xlfn.XLOOKUP($E28-AD$3,Data_Input!$H$4:$H$131,Data_Input!$I$4:$I$131,0)*AD$1</f>
        <v>1.7048424111597465E-3</v>
      </c>
      <c r="AE28" s="24">
        <f>_xlfn.XLOOKUP($E28-AE$3,Data_Input!$H$4:$H$131,Data_Input!$I$4:$I$131,0)*AE$1</f>
        <v>0</v>
      </c>
      <c r="AF28" s="24">
        <f>_xlfn.XLOOKUP($E28-AF$3,Data_Input!$H$4:$H$131,Data_Input!$I$4:$I$131,0)*AF$1</f>
        <v>0</v>
      </c>
      <c r="AG28" s="24">
        <f>_xlfn.XLOOKUP($E28-AG$3,Data_Input!$H$4:$H$131,Data_Input!$I$4:$I$131,0)*AG$1</f>
        <v>0</v>
      </c>
      <c r="AH28" s="24">
        <f>_xlfn.XLOOKUP($E28-AH$3,Data_Input!$H$4:$H$131,Data_Input!$I$4:$I$131,0)*AH$1</f>
        <v>0</v>
      </c>
      <c r="AI28" s="24">
        <f>_xlfn.XLOOKUP($E28-AI$3,Data_Input!$H$4:$H$131,Data_Input!$I$4:$I$131,0)*AI$1</f>
        <v>0</v>
      </c>
      <c r="AJ28" s="24">
        <f>_xlfn.XLOOKUP($E28-AJ$3,Data_Input!$H$4:$H$131,Data_Input!$I$4:$I$131,0)*AJ$1</f>
        <v>0</v>
      </c>
      <c r="AK28" s="24">
        <f>_xlfn.XLOOKUP($E28-AK$3,Data_Input!$H$4:$H$131,Data_Input!$I$4:$I$131,0)*AK$1</f>
        <v>0</v>
      </c>
      <c r="AL28" s="24">
        <f>_xlfn.XLOOKUP($E28-AL$3,Data_Input!$H$4:$H$131,Data_Input!$I$4:$I$131,0)*AL$1</f>
        <v>0</v>
      </c>
      <c r="AM28" s="24">
        <f>_xlfn.XLOOKUP($E28-AM$3,Data_Input!$H$4:$H$131,Data_Input!$I$4:$I$131,0)*AM$1</f>
        <v>0</v>
      </c>
      <c r="AN28" s="24">
        <f>_xlfn.XLOOKUP($E28-AN$3,Data_Input!$H$4:$H$131,Data_Input!$I$4:$I$131,0)*AN$1</f>
        <v>0</v>
      </c>
      <c r="AO28" s="24">
        <f>_xlfn.XLOOKUP($E28-AO$3,Data_Input!$H$4:$H$131,Data_Input!$I$4:$I$131,0)*AO$1</f>
        <v>0</v>
      </c>
      <c r="AP28" s="24">
        <f>_xlfn.XLOOKUP($E28-AP$3,Data_Input!$H$4:$H$131,Data_Input!$I$4:$I$131,0)*AP$1</f>
        <v>0</v>
      </c>
      <c r="AQ28" s="24">
        <f>_xlfn.XLOOKUP($E28-AQ$3,Data_Input!$H$4:$H$131,Data_Input!$I$4:$I$131,0)*AQ$1</f>
        <v>0</v>
      </c>
      <c r="AR28" s="24">
        <f>_xlfn.XLOOKUP($E28-AR$3,Data_Input!$H$4:$H$131,Data_Input!$I$4:$I$131,0)*AR$1</f>
        <v>0</v>
      </c>
      <c r="AS28" s="24">
        <f>_xlfn.XLOOKUP($E28-AS$3,Data_Input!$H$4:$H$131,Data_Input!$I$4:$I$131,0)*AS$1</f>
        <v>0</v>
      </c>
      <c r="AT28" s="24">
        <f>_xlfn.XLOOKUP($E28-AT$3,Data_Input!$H$4:$H$131,Data_Input!$I$4:$I$131,0)*AT$1</f>
        <v>0</v>
      </c>
      <c r="AU28" s="24">
        <f>_xlfn.XLOOKUP($E28-AU$3,Data_Input!$H$4:$H$131,Data_Input!$I$4:$I$131,0)*AU$1</f>
        <v>0</v>
      </c>
      <c r="AV28" s="24">
        <f>_xlfn.XLOOKUP($E28-AV$3,Data_Input!$H$4:$H$131,Data_Input!$I$4:$I$131,0)*AV$1</f>
        <v>0</v>
      </c>
      <c r="AW28" s="24">
        <f>_xlfn.XLOOKUP($E28-AW$3,Data_Input!$H$4:$H$131,Data_Input!$I$4:$I$131,0)*AW$1</f>
        <v>0</v>
      </c>
      <c r="AX28" s="24">
        <f>_xlfn.XLOOKUP($E28-AX$3,Data_Input!$H$4:$H$131,Data_Input!$I$4:$I$131,0)*AX$1</f>
        <v>0</v>
      </c>
      <c r="AY28" s="24">
        <f>_xlfn.XLOOKUP($E28-AY$3,Data_Input!$H$4:$H$131,Data_Input!$I$4:$I$131,0)*AY$1</f>
        <v>0</v>
      </c>
      <c r="AZ28" s="24">
        <f>_xlfn.XLOOKUP($E28-AZ$3,Data_Input!$H$4:$H$131,Data_Input!$I$4:$I$131,0)*AZ$1</f>
        <v>0</v>
      </c>
      <c r="BA28" s="24">
        <f>_xlfn.XLOOKUP($E28-BA$3,Data_Input!$H$4:$H$131,Data_Input!$I$4:$I$131,0)*BA$1</f>
        <v>0</v>
      </c>
      <c r="BB28" s="24">
        <f>_xlfn.XLOOKUP($E28-BB$3,Data_Input!$H$4:$H$131,Data_Input!$I$4:$I$131,0)*BB$1</f>
        <v>0</v>
      </c>
      <c r="BC28" s="24">
        <f>_xlfn.XLOOKUP($E28-BC$3,Data_Input!$H$4:$H$131,Data_Input!$I$4:$I$131,0)*BC$1</f>
        <v>0</v>
      </c>
      <c r="BD28" s="24">
        <f>_xlfn.XLOOKUP($E28-BD$3,Data_Input!$H$4:$H$131,Data_Input!$I$4:$I$131,0)*BD$1</f>
        <v>0</v>
      </c>
      <c r="BE28" s="24">
        <f>_xlfn.XLOOKUP($E28-BE$3,Data_Input!$H$4:$H$131,Data_Input!$I$4:$I$131,0)*BE$1</f>
        <v>0</v>
      </c>
      <c r="BF28" s="24">
        <f>_xlfn.XLOOKUP($E28-BF$3,Data_Input!$H$4:$H$131,Data_Input!$I$4:$I$131,0)*BF$1</f>
        <v>0</v>
      </c>
      <c r="BG28" s="24">
        <f>_xlfn.XLOOKUP($E28-BG$3,Data_Input!$H$4:$H$131,Data_Input!$I$4:$I$131,0)*BG$1</f>
        <v>0</v>
      </c>
      <c r="BH28" s="24">
        <f>_xlfn.XLOOKUP($E28-BH$3,Data_Input!$H$4:$H$131,Data_Input!$I$4:$I$131,0)*BH$1</f>
        <v>0</v>
      </c>
      <c r="BI28" s="24">
        <f>_xlfn.XLOOKUP($E28-BI$3,Data_Input!$H$4:$H$131,Data_Input!$I$4:$I$131,0)*BI$1</f>
        <v>0</v>
      </c>
      <c r="BJ28" s="24">
        <f>_xlfn.XLOOKUP($E28-BJ$3,Data_Input!$H$4:$H$131,Data_Input!$I$4:$I$131,0)*BJ$1</f>
        <v>0</v>
      </c>
      <c r="BK28" s="24">
        <f>_xlfn.XLOOKUP($E28-BK$3,Data_Input!$H$4:$H$131,Data_Input!$I$4:$I$131,0)*BK$1</f>
        <v>0</v>
      </c>
      <c r="BL28" s="24">
        <f>_xlfn.XLOOKUP($E28-BL$3,Data_Input!$H$4:$H$131,Data_Input!$I$4:$I$131,0)*BL$1</f>
        <v>0</v>
      </c>
      <c r="BM28" s="24">
        <f>_xlfn.XLOOKUP($E28-BM$3,Data_Input!$H$4:$H$131,Data_Input!$I$4:$I$131,0)*BM$1</f>
        <v>0</v>
      </c>
      <c r="BN28" s="24">
        <f>_xlfn.XLOOKUP($E28-BN$3,Data_Input!$H$4:$H$131,Data_Input!$I$4:$I$131,0)*BN$1</f>
        <v>0</v>
      </c>
      <c r="BO28" s="24">
        <f>_xlfn.XLOOKUP($E28-BO$3,Data_Input!$H$4:$H$131,Data_Input!$I$4:$I$131,0)*BO$1</f>
        <v>0</v>
      </c>
      <c r="BP28" s="24">
        <f>_xlfn.XLOOKUP($E28-BP$3,Data_Input!$H$4:$H$131,Data_Input!$I$4:$I$131,0)*BP$1</f>
        <v>0</v>
      </c>
      <c r="BQ28" s="24">
        <f>_xlfn.XLOOKUP($E28-BQ$3,Data_Input!$H$4:$H$131,Data_Input!$I$4:$I$131,0)*BQ$1</f>
        <v>0</v>
      </c>
      <c r="BR28" s="24">
        <f>_xlfn.XLOOKUP($E28-BR$3,Data_Input!$H$4:$H$131,Data_Input!$I$4:$I$131,0)*BR$1</f>
        <v>0</v>
      </c>
      <c r="BS28" s="24">
        <f>_xlfn.XLOOKUP($E28-BS$3,Data_Input!$H$4:$H$131,Data_Input!$I$4:$I$131,0)*BS$1</f>
        <v>0</v>
      </c>
      <c r="BT28" s="24">
        <f>_xlfn.XLOOKUP($E28-BT$3,Data_Input!$H$4:$H$131,Data_Input!$I$4:$I$131,0)*BT$1</f>
        <v>0</v>
      </c>
      <c r="BU28" s="24">
        <f>_xlfn.XLOOKUP($E28-BU$3,Data_Input!$H$4:$H$131,Data_Input!$I$4:$I$131,0)*BU$1</f>
        <v>0</v>
      </c>
      <c r="BV28" s="24">
        <f>_xlfn.XLOOKUP($E28-BV$3,Data_Input!$H$4:$H$131,Data_Input!$I$4:$I$131,0)*BV$1</f>
        <v>0</v>
      </c>
      <c r="BW28" s="24">
        <f>_xlfn.XLOOKUP($E28-BW$3,Data_Input!$H$4:$H$131,Data_Input!$I$4:$I$131,0)*BW$1</f>
        <v>0</v>
      </c>
      <c r="BX28" s="24">
        <f>_xlfn.XLOOKUP($E28-BX$3,Data_Input!$H$4:$H$131,Data_Input!$I$4:$I$131,0)*BX$1</f>
        <v>0</v>
      </c>
      <c r="BY28" s="24">
        <f>_xlfn.XLOOKUP($E28-BY$3,Data_Input!$H$4:$H$131,Data_Input!$I$4:$I$131,0)*BY$1</f>
        <v>0</v>
      </c>
      <c r="BZ28" s="24">
        <f>_xlfn.XLOOKUP($E28-BZ$3,Data_Input!$H$4:$H$131,Data_Input!$I$4:$I$131,0)*BZ$1</f>
        <v>0</v>
      </c>
      <c r="CA28" s="24">
        <f>_xlfn.XLOOKUP($E28-CA$3,Data_Input!$H$4:$H$131,Data_Input!$I$4:$I$131,0)*CA$1</f>
        <v>0</v>
      </c>
      <c r="CB28" s="24">
        <f>_xlfn.XLOOKUP($E28-CB$3,Data_Input!$H$4:$H$131,Data_Input!$I$4:$I$131,0)*CB$1</f>
        <v>0</v>
      </c>
      <c r="CC28" s="24">
        <f>_xlfn.XLOOKUP($E28-CC$3,Data_Input!$H$4:$H$131,Data_Input!$I$4:$I$131,0)*CC$1</f>
        <v>0</v>
      </c>
      <c r="CD28" s="24">
        <f>_xlfn.XLOOKUP($E28-CD$3,Data_Input!$H$4:$H$131,Data_Input!$I$4:$I$131,0)*CD$1</f>
        <v>0</v>
      </c>
      <c r="CE28" s="24">
        <f>_xlfn.XLOOKUP($E28-CE$3,Data_Input!$H$4:$H$131,Data_Input!$I$4:$I$131,0)*CE$1</f>
        <v>0</v>
      </c>
      <c r="CF28" s="24">
        <f>_xlfn.XLOOKUP($E28-CF$3,Data_Input!$H$4:$H$131,Data_Input!$I$4:$I$131,0)*CF$1</f>
        <v>0</v>
      </c>
      <c r="CG28" s="24">
        <f>_xlfn.XLOOKUP($E28-CG$3,Data_Input!$H$4:$H$131,Data_Input!$I$4:$I$131,0)*CG$1</f>
        <v>0</v>
      </c>
      <c r="CH28" s="24">
        <f>_xlfn.XLOOKUP($E28-CH$3,Data_Input!$H$4:$H$131,Data_Input!$I$4:$I$131,0)*CH$1</f>
        <v>0</v>
      </c>
      <c r="CI28" s="24">
        <f>_xlfn.XLOOKUP($E28-CI$3,Data_Input!$H$4:$H$131,Data_Input!$I$4:$I$131,0)*CI$1</f>
        <v>0</v>
      </c>
      <c r="CJ28" s="24">
        <f>_xlfn.XLOOKUP($E28-CJ$3,Data_Input!$H$4:$H$131,Data_Input!$I$4:$I$131,0)*CJ$1</f>
        <v>0</v>
      </c>
      <c r="CK28" s="24">
        <f>_xlfn.XLOOKUP($E28-CK$3,Data_Input!$H$4:$H$131,Data_Input!$I$4:$I$131,0)*CK$1</f>
        <v>0</v>
      </c>
      <c r="CL28" s="24">
        <f>_xlfn.XLOOKUP($E28-CL$3,Data_Input!$H$4:$H$131,Data_Input!$I$4:$I$131,0)*CL$1</f>
        <v>0</v>
      </c>
      <c r="CM28" s="24">
        <f>_xlfn.XLOOKUP($E28-CM$3,Data_Input!$H$4:$H$131,Data_Input!$I$4:$I$131,0)*CM$1</f>
        <v>0</v>
      </c>
      <c r="CN28" s="24">
        <f>_xlfn.XLOOKUP($E28-CN$3,Data_Input!$H$4:$H$131,Data_Input!$I$4:$I$131,0)*CN$1</f>
        <v>0</v>
      </c>
      <c r="CO28" s="24">
        <f>_xlfn.XLOOKUP($E28-CO$3,Data_Input!$H$4:$H$131,Data_Input!$I$4:$I$131,0)*CO$1</f>
        <v>0</v>
      </c>
      <c r="CP28" s="24">
        <f>_xlfn.XLOOKUP($E28-CP$3,Data_Input!$H$4:$H$131,Data_Input!$I$4:$I$131,0)*CP$1</f>
        <v>0</v>
      </c>
      <c r="CQ28" s="24">
        <f>_xlfn.XLOOKUP($E28-CQ$3,Data_Input!$H$4:$H$131,Data_Input!$I$4:$I$131,0)*CQ$1</f>
        <v>0</v>
      </c>
      <c r="CR28" s="24">
        <f>_xlfn.XLOOKUP($E28-CR$3,Data_Input!$H$4:$H$131,Data_Input!$I$4:$I$131,0)*CR$1</f>
        <v>0</v>
      </c>
      <c r="CS28" s="24">
        <f>_xlfn.XLOOKUP($E28-CS$3,Data_Input!$H$4:$H$131,Data_Input!$I$4:$I$131,0)*CS$1</f>
        <v>0</v>
      </c>
      <c r="CT28" s="24">
        <f>_xlfn.XLOOKUP($E28-CT$3,Data_Input!$H$4:$H$131,Data_Input!$I$4:$I$131,0)*CT$1</f>
        <v>0</v>
      </c>
      <c r="CU28" s="24">
        <f>_xlfn.XLOOKUP($E28-CU$3,Data_Input!$H$4:$H$131,Data_Input!$I$4:$I$131,0)*CU$1</f>
        <v>0</v>
      </c>
      <c r="CV28" s="24">
        <f>_xlfn.XLOOKUP($E28-CV$3,Data_Input!$H$4:$H$131,Data_Input!$I$4:$I$131,0)*CV$1</f>
        <v>0</v>
      </c>
      <c r="CW28" s="24">
        <f>_xlfn.XLOOKUP($E28-CW$3,Data_Input!$H$4:$H$131,Data_Input!$I$4:$I$131,0)*CW$1</f>
        <v>0</v>
      </c>
      <c r="CX28" s="24">
        <f>_xlfn.XLOOKUP($E28-CX$3,Data_Input!$H$4:$H$131,Data_Input!$I$4:$I$131,0)*CX$1</f>
        <v>0</v>
      </c>
      <c r="CY28" s="24">
        <f>_xlfn.XLOOKUP($E28-CY$3,Data_Input!$H$4:$H$131,Data_Input!$I$4:$I$131,0)*CY$1</f>
        <v>0</v>
      </c>
      <c r="CZ28" s="24">
        <f>_xlfn.XLOOKUP($E28-CZ$3,Data_Input!$H$4:$H$131,Data_Input!$I$4:$I$131,0)*CZ$1</f>
        <v>0</v>
      </c>
      <c r="DA28" s="24">
        <f>_xlfn.XLOOKUP($E28-DA$3,Data_Input!$H$4:$H$131,Data_Input!$I$4:$I$131,0)*DA$1</f>
        <v>0</v>
      </c>
      <c r="DB28" s="24">
        <f>_xlfn.XLOOKUP($E28-DB$3,Data_Input!$H$4:$H$131,Data_Input!$I$4:$I$131,0)*DB$1</f>
        <v>0</v>
      </c>
      <c r="DC28" s="24">
        <f>_xlfn.XLOOKUP($E28-DC$3,Data_Input!$H$4:$H$131,Data_Input!$I$4:$I$131,0)*DC$1</f>
        <v>0</v>
      </c>
      <c r="DD28" s="24">
        <f>_xlfn.XLOOKUP($E28-DD$3,Data_Input!$H$4:$H$131,Data_Input!$I$4:$I$131,0)*DD$1</f>
        <v>0</v>
      </c>
      <c r="DE28" s="24">
        <f>_xlfn.XLOOKUP($E28-DE$3,Data_Input!$H$4:$H$131,Data_Input!$I$4:$I$131,0)*DE$1</f>
        <v>0</v>
      </c>
      <c r="DF28" s="24">
        <f>_xlfn.XLOOKUP($E28-DF$3,Data_Input!$H$4:$H$131,Data_Input!$I$4:$I$131,0)*DF$1</f>
        <v>0</v>
      </c>
      <c r="DG28" s="24">
        <f>_xlfn.XLOOKUP($E28-DG$3,Data_Input!$H$4:$H$131,Data_Input!$I$4:$I$131,0)*DG$1</f>
        <v>0</v>
      </c>
      <c r="DH28" s="24">
        <f>_xlfn.XLOOKUP($E28-DH$3,Data_Input!$H$4:$H$131,Data_Input!$I$4:$I$131,0)*DH$1</f>
        <v>0</v>
      </c>
      <c r="DI28" s="24">
        <f>_xlfn.XLOOKUP($E28-DI$3,Data_Input!$H$4:$H$131,Data_Input!$I$4:$I$131,0)*DI$1</f>
        <v>0</v>
      </c>
      <c r="DJ28" s="24">
        <f>_xlfn.XLOOKUP($E28-DJ$3,Data_Input!$H$4:$H$131,Data_Input!$I$4:$I$131,0)*DJ$1</f>
        <v>0</v>
      </c>
      <c r="DK28" s="24">
        <f>_xlfn.XLOOKUP($E28-DK$3,Data_Input!$H$4:$H$131,Data_Input!$I$4:$I$131,0)*DK$1</f>
        <v>0</v>
      </c>
      <c r="DL28" s="24">
        <f>_xlfn.XLOOKUP($E28-DL$3,Data_Input!$H$4:$H$131,Data_Input!$I$4:$I$131,0)*DL$1</f>
        <v>0</v>
      </c>
      <c r="DM28" s="24">
        <f>_xlfn.XLOOKUP($E28-DM$3,Data_Input!$H$4:$H$131,Data_Input!$I$4:$I$131,0)*DM$1</f>
        <v>0</v>
      </c>
      <c r="DN28" s="24">
        <f>_xlfn.XLOOKUP($E28-DN$3,Data_Input!$H$4:$H$131,Data_Input!$I$4:$I$131,0)*DN$1</f>
        <v>0</v>
      </c>
      <c r="DO28" s="24">
        <f>_xlfn.XLOOKUP($E28-DO$3,Data_Input!$H$4:$H$131,Data_Input!$I$4:$I$131,0)*DO$1</f>
        <v>0</v>
      </c>
      <c r="DP28" s="24">
        <f>_xlfn.XLOOKUP($E28-DP$3,Data_Input!$H$4:$H$131,Data_Input!$I$4:$I$131,0)*DP$1</f>
        <v>0</v>
      </c>
      <c r="DQ28" s="24">
        <f>_xlfn.XLOOKUP($E28-DQ$3,Data_Input!$H$4:$H$131,Data_Input!$I$4:$I$131,0)*DQ$1</f>
        <v>0</v>
      </c>
      <c r="DR28" s="24">
        <f>_xlfn.XLOOKUP($E28-DR$3,Data_Input!$H$4:$H$131,Data_Input!$I$4:$I$131,0)*DR$1</f>
        <v>0</v>
      </c>
      <c r="DS28" s="24">
        <f>_xlfn.XLOOKUP($E28-DS$3,Data_Input!$H$4:$H$131,Data_Input!$I$4:$I$131,0)*DS$1</f>
        <v>0</v>
      </c>
      <c r="DT28" s="24">
        <f>_xlfn.XLOOKUP($E28-DT$3,Data_Input!$H$4:$H$131,Data_Input!$I$4:$I$131,0)*DT$1</f>
        <v>0</v>
      </c>
      <c r="DU28" s="24">
        <f>_xlfn.XLOOKUP($E28-DU$3,Data_Input!$H$4:$H$131,Data_Input!$I$4:$I$131,0)*DU$1</f>
        <v>0</v>
      </c>
      <c r="DV28" s="24">
        <f>_xlfn.XLOOKUP($E28-DV$3,Data_Input!$H$4:$H$131,Data_Input!$I$4:$I$131,0)*DV$1</f>
        <v>0</v>
      </c>
      <c r="DW28" s="24">
        <f>_xlfn.XLOOKUP($E28-DW$3,Data_Input!$H$4:$H$131,Data_Input!$I$4:$I$131,0)*DW$1</f>
        <v>0</v>
      </c>
      <c r="DX28" s="24">
        <f>_xlfn.XLOOKUP($E28-DX$3,Data_Input!$H$4:$H$131,Data_Input!$I$4:$I$131,0)*DX$1</f>
        <v>0</v>
      </c>
      <c r="DY28" s="24">
        <f>_xlfn.XLOOKUP($E28-DY$3,Data_Input!$H$4:$H$131,Data_Input!$I$4:$I$131,0)*DY$1</f>
        <v>0</v>
      </c>
      <c r="DZ28" s="24">
        <f>_xlfn.XLOOKUP($E28-DZ$3,Data_Input!$H$4:$H$131,Data_Input!$I$4:$I$131,0)*DZ$1</f>
        <v>0</v>
      </c>
      <c r="EA28" s="24">
        <f>_xlfn.XLOOKUP($E28-EA$3,Data_Input!$H$4:$H$131,Data_Input!$I$4:$I$131,0)*EA$1</f>
        <v>0</v>
      </c>
      <c r="EB28" s="24">
        <f>_xlfn.XLOOKUP($E28-EB$3,Data_Input!$H$4:$H$131,Data_Input!$I$4:$I$131,0)*EB$1</f>
        <v>0</v>
      </c>
      <c r="EC28" s="24">
        <f>_xlfn.XLOOKUP($E28-EC$3,Data_Input!$H$4:$H$131,Data_Input!$I$4:$I$131,0)*EC$1</f>
        <v>0</v>
      </c>
    </row>
    <row r="29" spans="1:133">
      <c r="A29" s="21">
        <f t="shared" si="2"/>
        <v>0.47010022594430279</v>
      </c>
      <c r="B29" s="22">
        <f>Data_Input!C29-Model_Output!A29</f>
        <v>4.6430360240556974</v>
      </c>
      <c r="C29" s="23">
        <f>SUM($B$4:B29)</f>
        <v>93.34230607862203</v>
      </c>
      <c r="E29" s="15">
        <f>Data_Input!B29</f>
        <v>1903</v>
      </c>
      <c r="F29" s="24">
        <f>_xlfn.XLOOKUP($E29-F$3,Data_Input!$H$4:$H$131,Data_Input!$I$4:$I$131,0)*F$1</f>
        <v>5.1723432705086649E-2</v>
      </c>
      <c r="G29" s="24">
        <f>_xlfn.XLOOKUP($E29-G$3,Data_Input!$H$4:$H$131,Data_Input!$I$4:$I$131,0)*G$1</f>
        <v>4.7795402085128176E-2</v>
      </c>
      <c r="H29" s="24">
        <f>_xlfn.XLOOKUP($E29-H$3,Data_Input!$H$4:$H$131,Data_Input!$I$4:$I$131,0)*H$1</f>
        <v>4.3780022871372296E-2</v>
      </c>
      <c r="I29" s="24">
        <f>_xlfn.XLOOKUP($E29-I$3,Data_Input!$H$4:$H$131,Data_Input!$I$4:$I$131,0)*I$1</f>
        <v>4.0017845442559895E-2</v>
      </c>
      <c r="J29" s="24">
        <f>_xlfn.XLOOKUP($E29-J$3,Data_Input!$H$4:$H$131,Data_Input!$I$4:$I$131,0)*J$1</f>
        <v>3.6349665366380547E-2</v>
      </c>
      <c r="K29" s="24">
        <f>_xlfn.XLOOKUP($E29-K$3,Data_Input!$H$4:$H$131,Data_Input!$I$4:$I$131,0)*K$1</f>
        <v>3.2844464223110229E-2</v>
      </c>
      <c r="L29" s="24">
        <f>_xlfn.XLOOKUP($E29-L$3,Data_Input!$H$4:$H$131,Data_Input!$I$4:$I$131,0)*L$1</f>
        <v>2.9573453895144673E-2</v>
      </c>
      <c r="M29" s="24">
        <f>_xlfn.XLOOKUP($E29-M$3,Data_Input!$H$4:$H$131,Data_Input!$I$4:$I$131,0)*M$1</f>
        <v>2.6447013370032912E-2</v>
      </c>
      <c r="N29" s="24">
        <f>_xlfn.XLOOKUP($E29-N$3,Data_Input!$H$4:$H$131,Data_Input!$I$4:$I$131,0)*N$1</f>
        <v>2.3441643592800265E-2</v>
      </c>
      <c r="O29" s="24">
        <f>_xlfn.XLOOKUP($E29-O$3,Data_Input!$H$4:$H$131,Data_Input!$I$4:$I$131,0)*O$1</f>
        <v>2.0625353842856679E-2</v>
      </c>
      <c r="P29" s="24">
        <f>_xlfn.XLOOKUP($E29-P$3,Data_Input!$H$4:$H$131,Data_Input!$I$4:$I$131,0)*P$1</f>
        <v>1.8121452024869717E-2</v>
      </c>
      <c r="Q29" s="24">
        <f>_xlfn.XLOOKUP($E29-Q$3,Data_Input!$H$4:$H$131,Data_Input!$I$4:$I$131,0)*Q$1</f>
        <v>1.5878577370417042E-2</v>
      </c>
      <c r="R29" s="24">
        <f>_xlfn.XLOOKUP($E29-R$3,Data_Input!$H$4:$H$131,Data_Input!$I$4:$I$131,0)*R$1</f>
        <v>1.3828309717111444E-2</v>
      </c>
      <c r="S29" s="24">
        <f>_xlfn.XLOOKUP($E29-S$3,Data_Input!$H$4:$H$131,Data_Input!$I$4:$I$131,0)*S$1</f>
        <v>1.1950090122205182E-2</v>
      </c>
      <c r="T29" s="24">
        <f>_xlfn.XLOOKUP($E29-T$3,Data_Input!$H$4:$H$131,Data_Input!$I$4:$I$131,0)*T$1</f>
        <v>1.0245012042583934E-2</v>
      </c>
      <c r="U29" s="24">
        <f>_xlfn.XLOOKUP($E29-U$3,Data_Input!$H$4:$H$131,Data_Input!$I$4:$I$131,0)*U$1</f>
        <v>8.7539546745362511E-3</v>
      </c>
      <c r="V29" s="24">
        <f>_xlfn.XLOOKUP($E29-V$3,Data_Input!$H$4:$H$131,Data_Input!$I$4:$I$131,0)*V$1</f>
        <v>7.4247645163048031E-3</v>
      </c>
      <c r="W29" s="24">
        <f>_xlfn.XLOOKUP($E29-W$3,Data_Input!$H$4:$H$131,Data_Input!$I$4:$I$131,0)*W$1</f>
        <v>6.281884094373808E-3</v>
      </c>
      <c r="X29" s="24">
        <f>_xlfn.XLOOKUP($E29-X$3,Data_Input!$H$4:$H$131,Data_Input!$I$4:$I$131,0)*X$1</f>
        <v>5.2871037233737355E-3</v>
      </c>
      <c r="Y29" s="24">
        <f>_xlfn.XLOOKUP($E29-Y$3,Data_Input!$H$4:$H$131,Data_Input!$I$4:$I$131,0)*Y$1</f>
        <v>4.4216031498638987E-3</v>
      </c>
      <c r="Z29" s="24">
        <f>_xlfn.XLOOKUP($E29-Z$3,Data_Input!$H$4:$H$131,Data_Input!$I$4:$I$131,0)*Z$1</f>
        <v>3.6834024507415618E-3</v>
      </c>
      <c r="AA29" s="24">
        <f>_xlfn.XLOOKUP($E29-AA$3,Data_Input!$H$4:$H$131,Data_Input!$I$4:$I$131,0)*AA$1</f>
        <v>3.053094219125091E-3</v>
      </c>
      <c r="AB29" s="24">
        <f>_xlfn.XLOOKUP($E29-AB$3,Data_Input!$H$4:$H$131,Data_Input!$I$4:$I$131,0)*AB$1</f>
        <v>2.5117953418821227E-3</v>
      </c>
      <c r="AC29" s="24">
        <f>_xlfn.XLOOKUP($E29-AC$3,Data_Input!$H$4:$H$131,Data_Input!$I$4:$I$131,0)*AC$1</f>
        <v>2.2323201531907434E-3</v>
      </c>
      <c r="AD29" s="24">
        <f>_xlfn.XLOOKUP($E29-AD$3,Data_Input!$H$4:$H$131,Data_Input!$I$4:$I$131,0)*AD$1</f>
        <v>2.1290165915323245E-3</v>
      </c>
      <c r="AE29" s="24">
        <f>_xlfn.XLOOKUP($E29-AE$3,Data_Input!$H$4:$H$131,Data_Input!$I$4:$I$131,0)*AE$1</f>
        <v>1.6995483577188868E-3</v>
      </c>
      <c r="AF29" s="24">
        <f>_xlfn.XLOOKUP($E29-AF$3,Data_Input!$H$4:$H$131,Data_Input!$I$4:$I$131,0)*AF$1</f>
        <v>0</v>
      </c>
      <c r="AG29" s="24">
        <f>_xlfn.XLOOKUP($E29-AG$3,Data_Input!$H$4:$H$131,Data_Input!$I$4:$I$131,0)*AG$1</f>
        <v>0</v>
      </c>
      <c r="AH29" s="24">
        <f>_xlfn.XLOOKUP($E29-AH$3,Data_Input!$H$4:$H$131,Data_Input!$I$4:$I$131,0)*AH$1</f>
        <v>0</v>
      </c>
      <c r="AI29" s="24">
        <f>_xlfn.XLOOKUP($E29-AI$3,Data_Input!$H$4:$H$131,Data_Input!$I$4:$I$131,0)*AI$1</f>
        <v>0</v>
      </c>
      <c r="AJ29" s="24">
        <f>_xlfn.XLOOKUP($E29-AJ$3,Data_Input!$H$4:$H$131,Data_Input!$I$4:$I$131,0)*AJ$1</f>
        <v>0</v>
      </c>
      <c r="AK29" s="24">
        <f>_xlfn.XLOOKUP($E29-AK$3,Data_Input!$H$4:$H$131,Data_Input!$I$4:$I$131,0)*AK$1</f>
        <v>0</v>
      </c>
      <c r="AL29" s="24">
        <f>_xlfn.XLOOKUP($E29-AL$3,Data_Input!$H$4:$H$131,Data_Input!$I$4:$I$131,0)*AL$1</f>
        <v>0</v>
      </c>
      <c r="AM29" s="24">
        <f>_xlfn.XLOOKUP($E29-AM$3,Data_Input!$H$4:$H$131,Data_Input!$I$4:$I$131,0)*AM$1</f>
        <v>0</v>
      </c>
      <c r="AN29" s="24">
        <f>_xlfn.XLOOKUP($E29-AN$3,Data_Input!$H$4:$H$131,Data_Input!$I$4:$I$131,0)*AN$1</f>
        <v>0</v>
      </c>
      <c r="AO29" s="24">
        <f>_xlfn.XLOOKUP($E29-AO$3,Data_Input!$H$4:$H$131,Data_Input!$I$4:$I$131,0)*AO$1</f>
        <v>0</v>
      </c>
      <c r="AP29" s="24">
        <f>_xlfn.XLOOKUP($E29-AP$3,Data_Input!$H$4:$H$131,Data_Input!$I$4:$I$131,0)*AP$1</f>
        <v>0</v>
      </c>
      <c r="AQ29" s="24">
        <f>_xlfn.XLOOKUP($E29-AQ$3,Data_Input!$H$4:$H$131,Data_Input!$I$4:$I$131,0)*AQ$1</f>
        <v>0</v>
      </c>
      <c r="AR29" s="24">
        <f>_xlfn.XLOOKUP($E29-AR$3,Data_Input!$H$4:$H$131,Data_Input!$I$4:$I$131,0)*AR$1</f>
        <v>0</v>
      </c>
      <c r="AS29" s="24">
        <f>_xlfn.XLOOKUP($E29-AS$3,Data_Input!$H$4:$H$131,Data_Input!$I$4:$I$131,0)*AS$1</f>
        <v>0</v>
      </c>
      <c r="AT29" s="24">
        <f>_xlfn.XLOOKUP($E29-AT$3,Data_Input!$H$4:$H$131,Data_Input!$I$4:$I$131,0)*AT$1</f>
        <v>0</v>
      </c>
      <c r="AU29" s="24">
        <f>_xlfn.XLOOKUP($E29-AU$3,Data_Input!$H$4:$H$131,Data_Input!$I$4:$I$131,0)*AU$1</f>
        <v>0</v>
      </c>
      <c r="AV29" s="24">
        <f>_xlfn.XLOOKUP($E29-AV$3,Data_Input!$H$4:$H$131,Data_Input!$I$4:$I$131,0)*AV$1</f>
        <v>0</v>
      </c>
      <c r="AW29" s="24">
        <f>_xlfn.XLOOKUP($E29-AW$3,Data_Input!$H$4:$H$131,Data_Input!$I$4:$I$131,0)*AW$1</f>
        <v>0</v>
      </c>
      <c r="AX29" s="24">
        <f>_xlfn.XLOOKUP($E29-AX$3,Data_Input!$H$4:$H$131,Data_Input!$I$4:$I$131,0)*AX$1</f>
        <v>0</v>
      </c>
      <c r="AY29" s="24">
        <f>_xlfn.XLOOKUP($E29-AY$3,Data_Input!$H$4:$H$131,Data_Input!$I$4:$I$131,0)*AY$1</f>
        <v>0</v>
      </c>
      <c r="AZ29" s="24">
        <f>_xlfn.XLOOKUP($E29-AZ$3,Data_Input!$H$4:$H$131,Data_Input!$I$4:$I$131,0)*AZ$1</f>
        <v>0</v>
      </c>
      <c r="BA29" s="24">
        <f>_xlfn.XLOOKUP($E29-BA$3,Data_Input!$H$4:$H$131,Data_Input!$I$4:$I$131,0)*BA$1</f>
        <v>0</v>
      </c>
      <c r="BB29" s="24">
        <f>_xlfn.XLOOKUP($E29-BB$3,Data_Input!$H$4:$H$131,Data_Input!$I$4:$I$131,0)*BB$1</f>
        <v>0</v>
      </c>
      <c r="BC29" s="24">
        <f>_xlfn.XLOOKUP($E29-BC$3,Data_Input!$H$4:$H$131,Data_Input!$I$4:$I$131,0)*BC$1</f>
        <v>0</v>
      </c>
      <c r="BD29" s="24">
        <f>_xlfn.XLOOKUP($E29-BD$3,Data_Input!$H$4:$H$131,Data_Input!$I$4:$I$131,0)*BD$1</f>
        <v>0</v>
      </c>
      <c r="BE29" s="24">
        <f>_xlfn.XLOOKUP($E29-BE$3,Data_Input!$H$4:$H$131,Data_Input!$I$4:$I$131,0)*BE$1</f>
        <v>0</v>
      </c>
      <c r="BF29" s="24">
        <f>_xlfn.XLOOKUP($E29-BF$3,Data_Input!$H$4:$H$131,Data_Input!$I$4:$I$131,0)*BF$1</f>
        <v>0</v>
      </c>
      <c r="BG29" s="24">
        <f>_xlfn.XLOOKUP($E29-BG$3,Data_Input!$H$4:$H$131,Data_Input!$I$4:$I$131,0)*BG$1</f>
        <v>0</v>
      </c>
      <c r="BH29" s="24">
        <f>_xlfn.XLOOKUP($E29-BH$3,Data_Input!$H$4:$H$131,Data_Input!$I$4:$I$131,0)*BH$1</f>
        <v>0</v>
      </c>
      <c r="BI29" s="24">
        <f>_xlfn.XLOOKUP($E29-BI$3,Data_Input!$H$4:$H$131,Data_Input!$I$4:$I$131,0)*BI$1</f>
        <v>0</v>
      </c>
      <c r="BJ29" s="24">
        <f>_xlfn.XLOOKUP($E29-BJ$3,Data_Input!$H$4:$H$131,Data_Input!$I$4:$I$131,0)*BJ$1</f>
        <v>0</v>
      </c>
      <c r="BK29" s="24">
        <f>_xlfn.XLOOKUP($E29-BK$3,Data_Input!$H$4:$H$131,Data_Input!$I$4:$I$131,0)*BK$1</f>
        <v>0</v>
      </c>
      <c r="BL29" s="24">
        <f>_xlfn.XLOOKUP($E29-BL$3,Data_Input!$H$4:$H$131,Data_Input!$I$4:$I$131,0)*BL$1</f>
        <v>0</v>
      </c>
      <c r="BM29" s="24">
        <f>_xlfn.XLOOKUP($E29-BM$3,Data_Input!$H$4:$H$131,Data_Input!$I$4:$I$131,0)*BM$1</f>
        <v>0</v>
      </c>
      <c r="BN29" s="24">
        <f>_xlfn.XLOOKUP($E29-BN$3,Data_Input!$H$4:$H$131,Data_Input!$I$4:$I$131,0)*BN$1</f>
        <v>0</v>
      </c>
      <c r="BO29" s="24">
        <f>_xlfn.XLOOKUP($E29-BO$3,Data_Input!$H$4:$H$131,Data_Input!$I$4:$I$131,0)*BO$1</f>
        <v>0</v>
      </c>
      <c r="BP29" s="24">
        <f>_xlfn.XLOOKUP($E29-BP$3,Data_Input!$H$4:$H$131,Data_Input!$I$4:$I$131,0)*BP$1</f>
        <v>0</v>
      </c>
      <c r="BQ29" s="24">
        <f>_xlfn.XLOOKUP($E29-BQ$3,Data_Input!$H$4:$H$131,Data_Input!$I$4:$I$131,0)*BQ$1</f>
        <v>0</v>
      </c>
      <c r="BR29" s="24">
        <f>_xlfn.XLOOKUP($E29-BR$3,Data_Input!$H$4:$H$131,Data_Input!$I$4:$I$131,0)*BR$1</f>
        <v>0</v>
      </c>
      <c r="BS29" s="24">
        <f>_xlfn.XLOOKUP($E29-BS$3,Data_Input!$H$4:$H$131,Data_Input!$I$4:$I$131,0)*BS$1</f>
        <v>0</v>
      </c>
      <c r="BT29" s="24">
        <f>_xlfn.XLOOKUP($E29-BT$3,Data_Input!$H$4:$H$131,Data_Input!$I$4:$I$131,0)*BT$1</f>
        <v>0</v>
      </c>
      <c r="BU29" s="24">
        <f>_xlfn.XLOOKUP($E29-BU$3,Data_Input!$H$4:$H$131,Data_Input!$I$4:$I$131,0)*BU$1</f>
        <v>0</v>
      </c>
      <c r="BV29" s="24">
        <f>_xlfn.XLOOKUP($E29-BV$3,Data_Input!$H$4:$H$131,Data_Input!$I$4:$I$131,0)*BV$1</f>
        <v>0</v>
      </c>
      <c r="BW29" s="24">
        <f>_xlfn.XLOOKUP($E29-BW$3,Data_Input!$H$4:$H$131,Data_Input!$I$4:$I$131,0)*BW$1</f>
        <v>0</v>
      </c>
      <c r="BX29" s="24">
        <f>_xlfn.XLOOKUP($E29-BX$3,Data_Input!$H$4:$H$131,Data_Input!$I$4:$I$131,0)*BX$1</f>
        <v>0</v>
      </c>
      <c r="BY29" s="24">
        <f>_xlfn.XLOOKUP($E29-BY$3,Data_Input!$H$4:$H$131,Data_Input!$I$4:$I$131,0)*BY$1</f>
        <v>0</v>
      </c>
      <c r="BZ29" s="24">
        <f>_xlfn.XLOOKUP($E29-BZ$3,Data_Input!$H$4:$H$131,Data_Input!$I$4:$I$131,0)*BZ$1</f>
        <v>0</v>
      </c>
      <c r="CA29" s="24">
        <f>_xlfn.XLOOKUP($E29-CA$3,Data_Input!$H$4:$H$131,Data_Input!$I$4:$I$131,0)*CA$1</f>
        <v>0</v>
      </c>
      <c r="CB29" s="24">
        <f>_xlfn.XLOOKUP($E29-CB$3,Data_Input!$H$4:$H$131,Data_Input!$I$4:$I$131,0)*CB$1</f>
        <v>0</v>
      </c>
      <c r="CC29" s="24">
        <f>_xlfn.XLOOKUP($E29-CC$3,Data_Input!$H$4:$H$131,Data_Input!$I$4:$I$131,0)*CC$1</f>
        <v>0</v>
      </c>
      <c r="CD29" s="24">
        <f>_xlfn.XLOOKUP($E29-CD$3,Data_Input!$H$4:$H$131,Data_Input!$I$4:$I$131,0)*CD$1</f>
        <v>0</v>
      </c>
      <c r="CE29" s="24">
        <f>_xlfn.XLOOKUP($E29-CE$3,Data_Input!$H$4:$H$131,Data_Input!$I$4:$I$131,0)*CE$1</f>
        <v>0</v>
      </c>
      <c r="CF29" s="24">
        <f>_xlfn.XLOOKUP($E29-CF$3,Data_Input!$H$4:$H$131,Data_Input!$I$4:$I$131,0)*CF$1</f>
        <v>0</v>
      </c>
      <c r="CG29" s="24">
        <f>_xlfn.XLOOKUP($E29-CG$3,Data_Input!$H$4:$H$131,Data_Input!$I$4:$I$131,0)*CG$1</f>
        <v>0</v>
      </c>
      <c r="CH29" s="24">
        <f>_xlfn.XLOOKUP($E29-CH$3,Data_Input!$H$4:$H$131,Data_Input!$I$4:$I$131,0)*CH$1</f>
        <v>0</v>
      </c>
      <c r="CI29" s="24">
        <f>_xlfn.XLOOKUP($E29-CI$3,Data_Input!$H$4:$H$131,Data_Input!$I$4:$I$131,0)*CI$1</f>
        <v>0</v>
      </c>
      <c r="CJ29" s="24">
        <f>_xlfn.XLOOKUP($E29-CJ$3,Data_Input!$H$4:$H$131,Data_Input!$I$4:$I$131,0)*CJ$1</f>
        <v>0</v>
      </c>
      <c r="CK29" s="24">
        <f>_xlfn.XLOOKUP($E29-CK$3,Data_Input!$H$4:$H$131,Data_Input!$I$4:$I$131,0)*CK$1</f>
        <v>0</v>
      </c>
      <c r="CL29" s="24">
        <f>_xlfn.XLOOKUP($E29-CL$3,Data_Input!$H$4:$H$131,Data_Input!$I$4:$I$131,0)*CL$1</f>
        <v>0</v>
      </c>
      <c r="CM29" s="24">
        <f>_xlfn.XLOOKUP($E29-CM$3,Data_Input!$H$4:$H$131,Data_Input!$I$4:$I$131,0)*CM$1</f>
        <v>0</v>
      </c>
      <c r="CN29" s="24">
        <f>_xlfn.XLOOKUP($E29-CN$3,Data_Input!$H$4:$H$131,Data_Input!$I$4:$I$131,0)*CN$1</f>
        <v>0</v>
      </c>
      <c r="CO29" s="24">
        <f>_xlfn.XLOOKUP($E29-CO$3,Data_Input!$H$4:$H$131,Data_Input!$I$4:$I$131,0)*CO$1</f>
        <v>0</v>
      </c>
      <c r="CP29" s="24">
        <f>_xlfn.XLOOKUP($E29-CP$3,Data_Input!$H$4:$H$131,Data_Input!$I$4:$I$131,0)*CP$1</f>
        <v>0</v>
      </c>
      <c r="CQ29" s="24">
        <f>_xlfn.XLOOKUP($E29-CQ$3,Data_Input!$H$4:$H$131,Data_Input!$I$4:$I$131,0)*CQ$1</f>
        <v>0</v>
      </c>
      <c r="CR29" s="24">
        <f>_xlfn.XLOOKUP($E29-CR$3,Data_Input!$H$4:$H$131,Data_Input!$I$4:$I$131,0)*CR$1</f>
        <v>0</v>
      </c>
      <c r="CS29" s="24">
        <f>_xlfn.XLOOKUP($E29-CS$3,Data_Input!$H$4:$H$131,Data_Input!$I$4:$I$131,0)*CS$1</f>
        <v>0</v>
      </c>
      <c r="CT29" s="24">
        <f>_xlfn.XLOOKUP($E29-CT$3,Data_Input!$H$4:$H$131,Data_Input!$I$4:$I$131,0)*CT$1</f>
        <v>0</v>
      </c>
      <c r="CU29" s="24">
        <f>_xlfn.XLOOKUP($E29-CU$3,Data_Input!$H$4:$H$131,Data_Input!$I$4:$I$131,0)*CU$1</f>
        <v>0</v>
      </c>
      <c r="CV29" s="24">
        <f>_xlfn.XLOOKUP($E29-CV$3,Data_Input!$H$4:$H$131,Data_Input!$I$4:$I$131,0)*CV$1</f>
        <v>0</v>
      </c>
      <c r="CW29" s="24">
        <f>_xlfn.XLOOKUP($E29-CW$3,Data_Input!$H$4:$H$131,Data_Input!$I$4:$I$131,0)*CW$1</f>
        <v>0</v>
      </c>
      <c r="CX29" s="24">
        <f>_xlfn.XLOOKUP($E29-CX$3,Data_Input!$H$4:$H$131,Data_Input!$I$4:$I$131,0)*CX$1</f>
        <v>0</v>
      </c>
      <c r="CY29" s="24">
        <f>_xlfn.XLOOKUP($E29-CY$3,Data_Input!$H$4:$H$131,Data_Input!$I$4:$I$131,0)*CY$1</f>
        <v>0</v>
      </c>
      <c r="CZ29" s="24">
        <f>_xlfn.XLOOKUP($E29-CZ$3,Data_Input!$H$4:$H$131,Data_Input!$I$4:$I$131,0)*CZ$1</f>
        <v>0</v>
      </c>
      <c r="DA29" s="24">
        <f>_xlfn.XLOOKUP($E29-DA$3,Data_Input!$H$4:$H$131,Data_Input!$I$4:$I$131,0)*DA$1</f>
        <v>0</v>
      </c>
      <c r="DB29" s="24">
        <f>_xlfn.XLOOKUP($E29-DB$3,Data_Input!$H$4:$H$131,Data_Input!$I$4:$I$131,0)*DB$1</f>
        <v>0</v>
      </c>
      <c r="DC29" s="24">
        <f>_xlfn.XLOOKUP($E29-DC$3,Data_Input!$H$4:$H$131,Data_Input!$I$4:$I$131,0)*DC$1</f>
        <v>0</v>
      </c>
      <c r="DD29" s="24">
        <f>_xlfn.XLOOKUP($E29-DD$3,Data_Input!$H$4:$H$131,Data_Input!$I$4:$I$131,0)*DD$1</f>
        <v>0</v>
      </c>
      <c r="DE29" s="24">
        <f>_xlfn.XLOOKUP($E29-DE$3,Data_Input!$H$4:$H$131,Data_Input!$I$4:$I$131,0)*DE$1</f>
        <v>0</v>
      </c>
      <c r="DF29" s="24">
        <f>_xlfn.XLOOKUP($E29-DF$3,Data_Input!$H$4:$H$131,Data_Input!$I$4:$I$131,0)*DF$1</f>
        <v>0</v>
      </c>
      <c r="DG29" s="24">
        <f>_xlfn.XLOOKUP($E29-DG$3,Data_Input!$H$4:$H$131,Data_Input!$I$4:$I$131,0)*DG$1</f>
        <v>0</v>
      </c>
      <c r="DH29" s="24">
        <f>_xlfn.XLOOKUP($E29-DH$3,Data_Input!$H$4:$H$131,Data_Input!$I$4:$I$131,0)*DH$1</f>
        <v>0</v>
      </c>
      <c r="DI29" s="24">
        <f>_xlfn.XLOOKUP($E29-DI$3,Data_Input!$H$4:$H$131,Data_Input!$I$4:$I$131,0)*DI$1</f>
        <v>0</v>
      </c>
      <c r="DJ29" s="24">
        <f>_xlfn.XLOOKUP($E29-DJ$3,Data_Input!$H$4:$H$131,Data_Input!$I$4:$I$131,0)*DJ$1</f>
        <v>0</v>
      </c>
      <c r="DK29" s="24">
        <f>_xlfn.XLOOKUP($E29-DK$3,Data_Input!$H$4:$H$131,Data_Input!$I$4:$I$131,0)*DK$1</f>
        <v>0</v>
      </c>
      <c r="DL29" s="24">
        <f>_xlfn.XLOOKUP($E29-DL$3,Data_Input!$H$4:$H$131,Data_Input!$I$4:$I$131,0)*DL$1</f>
        <v>0</v>
      </c>
      <c r="DM29" s="24">
        <f>_xlfn.XLOOKUP($E29-DM$3,Data_Input!$H$4:$H$131,Data_Input!$I$4:$I$131,0)*DM$1</f>
        <v>0</v>
      </c>
      <c r="DN29" s="24">
        <f>_xlfn.XLOOKUP($E29-DN$3,Data_Input!$H$4:$H$131,Data_Input!$I$4:$I$131,0)*DN$1</f>
        <v>0</v>
      </c>
      <c r="DO29" s="24">
        <f>_xlfn.XLOOKUP($E29-DO$3,Data_Input!$H$4:$H$131,Data_Input!$I$4:$I$131,0)*DO$1</f>
        <v>0</v>
      </c>
      <c r="DP29" s="24">
        <f>_xlfn.XLOOKUP($E29-DP$3,Data_Input!$H$4:$H$131,Data_Input!$I$4:$I$131,0)*DP$1</f>
        <v>0</v>
      </c>
      <c r="DQ29" s="24">
        <f>_xlfn.XLOOKUP($E29-DQ$3,Data_Input!$H$4:$H$131,Data_Input!$I$4:$I$131,0)*DQ$1</f>
        <v>0</v>
      </c>
      <c r="DR29" s="24">
        <f>_xlfn.XLOOKUP($E29-DR$3,Data_Input!$H$4:$H$131,Data_Input!$I$4:$I$131,0)*DR$1</f>
        <v>0</v>
      </c>
      <c r="DS29" s="24">
        <f>_xlfn.XLOOKUP($E29-DS$3,Data_Input!$H$4:$H$131,Data_Input!$I$4:$I$131,0)*DS$1</f>
        <v>0</v>
      </c>
      <c r="DT29" s="24">
        <f>_xlfn.XLOOKUP($E29-DT$3,Data_Input!$H$4:$H$131,Data_Input!$I$4:$I$131,0)*DT$1</f>
        <v>0</v>
      </c>
      <c r="DU29" s="24">
        <f>_xlfn.XLOOKUP($E29-DU$3,Data_Input!$H$4:$H$131,Data_Input!$I$4:$I$131,0)*DU$1</f>
        <v>0</v>
      </c>
      <c r="DV29" s="24">
        <f>_xlfn.XLOOKUP($E29-DV$3,Data_Input!$H$4:$H$131,Data_Input!$I$4:$I$131,0)*DV$1</f>
        <v>0</v>
      </c>
      <c r="DW29" s="24">
        <f>_xlfn.XLOOKUP($E29-DW$3,Data_Input!$H$4:$H$131,Data_Input!$I$4:$I$131,0)*DW$1</f>
        <v>0</v>
      </c>
      <c r="DX29" s="24">
        <f>_xlfn.XLOOKUP($E29-DX$3,Data_Input!$H$4:$H$131,Data_Input!$I$4:$I$131,0)*DX$1</f>
        <v>0</v>
      </c>
      <c r="DY29" s="24">
        <f>_xlfn.XLOOKUP($E29-DY$3,Data_Input!$H$4:$H$131,Data_Input!$I$4:$I$131,0)*DY$1</f>
        <v>0</v>
      </c>
      <c r="DZ29" s="24">
        <f>_xlfn.XLOOKUP($E29-DZ$3,Data_Input!$H$4:$H$131,Data_Input!$I$4:$I$131,0)*DZ$1</f>
        <v>0</v>
      </c>
      <c r="EA29" s="24">
        <f>_xlfn.XLOOKUP($E29-EA$3,Data_Input!$H$4:$H$131,Data_Input!$I$4:$I$131,0)*EA$1</f>
        <v>0</v>
      </c>
      <c r="EB29" s="24">
        <f>_xlfn.XLOOKUP($E29-EB$3,Data_Input!$H$4:$H$131,Data_Input!$I$4:$I$131,0)*EB$1</f>
        <v>0</v>
      </c>
      <c r="EC29" s="24">
        <f>_xlfn.XLOOKUP($E29-EC$3,Data_Input!$H$4:$H$131,Data_Input!$I$4:$I$131,0)*EC$1</f>
        <v>0</v>
      </c>
    </row>
    <row r="30" spans="1:133">
      <c r="A30" s="21">
        <f t="shared" si="2"/>
        <v>0.5303348548071144</v>
      </c>
      <c r="B30" s="22">
        <f>Data_Input!C30-Model_Output!A30</f>
        <v>3.7065316951928851</v>
      </c>
      <c r="C30" s="23">
        <f>SUM($B$4:B30)</f>
        <v>97.04883777381491</v>
      </c>
      <c r="E30" s="15">
        <f>Data_Input!B30</f>
        <v>1904</v>
      </c>
      <c r="F30" s="24">
        <f>_xlfn.XLOOKUP($E30-F$3,Data_Input!$H$4:$H$131,Data_Input!$I$4:$I$131,0)*F$1</f>
        <v>5.6118943124905292E-2</v>
      </c>
      <c r="G30" s="24">
        <f>_xlfn.XLOOKUP($E30-G$3,Data_Input!$H$4:$H$131,Data_Input!$I$4:$I$131,0)*G$1</f>
        <v>5.2149622578064471E-2</v>
      </c>
      <c r="H30" s="24">
        <f>_xlfn.XLOOKUP($E30-H$3,Data_Input!$H$4:$H$131,Data_Input!$I$4:$I$131,0)*H$1</f>
        <v>4.8037891921288461E-2</v>
      </c>
      <c r="I30" s="24">
        <f>_xlfn.XLOOKUP($E30-I$3,Data_Input!$H$4:$H$131,Data_Input!$I$4:$I$131,0)*I$1</f>
        <v>4.4157508948137095E-2</v>
      </c>
      <c r="J30" s="24">
        <f>_xlfn.XLOOKUP($E30-J$3,Data_Input!$H$4:$H$131,Data_Input!$I$4:$I$131,0)*J$1</f>
        <v>4.0336126155669935E-2</v>
      </c>
      <c r="K30" s="24">
        <f>_xlfn.XLOOKUP($E30-K$3,Data_Input!$H$4:$H$131,Data_Input!$I$4:$I$131,0)*K$1</f>
        <v>3.665209957727128E-2</v>
      </c>
      <c r="L30" s="24">
        <f>_xlfn.XLOOKUP($E30-L$3,Data_Input!$H$4:$H$131,Data_Input!$I$4:$I$131,0)*L$1</f>
        <v>3.3188042025012923E-2</v>
      </c>
      <c r="M30" s="24">
        <f>_xlfn.XLOOKUP($E30-M$3,Data_Input!$H$4:$H$131,Data_Input!$I$4:$I$131,0)*M$1</f>
        <v>2.984689265804431E-2</v>
      </c>
      <c r="N30" s="24">
        <f>_xlfn.XLOOKUP($E30-N$3,Data_Input!$H$4:$H$131,Data_Input!$I$4:$I$131,0)*N$1</f>
        <v>2.6604399088936876E-2</v>
      </c>
      <c r="O30" s="24">
        <f>_xlfn.XLOOKUP($E30-O$3,Data_Input!$H$4:$H$131,Data_Input!$I$4:$I$131,0)*O$1</f>
        <v>2.3540176227190492E-2</v>
      </c>
      <c r="P30" s="24">
        <f>_xlfn.XLOOKUP($E30-P$3,Data_Input!$H$4:$H$131,Data_Input!$I$4:$I$131,0)*P$1</f>
        <v>2.0799083666197794E-2</v>
      </c>
      <c r="Q30" s="24">
        <f>_xlfn.XLOOKUP($E30-Q$3,Data_Input!$H$4:$H$131,Data_Input!$I$4:$I$131,0)*Q$1</f>
        <v>1.8327604493522314E-2</v>
      </c>
      <c r="R30" s="24">
        <f>_xlfn.XLOOKUP($E30-R$3,Data_Input!$H$4:$H$131,Data_Input!$I$4:$I$131,0)*R$1</f>
        <v>1.6051148740515817E-2</v>
      </c>
      <c r="S30" s="24">
        <f>_xlfn.XLOOKUP($E30-S$3,Data_Input!$H$4:$H$131,Data_Input!$I$4:$I$131,0)*S$1</f>
        <v>1.3949258042791157E-2</v>
      </c>
      <c r="T30" s="24">
        <f>_xlfn.XLOOKUP($E30-T$3,Data_Input!$H$4:$H$131,Data_Input!$I$4:$I$131,0)*T$1</f>
        <v>1.2026390665332228E-2</v>
      </c>
      <c r="U30" s="24">
        <f>_xlfn.XLOOKUP($E30-U$3,Data_Input!$H$4:$H$131,Data_Input!$I$4:$I$131,0)*U$1</f>
        <v>1.0334037524932841E-2</v>
      </c>
      <c r="V30" s="24">
        <f>_xlfn.XLOOKUP($E30-V$3,Data_Input!$H$4:$H$131,Data_Input!$I$4:$I$131,0)*V$1</f>
        <v>8.8143711018054439E-3</v>
      </c>
      <c r="W30" s="24">
        <f>_xlfn.XLOOKUP($E30-W$3,Data_Input!$H$4:$H$131,Data_Input!$I$4:$I$131,0)*W$1</f>
        <v>7.4996582325623151E-3</v>
      </c>
      <c r="X30" s="24">
        <f>_xlfn.XLOOKUP($E30-X$3,Data_Input!$H$4:$H$131,Data_Input!$I$4:$I$131,0)*X$1</f>
        <v>6.347640033952039E-3</v>
      </c>
      <c r="Y30" s="24">
        <f>_xlfn.XLOOKUP($E30-Y$3,Data_Input!$H$4:$H$131,Data_Input!$I$4:$I$131,0)*Y$1</f>
        <v>5.3384739443476468E-3</v>
      </c>
      <c r="Z30" s="24">
        <f>_xlfn.XLOOKUP($E30-Z$3,Data_Input!$H$4:$H$131,Data_Input!$I$4:$I$131,0)*Z$1</f>
        <v>4.4722847331382827E-3</v>
      </c>
      <c r="AA30" s="24">
        <f>_xlfn.XLOOKUP($E30-AA$3,Data_Input!$H$4:$H$131,Data_Input!$I$4:$I$131,0)*AA$1</f>
        <v>3.7278925516948825E-3</v>
      </c>
      <c r="AB30" s="24">
        <f>_xlfn.XLOOKUP($E30-AB$3,Data_Input!$H$4:$H$131,Data_Input!$I$4:$I$131,0)*AB$1</f>
        <v>3.0842554194539184E-3</v>
      </c>
      <c r="AC30" s="24">
        <f>_xlfn.XLOOKUP($E30-AC$3,Data_Input!$H$4:$H$131,Data_Input!$I$4:$I$131,0)*AC$1</f>
        <v>2.7565474480282992E-3</v>
      </c>
      <c r="AD30" s="24">
        <f>_xlfn.XLOOKUP($E30-AD$3,Data_Input!$H$4:$H$131,Data_Input!$I$4:$I$131,0)*AD$1</f>
        <v>2.6438142840361687E-3</v>
      </c>
      <c r="AE30" s="24">
        <f>_xlfn.XLOOKUP($E30-AE$3,Data_Input!$H$4:$H$131,Data_Input!$I$4:$I$131,0)*AE$1</f>
        <v>2.1224053484413096E-3</v>
      </c>
      <c r="AF30" s="24">
        <f>_xlfn.XLOOKUP($E30-AF$3,Data_Input!$H$4:$H$131,Data_Input!$I$4:$I$131,0)*AF$1</f>
        <v>1.4082862718408069E-3</v>
      </c>
      <c r="AG30" s="24">
        <f>_xlfn.XLOOKUP($E30-AG$3,Data_Input!$H$4:$H$131,Data_Input!$I$4:$I$131,0)*AG$1</f>
        <v>0</v>
      </c>
      <c r="AH30" s="24">
        <f>_xlfn.XLOOKUP($E30-AH$3,Data_Input!$H$4:$H$131,Data_Input!$I$4:$I$131,0)*AH$1</f>
        <v>0</v>
      </c>
      <c r="AI30" s="24">
        <f>_xlfn.XLOOKUP($E30-AI$3,Data_Input!$H$4:$H$131,Data_Input!$I$4:$I$131,0)*AI$1</f>
        <v>0</v>
      </c>
      <c r="AJ30" s="24">
        <f>_xlfn.XLOOKUP($E30-AJ$3,Data_Input!$H$4:$H$131,Data_Input!$I$4:$I$131,0)*AJ$1</f>
        <v>0</v>
      </c>
      <c r="AK30" s="24">
        <f>_xlfn.XLOOKUP($E30-AK$3,Data_Input!$H$4:$H$131,Data_Input!$I$4:$I$131,0)*AK$1</f>
        <v>0</v>
      </c>
      <c r="AL30" s="24">
        <f>_xlfn.XLOOKUP($E30-AL$3,Data_Input!$H$4:$H$131,Data_Input!$I$4:$I$131,0)*AL$1</f>
        <v>0</v>
      </c>
      <c r="AM30" s="24">
        <f>_xlfn.XLOOKUP($E30-AM$3,Data_Input!$H$4:$H$131,Data_Input!$I$4:$I$131,0)*AM$1</f>
        <v>0</v>
      </c>
      <c r="AN30" s="24">
        <f>_xlfn.XLOOKUP($E30-AN$3,Data_Input!$H$4:$H$131,Data_Input!$I$4:$I$131,0)*AN$1</f>
        <v>0</v>
      </c>
      <c r="AO30" s="24">
        <f>_xlfn.XLOOKUP($E30-AO$3,Data_Input!$H$4:$H$131,Data_Input!$I$4:$I$131,0)*AO$1</f>
        <v>0</v>
      </c>
      <c r="AP30" s="24">
        <f>_xlfn.XLOOKUP($E30-AP$3,Data_Input!$H$4:$H$131,Data_Input!$I$4:$I$131,0)*AP$1</f>
        <v>0</v>
      </c>
      <c r="AQ30" s="24">
        <f>_xlfn.XLOOKUP($E30-AQ$3,Data_Input!$H$4:$H$131,Data_Input!$I$4:$I$131,0)*AQ$1</f>
        <v>0</v>
      </c>
      <c r="AR30" s="24">
        <f>_xlfn.XLOOKUP($E30-AR$3,Data_Input!$H$4:$H$131,Data_Input!$I$4:$I$131,0)*AR$1</f>
        <v>0</v>
      </c>
      <c r="AS30" s="24">
        <f>_xlfn.XLOOKUP($E30-AS$3,Data_Input!$H$4:$H$131,Data_Input!$I$4:$I$131,0)*AS$1</f>
        <v>0</v>
      </c>
      <c r="AT30" s="24">
        <f>_xlfn.XLOOKUP($E30-AT$3,Data_Input!$H$4:$H$131,Data_Input!$I$4:$I$131,0)*AT$1</f>
        <v>0</v>
      </c>
      <c r="AU30" s="24">
        <f>_xlfn.XLOOKUP($E30-AU$3,Data_Input!$H$4:$H$131,Data_Input!$I$4:$I$131,0)*AU$1</f>
        <v>0</v>
      </c>
      <c r="AV30" s="24">
        <f>_xlfn.XLOOKUP($E30-AV$3,Data_Input!$H$4:$H$131,Data_Input!$I$4:$I$131,0)*AV$1</f>
        <v>0</v>
      </c>
      <c r="AW30" s="24">
        <f>_xlfn.XLOOKUP($E30-AW$3,Data_Input!$H$4:$H$131,Data_Input!$I$4:$I$131,0)*AW$1</f>
        <v>0</v>
      </c>
      <c r="AX30" s="24">
        <f>_xlfn.XLOOKUP($E30-AX$3,Data_Input!$H$4:$H$131,Data_Input!$I$4:$I$131,0)*AX$1</f>
        <v>0</v>
      </c>
      <c r="AY30" s="24">
        <f>_xlfn.XLOOKUP($E30-AY$3,Data_Input!$H$4:$H$131,Data_Input!$I$4:$I$131,0)*AY$1</f>
        <v>0</v>
      </c>
      <c r="AZ30" s="24">
        <f>_xlfn.XLOOKUP($E30-AZ$3,Data_Input!$H$4:$H$131,Data_Input!$I$4:$I$131,0)*AZ$1</f>
        <v>0</v>
      </c>
      <c r="BA30" s="24">
        <f>_xlfn.XLOOKUP($E30-BA$3,Data_Input!$H$4:$H$131,Data_Input!$I$4:$I$131,0)*BA$1</f>
        <v>0</v>
      </c>
      <c r="BB30" s="24">
        <f>_xlfn.XLOOKUP($E30-BB$3,Data_Input!$H$4:$H$131,Data_Input!$I$4:$I$131,0)*BB$1</f>
        <v>0</v>
      </c>
      <c r="BC30" s="24">
        <f>_xlfn.XLOOKUP($E30-BC$3,Data_Input!$H$4:$H$131,Data_Input!$I$4:$I$131,0)*BC$1</f>
        <v>0</v>
      </c>
      <c r="BD30" s="24">
        <f>_xlfn.XLOOKUP($E30-BD$3,Data_Input!$H$4:$H$131,Data_Input!$I$4:$I$131,0)*BD$1</f>
        <v>0</v>
      </c>
      <c r="BE30" s="24">
        <f>_xlfn.XLOOKUP($E30-BE$3,Data_Input!$H$4:$H$131,Data_Input!$I$4:$I$131,0)*BE$1</f>
        <v>0</v>
      </c>
      <c r="BF30" s="24">
        <f>_xlfn.XLOOKUP($E30-BF$3,Data_Input!$H$4:$H$131,Data_Input!$I$4:$I$131,0)*BF$1</f>
        <v>0</v>
      </c>
      <c r="BG30" s="24">
        <f>_xlfn.XLOOKUP($E30-BG$3,Data_Input!$H$4:$H$131,Data_Input!$I$4:$I$131,0)*BG$1</f>
        <v>0</v>
      </c>
      <c r="BH30" s="24">
        <f>_xlfn.XLOOKUP($E30-BH$3,Data_Input!$H$4:$H$131,Data_Input!$I$4:$I$131,0)*BH$1</f>
        <v>0</v>
      </c>
      <c r="BI30" s="24">
        <f>_xlfn.XLOOKUP($E30-BI$3,Data_Input!$H$4:$H$131,Data_Input!$I$4:$I$131,0)*BI$1</f>
        <v>0</v>
      </c>
      <c r="BJ30" s="24">
        <f>_xlfn.XLOOKUP($E30-BJ$3,Data_Input!$H$4:$H$131,Data_Input!$I$4:$I$131,0)*BJ$1</f>
        <v>0</v>
      </c>
      <c r="BK30" s="24">
        <f>_xlfn.XLOOKUP($E30-BK$3,Data_Input!$H$4:$H$131,Data_Input!$I$4:$I$131,0)*BK$1</f>
        <v>0</v>
      </c>
      <c r="BL30" s="24">
        <f>_xlfn.XLOOKUP($E30-BL$3,Data_Input!$H$4:$H$131,Data_Input!$I$4:$I$131,0)*BL$1</f>
        <v>0</v>
      </c>
      <c r="BM30" s="24">
        <f>_xlfn.XLOOKUP($E30-BM$3,Data_Input!$H$4:$H$131,Data_Input!$I$4:$I$131,0)*BM$1</f>
        <v>0</v>
      </c>
      <c r="BN30" s="24">
        <f>_xlfn.XLOOKUP($E30-BN$3,Data_Input!$H$4:$H$131,Data_Input!$I$4:$I$131,0)*BN$1</f>
        <v>0</v>
      </c>
      <c r="BO30" s="24">
        <f>_xlfn.XLOOKUP($E30-BO$3,Data_Input!$H$4:$H$131,Data_Input!$I$4:$I$131,0)*BO$1</f>
        <v>0</v>
      </c>
      <c r="BP30" s="24">
        <f>_xlfn.XLOOKUP($E30-BP$3,Data_Input!$H$4:$H$131,Data_Input!$I$4:$I$131,0)*BP$1</f>
        <v>0</v>
      </c>
      <c r="BQ30" s="24">
        <f>_xlfn.XLOOKUP($E30-BQ$3,Data_Input!$H$4:$H$131,Data_Input!$I$4:$I$131,0)*BQ$1</f>
        <v>0</v>
      </c>
      <c r="BR30" s="24">
        <f>_xlfn.XLOOKUP($E30-BR$3,Data_Input!$H$4:$H$131,Data_Input!$I$4:$I$131,0)*BR$1</f>
        <v>0</v>
      </c>
      <c r="BS30" s="24">
        <f>_xlfn.XLOOKUP($E30-BS$3,Data_Input!$H$4:$H$131,Data_Input!$I$4:$I$131,0)*BS$1</f>
        <v>0</v>
      </c>
      <c r="BT30" s="24">
        <f>_xlfn.XLOOKUP($E30-BT$3,Data_Input!$H$4:$H$131,Data_Input!$I$4:$I$131,0)*BT$1</f>
        <v>0</v>
      </c>
      <c r="BU30" s="24">
        <f>_xlfn.XLOOKUP($E30-BU$3,Data_Input!$H$4:$H$131,Data_Input!$I$4:$I$131,0)*BU$1</f>
        <v>0</v>
      </c>
      <c r="BV30" s="24">
        <f>_xlfn.XLOOKUP($E30-BV$3,Data_Input!$H$4:$H$131,Data_Input!$I$4:$I$131,0)*BV$1</f>
        <v>0</v>
      </c>
      <c r="BW30" s="24">
        <f>_xlfn.XLOOKUP($E30-BW$3,Data_Input!$H$4:$H$131,Data_Input!$I$4:$I$131,0)*BW$1</f>
        <v>0</v>
      </c>
      <c r="BX30" s="24">
        <f>_xlfn.XLOOKUP($E30-BX$3,Data_Input!$H$4:$H$131,Data_Input!$I$4:$I$131,0)*BX$1</f>
        <v>0</v>
      </c>
      <c r="BY30" s="24">
        <f>_xlfn.XLOOKUP($E30-BY$3,Data_Input!$H$4:$H$131,Data_Input!$I$4:$I$131,0)*BY$1</f>
        <v>0</v>
      </c>
      <c r="BZ30" s="24">
        <f>_xlfn.XLOOKUP($E30-BZ$3,Data_Input!$H$4:$H$131,Data_Input!$I$4:$I$131,0)*BZ$1</f>
        <v>0</v>
      </c>
      <c r="CA30" s="24">
        <f>_xlfn.XLOOKUP($E30-CA$3,Data_Input!$H$4:$H$131,Data_Input!$I$4:$I$131,0)*CA$1</f>
        <v>0</v>
      </c>
      <c r="CB30" s="24">
        <f>_xlfn.XLOOKUP($E30-CB$3,Data_Input!$H$4:$H$131,Data_Input!$I$4:$I$131,0)*CB$1</f>
        <v>0</v>
      </c>
      <c r="CC30" s="24">
        <f>_xlfn.XLOOKUP($E30-CC$3,Data_Input!$H$4:$H$131,Data_Input!$I$4:$I$131,0)*CC$1</f>
        <v>0</v>
      </c>
      <c r="CD30" s="24">
        <f>_xlfn.XLOOKUP($E30-CD$3,Data_Input!$H$4:$H$131,Data_Input!$I$4:$I$131,0)*CD$1</f>
        <v>0</v>
      </c>
      <c r="CE30" s="24">
        <f>_xlfn.XLOOKUP($E30-CE$3,Data_Input!$H$4:$H$131,Data_Input!$I$4:$I$131,0)*CE$1</f>
        <v>0</v>
      </c>
      <c r="CF30" s="24">
        <f>_xlfn.XLOOKUP($E30-CF$3,Data_Input!$H$4:$H$131,Data_Input!$I$4:$I$131,0)*CF$1</f>
        <v>0</v>
      </c>
      <c r="CG30" s="24">
        <f>_xlfn.XLOOKUP($E30-CG$3,Data_Input!$H$4:$H$131,Data_Input!$I$4:$I$131,0)*CG$1</f>
        <v>0</v>
      </c>
      <c r="CH30" s="24">
        <f>_xlfn.XLOOKUP($E30-CH$3,Data_Input!$H$4:$H$131,Data_Input!$I$4:$I$131,0)*CH$1</f>
        <v>0</v>
      </c>
      <c r="CI30" s="24">
        <f>_xlfn.XLOOKUP($E30-CI$3,Data_Input!$H$4:$H$131,Data_Input!$I$4:$I$131,0)*CI$1</f>
        <v>0</v>
      </c>
      <c r="CJ30" s="24">
        <f>_xlfn.XLOOKUP($E30-CJ$3,Data_Input!$H$4:$H$131,Data_Input!$I$4:$I$131,0)*CJ$1</f>
        <v>0</v>
      </c>
      <c r="CK30" s="24">
        <f>_xlfn.XLOOKUP($E30-CK$3,Data_Input!$H$4:$H$131,Data_Input!$I$4:$I$131,0)*CK$1</f>
        <v>0</v>
      </c>
      <c r="CL30" s="24">
        <f>_xlfn.XLOOKUP($E30-CL$3,Data_Input!$H$4:$H$131,Data_Input!$I$4:$I$131,0)*CL$1</f>
        <v>0</v>
      </c>
      <c r="CM30" s="24">
        <f>_xlfn.XLOOKUP($E30-CM$3,Data_Input!$H$4:$H$131,Data_Input!$I$4:$I$131,0)*CM$1</f>
        <v>0</v>
      </c>
      <c r="CN30" s="24">
        <f>_xlfn.XLOOKUP($E30-CN$3,Data_Input!$H$4:$H$131,Data_Input!$I$4:$I$131,0)*CN$1</f>
        <v>0</v>
      </c>
      <c r="CO30" s="24">
        <f>_xlfn.XLOOKUP($E30-CO$3,Data_Input!$H$4:$H$131,Data_Input!$I$4:$I$131,0)*CO$1</f>
        <v>0</v>
      </c>
      <c r="CP30" s="24">
        <f>_xlfn.XLOOKUP($E30-CP$3,Data_Input!$H$4:$H$131,Data_Input!$I$4:$I$131,0)*CP$1</f>
        <v>0</v>
      </c>
      <c r="CQ30" s="24">
        <f>_xlfn.XLOOKUP($E30-CQ$3,Data_Input!$H$4:$H$131,Data_Input!$I$4:$I$131,0)*CQ$1</f>
        <v>0</v>
      </c>
      <c r="CR30" s="24">
        <f>_xlfn.XLOOKUP($E30-CR$3,Data_Input!$H$4:$H$131,Data_Input!$I$4:$I$131,0)*CR$1</f>
        <v>0</v>
      </c>
      <c r="CS30" s="24">
        <f>_xlfn.XLOOKUP($E30-CS$3,Data_Input!$H$4:$H$131,Data_Input!$I$4:$I$131,0)*CS$1</f>
        <v>0</v>
      </c>
      <c r="CT30" s="24">
        <f>_xlfn.XLOOKUP($E30-CT$3,Data_Input!$H$4:$H$131,Data_Input!$I$4:$I$131,0)*CT$1</f>
        <v>0</v>
      </c>
      <c r="CU30" s="24">
        <f>_xlfn.XLOOKUP($E30-CU$3,Data_Input!$H$4:$H$131,Data_Input!$I$4:$I$131,0)*CU$1</f>
        <v>0</v>
      </c>
      <c r="CV30" s="24">
        <f>_xlfn.XLOOKUP($E30-CV$3,Data_Input!$H$4:$H$131,Data_Input!$I$4:$I$131,0)*CV$1</f>
        <v>0</v>
      </c>
      <c r="CW30" s="24">
        <f>_xlfn.XLOOKUP($E30-CW$3,Data_Input!$H$4:$H$131,Data_Input!$I$4:$I$131,0)*CW$1</f>
        <v>0</v>
      </c>
      <c r="CX30" s="24">
        <f>_xlfn.XLOOKUP($E30-CX$3,Data_Input!$H$4:$H$131,Data_Input!$I$4:$I$131,0)*CX$1</f>
        <v>0</v>
      </c>
      <c r="CY30" s="24">
        <f>_xlfn.XLOOKUP($E30-CY$3,Data_Input!$H$4:$H$131,Data_Input!$I$4:$I$131,0)*CY$1</f>
        <v>0</v>
      </c>
      <c r="CZ30" s="24">
        <f>_xlfn.XLOOKUP($E30-CZ$3,Data_Input!$H$4:$H$131,Data_Input!$I$4:$I$131,0)*CZ$1</f>
        <v>0</v>
      </c>
      <c r="DA30" s="24">
        <f>_xlfn.XLOOKUP($E30-DA$3,Data_Input!$H$4:$H$131,Data_Input!$I$4:$I$131,0)*DA$1</f>
        <v>0</v>
      </c>
      <c r="DB30" s="24">
        <f>_xlfn.XLOOKUP($E30-DB$3,Data_Input!$H$4:$H$131,Data_Input!$I$4:$I$131,0)*DB$1</f>
        <v>0</v>
      </c>
      <c r="DC30" s="24">
        <f>_xlfn.XLOOKUP($E30-DC$3,Data_Input!$H$4:$H$131,Data_Input!$I$4:$I$131,0)*DC$1</f>
        <v>0</v>
      </c>
      <c r="DD30" s="24">
        <f>_xlfn.XLOOKUP($E30-DD$3,Data_Input!$H$4:$H$131,Data_Input!$I$4:$I$131,0)*DD$1</f>
        <v>0</v>
      </c>
      <c r="DE30" s="24">
        <f>_xlfn.XLOOKUP($E30-DE$3,Data_Input!$H$4:$H$131,Data_Input!$I$4:$I$131,0)*DE$1</f>
        <v>0</v>
      </c>
      <c r="DF30" s="24">
        <f>_xlfn.XLOOKUP($E30-DF$3,Data_Input!$H$4:$H$131,Data_Input!$I$4:$I$131,0)*DF$1</f>
        <v>0</v>
      </c>
      <c r="DG30" s="24">
        <f>_xlfn.XLOOKUP($E30-DG$3,Data_Input!$H$4:$H$131,Data_Input!$I$4:$I$131,0)*DG$1</f>
        <v>0</v>
      </c>
      <c r="DH30" s="24">
        <f>_xlfn.XLOOKUP($E30-DH$3,Data_Input!$H$4:$H$131,Data_Input!$I$4:$I$131,0)*DH$1</f>
        <v>0</v>
      </c>
      <c r="DI30" s="24">
        <f>_xlfn.XLOOKUP($E30-DI$3,Data_Input!$H$4:$H$131,Data_Input!$I$4:$I$131,0)*DI$1</f>
        <v>0</v>
      </c>
      <c r="DJ30" s="24">
        <f>_xlfn.XLOOKUP($E30-DJ$3,Data_Input!$H$4:$H$131,Data_Input!$I$4:$I$131,0)*DJ$1</f>
        <v>0</v>
      </c>
      <c r="DK30" s="24">
        <f>_xlfn.XLOOKUP($E30-DK$3,Data_Input!$H$4:$H$131,Data_Input!$I$4:$I$131,0)*DK$1</f>
        <v>0</v>
      </c>
      <c r="DL30" s="24">
        <f>_xlfn.XLOOKUP($E30-DL$3,Data_Input!$H$4:$H$131,Data_Input!$I$4:$I$131,0)*DL$1</f>
        <v>0</v>
      </c>
      <c r="DM30" s="24">
        <f>_xlfn.XLOOKUP($E30-DM$3,Data_Input!$H$4:$H$131,Data_Input!$I$4:$I$131,0)*DM$1</f>
        <v>0</v>
      </c>
      <c r="DN30" s="24">
        <f>_xlfn.XLOOKUP($E30-DN$3,Data_Input!$H$4:$H$131,Data_Input!$I$4:$I$131,0)*DN$1</f>
        <v>0</v>
      </c>
      <c r="DO30" s="24">
        <f>_xlfn.XLOOKUP($E30-DO$3,Data_Input!$H$4:$H$131,Data_Input!$I$4:$I$131,0)*DO$1</f>
        <v>0</v>
      </c>
      <c r="DP30" s="24">
        <f>_xlfn.XLOOKUP($E30-DP$3,Data_Input!$H$4:$H$131,Data_Input!$I$4:$I$131,0)*DP$1</f>
        <v>0</v>
      </c>
      <c r="DQ30" s="24">
        <f>_xlfn.XLOOKUP($E30-DQ$3,Data_Input!$H$4:$H$131,Data_Input!$I$4:$I$131,0)*DQ$1</f>
        <v>0</v>
      </c>
      <c r="DR30" s="24">
        <f>_xlfn.XLOOKUP($E30-DR$3,Data_Input!$H$4:$H$131,Data_Input!$I$4:$I$131,0)*DR$1</f>
        <v>0</v>
      </c>
      <c r="DS30" s="24">
        <f>_xlfn.XLOOKUP($E30-DS$3,Data_Input!$H$4:$H$131,Data_Input!$I$4:$I$131,0)*DS$1</f>
        <v>0</v>
      </c>
      <c r="DT30" s="24">
        <f>_xlfn.XLOOKUP($E30-DT$3,Data_Input!$H$4:$H$131,Data_Input!$I$4:$I$131,0)*DT$1</f>
        <v>0</v>
      </c>
      <c r="DU30" s="24">
        <f>_xlfn.XLOOKUP($E30-DU$3,Data_Input!$H$4:$H$131,Data_Input!$I$4:$I$131,0)*DU$1</f>
        <v>0</v>
      </c>
      <c r="DV30" s="24">
        <f>_xlfn.XLOOKUP($E30-DV$3,Data_Input!$H$4:$H$131,Data_Input!$I$4:$I$131,0)*DV$1</f>
        <v>0</v>
      </c>
      <c r="DW30" s="24">
        <f>_xlfn.XLOOKUP($E30-DW$3,Data_Input!$H$4:$H$131,Data_Input!$I$4:$I$131,0)*DW$1</f>
        <v>0</v>
      </c>
      <c r="DX30" s="24">
        <f>_xlfn.XLOOKUP($E30-DX$3,Data_Input!$H$4:$H$131,Data_Input!$I$4:$I$131,0)*DX$1</f>
        <v>0</v>
      </c>
      <c r="DY30" s="24">
        <f>_xlfn.XLOOKUP($E30-DY$3,Data_Input!$H$4:$H$131,Data_Input!$I$4:$I$131,0)*DY$1</f>
        <v>0</v>
      </c>
      <c r="DZ30" s="24">
        <f>_xlfn.XLOOKUP($E30-DZ$3,Data_Input!$H$4:$H$131,Data_Input!$I$4:$I$131,0)*DZ$1</f>
        <v>0</v>
      </c>
      <c r="EA30" s="24">
        <f>_xlfn.XLOOKUP($E30-EA$3,Data_Input!$H$4:$H$131,Data_Input!$I$4:$I$131,0)*EA$1</f>
        <v>0</v>
      </c>
      <c r="EB30" s="24">
        <f>_xlfn.XLOOKUP($E30-EB$3,Data_Input!$H$4:$H$131,Data_Input!$I$4:$I$131,0)*EB$1</f>
        <v>0</v>
      </c>
      <c r="EC30" s="24">
        <f>_xlfn.XLOOKUP($E30-EC$3,Data_Input!$H$4:$H$131,Data_Input!$I$4:$I$131,0)*EC$1</f>
        <v>0</v>
      </c>
    </row>
    <row r="31" spans="1:133">
      <c r="A31" s="21">
        <f t="shared" si="2"/>
        <v>0.59566361225809727</v>
      </c>
      <c r="B31" s="22">
        <f>Data_Input!C31-Model_Output!A31</f>
        <v>3.9906774377419025</v>
      </c>
      <c r="C31" s="23">
        <f>SUM($B$4:B31)</f>
        <v>101.03951521155682</v>
      </c>
      <c r="E31" s="15">
        <f>Data_Input!B31</f>
        <v>1905</v>
      </c>
      <c r="F31" s="24">
        <f>_xlfn.XLOOKUP($E31-F$3,Data_Input!$H$4:$H$131,Data_Input!$I$4:$I$131,0)*F$1</f>
        <v>6.0546455061335457E-2</v>
      </c>
      <c r="G31" s="24">
        <f>_xlfn.XLOOKUP($E31-G$3,Data_Input!$H$4:$H$131,Data_Input!$I$4:$I$131,0)*G$1</f>
        <v>5.6581351050891633E-2</v>
      </c>
      <c r="H31" s="24">
        <f>_xlfn.XLOOKUP($E31-H$3,Data_Input!$H$4:$H$131,Data_Input!$I$4:$I$131,0)*H$1</f>
        <v>5.2414203539476879E-2</v>
      </c>
      <c r="I31" s="24">
        <f>_xlfn.XLOOKUP($E31-I$3,Data_Input!$H$4:$H$131,Data_Input!$I$4:$I$131,0)*I$1</f>
        <v>4.8452090776567647E-2</v>
      </c>
      <c r="J31" s="24">
        <f>_xlfn.XLOOKUP($E31-J$3,Data_Input!$H$4:$H$131,Data_Input!$I$4:$I$131,0)*J$1</f>
        <v>4.4508714348671451E-2</v>
      </c>
      <c r="K31" s="24">
        <f>_xlfn.XLOOKUP($E31-K$3,Data_Input!$H$4:$H$131,Data_Input!$I$4:$I$131,0)*K$1</f>
        <v>4.0671728268132902E-2</v>
      </c>
      <c r="L31" s="24">
        <f>_xlfn.XLOOKUP($E31-L$3,Data_Input!$H$4:$H$131,Data_Input!$I$4:$I$131,0)*L$1</f>
        <v>3.703550810914244E-2</v>
      </c>
      <c r="M31" s="24">
        <f>_xlfn.XLOOKUP($E31-M$3,Data_Input!$H$4:$H$131,Data_Input!$I$4:$I$131,0)*M$1</f>
        <v>3.3494901588544339E-2</v>
      </c>
      <c r="N31" s="24">
        <f>_xlfn.XLOOKUP($E31-N$3,Data_Input!$H$4:$H$131,Data_Input!$I$4:$I$131,0)*N$1</f>
        <v>3.0024510999756889E-2</v>
      </c>
      <c r="O31" s="24">
        <f>_xlfn.XLOOKUP($E31-O$3,Data_Input!$H$4:$H$131,Data_Input!$I$4:$I$131,0)*O$1</f>
        <v>2.6716225783947587E-2</v>
      </c>
      <c r="P31" s="24">
        <f>_xlfn.XLOOKUP($E31-P$3,Data_Input!$H$4:$H$131,Data_Input!$I$4:$I$131,0)*P$1</f>
        <v>2.373845794824736E-2</v>
      </c>
      <c r="Q31" s="24">
        <f>_xlfn.XLOOKUP($E31-Q$3,Data_Input!$H$4:$H$131,Data_Input!$I$4:$I$131,0)*Q$1</f>
        <v>2.1035697290625575E-2</v>
      </c>
      <c r="R31" s="24">
        <f>_xlfn.XLOOKUP($E31-R$3,Data_Input!$H$4:$H$131,Data_Input!$I$4:$I$131,0)*R$1</f>
        <v>1.8526792351747458E-2</v>
      </c>
      <c r="S31" s="24">
        <f>_xlfn.XLOOKUP($E31-S$3,Data_Input!$H$4:$H$131,Data_Input!$I$4:$I$131,0)*S$1</f>
        <v>1.6191538969337432E-2</v>
      </c>
      <c r="T31" s="24">
        <f>_xlfn.XLOOKUP($E31-T$3,Data_Input!$H$4:$H$131,Data_Input!$I$4:$I$131,0)*T$1</f>
        <v>1.4038323142217191E-2</v>
      </c>
      <c r="U31" s="24">
        <f>_xlfn.XLOOKUP($E31-U$3,Data_Input!$H$4:$H$131,Data_Input!$I$4:$I$131,0)*U$1</f>
        <v>1.2130895689381723E-2</v>
      </c>
      <c r="V31" s="24">
        <f>_xlfn.XLOOKUP($E31-V$3,Data_Input!$H$4:$H$131,Data_Input!$I$4:$I$131,0)*V$1</f>
        <v>1.0405359076132818E-2</v>
      </c>
      <c r="W31" s="24">
        <f>_xlfn.XLOOKUP($E31-W$3,Data_Input!$H$4:$H$131,Data_Input!$I$4:$I$131,0)*W$1</f>
        <v>8.9032818015101073E-3</v>
      </c>
      <c r="X31" s="24">
        <f>_xlfn.XLOOKUP($E31-X$3,Data_Input!$H$4:$H$131,Data_Input!$I$4:$I$131,0)*X$1</f>
        <v>7.5781612845430774E-3</v>
      </c>
      <c r="Y31" s="24">
        <f>_xlfn.XLOOKUP($E31-Y$3,Data_Input!$H$4:$H$131,Data_Input!$I$4:$I$131,0)*Y$1</f>
        <v>6.409314570384037E-3</v>
      </c>
      <c r="Z31" s="24">
        <f>_xlfn.XLOOKUP($E31-Z$3,Data_Input!$H$4:$H$131,Data_Input!$I$4:$I$131,0)*Z$1</f>
        <v>5.399664942860689E-3</v>
      </c>
      <c r="AA31" s="24">
        <f>_xlfn.XLOOKUP($E31-AA$3,Data_Input!$H$4:$H$131,Data_Input!$I$4:$I$131,0)*AA$1</f>
        <v>4.5263033753936942E-3</v>
      </c>
      <c r="AB31" s="24">
        <f>_xlfn.XLOOKUP($E31-AB$3,Data_Input!$H$4:$H$131,Data_Input!$I$4:$I$131,0)*AB$1</f>
        <v>3.7659410357148079E-3</v>
      </c>
      <c r="AC31" s="24">
        <f>_xlfn.XLOOKUP($E31-AC$3,Data_Input!$H$4:$H$131,Data_Input!$I$4:$I$131,0)*AC$1</f>
        <v>3.3847886664176078E-3</v>
      </c>
      <c r="AD31" s="24">
        <f>_xlfn.XLOOKUP($E31-AD$3,Data_Input!$H$4:$H$131,Data_Input!$I$4:$I$131,0)*AD$1</f>
        <v>3.2646748752879042E-3</v>
      </c>
      <c r="AE31" s="24">
        <f>_xlfn.XLOOKUP($E31-AE$3,Data_Input!$H$4:$H$131,Data_Input!$I$4:$I$131,0)*AE$1</f>
        <v>2.6356044377678122E-3</v>
      </c>
      <c r="AF31" s="24">
        <f>_xlfn.XLOOKUP($E31-AF$3,Data_Input!$H$4:$H$131,Data_Input!$I$4:$I$131,0)*AF$1</f>
        <v>1.7586756516320247E-3</v>
      </c>
      <c r="AG31" s="24">
        <f>_xlfn.XLOOKUP($E31-AG$3,Data_Input!$H$4:$H$131,Data_Input!$I$4:$I$131,0)*AG$1</f>
        <v>1.5244476224286444E-3</v>
      </c>
      <c r="AH31" s="24">
        <f>_xlfn.XLOOKUP($E31-AH$3,Data_Input!$H$4:$H$131,Data_Input!$I$4:$I$131,0)*AH$1</f>
        <v>0</v>
      </c>
      <c r="AI31" s="24">
        <f>_xlfn.XLOOKUP($E31-AI$3,Data_Input!$H$4:$H$131,Data_Input!$I$4:$I$131,0)*AI$1</f>
        <v>0</v>
      </c>
      <c r="AJ31" s="24">
        <f>_xlfn.XLOOKUP($E31-AJ$3,Data_Input!$H$4:$H$131,Data_Input!$I$4:$I$131,0)*AJ$1</f>
        <v>0</v>
      </c>
      <c r="AK31" s="24">
        <f>_xlfn.XLOOKUP($E31-AK$3,Data_Input!$H$4:$H$131,Data_Input!$I$4:$I$131,0)*AK$1</f>
        <v>0</v>
      </c>
      <c r="AL31" s="24">
        <f>_xlfn.XLOOKUP($E31-AL$3,Data_Input!$H$4:$H$131,Data_Input!$I$4:$I$131,0)*AL$1</f>
        <v>0</v>
      </c>
      <c r="AM31" s="24">
        <f>_xlfn.XLOOKUP($E31-AM$3,Data_Input!$H$4:$H$131,Data_Input!$I$4:$I$131,0)*AM$1</f>
        <v>0</v>
      </c>
      <c r="AN31" s="24">
        <f>_xlfn.XLOOKUP($E31-AN$3,Data_Input!$H$4:$H$131,Data_Input!$I$4:$I$131,0)*AN$1</f>
        <v>0</v>
      </c>
      <c r="AO31" s="24">
        <f>_xlfn.XLOOKUP($E31-AO$3,Data_Input!$H$4:$H$131,Data_Input!$I$4:$I$131,0)*AO$1</f>
        <v>0</v>
      </c>
      <c r="AP31" s="24">
        <f>_xlfn.XLOOKUP($E31-AP$3,Data_Input!$H$4:$H$131,Data_Input!$I$4:$I$131,0)*AP$1</f>
        <v>0</v>
      </c>
      <c r="AQ31" s="24">
        <f>_xlfn.XLOOKUP($E31-AQ$3,Data_Input!$H$4:$H$131,Data_Input!$I$4:$I$131,0)*AQ$1</f>
        <v>0</v>
      </c>
      <c r="AR31" s="24">
        <f>_xlfn.XLOOKUP($E31-AR$3,Data_Input!$H$4:$H$131,Data_Input!$I$4:$I$131,0)*AR$1</f>
        <v>0</v>
      </c>
      <c r="AS31" s="24">
        <f>_xlfn.XLOOKUP($E31-AS$3,Data_Input!$H$4:$H$131,Data_Input!$I$4:$I$131,0)*AS$1</f>
        <v>0</v>
      </c>
      <c r="AT31" s="24">
        <f>_xlfn.XLOOKUP($E31-AT$3,Data_Input!$H$4:$H$131,Data_Input!$I$4:$I$131,0)*AT$1</f>
        <v>0</v>
      </c>
      <c r="AU31" s="24">
        <f>_xlfn.XLOOKUP($E31-AU$3,Data_Input!$H$4:$H$131,Data_Input!$I$4:$I$131,0)*AU$1</f>
        <v>0</v>
      </c>
      <c r="AV31" s="24">
        <f>_xlfn.XLOOKUP($E31-AV$3,Data_Input!$H$4:$H$131,Data_Input!$I$4:$I$131,0)*AV$1</f>
        <v>0</v>
      </c>
      <c r="AW31" s="24">
        <f>_xlfn.XLOOKUP($E31-AW$3,Data_Input!$H$4:$H$131,Data_Input!$I$4:$I$131,0)*AW$1</f>
        <v>0</v>
      </c>
      <c r="AX31" s="24">
        <f>_xlfn.XLOOKUP($E31-AX$3,Data_Input!$H$4:$H$131,Data_Input!$I$4:$I$131,0)*AX$1</f>
        <v>0</v>
      </c>
      <c r="AY31" s="24">
        <f>_xlfn.XLOOKUP($E31-AY$3,Data_Input!$H$4:$H$131,Data_Input!$I$4:$I$131,0)*AY$1</f>
        <v>0</v>
      </c>
      <c r="AZ31" s="24">
        <f>_xlfn.XLOOKUP($E31-AZ$3,Data_Input!$H$4:$H$131,Data_Input!$I$4:$I$131,0)*AZ$1</f>
        <v>0</v>
      </c>
      <c r="BA31" s="24">
        <f>_xlfn.XLOOKUP($E31-BA$3,Data_Input!$H$4:$H$131,Data_Input!$I$4:$I$131,0)*BA$1</f>
        <v>0</v>
      </c>
      <c r="BB31" s="24">
        <f>_xlfn.XLOOKUP($E31-BB$3,Data_Input!$H$4:$H$131,Data_Input!$I$4:$I$131,0)*BB$1</f>
        <v>0</v>
      </c>
      <c r="BC31" s="24">
        <f>_xlfn.XLOOKUP($E31-BC$3,Data_Input!$H$4:$H$131,Data_Input!$I$4:$I$131,0)*BC$1</f>
        <v>0</v>
      </c>
      <c r="BD31" s="24">
        <f>_xlfn.XLOOKUP($E31-BD$3,Data_Input!$H$4:$H$131,Data_Input!$I$4:$I$131,0)*BD$1</f>
        <v>0</v>
      </c>
      <c r="BE31" s="24">
        <f>_xlfn.XLOOKUP($E31-BE$3,Data_Input!$H$4:$H$131,Data_Input!$I$4:$I$131,0)*BE$1</f>
        <v>0</v>
      </c>
      <c r="BF31" s="24">
        <f>_xlfn.XLOOKUP($E31-BF$3,Data_Input!$H$4:$H$131,Data_Input!$I$4:$I$131,0)*BF$1</f>
        <v>0</v>
      </c>
      <c r="BG31" s="24">
        <f>_xlfn.XLOOKUP($E31-BG$3,Data_Input!$H$4:$H$131,Data_Input!$I$4:$I$131,0)*BG$1</f>
        <v>0</v>
      </c>
      <c r="BH31" s="24">
        <f>_xlfn.XLOOKUP($E31-BH$3,Data_Input!$H$4:$H$131,Data_Input!$I$4:$I$131,0)*BH$1</f>
        <v>0</v>
      </c>
      <c r="BI31" s="24">
        <f>_xlfn.XLOOKUP($E31-BI$3,Data_Input!$H$4:$H$131,Data_Input!$I$4:$I$131,0)*BI$1</f>
        <v>0</v>
      </c>
      <c r="BJ31" s="24">
        <f>_xlfn.XLOOKUP($E31-BJ$3,Data_Input!$H$4:$H$131,Data_Input!$I$4:$I$131,0)*BJ$1</f>
        <v>0</v>
      </c>
      <c r="BK31" s="24">
        <f>_xlfn.XLOOKUP($E31-BK$3,Data_Input!$H$4:$H$131,Data_Input!$I$4:$I$131,0)*BK$1</f>
        <v>0</v>
      </c>
      <c r="BL31" s="24">
        <f>_xlfn.XLOOKUP($E31-BL$3,Data_Input!$H$4:$H$131,Data_Input!$I$4:$I$131,0)*BL$1</f>
        <v>0</v>
      </c>
      <c r="BM31" s="24">
        <f>_xlfn.XLOOKUP($E31-BM$3,Data_Input!$H$4:$H$131,Data_Input!$I$4:$I$131,0)*BM$1</f>
        <v>0</v>
      </c>
      <c r="BN31" s="24">
        <f>_xlfn.XLOOKUP($E31-BN$3,Data_Input!$H$4:$H$131,Data_Input!$I$4:$I$131,0)*BN$1</f>
        <v>0</v>
      </c>
      <c r="BO31" s="24">
        <f>_xlfn.XLOOKUP($E31-BO$3,Data_Input!$H$4:$H$131,Data_Input!$I$4:$I$131,0)*BO$1</f>
        <v>0</v>
      </c>
      <c r="BP31" s="24">
        <f>_xlfn.XLOOKUP($E31-BP$3,Data_Input!$H$4:$H$131,Data_Input!$I$4:$I$131,0)*BP$1</f>
        <v>0</v>
      </c>
      <c r="BQ31" s="24">
        <f>_xlfn.XLOOKUP($E31-BQ$3,Data_Input!$H$4:$H$131,Data_Input!$I$4:$I$131,0)*BQ$1</f>
        <v>0</v>
      </c>
      <c r="BR31" s="24">
        <f>_xlfn.XLOOKUP($E31-BR$3,Data_Input!$H$4:$H$131,Data_Input!$I$4:$I$131,0)*BR$1</f>
        <v>0</v>
      </c>
      <c r="BS31" s="24">
        <f>_xlfn.XLOOKUP($E31-BS$3,Data_Input!$H$4:$H$131,Data_Input!$I$4:$I$131,0)*BS$1</f>
        <v>0</v>
      </c>
      <c r="BT31" s="24">
        <f>_xlfn.XLOOKUP($E31-BT$3,Data_Input!$H$4:$H$131,Data_Input!$I$4:$I$131,0)*BT$1</f>
        <v>0</v>
      </c>
      <c r="BU31" s="24">
        <f>_xlfn.XLOOKUP($E31-BU$3,Data_Input!$H$4:$H$131,Data_Input!$I$4:$I$131,0)*BU$1</f>
        <v>0</v>
      </c>
      <c r="BV31" s="24">
        <f>_xlfn.XLOOKUP($E31-BV$3,Data_Input!$H$4:$H$131,Data_Input!$I$4:$I$131,0)*BV$1</f>
        <v>0</v>
      </c>
      <c r="BW31" s="24">
        <f>_xlfn.XLOOKUP($E31-BW$3,Data_Input!$H$4:$H$131,Data_Input!$I$4:$I$131,0)*BW$1</f>
        <v>0</v>
      </c>
      <c r="BX31" s="24">
        <f>_xlfn.XLOOKUP($E31-BX$3,Data_Input!$H$4:$H$131,Data_Input!$I$4:$I$131,0)*BX$1</f>
        <v>0</v>
      </c>
      <c r="BY31" s="24">
        <f>_xlfn.XLOOKUP($E31-BY$3,Data_Input!$H$4:$H$131,Data_Input!$I$4:$I$131,0)*BY$1</f>
        <v>0</v>
      </c>
      <c r="BZ31" s="24">
        <f>_xlfn.XLOOKUP($E31-BZ$3,Data_Input!$H$4:$H$131,Data_Input!$I$4:$I$131,0)*BZ$1</f>
        <v>0</v>
      </c>
      <c r="CA31" s="24">
        <f>_xlfn.XLOOKUP($E31-CA$3,Data_Input!$H$4:$H$131,Data_Input!$I$4:$I$131,0)*CA$1</f>
        <v>0</v>
      </c>
      <c r="CB31" s="24">
        <f>_xlfn.XLOOKUP($E31-CB$3,Data_Input!$H$4:$H$131,Data_Input!$I$4:$I$131,0)*CB$1</f>
        <v>0</v>
      </c>
      <c r="CC31" s="24">
        <f>_xlfn.XLOOKUP($E31-CC$3,Data_Input!$H$4:$H$131,Data_Input!$I$4:$I$131,0)*CC$1</f>
        <v>0</v>
      </c>
      <c r="CD31" s="24">
        <f>_xlfn.XLOOKUP($E31-CD$3,Data_Input!$H$4:$H$131,Data_Input!$I$4:$I$131,0)*CD$1</f>
        <v>0</v>
      </c>
      <c r="CE31" s="24">
        <f>_xlfn.XLOOKUP($E31-CE$3,Data_Input!$H$4:$H$131,Data_Input!$I$4:$I$131,0)*CE$1</f>
        <v>0</v>
      </c>
      <c r="CF31" s="24">
        <f>_xlfn.XLOOKUP($E31-CF$3,Data_Input!$H$4:$H$131,Data_Input!$I$4:$I$131,0)*CF$1</f>
        <v>0</v>
      </c>
      <c r="CG31" s="24">
        <f>_xlfn.XLOOKUP($E31-CG$3,Data_Input!$H$4:$H$131,Data_Input!$I$4:$I$131,0)*CG$1</f>
        <v>0</v>
      </c>
      <c r="CH31" s="24">
        <f>_xlfn.XLOOKUP($E31-CH$3,Data_Input!$H$4:$H$131,Data_Input!$I$4:$I$131,0)*CH$1</f>
        <v>0</v>
      </c>
      <c r="CI31" s="24">
        <f>_xlfn.XLOOKUP($E31-CI$3,Data_Input!$H$4:$H$131,Data_Input!$I$4:$I$131,0)*CI$1</f>
        <v>0</v>
      </c>
      <c r="CJ31" s="24">
        <f>_xlfn.XLOOKUP($E31-CJ$3,Data_Input!$H$4:$H$131,Data_Input!$I$4:$I$131,0)*CJ$1</f>
        <v>0</v>
      </c>
      <c r="CK31" s="24">
        <f>_xlfn.XLOOKUP($E31-CK$3,Data_Input!$H$4:$H$131,Data_Input!$I$4:$I$131,0)*CK$1</f>
        <v>0</v>
      </c>
      <c r="CL31" s="24">
        <f>_xlfn.XLOOKUP($E31-CL$3,Data_Input!$H$4:$H$131,Data_Input!$I$4:$I$131,0)*CL$1</f>
        <v>0</v>
      </c>
      <c r="CM31" s="24">
        <f>_xlfn.XLOOKUP($E31-CM$3,Data_Input!$H$4:$H$131,Data_Input!$I$4:$I$131,0)*CM$1</f>
        <v>0</v>
      </c>
      <c r="CN31" s="24">
        <f>_xlfn.XLOOKUP($E31-CN$3,Data_Input!$H$4:$H$131,Data_Input!$I$4:$I$131,0)*CN$1</f>
        <v>0</v>
      </c>
      <c r="CO31" s="24">
        <f>_xlfn.XLOOKUP($E31-CO$3,Data_Input!$H$4:$H$131,Data_Input!$I$4:$I$131,0)*CO$1</f>
        <v>0</v>
      </c>
      <c r="CP31" s="24">
        <f>_xlfn.XLOOKUP($E31-CP$3,Data_Input!$H$4:$H$131,Data_Input!$I$4:$I$131,0)*CP$1</f>
        <v>0</v>
      </c>
      <c r="CQ31" s="24">
        <f>_xlfn.XLOOKUP($E31-CQ$3,Data_Input!$H$4:$H$131,Data_Input!$I$4:$I$131,0)*CQ$1</f>
        <v>0</v>
      </c>
      <c r="CR31" s="24">
        <f>_xlfn.XLOOKUP($E31-CR$3,Data_Input!$H$4:$H$131,Data_Input!$I$4:$I$131,0)*CR$1</f>
        <v>0</v>
      </c>
      <c r="CS31" s="24">
        <f>_xlfn.XLOOKUP($E31-CS$3,Data_Input!$H$4:$H$131,Data_Input!$I$4:$I$131,0)*CS$1</f>
        <v>0</v>
      </c>
      <c r="CT31" s="24">
        <f>_xlfn.XLOOKUP($E31-CT$3,Data_Input!$H$4:$H$131,Data_Input!$I$4:$I$131,0)*CT$1</f>
        <v>0</v>
      </c>
      <c r="CU31" s="24">
        <f>_xlfn.XLOOKUP($E31-CU$3,Data_Input!$H$4:$H$131,Data_Input!$I$4:$I$131,0)*CU$1</f>
        <v>0</v>
      </c>
      <c r="CV31" s="24">
        <f>_xlfn.XLOOKUP($E31-CV$3,Data_Input!$H$4:$H$131,Data_Input!$I$4:$I$131,0)*CV$1</f>
        <v>0</v>
      </c>
      <c r="CW31" s="24">
        <f>_xlfn.XLOOKUP($E31-CW$3,Data_Input!$H$4:$H$131,Data_Input!$I$4:$I$131,0)*CW$1</f>
        <v>0</v>
      </c>
      <c r="CX31" s="24">
        <f>_xlfn.XLOOKUP($E31-CX$3,Data_Input!$H$4:$H$131,Data_Input!$I$4:$I$131,0)*CX$1</f>
        <v>0</v>
      </c>
      <c r="CY31" s="24">
        <f>_xlfn.XLOOKUP($E31-CY$3,Data_Input!$H$4:$H$131,Data_Input!$I$4:$I$131,0)*CY$1</f>
        <v>0</v>
      </c>
      <c r="CZ31" s="24">
        <f>_xlfn.XLOOKUP($E31-CZ$3,Data_Input!$H$4:$H$131,Data_Input!$I$4:$I$131,0)*CZ$1</f>
        <v>0</v>
      </c>
      <c r="DA31" s="24">
        <f>_xlfn.XLOOKUP($E31-DA$3,Data_Input!$H$4:$H$131,Data_Input!$I$4:$I$131,0)*DA$1</f>
        <v>0</v>
      </c>
      <c r="DB31" s="24">
        <f>_xlfn.XLOOKUP($E31-DB$3,Data_Input!$H$4:$H$131,Data_Input!$I$4:$I$131,0)*DB$1</f>
        <v>0</v>
      </c>
      <c r="DC31" s="24">
        <f>_xlfn.XLOOKUP($E31-DC$3,Data_Input!$H$4:$H$131,Data_Input!$I$4:$I$131,0)*DC$1</f>
        <v>0</v>
      </c>
      <c r="DD31" s="24">
        <f>_xlfn.XLOOKUP($E31-DD$3,Data_Input!$H$4:$H$131,Data_Input!$I$4:$I$131,0)*DD$1</f>
        <v>0</v>
      </c>
      <c r="DE31" s="24">
        <f>_xlfn.XLOOKUP($E31-DE$3,Data_Input!$H$4:$H$131,Data_Input!$I$4:$I$131,0)*DE$1</f>
        <v>0</v>
      </c>
      <c r="DF31" s="24">
        <f>_xlfn.XLOOKUP($E31-DF$3,Data_Input!$H$4:$H$131,Data_Input!$I$4:$I$131,0)*DF$1</f>
        <v>0</v>
      </c>
      <c r="DG31" s="24">
        <f>_xlfn.XLOOKUP($E31-DG$3,Data_Input!$H$4:$H$131,Data_Input!$I$4:$I$131,0)*DG$1</f>
        <v>0</v>
      </c>
      <c r="DH31" s="24">
        <f>_xlfn.XLOOKUP($E31-DH$3,Data_Input!$H$4:$H$131,Data_Input!$I$4:$I$131,0)*DH$1</f>
        <v>0</v>
      </c>
      <c r="DI31" s="24">
        <f>_xlfn.XLOOKUP($E31-DI$3,Data_Input!$H$4:$H$131,Data_Input!$I$4:$I$131,0)*DI$1</f>
        <v>0</v>
      </c>
      <c r="DJ31" s="24">
        <f>_xlfn.XLOOKUP($E31-DJ$3,Data_Input!$H$4:$H$131,Data_Input!$I$4:$I$131,0)*DJ$1</f>
        <v>0</v>
      </c>
      <c r="DK31" s="24">
        <f>_xlfn.XLOOKUP($E31-DK$3,Data_Input!$H$4:$H$131,Data_Input!$I$4:$I$131,0)*DK$1</f>
        <v>0</v>
      </c>
      <c r="DL31" s="24">
        <f>_xlfn.XLOOKUP($E31-DL$3,Data_Input!$H$4:$H$131,Data_Input!$I$4:$I$131,0)*DL$1</f>
        <v>0</v>
      </c>
      <c r="DM31" s="24">
        <f>_xlfn.XLOOKUP($E31-DM$3,Data_Input!$H$4:$H$131,Data_Input!$I$4:$I$131,0)*DM$1</f>
        <v>0</v>
      </c>
      <c r="DN31" s="24">
        <f>_xlfn.XLOOKUP($E31-DN$3,Data_Input!$H$4:$H$131,Data_Input!$I$4:$I$131,0)*DN$1</f>
        <v>0</v>
      </c>
      <c r="DO31" s="24">
        <f>_xlfn.XLOOKUP($E31-DO$3,Data_Input!$H$4:$H$131,Data_Input!$I$4:$I$131,0)*DO$1</f>
        <v>0</v>
      </c>
      <c r="DP31" s="24">
        <f>_xlfn.XLOOKUP($E31-DP$3,Data_Input!$H$4:$H$131,Data_Input!$I$4:$I$131,0)*DP$1</f>
        <v>0</v>
      </c>
      <c r="DQ31" s="24">
        <f>_xlfn.XLOOKUP($E31-DQ$3,Data_Input!$H$4:$H$131,Data_Input!$I$4:$I$131,0)*DQ$1</f>
        <v>0</v>
      </c>
      <c r="DR31" s="24">
        <f>_xlfn.XLOOKUP($E31-DR$3,Data_Input!$H$4:$H$131,Data_Input!$I$4:$I$131,0)*DR$1</f>
        <v>0</v>
      </c>
      <c r="DS31" s="24">
        <f>_xlfn.XLOOKUP($E31-DS$3,Data_Input!$H$4:$H$131,Data_Input!$I$4:$I$131,0)*DS$1</f>
        <v>0</v>
      </c>
      <c r="DT31" s="24">
        <f>_xlfn.XLOOKUP($E31-DT$3,Data_Input!$H$4:$H$131,Data_Input!$I$4:$I$131,0)*DT$1</f>
        <v>0</v>
      </c>
      <c r="DU31" s="24">
        <f>_xlfn.XLOOKUP($E31-DU$3,Data_Input!$H$4:$H$131,Data_Input!$I$4:$I$131,0)*DU$1</f>
        <v>0</v>
      </c>
      <c r="DV31" s="24">
        <f>_xlfn.XLOOKUP($E31-DV$3,Data_Input!$H$4:$H$131,Data_Input!$I$4:$I$131,0)*DV$1</f>
        <v>0</v>
      </c>
      <c r="DW31" s="24">
        <f>_xlfn.XLOOKUP($E31-DW$3,Data_Input!$H$4:$H$131,Data_Input!$I$4:$I$131,0)*DW$1</f>
        <v>0</v>
      </c>
      <c r="DX31" s="24">
        <f>_xlfn.XLOOKUP($E31-DX$3,Data_Input!$H$4:$H$131,Data_Input!$I$4:$I$131,0)*DX$1</f>
        <v>0</v>
      </c>
      <c r="DY31" s="24">
        <f>_xlfn.XLOOKUP($E31-DY$3,Data_Input!$H$4:$H$131,Data_Input!$I$4:$I$131,0)*DY$1</f>
        <v>0</v>
      </c>
      <c r="DZ31" s="24">
        <f>_xlfn.XLOOKUP($E31-DZ$3,Data_Input!$H$4:$H$131,Data_Input!$I$4:$I$131,0)*DZ$1</f>
        <v>0</v>
      </c>
      <c r="EA31" s="24">
        <f>_xlfn.XLOOKUP($E31-EA$3,Data_Input!$H$4:$H$131,Data_Input!$I$4:$I$131,0)*EA$1</f>
        <v>0</v>
      </c>
      <c r="EB31" s="24">
        <f>_xlfn.XLOOKUP($E31-EB$3,Data_Input!$H$4:$H$131,Data_Input!$I$4:$I$131,0)*EB$1</f>
        <v>0</v>
      </c>
      <c r="EC31" s="24">
        <f>_xlfn.XLOOKUP($E31-EC$3,Data_Input!$H$4:$H$131,Data_Input!$I$4:$I$131,0)*EC$1</f>
        <v>0</v>
      </c>
    </row>
    <row r="32" spans="1:133">
      <c r="A32" s="21">
        <f t="shared" si="2"/>
        <v>0.66593718724918938</v>
      </c>
      <c r="B32" s="22">
        <f>Data_Input!C32-Model_Output!A32</f>
        <v>3.6318098627508113</v>
      </c>
      <c r="C32" s="23">
        <f>SUM($B$4:B32)</f>
        <v>104.67132507430763</v>
      </c>
      <c r="E32" s="15">
        <f>Data_Input!B32</f>
        <v>1906</v>
      </c>
      <c r="F32" s="24">
        <f>_xlfn.XLOOKUP($E32-F$3,Data_Input!$H$4:$H$131,Data_Input!$I$4:$I$131,0)*F$1</f>
        <v>6.4956864247908988E-2</v>
      </c>
      <c r="G32" s="24">
        <f>_xlfn.XLOOKUP($E32-G$3,Data_Input!$H$4:$H$131,Data_Input!$I$4:$I$131,0)*G$1</f>
        <v>6.1045344725889961E-2</v>
      </c>
      <c r="H32" s="24">
        <f>_xlfn.XLOOKUP($E32-H$3,Data_Input!$H$4:$H$131,Data_Input!$I$4:$I$131,0)*H$1</f>
        <v>5.6868416374071071E-2</v>
      </c>
      <c r="I32" s="24">
        <f>_xlfn.XLOOKUP($E32-I$3,Data_Input!$H$4:$H$131,Data_Input!$I$4:$I$131,0)*I$1</f>
        <v>5.2866136424916436E-2</v>
      </c>
      <c r="J32" s="24">
        <f>_xlfn.XLOOKUP($E32-J$3,Data_Input!$H$4:$H$131,Data_Input!$I$4:$I$131,0)*J$1</f>
        <v>4.8837453002681837E-2</v>
      </c>
      <c r="K32" s="24">
        <f>_xlfn.XLOOKUP($E32-K$3,Data_Input!$H$4:$H$131,Data_Input!$I$4:$I$131,0)*K$1</f>
        <v>4.4879032968282502E-2</v>
      </c>
      <c r="L32" s="24">
        <f>_xlfn.XLOOKUP($E32-L$3,Data_Input!$H$4:$H$131,Data_Input!$I$4:$I$131,0)*L$1</f>
        <v>4.109718513973918E-2</v>
      </c>
      <c r="M32" s="24">
        <f>_xlfn.XLOOKUP($E32-M$3,Data_Input!$H$4:$H$131,Data_Input!$I$4:$I$131,0)*M$1</f>
        <v>3.7377941683409056E-2</v>
      </c>
      <c r="N32" s="24">
        <f>_xlfn.XLOOKUP($E32-N$3,Data_Input!$H$4:$H$131,Data_Input!$I$4:$I$131,0)*N$1</f>
        <v>3.3694229168274144E-2</v>
      </c>
      <c r="O32" s="24">
        <f>_xlfn.XLOOKUP($E32-O$3,Data_Input!$H$4:$H$131,Data_Input!$I$4:$I$131,0)*O$1</f>
        <v>3.0150713505710566E-2</v>
      </c>
      <c r="P32" s="24">
        <f>_xlfn.XLOOKUP($E32-P$3,Data_Input!$H$4:$H$131,Data_Input!$I$4:$I$131,0)*P$1</f>
        <v>2.6941259750450617E-2</v>
      </c>
      <c r="Q32" s="24">
        <f>_xlfn.XLOOKUP($E32-Q$3,Data_Input!$H$4:$H$131,Data_Input!$I$4:$I$131,0)*Q$1</f>
        <v>2.4008510353613163E-2</v>
      </c>
      <c r="R32" s="24">
        <f>_xlfn.XLOOKUP($E32-R$3,Data_Input!$H$4:$H$131,Data_Input!$I$4:$I$131,0)*R$1</f>
        <v>2.1264317211525389E-2</v>
      </c>
      <c r="S32" s="24">
        <f>_xlfn.XLOOKUP($E32-S$3,Data_Input!$H$4:$H$131,Data_Input!$I$4:$I$131,0)*S$1</f>
        <v>1.8688835621026186E-2</v>
      </c>
      <c r="T32" s="24">
        <f>_xlfn.XLOOKUP($E32-T$3,Data_Input!$H$4:$H$131,Data_Input!$I$4:$I$131,0)*T$1</f>
        <v>1.629492088569031E-2</v>
      </c>
      <c r="U32" s="24">
        <f>_xlfn.XLOOKUP($E32-U$3,Data_Input!$H$4:$H$131,Data_Input!$I$4:$I$131,0)*U$1</f>
        <v>1.4160311138318218E-2</v>
      </c>
      <c r="V32" s="24">
        <f>_xlfn.XLOOKUP($E32-V$3,Data_Input!$H$4:$H$131,Data_Input!$I$4:$I$131,0)*V$1</f>
        <v>1.2214618464330465E-2</v>
      </c>
      <c r="W32" s="24">
        <f>_xlfn.XLOOKUP($E32-W$3,Data_Input!$H$4:$H$131,Data_Input!$I$4:$I$131,0)*W$1</f>
        <v>1.0510318096515764E-2</v>
      </c>
      <c r="X32" s="24">
        <f>_xlfn.XLOOKUP($E32-X$3,Data_Input!$H$4:$H$131,Data_Input!$I$4:$I$131,0)*X$1</f>
        <v>8.9964773542125839E-3</v>
      </c>
      <c r="Y32" s="24">
        <f>_xlfn.XLOOKUP($E32-Y$3,Data_Input!$H$4:$H$131,Data_Input!$I$4:$I$131,0)*Y$1</f>
        <v>7.6517917332974495E-3</v>
      </c>
      <c r="Z32" s="24">
        <f>_xlfn.XLOOKUP($E32-Z$3,Data_Input!$H$4:$H$131,Data_Input!$I$4:$I$131,0)*Z$1</f>
        <v>6.4827798270162698E-3</v>
      </c>
      <c r="AA32" s="24">
        <f>_xlfn.XLOOKUP($E32-AA$3,Data_Input!$H$4:$H$131,Data_Input!$I$4:$I$131,0)*AA$1</f>
        <v>5.4648849783128601E-3</v>
      </c>
      <c r="AB32" s="24">
        <f>_xlfn.XLOOKUP($E32-AB$3,Data_Input!$H$4:$H$131,Data_Input!$I$4:$I$131,0)*AB$1</f>
        <v>4.5725007856623201E-3</v>
      </c>
      <c r="AC32" s="24">
        <f>_xlfn.XLOOKUP($E32-AC$3,Data_Input!$H$4:$H$131,Data_Input!$I$4:$I$131,0)*AC$1</f>
        <v>4.1328984803539288E-3</v>
      </c>
      <c r="AD32" s="24">
        <f>_xlfn.XLOOKUP($E32-AD$3,Data_Input!$H$4:$H$131,Data_Input!$I$4:$I$131,0)*AD$1</f>
        <v>4.0087227685185745E-3</v>
      </c>
      <c r="AE32" s="24">
        <f>_xlfn.XLOOKUP($E32-AE$3,Data_Input!$H$4:$H$131,Data_Input!$I$4:$I$131,0)*AE$1</f>
        <v>3.2545370683306919E-3</v>
      </c>
      <c r="AF32" s="24">
        <f>_xlfn.XLOOKUP($E32-AF$3,Data_Input!$H$4:$H$131,Data_Input!$I$4:$I$131,0)*AF$1</f>
        <v>2.1839246473062397E-3</v>
      </c>
      <c r="AG32" s="24">
        <f>_xlfn.XLOOKUP($E32-AG$3,Data_Input!$H$4:$H$131,Data_Input!$I$4:$I$131,0)*AG$1</f>
        <v>1.9037385859404646E-3</v>
      </c>
      <c r="AH32" s="24">
        <f>_xlfn.XLOOKUP($E32-AH$3,Data_Input!$H$4:$H$131,Data_Input!$I$4:$I$131,0)*AH$1</f>
        <v>1.4285222578840318E-3</v>
      </c>
      <c r="AI32" s="24">
        <f>_xlfn.XLOOKUP($E32-AI$3,Data_Input!$H$4:$H$131,Data_Input!$I$4:$I$131,0)*AI$1</f>
        <v>0</v>
      </c>
      <c r="AJ32" s="24">
        <f>_xlfn.XLOOKUP($E32-AJ$3,Data_Input!$H$4:$H$131,Data_Input!$I$4:$I$131,0)*AJ$1</f>
        <v>0</v>
      </c>
      <c r="AK32" s="24">
        <f>_xlfn.XLOOKUP($E32-AK$3,Data_Input!$H$4:$H$131,Data_Input!$I$4:$I$131,0)*AK$1</f>
        <v>0</v>
      </c>
      <c r="AL32" s="24">
        <f>_xlfn.XLOOKUP($E32-AL$3,Data_Input!$H$4:$H$131,Data_Input!$I$4:$I$131,0)*AL$1</f>
        <v>0</v>
      </c>
      <c r="AM32" s="24">
        <f>_xlfn.XLOOKUP($E32-AM$3,Data_Input!$H$4:$H$131,Data_Input!$I$4:$I$131,0)*AM$1</f>
        <v>0</v>
      </c>
      <c r="AN32" s="24">
        <f>_xlfn.XLOOKUP($E32-AN$3,Data_Input!$H$4:$H$131,Data_Input!$I$4:$I$131,0)*AN$1</f>
        <v>0</v>
      </c>
      <c r="AO32" s="24">
        <f>_xlfn.XLOOKUP($E32-AO$3,Data_Input!$H$4:$H$131,Data_Input!$I$4:$I$131,0)*AO$1</f>
        <v>0</v>
      </c>
      <c r="AP32" s="24">
        <f>_xlfn.XLOOKUP($E32-AP$3,Data_Input!$H$4:$H$131,Data_Input!$I$4:$I$131,0)*AP$1</f>
        <v>0</v>
      </c>
      <c r="AQ32" s="24">
        <f>_xlfn.XLOOKUP($E32-AQ$3,Data_Input!$H$4:$H$131,Data_Input!$I$4:$I$131,0)*AQ$1</f>
        <v>0</v>
      </c>
      <c r="AR32" s="24">
        <f>_xlfn.XLOOKUP($E32-AR$3,Data_Input!$H$4:$H$131,Data_Input!$I$4:$I$131,0)*AR$1</f>
        <v>0</v>
      </c>
      <c r="AS32" s="24">
        <f>_xlfn.XLOOKUP($E32-AS$3,Data_Input!$H$4:$H$131,Data_Input!$I$4:$I$131,0)*AS$1</f>
        <v>0</v>
      </c>
      <c r="AT32" s="24">
        <f>_xlfn.XLOOKUP($E32-AT$3,Data_Input!$H$4:$H$131,Data_Input!$I$4:$I$131,0)*AT$1</f>
        <v>0</v>
      </c>
      <c r="AU32" s="24">
        <f>_xlfn.XLOOKUP($E32-AU$3,Data_Input!$H$4:$H$131,Data_Input!$I$4:$I$131,0)*AU$1</f>
        <v>0</v>
      </c>
      <c r="AV32" s="24">
        <f>_xlfn.XLOOKUP($E32-AV$3,Data_Input!$H$4:$H$131,Data_Input!$I$4:$I$131,0)*AV$1</f>
        <v>0</v>
      </c>
      <c r="AW32" s="24">
        <f>_xlfn.XLOOKUP($E32-AW$3,Data_Input!$H$4:$H$131,Data_Input!$I$4:$I$131,0)*AW$1</f>
        <v>0</v>
      </c>
      <c r="AX32" s="24">
        <f>_xlfn.XLOOKUP($E32-AX$3,Data_Input!$H$4:$H$131,Data_Input!$I$4:$I$131,0)*AX$1</f>
        <v>0</v>
      </c>
      <c r="AY32" s="24">
        <f>_xlfn.XLOOKUP($E32-AY$3,Data_Input!$H$4:$H$131,Data_Input!$I$4:$I$131,0)*AY$1</f>
        <v>0</v>
      </c>
      <c r="AZ32" s="24">
        <f>_xlfn.XLOOKUP($E32-AZ$3,Data_Input!$H$4:$H$131,Data_Input!$I$4:$I$131,0)*AZ$1</f>
        <v>0</v>
      </c>
      <c r="BA32" s="24">
        <f>_xlfn.XLOOKUP($E32-BA$3,Data_Input!$H$4:$H$131,Data_Input!$I$4:$I$131,0)*BA$1</f>
        <v>0</v>
      </c>
      <c r="BB32" s="24">
        <f>_xlfn.XLOOKUP($E32-BB$3,Data_Input!$H$4:$H$131,Data_Input!$I$4:$I$131,0)*BB$1</f>
        <v>0</v>
      </c>
      <c r="BC32" s="24">
        <f>_xlfn.XLOOKUP($E32-BC$3,Data_Input!$H$4:$H$131,Data_Input!$I$4:$I$131,0)*BC$1</f>
        <v>0</v>
      </c>
      <c r="BD32" s="24">
        <f>_xlfn.XLOOKUP($E32-BD$3,Data_Input!$H$4:$H$131,Data_Input!$I$4:$I$131,0)*BD$1</f>
        <v>0</v>
      </c>
      <c r="BE32" s="24">
        <f>_xlfn.XLOOKUP($E32-BE$3,Data_Input!$H$4:$H$131,Data_Input!$I$4:$I$131,0)*BE$1</f>
        <v>0</v>
      </c>
      <c r="BF32" s="24">
        <f>_xlfn.XLOOKUP($E32-BF$3,Data_Input!$H$4:$H$131,Data_Input!$I$4:$I$131,0)*BF$1</f>
        <v>0</v>
      </c>
      <c r="BG32" s="24">
        <f>_xlfn.XLOOKUP($E32-BG$3,Data_Input!$H$4:$H$131,Data_Input!$I$4:$I$131,0)*BG$1</f>
        <v>0</v>
      </c>
      <c r="BH32" s="24">
        <f>_xlfn.XLOOKUP($E32-BH$3,Data_Input!$H$4:$H$131,Data_Input!$I$4:$I$131,0)*BH$1</f>
        <v>0</v>
      </c>
      <c r="BI32" s="24">
        <f>_xlfn.XLOOKUP($E32-BI$3,Data_Input!$H$4:$H$131,Data_Input!$I$4:$I$131,0)*BI$1</f>
        <v>0</v>
      </c>
      <c r="BJ32" s="24">
        <f>_xlfn.XLOOKUP($E32-BJ$3,Data_Input!$H$4:$H$131,Data_Input!$I$4:$I$131,0)*BJ$1</f>
        <v>0</v>
      </c>
      <c r="BK32" s="24">
        <f>_xlfn.XLOOKUP($E32-BK$3,Data_Input!$H$4:$H$131,Data_Input!$I$4:$I$131,0)*BK$1</f>
        <v>0</v>
      </c>
      <c r="BL32" s="24">
        <f>_xlfn.XLOOKUP($E32-BL$3,Data_Input!$H$4:$H$131,Data_Input!$I$4:$I$131,0)*BL$1</f>
        <v>0</v>
      </c>
      <c r="BM32" s="24">
        <f>_xlfn.XLOOKUP($E32-BM$3,Data_Input!$H$4:$H$131,Data_Input!$I$4:$I$131,0)*BM$1</f>
        <v>0</v>
      </c>
      <c r="BN32" s="24">
        <f>_xlfn.XLOOKUP($E32-BN$3,Data_Input!$H$4:$H$131,Data_Input!$I$4:$I$131,0)*BN$1</f>
        <v>0</v>
      </c>
      <c r="BO32" s="24">
        <f>_xlfn.XLOOKUP($E32-BO$3,Data_Input!$H$4:$H$131,Data_Input!$I$4:$I$131,0)*BO$1</f>
        <v>0</v>
      </c>
      <c r="BP32" s="24">
        <f>_xlfn.XLOOKUP($E32-BP$3,Data_Input!$H$4:$H$131,Data_Input!$I$4:$I$131,0)*BP$1</f>
        <v>0</v>
      </c>
      <c r="BQ32" s="24">
        <f>_xlfn.XLOOKUP($E32-BQ$3,Data_Input!$H$4:$H$131,Data_Input!$I$4:$I$131,0)*BQ$1</f>
        <v>0</v>
      </c>
      <c r="BR32" s="24">
        <f>_xlfn.XLOOKUP($E32-BR$3,Data_Input!$H$4:$H$131,Data_Input!$I$4:$I$131,0)*BR$1</f>
        <v>0</v>
      </c>
      <c r="BS32" s="24">
        <f>_xlfn.XLOOKUP($E32-BS$3,Data_Input!$H$4:$H$131,Data_Input!$I$4:$I$131,0)*BS$1</f>
        <v>0</v>
      </c>
      <c r="BT32" s="24">
        <f>_xlfn.XLOOKUP($E32-BT$3,Data_Input!$H$4:$H$131,Data_Input!$I$4:$I$131,0)*BT$1</f>
        <v>0</v>
      </c>
      <c r="BU32" s="24">
        <f>_xlfn.XLOOKUP($E32-BU$3,Data_Input!$H$4:$H$131,Data_Input!$I$4:$I$131,0)*BU$1</f>
        <v>0</v>
      </c>
      <c r="BV32" s="24">
        <f>_xlfn.XLOOKUP($E32-BV$3,Data_Input!$H$4:$H$131,Data_Input!$I$4:$I$131,0)*BV$1</f>
        <v>0</v>
      </c>
      <c r="BW32" s="24">
        <f>_xlfn.XLOOKUP($E32-BW$3,Data_Input!$H$4:$H$131,Data_Input!$I$4:$I$131,0)*BW$1</f>
        <v>0</v>
      </c>
      <c r="BX32" s="24">
        <f>_xlfn.XLOOKUP($E32-BX$3,Data_Input!$H$4:$H$131,Data_Input!$I$4:$I$131,0)*BX$1</f>
        <v>0</v>
      </c>
      <c r="BY32" s="24">
        <f>_xlfn.XLOOKUP($E32-BY$3,Data_Input!$H$4:$H$131,Data_Input!$I$4:$I$131,0)*BY$1</f>
        <v>0</v>
      </c>
      <c r="BZ32" s="24">
        <f>_xlfn.XLOOKUP($E32-BZ$3,Data_Input!$H$4:$H$131,Data_Input!$I$4:$I$131,0)*BZ$1</f>
        <v>0</v>
      </c>
      <c r="CA32" s="24">
        <f>_xlfn.XLOOKUP($E32-CA$3,Data_Input!$H$4:$H$131,Data_Input!$I$4:$I$131,0)*CA$1</f>
        <v>0</v>
      </c>
      <c r="CB32" s="24">
        <f>_xlfn.XLOOKUP($E32-CB$3,Data_Input!$H$4:$H$131,Data_Input!$I$4:$I$131,0)*CB$1</f>
        <v>0</v>
      </c>
      <c r="CC32" s="24">
        <f>_xlfn.XLOOKUP($E32-CC$3,Data_Input!$H$4:$H$131,Data_Input!$I$4:$I$131,0)*CC$1</f>
        <v>0</v>
      </c>
      <c r="CD32" s="24">
        <f>_xlfn.XLOOKUP($E32-CD$3,Data_Input!$H$4:$H$131,Data_Input!$I$4:$I$131,0)*CD$1</f>
        <v>0</v>
      </c>
      <c r="CE32" s="24">
        <f>_xlfn.XLOOKUP($E32-CE$3,Data_Input!$H$4:$H$131,Data_Input!$I$4:$I$131,0)*CE$1</f>
        <v>0</v>
      </c>
      <c r="CF32" s="24">
        <f>_xlfn.XLOOKUP($E32-CF$3,Data_Input!$H$4:$H$131,Data_Input!$I$4:$I$131,0)*CF$1</f>
        <v>0</v>
      </c>
      <c r="CG32" s="24">
        <f>_xlfn.XLOOKUP($E32-CG$3,Data_Input!$H$4:$H$131,Data_Input!$I$4:$I$131,0)*CG$1</f>
        <v>0</v>
      </c>
      <c r="CH32" s="24">
        <f>_xlfn.XLOOKUP($E32-CH$3,Data_Input!$H$4:$H$131,Data_Input!$I$4:$I$131,0)*CH$1</f>
        <v>0</v>
      </c>
      <c r="CI32" s="24">
        <f>_xlfn.XLOOKUP($E32-CI$3,Data_Input!$H$4:$H$131,Data_Input!$I$4:$I$131,0)*CI$1</f>
        <v>0</v>
      </c>
      <c r="CJ32" s="24">
        <f>_xlfn.XLOOKUP($E32-CJ$3,Data_Input!$H$4:$H$131,Data_Input!$I$4:$I$131,0)*CJ$1</f>
        <v>0</v>
      </c>
      <c r="CK32" s="24">
        <f>_xlfn.XLOOKUP($E32-CK$3,Data_Input!$H$4:$H$131,Data_Input!$I$4:$I$131,0)*CK$1</f>
        <v>0</v>
      </c>
      <c r="CL32" s="24">
        <f>_xlfn.XLOOKUP($E32-CL$3,Data_Input!$H$4:$H$131,Data_Input!$I$4:$I$131,0)*CL$1</f>
        <v>0</v>
      </c>
      <c r="CM32" s="24">
        <f>_xlfn.XLOOKUP($E32-CM$3,Data_Input!$H$4:$H$131,Data_Input!$I$4:$I$131,0)*CM$1</f>
        <v>0</v>
      </c>
      <c r="CN32" s="24">
        <f>_xlfn.XLOOKUP($E32-CN$3,Data_Input!$H$4:$H$131,Data_Input!$I$4:$I$131,0)*CN$1</f>
        <v>0</v>
      </c>
      <c r="CO32" s="24">
        <f>_xlfn.XLOOKUP($E32-CO$3,Data_Input!$H$4:$H$131,Data_Input!$I$4:$I$131,0)*CO$1</f>
        <v>0</v>
      </c>
      <c r="CP32" s="24">
        <f>_xlfn.XLOOKUP($E32-CP$3,Data_Input!$H$4:$H$131,Data_Input!$I$4:$I$131,0)*CP$1</f>
        <v>0</v>
      </c>
      <c r="CQ32" s="24">
        <f>_xlfn.XLOOKUP($E32-CQ$3,Data_Input!$H$4:$H$131,Data_Input!$I$4:$I$131,0)*CQ$1</f>
        <v>0</v>
      </c>
      <c r="CR32" s="24">
        <f>_xlfn.XLOOKUP($E32-CR$3,Data_Input!$H$4:$H$131,Data_Input!$I$4:$I$131,0)*CR$1</f>
        <v>0</v>
      </c>
      <c r="CS32" s="24">
        <f>_xlfn.XLOOKUP($E32-CS$3,Data_Input!$H$4:$H$131,Data_Input!$I$4:$I$131,0)*CS$1</f>
        <v>0</v>
      </c>
      <c r="CT32" s="24">
        <f>_xlfn.XLOOKUP($E32-CT$3,Data_Input!$H$4:$H$131,Data_Input!$I$4:$I$131,0)*CT$1</f>
        <v>0</v>
      </c>
      <c r="CU32" s="24">
        <f>_xlfn.XLOOKUP($E32-CU$3,Data_Input!$H$4:$H$131,Data_Input!$I$4:$I$131,0)*CU$1</f>
        <v>0</v>
      </c>
      <c r="CV32" s="24">
        <f>_xlfn.XLOOKUP($E32-CV$3,Data_Input!$H$4:$H$131,Data_Input!$I$4:$I$131,0)*CV$1</f>
        <v>0</v>
      </c>
      <c r="CW32" s="24">
        <f>_xlfn.XLOOKUP($E32-CW$3,Data_Input!$H$4:$H$131,Data_Input!$I$4:$I$131,0)*CW$1</f>
        <v>0</v>
      </c>
      <c r="CX32" s="24">
        <f>_xlfn.XLOOKUP($E32-CX$3,Data_Input!$H$4:$H$131,Data_Input!$I$4:$I$131,0)*CX$1</f>
        <v>0</v>
      </c>
      <c r="CY32" s="24">
        <f>_xlfn.XLOOKUP($E32-CY$3,Data_Input!$H$4:$H$131,Data_Input!$I$4:$I$131,0)*CY$1</f>
        <v>0</v>
      </c>
      <c r="CZ32" s="24">
        <f>_xlfn.XLOOKUP($E32-CZ$3,Data_Input!$H$4:$H$131,Data_Input!$I$4:$I$131,0)*CZ$1</f>
        <v>0</v>
      </c>
      <c r="DA32" s="24">
        <f>_xlfn.XLOOKUP($E32-DA$3,Data_Input!$H$4:$H$131,Data_Input!$I$4:$I$131,0)*DA$1</f>
        <v>0</v>
      </c>
      <c r="DB32" s="24">
        <f>_xlfn.XLOOKUP($E32-DB$3,Data_Input!$H$4:$H$131,Data_Input!$I$4:$I$131,0)*DB$1</f>
        <v>0</v>
      </c>
      <c r="DC32" s="24">
        <f>_xlfn.XLOOKUP($E32-DC$3,Data_Input!$H$4:$H$131,Data_Input!$I$4:$I$131,0)*DC$1</f>
        <v>0</v>
      </c>
      <c r="DD32" s="24">
        <f>_xlfn.XLOOKUP($E32-DD$3,Data_Input!$H$4:$H$131,Data_Input!$I$4:$I$131,0)*DD$1</f>
        <v>0</v>
      </c>
      <c r="DE32" s="24">
        <f>_xlfn.XLOOKUP($E32-DE$3,Data_Input!$H$4:$H$131,Data_Input!$I$4:$I$131,0)*DE$1</f>
        <v>0</v>
      </c>
      <c r="DF32" s="24">
        <f>_xlfn.XLOOKUP($E32-DF$3,Data_Input!$H$4:$H$131,Data_Input!$I$4:$I$131,0)*DF$1</f>
        <v>0</v>
      </c>
      <c r="DG32" s="24">
        <f>_xlfn.XLOOKUP($E32-DG$3,Data_Input!$H$4:$H$131,Data_Input!$I$4:$I$131,0)*DG$1</f>
        <v>0</v>
      </c>
      <c r="DH32" s="24">
        <f>_xlfn.XLOOKUP($E32-DH$3,Data_Input!$H$4:$H$131,Data_Input!$I$4:$I$131,0)*DH$1</f>
        <v>0</v>
      </c>
      <c r="DI32" s="24">
        <f>_xlfn.XLOOKUP($E32-DI$3,Data_Input!$H$4:$H$131,Data_Input!$I$4:$I$131,0)*DI$1</f>
        <v>0</v>
      </c>
      <c r="DJ32" s="24">
        <f>_xlfn.XLOOKUP($E32-DJ$3,Data_Input!$H$4:$H$131,Data_Input!$I$4:$I$131,0)*DJ$1</f>
        <v>0</v>
      </c>
      <c r="DK32" s="24">
        <f>_xlfn.XLOOKUP($E32-DK$3,Data_Input!$H$4:$H$131,Data_Input!$I$4:$I$131,0)*DK$1</f>
        <v>0</v>
      </c>
      <c r="DL32" s="24">
        <f>_xlfn.XLOOKUP($E32-DL$3,Data_Input!$H$4:$H$131,Data_Input!$I$4:$I$131,0)*DL$1</f>
        <v>0</v>
      </c>
      <c r="DM32" s="24">
        <f>_xlfn.XLOOKUP($E32-DM$3,Data_Input!$H$4:$H$131,Data_Input!$I$4:$I$131,0)*DM$1</f>
        <v>0</v>
      </c>
      <c r="DN32" s="24">
        <f>_xlfn.XLOOKUP($E32-DN$3,Data_Input!$H$4:$H$131,Data_Input!$I$4:$I$131,0)*DN$1</f>
        <v>0</v>
      </c>
      <c r="DO32" s="24">
        <f>_xlfn.XLOOKUP($E32-DO$3,Data_Input!$H$4:$H$131,Data_Input!$I$4:$I$131,0)*DO$1</f>
        <v>0</v>
      </c>
      <c r="DP32" s="24">
        <f>_xlfn.XLOOKUP($E32-DP$3,Data_Input!$H$4:$H$131,Data_Input!$I$4:$I$131,0)*DP$1</f>
        <v>0</v>
      </c>
      <c r="DQ32" s="24">
        <f>_xlfn.XLOOKUP($E32-DQ$3,Data_Input!$H$4:$H$131,Data_Input!$I$4:$I$131,0)*DQ$1</f>
        <v>0</v>
      </c>
      <c r="DR32" s="24">
        <f>_xlfn.XLOOKUP($E32-DR$3,Data_Input!$H$4:$H$131,Data_Input!$I$4:$I$131,0)*DR$1</f>
        <v>0</v>
      </c>
      <c r="DS32" s="24">
        <f>_xlfn.XLOOKUP($E32-DS$3,Data_Input!$H$4:$H$131,Data_Input!$I$4:$I$131,0)*DS$1</f>
        <v>0</v>
      </c>
      <c r="DT32" s="24">
        <f>_xlfn.XLOOKUP($E32-DT$3,Data_Input!$H$4:$H$131,Data_Input!$I$4:$I$131,0)*DT$1</f>
        <v>0</v>
      </c>
      <c r="DU32" s="24">
        <f>_xlfn.XLOOKUP($E32-DU$3,Data_Input!$H$4:$H$131,Data_Input!$I$4:$I$131,0)*DU$1</f>
        <v>0</v>
      </c>
      <c r="DV32" s="24">
        <f>_xlfn.XLOOKUP($E32-DV$3,Data_Input!$H$4:$H$131,Data_Input!$I$4:$I$131,0)*DV$1</f>
        <v>0</v>
      </c>
      <c r="DW32" s="24">
        <f>_xlfn.XLOOKUP($E32-DW$3,Data_Input!$H$4:$H$131,Data_Input!$I$4:$I$131,0)*DW$1</f>
        <v>0</v>
      </c>
      <c r="DX32" s="24">
        <f>_xlfn.XLOOKUP($E32-DX$3,Data_Input!$H$4:$H$131,Data_Input!$I$4:$I$131,0)*DX$1</f>
        <v>0</v>
      </c>
      <c r="DY32" s="24">
        <f>_xlfn.XLOOKUP($E32-DY$3,Data_Input!$H$4:$H$131,Data_Input!$I$4:$I$131,0)*DY$1</f>
        <v>0</v>
      </c>
      <c r="DZ32" s="24">
        <f>_xlfn.XLOOKUP($E32-DZ$3,Data_Input!$H$4:$H$131,Data_Input!$I$4:$I$131,0)*DZ$1</f>
        <v>0</v>
      </c>
      <c r="EA32" s="24">
        <f>_xlfn.XLOOKUP($E32-EA$3,Data_Input!$H$4:$H$131,Data_Input!$I$4:$I$131,0)*EA$1</f>
        <v>0</v>
      </c>
      <c r="EB32" s="24">
        <f>_xlfn.XLOOKUP($E32-EB$3,Data_Input!$H$4:$H$131,Data_Input!$I$4:$I$131,0)*EB$1</f>
        <v>0</v>
      </c>
      <c r="EC32" s="24">
        <f>_xlfn.XLOOKUP($E32-EC$3,Data_Input!$H$4:$H$131,Data_Input!$I$4:$I$131,0)*EC$1</f>
        <v>0</v>
      </c>
    </row>
    <row r="33" spans="1:133">
      <c r="A33" s="21">
        <f t="shared" si="2"/>
        <v>0.74199637566658383</v>
      </c>
      <c r="B33" s="22">
        <f>Data_Input!C33-Model_Output!A33</f>
        <v>5.9022788243334166</v>
      </c>
      <c r="C33" s="23">
        <f>SUM($B$4:B33)</f>
        <v>110.57360389864105</v>
      </c>
      <c r="E33" s="15">
        <f>Data_Input!B33</f>
        <v>1907</v>
      </c>
      <c r="F33" s="24">
        <f>_xlfn.XLOOKUP($E33-F$3,Data_Input!$H$4:$H$131,Data_Input!$I$4:$I$131,0)*F$1</f>
        <v>6.9297644979772241E-2</v>
      </c>
      <c r="G33" s="24">
        <f>_xlfn.XLOOKUP($E33-G$3,Data_Input!$H$4:$H$131,Data_Input!$I$4:$I$131,0)*G$1</f>
        <v>6.5492094728080333E-2</v>
      </c>
      <c r="H33" s="24">
        <f>_xlfn.XLOOKUP($E33-H$3,Data_Input!$H$4:$H$131,Data_Input!$I$4:$I$131,0)*H$1</f>
        <v>6.1355058108247623E-2</v>
      </c>
      <c r="I33" s="24">
        <f>_xlfn.XLOOKUP($E33-I$3,Data_Input!$H$4:$H$131,Data_Input!$I$4:$I$131,0)*I$1</f>
        <v>5.7358754980150535E-2</v>
      </c>
      <c r="J33" s="24">
        <f>_xlfn.XLOOKUP($E33-J$3,Data_Input!$H$4:$H$131,Data_Input!$I$4:$I$131,0)*J$1</f>
        <v>5.3286605628458314E-2</v>
      </c>
      <c r="K33" s="24">
        <f>_xlfn.XLOOKUP($E33-K$3,Data_Input!$H$4:$H$131,Data_Input!$I$4:$I$131,0)*K$1</f>
        <v>4.9243787322734205E-2</v>
      </c>
      <c r="L33" s="24">
        <f>_xlfn.XLOOKUP($E33-L$3,Data_Input!$H$4:$H$131,Data_Input!$I$4:$I$131,0)*L$1</f>
        <v>4.5348501411853925E-2</v>
      </c>
      <c r="M33" s="24">
        <f>_xlfn.XLOOKUP($E33-M$3,Data_Input!$H$4:$H$131,Data_Input!$I$4:$I$131,0)*M$1</f>
        <v>4.1477173338044022E-2</v>
      </c>
      <c r="N33" s="24">
        <f>_xlfn.XLOOKUP($E33-N$3,Data_Input!$H$4:$H$131,Data_Input!$I$4:$I$131,0)*N$1</f>
        <v>3.7600377167548049E-2</v>
      </c>
      <c r="O33" s="24">
        <f>_xlfn.XLOOKUP($E33-O$3,Data_Input!$H$4:$H$131,Data_Input!$I$4:$I$131,0)*O$1</f>
        <v>3.38358566591348E-2</v>
      </c>
      <c r="P33" s="24">
        <f>_xlfn.XLOOKUP($E33-P$3,Data_Input!$H$4:$H$131,Data_Input!$I$4:$I$131,0)*P$1</f>
        <v>3.0404676573246973E-2</v>
      </c>
      <c r="Q33" s="24">
        <f>_xlfn.XLOOKUP($E33-Q$3,Data_Input!$H$4:$H$131,Data_Input!$I$4:$I$131,0)*Q$1</f>
        <v>2.7247747729368863E-2</v>
      </c>
      <c r="R33" s="24">
        <f>_xlfn.XLOOKUP($E33-R$3,Data_Input!$H$4:$H$131,Data_Input!$I$4:$I$131,0)*R$1</f>
        <v>2.4269439366905794E-2</v>
      </c>
      <c r="S33" s="24">
        <f>_xlfn.XLOOKUP($E33-S$3,Data_Input!$H$4:$H$131,Data_Input!$I$4:$I$131,0)*S$1</f>
        <v>2.145030404694272E-2</v>
      </c>
      <c r="T33" s="24">
        <f>_xlfn.XLOOKUP($E33-T$3,Data_Input!$H$4:$H$131,Data_Input!$I$4:$I$131,0)*T$1</f>
        <v>1.880816261301654E-2</v>
      </c>
      <c r="U33" s="24">
        <f>_xlfn.XLOOKUP($E33-U$3,Data_Input!$H$4:$H$131,Data_Input!$I$4:$I$131,0)*U$1</f>
        <v>1.6436517907309815E-2</v>
      </c>
      <c r="V33" s="24">
        <f>_xlfn.XLOOKUP($E33-V$3,Data_Input!$H$4:$H$131,Data_Input!$I$4:$I$131,0)*V$1</f>
        <v>1.4258040157921882E-2</v>
      </c>
      <c r="W33" s="24">
        <f>_xlfn.XLOOKUP($E33-W$3,Data_Input!$H$4:$H$131,Data_Input!$I$4:$I$131,0)*W$1</f>
        <v>1.2337827512570638E-2</v>
      </c>
      <c r="X33" s="24">
        <f>_xlfn.XLOOKUP($E33-X$3,Data_Input!$H$4:$H$131,Data_Input!$I$4:$I$131,0)*X$1</f>
        <v>1.0620335382941258E-2</v>
      </c>
      <c r="Y33" s="24">
        <f>_xlfn.XLOOKUP($E33-Y$3,Data_Input!$H$4:$H$131,Data_Input!$I$4:$I$131,0)*Y$1</f>
        <v>9.0838883553680128E-3</v>
      </c>
      <c r="Z33" s="24">
        <f>_xlfn.XLOOKUP($E33-Z$3,Data_Input!$H$4:$H$131,Data_Input!$I$4:$I$131,0)*Z$1</f>
        <v>7.7394985913725109E-3</v>
      </c>
      <c r="AA33" s="24">
        <f>_xlfn.XLOOKUP($E33-AA$3,Data_Input!$H$4:$H$131,Data_Input!$I$4:$I$131,0)*AA$1</f>
        <v>6.5610823021921873E-3</v>
      </c>
      <c r="AB33" s="24">
        <f>_xlfn.XLOOKUP($E33-AB$3,Data_Input!$H$4:$H$131,Data_Input!$I$4:$I$131,0)*AB$1</f>
        <v>5.520661958438945E-3</v>
      </c>
      <c r="AC33" s="24">
        <f>_xlfn.XLOOKUP($E33-AC$3,Data_Input!$H$4:$H$131,Data_Input!$I$4:$I$131,0)*AC$1</f>
        <v>5.0180503011763187E-3</v>
      </c>
      <c r="AD33" s="24">
        <f>_xlfn.XLOOKUP($E33-AD$3,Data_Input!$H$4:$H$131,Data_Input!$I$4:$I$131,0)*AD$1</f>
        <v>4.8947352023916675E-3</v>
      </c>
      <c r="AE33" s="24">
        <f>_xlfn.XLOOKUP($E33-AE$3,Data_Input!$H$4:$H$131,Data_Input!$I$4:$I$131,0)*AE$1</f>
        <v>3.9962744668883433E-3</v>
      </c>
      <c r="AF33" s="24">
        <f>_xlfn.XLOOKUP($E33-AF$3,Data_Input!$H$4:$H$131,Data_Input!$I$4:$I$131,0)*AF$1</f>
        <v>2.6967869750283632E-3</v>
      </c>
      <c r="AG33" s="24">
        <f>_xlfn.XLOOKUP($E33-AG$3,Data_Input!$H$4:$H$131,Data_Input!$I$4:$I$131,0)*AG$1</f>
        <v>2.3640639000176628E-3</v>
      </c>
      <c r="AH33" s="24">
        <f>_xlfn.XLOOKUP($E33-AH$3,Data_Input!$H$4:$H$131,Data_Input!$I$4:$I$131,0)*AH$1</f>
        <v>1.7839464624412975E-3</v>
      </c>
      <c r="AI33" s="24">
        <f>_xlfn.XLOOKUP($E33-AI$3,Data_Input!$H$4:$H$131,Data_Input!$I$4:$I$131,0)*AI$1</f>
        <v>2.2084815370199315E-3</v>
      </c>
      <c r="AJ33" s="24">
        <f>_xlfn.XLOOKUP($E33-AJ$3,Data_Input!$H$4:$H$131,Data_Input!$I$4:$I$131,0)*AJ$1</f>
        <v>0</v>
      </c>
      <c r="AK33" s="24">
        <f>_xlfn.XLOOKUP($E33-AK$3,Data_Input!$H$4:$H$131,Data_Input!$I$4:$I$131,0)*AK$1</f>
        <v>0</v>
      </c>
      <c r="AL33" s="24">
        <f>_xlfn.XLOOKUP($E33-AL$3,Data_Input!$H$4:$H$131,Data_Input!$I$4:$I$131,0)*AL$1</f>
        <v>0</v>
      </c>
      <c r="AM33" s="24">
        <f>_xlfn.XLOOKUP($E33-AM$3,Data_Input!$H$4:$H$131,Data_Input!$I$4:$I$131,0)*AM$1</f>
        <v>0</v>
      </c>
      <c r="AN33" s="24">
        <f>_xlfn.XLOOKUP($E33-AN$3,Data_Input!$H$4:$H$131,Data_Input!$I$4:$I$131,0)*AN$1</f>
        <v>0</v>
      </c>
      <c r="AO33" s="24">
        <f>_xlfn.XLOOKUP($E33-AO$3,Data_Input!$H$4:$H$131,Data_Input!$I$4:$I$131,0)*AO$1</f>
        <v>0</v>
      </c>
      <c r="AP33" s="24">
        <f>_xlfn.XLOOKUP($E33-AP$3,Data_Input!$H$4:$H$131,Data_Input!$I$4:$I$131,0)*AP$1</f>
        <v>0</v>
      </c>
      <c r="AQ33" s="24">
        <f>_xlfn.XLOOKUP($E33-AQ$3,Data_Input!$H$4:$H$131,Data_Input!$I$4:$I$131,0)*AQ$1</f>
        <v>0</v>
      </c>
      <c r="AR33" s="24">
        <f>_xlfn.XLOOKUP($E33-AR$3,Data_Input!$H$4:$H$131,Data_Input!$I$4:$I$131,0)*AR$1</f>
        <v>0</v>
      </c>
      <c r="AS33" s="24">
        <f>_xlfn.XLOOKUP($E33-AS$3,Data_Input!$H$4:$H$131,Data_Input!$I$4:$I$131,0)*AS$1</f>
        <v>0</v>
      </c>
      <c r="AT33" s="24">
        <f>_xlfn.XLOOKUP($E33-AT$3,Data_Input!$H$4:$H$131,Data_Input!$I$4:$I$131,0)*AT$1</f>
        <v>0</v>
      </c>
      <c r="AU33" s="24">
        <f>_xlfn.XLOOKUP($E33-AU$3,Data_Input!$H$4:$H$131,Data_Input!$I$4:$I$131,0)*AU$1</f>
        <v>0</v>
      </c>
      <c r="AV33" s="24">
        <f>_xlfn.XLOOKUP($E33-AV$3,Data_Input!$H$4:$H$131,Data_Input!$I$4:$I$131,0)*AV$1</f>
        <v>0</v>
      </c>
      <c r="AW33" s="24">
        <f>_xlfn.XLOOKUP($E33-AW$3,Data_Input!$H$4:$H$131,Data_Input!$I$4:$I$131,0)*AW$1</f>
        <v>0</v>
      </c>
      <c r="AX33" s="24">
        <f>_xlfn.XLOOKUP($E33-AX$3,Data_Input!$H$4:$H$131,Data_Input!$I$4:$I$131,0)*AX$1</f>
        <v>0</v>
      </c>
      <c r="AY33" s="24">
        <f>_xlfn.XLOOKUP($E33-AY$3,Data_Input!$H$4:$H$131,Data_Input!$I$4:$I$131,0)*AY$1</f>
        <v>0</v>
      </c>
      <c r="AZ33" s="24">
        <f>_xlfn.XLOOKUP($E33-AZ$3,Data_Input!$H$4:$H$131,Data_Input!$I$4:$I$131,0)*AZ$1</f>
        <v>0</v>
      </c>
      <c r="BA33" s="24">
        <f>_xlfn.XLOOKUP($E33-BA$3,Data_Input!$H$4:$H$131,Data_Input!$I$4:$I$131,0)*BA$1</f>
        <v>0</v>
      </c>
      <c r="BB33" s="24">
        <f>_xlfn.XLOOKUP($E33-BB$3,Data_Input!$H$4:$H$131,Data_Input!$I$4:$I$131,0)*BB$1</f>
        <v>0</v>
      </c>
      <c r="BC33" s="24">
        <f>_xlfn.XLOOKUP($E33-BC$3,Data_Input!$H$4:$H$131,Data_Input!$I$4:$I$131,0)*BC$1</f>
        <v>0</v>
      </c>
      <c r="BD33" s="24">
        <f>_xlfn.XLOOKUP($E33-BD$3,Data_Input!$H$4:$H$131,Data_Input!$I$4:$I$131,0)*BD$1</f>
        <v>0</v>
      </c>
      <c r="BE33" s="24">
        <f>_xlfn.XLOOKUP($E33-BE$3,Data_Input!$H$4:$H$131,Data_Input!$I$4:$I$131,0)*BE$1</f>
        <v>0</v>
      </c>
      <c r="BF33" s="24">
        <f>_xlfn.XLOOKUP($E33-BF$3,Data_Input!$H$4:$H$131,Data_Input!$I$4:$I$131,0)*BF$1</f>
        <v>0</v>
      </c>
      <c r="BG33" s="24">
        <f>_xlfn.XLOOKUP($E33-BG$3,Data_Input!$H$4:$H$131,Data_Input!$I$4:$I$131,0)*BG$1</f>
        <v>0</v>
      </c>
      <c r="BH33" s="24">
        <f>_xlfn.XLOOKUP($E33-BH$3,Data_Input!$H$4:$H$131,Data_Input!$I$4:$I$131,0)*BH$1</f>
        <v>0</v>
      </c>
      <c r="BI33" s="24">
        <f>_xlfn.XLOOKUP($E33-BI$3,Data_Input!$H$4:$H$131,Data_Input!$I$4:$I$131,0)*BI$1</f>
        <v>0</v>
      </c>
      <c r="BJ33" s="24">
        <f>_xlfn.XLOOKUP($E33-BJ$3,Data_Input!$H$4:$H$131,Data_Input!$I$4:$I$131,0)*BJ$1</f>
        <v>0</v>
      </c>
      <c r="BK33" s="24">
        <f>_xlfn.XLOOKUP($E33-BK$3,Data_Input!$H$4:$H$131,Data_Input!$I$4:$I$131,0)*BK$1</f>
        <v>0</v>
      </c>
      <c r="BL33" s="24">
        <f>_xlfn.XLOOKUP($E33-BL$3,Data_Input!$H$4:$H$131,Data_Input!$I$4:$I$131,0)*BL$1</f>
        <v>0</v>
      </c>
      <c r="BM33" s="24">
        <f>_xlfn.XLOOKUP($E33-BM$3,Data_Input!$H$4:$H$131,Data_Input!$I$4:$I$131,0)*BM$1</f>
        <v>0</v>
      </c>
      <c r="BN33" s="24">
        <f>_xlfn.XLOOKUP($E33-BN$3,Data_Input!$H$4:$H$131,Data_Input!$I$4:$I$131,0)*BN$1</f>
        <v>0</v>
      </c>
      <c r="BO33" s="24">
        <f>_xlfn.XLOOKUP($E33-BO$3,Data_Input!$H$4:$H$131,Data_Input!$I$4:$I$131,0)*BO$1</f>
        <v>0</v>
      </c>
      <c r="BP33" s="24">
        <f>_xlfn.XLOOKUP($E33-BP$3,Data_Input!$H$4:$H$131,Data_Input!$I$4:$I$131,0)*BP$1</f>
        <v>0</v>
      </c>
      <c r="BQ33" s="24">
        <f>_xlfn.XLOOKUP($E33-BQ$3,Data_Input!$H$4:$H$131,Data_Input!$I$4:$I$131,0)*BQ$1</f>
        <v>0</v>
      </c>
      <c r="BR33" s="24">
        <f>_xlfn.XLOOKUP($E33-BR$3,Data_Input!$H$4:$H$131,Data_Input!$I$4:$I$131,0)*BR$1</f>
        <v>0</v>
      </c>
      <c r="BS33" s="24">
        <f>_xlfn.XLOOKUP($E33-BS$3,Data_Input!$H$4:$H$131,Data_Input!$I$4:$I$131,0)*BS$1</f>
        <v>0</v>
      </c>
      <c r="BT33" s="24">
        <f>_xlfn.XLOOKUP($E33-BT$3,Data_Input!$H$4:$H$131,Data_Input!$I$4:$I$131,0)*BT$1</f>
        <v>0</v>
      </c>
      <c r="BU33" s="24">
        <f>_xlfn.XLOOKUP($E33-BU$3,Data_Input!$H$4:$H$131,Data_Input!$I$4:$I$131,0)*BU$1</f>
        <v>0</v>
      </c>
      <c r="BV33" s="24">
        <f>_xlfn.XLOOKUP($E33-BV$3,Data_Input!$H$4:$H$131,Data_Input!$I$4:$I$131,0)*BV$1</f>
        <v>0</v>
      </c>
      <c r="BW33" s="24">
        <f>_xlfn.XLOOKUP($E33-BW$3,Data_Input!$H$4:$H$131,Data_Input!$I$4:$I$131,0)*BW$1</f>
        <v>0</v>
      </c>
      <c r="BX33" s="24">
        <f>_xlfn.XLOOKUP($E33-BX$3,Data_Input!$H$4:$H$131,Data_Input!$I$4:$I$131,0)*BX$1</f>
        <v>0</v>
      </c>
      <c r="BY33" s="24">
        <f>_xlfn.XLOOKUP($E33-BY$3,Data_Input!$H$4:$H$131,Data_Input!$I$4:$I$131,0)*BY$1</f>
        <v>0</v>
      </c>
      <c r="BZ33" s="24">
        <f>_xlfn.XLOOKUP($E33-BZ$3,Data_Input!$H$4:$H$131,Data_Input!$I$4:$I$131,0)*BZ$1</f>
        <v>0</v>
      </c>
      <c r="CA33" s="24">
        <f>_xlfn.XLOOKUP($E33-CA$3,Data_Input!$H$4:$H$131,Data_Input!$I$4:$I$131,0)*CA$1</f>
        <v>0</v>
      </c>
      <c r="CB33" s="24">
        <f>_xlfn.XLOOKUP($E33-CB$3,Data_Input!$H$4:$H$131,Data_Input!$I$4:$I$131,0)*CB$1</f>
        <v>0</v>
      </c>
      <c r="CC33" s="24">
        <f>_xlfn.XLOOKUP($E33-CC$3,Data_Input!$H$4:$H$131,Data_Input!$I$4:$I$131,0)*CC$1</f>
        <v>0</v>
      </c>
      <c r="CD33" s="24">
        <f>_xlfn.XLOOKUP($E33-CD$3,Data_Input!$H$4:$H$131,Data_Input!$I$4:$I$131,0)*CD$1</f>
        <v>0</v>
      </c>
      <c r="CE33" s="24">
        <f>_xlfn.XLOOKUP($E33-CE$3,Data_Input!$H$4:$H$131,Data_Input!$I$4:$I$131,0)*CE$1</f>
        <v>0</v>
      </c>
      <c r="CF33" s="24">
        <f>_xlfn.XLOOKUP($E33-CF$3,Data_Input!$H$4:$H$131,Data_Input!$I$4:$I$131,0)*CF$1</f>
        <v>0</v>
      </c>
      <c r="CG33" s="24">
        <f>_xlfn.XLOOKUP($E33-CG$3,Data_Input!$H$4:$H$131,Data_Input!$I$4:$I$131,0)*CG$1</f>
        <v>0</v>
      </c>
      <c r="CH33" s="24">
        <f>_xlfn.XLOOKUP($E33-CH$3,Data_Input!$H$4:$H$131,Data_Input!$I$4:$I$131,0)*CH$1</f>
        <v>0</v>
      </c>
      <c r="CI33" s="24">
        <f>_xlfn.XLOOKUP($E33-CI$3,Data_Input!$H$4:$H$131,Data_Input!$I$4:$I$131,0)*CI$1</f>
        <v>0</v>
      </c>
      <c r="CJ33" s="24">
        <f>_xlfn.XLOOKUP($E33-CJ$3,Data_Input!$H$4:$H$131,Data_Input!$I$4:$I$131,0)*CJ$1</f>
        <v>0</v>
      </c>
      <c r="CK33" s="24">
        <f>_xlfn.XLOOKUP($E33-CK$3,Data_Input!$H$4:$H$131,Data_Input!$I$4:$I$131,0)*CK$1</f>
        <v>0</v>
      </c>
      <c r="CL33" s="24">
        <f>_xlfn.XLOOKUP($E33-CL$3,Data_Input!$H$4:$H$131,Data_Input!$I$4:$I$131,0)*CL$1</f>
        <v>0</v>
      </c>
      <c r="CM33" s="24">
        <f>_xlfn.XLOOKUP($E33-CM$3,Data_Input!$H$4:$H$131,Data_Input!$I$4:$I$131,0)*CM$1</f>
        <v>0</v>
      </c>
      <c r="CN33" s="24">
        <f>_xlfn.XLOOKUP($E33-CN$3,Data_Input!$H$4:$H$131,Data_Input!$I$4:$I$131,0)*CN$1</f>
        <v>0</v>
      </c>
      <c r="CO33" s="24">
        <f>_xlfn.XLOOKUP($E33-CO$3,Data_Input!$H$4:$H$131,Data_Input!$I$4:$I$131,0)*CO$1</f>
        <v>0</v>
      </c>
      <c r="CP33" s="24">
        <f>_xlfn.XLOOKUP($E33-CP$3,Data_Input!$H$4:$H$131,Data_Input!$I$4:$I$131,0)*CP$1</f>
        <v>0</v>
      </c>
      <c r="CQ33" s="24">
        <f>_xlfn.XLOOKUP($E33-CQ$3,Data_Input!$H$4:$H$131,Data_Input!$I$4:$I$131,0)*CQ$1</f>
        <v>0</v>
      </c>
      <c r="CR33" s="24">
        <f>_xlfn.XLOOKUP($E33-CR$3,Data_Input!$H$4:$H$131,Data_Input!$I$4:$I$131,0)*CR$1</f>
        <v>0</v>
      </c>
      <c r="CS33" s="24">
        <f>_xlfn.XLOOKUP($E33-CS$3,Data_Input!$H$4:$H$131,Data_Input!$I$4:$I$131,0)*CS$1</f>
        <v>0</v>
      </c>
      <c r="CT33" s="24">
        <f>_xlfn.XLOOKUP($E33-CT$3,Data_Input!$H$4:$H$131,Data_Input!$I$4:$I$131,0)*CT$1</f>
        <v>0</v>
      </c>
      <c r="CU33" s="24">
        <f>_xlfn.XLOOKUP($E33-CU$3,Data_Input!$H$4:$H$131,Data_Input!$I$4:$I$131,0)*CU$1</f>
        <v>0</v>
      </c>
      <c r="CV33" s="24">
        <f>_xlfn.XLOOKUP($E33-CV$3,Data_Input!$H$4:$H$131,Data_Input!$I$4:$I$131,0)*CV$1</f>
        <v>0</v>
      </c>
      <c r="CW33" s="24">
        <f>_xlfn.XLOOKUP($E33-CW$3,Data_Input!$H$4:$H$131,Data_Input!$I$4:$I$131,0)*CW$1</f>
        <v>0</v>
      </c>
      <c r="CX33" s="24">
        <f>_xlfn.XLOOKUP($E33-CX$3,Data_Input!$H$4:$H$131,Data_Input!$I$4:$I$131,0)*CX$1</f>
        <v>0</v>
      </c>
      <c r="CY33" s="24">
        <f>_xlfn.XLOOKUP($E33-CY$3,Data_Input!$H$4:$H$131,Data_Input!$I$4:$I$131,0)*CY$1</f>
        <v>0</v>
      </c>
      <c r="CZ33" s="24">
        <f>_xlfn.XLOOKUP($E33-CZ$3,Data_Input!$H$4:$H$131,Data_Input!$I$4:$I$131,0)*CZ$1</f>
        <v>0</v>
      </c>
      <c r="DA33" s="24">
        <f>_xlfn.XLOOKUP($E33-DA$3,Data_Input!$H$4:$H$131,Data_Input!$I$4:$I$131,0)*DA$1</f>
        <v>0</v>
      </c>
      <c r="DB33" s="24">
        <f>_xlfn.XLOOKUP($E33-DB$3,Data_Input!$H$4:$H$131,Data_Input!$I$4:$I$131,0)*DB$1</f>
        <v>0</v>
      </c>
      <c r="DC33" s="24">
        <f>_xlfn.XLOOKUP($E33-DC$3,Data_Input!$H$4:$H$131,Data_Input!$I$4:$I$131,0)*DC$1</f>
        <v>0</v>
      </c>
      <c r="DD33" s="24">
        <f>_xlfn.XLOOKUP($E33-DD$3,Data_Input!$H$4:$H$131,Data_Input!$I$4:$I$131,0)*DD$1</f>
        <v>0</v>
      </c>
      <c r="DE33" s="24">
        <f>_xlfn.XLOOKUP($E33-DE$3,Data_Input!$H$4:$H$131,Data_Input!$I$4:$I$131,0)*DE$1</f>
        <v>0</v>
      </c>
      <c r="DF33" s="24">
        <f>_xlfn.XLOOKUP($E33-DF$3,Data_Input!$H$4:$H$131,Data_Input!$I$4:$I$131,0)*DF$1</f>
        <v>0</v>
      </c>
      <c r="DG33" s="24">
        <f>_xlfn.XLOOKUP($E33-DG$3,Data_Input!$H$4:$H$131,Data_Input!$I$4:$I$131,0)*DG$1</f>
        <v>0</v>
      </c>
      <c r="DH33" s="24">
        <f>_xlfn.XLOOKUP($E33-DH$3,Data_Input!$H$4:$H$131,Data_Input!$I$4:$I$131,0)*DH$1</f>
        <v>0</v>
      </c>
      <c r="DI33" s="24">
        <f>_xlfn.XLOOKUP($E33-DI$3,Data_Input!$H$4:$H$131,Data_Input!$I$4:$I$131,0)*DI$1</f>
        <v>0</v>
      </c>
      <c r="DJ33" s="24">
        <f>_xlfn.XLOOKUP($E33-DJ$3,Data_Input!$H$4:$H$131,Data_Input!$I$4:$I$131,0)*DJ$1</f>
        <v>0</v>
      </c>
      <c r="DK33" s="24">
        <f>_xlfn.XLOOKUP($E33-DK$3,Data_Input!$H$4:$H$131,Data_Input!$I$4:$I$131,0)*DK$1</f>
        <v>0</v>
      </c>
      <c r="DL33" s="24">
        <f>_xlfn.XLOOKUP($E33-DL$3,Data_Input!$H$4:$H$131,Data_Input!$I$4:$I$131,0)*DL$1</f>
        <v>0</v>
      </c>
      <c r="DM33" s="24">
        <f>_xlfn.XLOOKUP($E33-DM$3,Data_Input!$H$4:$H$131,Data_Input!$I$4:$I$131,0)*DM$1</f>
        <v>0</v>
      </c>
      <c r="DN33" s="24">
        <f>_xlfn.XLOOKUP($E33-DN$3,Data_Input!$H$4:$H$131,Data_Input!$I$4:$I$131,0)*DN$1</f>
        <v>0</v>
      </c>
      <c r="DO33" s="24">
        <f>_xlfn.XLOOKUP($E33-DO$3,Data_Input!$H$4:$H$131,Data_Input!$I$4:$I$131,0)*DO$1</f>
        <v>0</v>
      </c>
      <c r="DP33" s="24">
        <f>_xlfn.XLOOKUP($E33-DP$3,Data_Input!$H$4:$H$131,Data_Input!$I$4:$I$131,0)*DP$1</f>
        <v>0</v>
      </c>
      <c r="DQ33" s="24">
        <f>_xlfn.XLOOKUP($E33-DQ$3,Data_Input!$H$4:$H$131,Data_Input!$I$4:$I$131,0)*DQ$1</f>
        <v>0</v>
      </c>
      <c r="DR33" s="24">
        <f>_xlfn.XLOOKUP($E33-DR$3,Data_Input!$H$4:$H$131,Data_Input!$I$4:$I$131,0)*DR$1</f>
        <v>0</v>
      </c>
      <c r="DS33" s="24">
        <f>_xlfn.XLOOKUP($E33-DS$3,Data_Input!$H$4:$H$131,Data_Input!$I$4:$I$131,0)*DS$1</f>
        <v>0</v>
      </c>
      <c r="DT33" s="24">
        <f>_xlfn.XLOOKUP($E33-DT$3,Data_Input!$H$4:$H$131,Data_Input!$I$4:$I$131,0)*DT$1</f>
        <v>0</v>
      </c>
      <c r="DU33" s="24">
        <f>_xlfn.XLOOKUP($E33-DU$3,Data_Input!$H$4:$H$131,Data_Input!$I$4:$I$131,0)*DU$1</f>
        <v>0</v>
      </c>
      <c r="DV33" s="24">
        <f>_xlfn.XLOOKUP($E33-DV$3,Data_Input!$H$4:$H$131,Data_Input!$I$4:$I$131,0)*DV$1</f>
        <v>0</v>
      </c>
      <c r="DW33" s="24">
        <f>_xlfn.XLOOKUP($E33-DW$3,Data_Input!$H$4:$H$131,Data_Input!$I$4:$I$131,0)*DW$1</f>
        <v>0</v>
      </c>
      <c r="DX33" s="24">
        <f>_xlfn.XLOOKUP($E33-DX$3,Data_Input!$H$4:$H$131,Data_Input!$I$4:$I$131,0)*DX$1</f>
        <v>0</v>
      </c>
      <c r="DY33" s="24">
        <f>_xlfn.XLOOKUP($E33-DY$3,Data_Input!$H$4:$H$131,Data_Input!$I$4:$I$131,0)*DY$1</f>
        <v>0</v>
      </c>
      <c r="DZ33" s="24">
        <f>_xlfn.XLOOKUP($E33-DZ$3,Data_Input!$H$4:$H$131,Data_Input!$I$4:$I$131,0)*DZ$1</f>
        <v>0</v>
      </c>
      <c r="EA33" s="24">
        <f>_xlfn.XLOOKUP($E33-EA$3,Data_Input!$H$4:$H$131,Data_Input!$I$4:$I$131,0)*EA$1</f>
        <v>0</v>
      </c>
      <c r="EB33" s="24">
        <f>_xlfn.XLOOKUP($E33-EB$3,Data_Input!$H$4:$H$131,Data_Input!$I$4:$I$131,0)*EB$1</f>
        <v>0</v>
      </c>
      <c r="EC33" s="24">
        <f>_xlfn.XLOOKUP($E33-EC$3,Data_Input!$H$4:$H$131,Data_Input!$I$4:$I$131,0)*EC$1</f>
        <v>0</v>
      </c>
    </row>
    <row r="34" spans="1:133">
      <c r="A34" s="21">
        <f t="shared" si="2"/>
        <v>0.82260596372670725</v>
      </c>
      <c r="B34" s="22">
        <f>Data_Input!C34-Model_Output!A34</f>
        <v>4.0772892362732929</v>
      </c>
      <c r="C34" s="23">
        <f>SUM($B$4:B34)</f>
        <v>114.65089313491434</v>
      </c>
      <c r="E34" s="15">
        <f>Data_Input!B34</f>
        <v>1908</v>
      </c>
      <c r="F34" s="24">
        <f>_xlfn.XLOOKUP($E34-F$3,Data_Input!$H$4:$H$131,Data_Input!$I$4:$I$131,0)*F$1</f>
        <v>7.351382050634693E-2</v>
      </c>
      <c r="G34" s="24">
        <f>_xlfn.XLOOKUP($E34-G$3,Data_Input!$H$4:$H$131,Data_Input!$I$4:$I$131,0)*G$1</f>
        <v>6.9868642552187568E-2</v>
      </c>
      <c r="H34" s="24">
        <f>_xlfn.XLOOKUP($E34-H$3,Data_Input!$H$4:$H$131,Data_Input!$I$4:$I$131,0)*H$1</f>
        <v>6.582436868389141E-2</v>
      </c>
      <c r="I34" s="24">
        <f>_xlfn.XLOOKUP($E34-I$3,Data_Input!$H$4:$H$131,Data_Input!$I$4:$I$131,0)*I$1</f>
        <v>6.1884082047842313E-2</v>
      </c>
      <c r="J34" s="24">
        <f>_xlfn.XLOOKUP($E34-J$3,Data_Input!$H$4:$H$131,Data_Input!$I$4:$I$131,0)*J$1</f>
        <v>5.7814956088338393E-2</v>
      </c>
      <c r="K34" s="24">
        <f>_xlfn.XLOOKUP($E34-K$3,Data_Input!$H$4:$H$131,Data_Input!$I$4:$I$131,0)*K$1</f>
        <v>5.3729957509743964E-2</v>
      </c>
      <c r="L34" s="24">
        <f>_xlfn.XLOOKUP($E34-L$3,Data_Input!$H$4:$H$131,Data_Input!$I$4:$I$131,0)*L$1</f>
        <v>4.9758914380090925E-2</v>
      </c>
      <c r="M34" s="24">
        <f>_xlfn.XLOOKUP($E34-M$3,Data_Input!$H$4:$H$131,Data_Input!$I$4:$I$131,0)*M$1</f>
        <v>4.5767797655349024E-2</v>
      </c>
      <c r="N34" s="24">
        <f>_xlfn.XLOOKUP($E34-N$3,Data_Input!$H$4:$H$131,Data_Input!$I$4:$I$131,0)*N$1</f>
        <v>4.1724003278823238E-2</v>
      </c>
      <c r="O34" s="24">
        <f>_xlfn.XLOOKUP($E34-O$3,Data_Input!$H$4:$H$131,Data_Input!$I$4:$I$131,0)*O$1</f>
        <v>3.7758423432594182E-2</v>
      </c>
      <c r="P34" s="24">
        <f>_xlfn.XLOOKUP($E34-P$3,Data_Input!$H$4:$H$131,Data_Input!$I$4:$I$131,0)*P$1</f>
        <v>3.4120860128397594E-2</v>
      </c>
      <c r="Q34" s="24">
        <f>_xlfn.XLOOKUP($E34-Q$3,Data_Input!$H$4:$H$131,Data_Input!$I$4:$I$131,0)*Q$1</f>
        <v>3.0750564922897791E-2</v>
      </c>
      <c r="R34" s="24">
        <f>_xlfn.XLOOKUP($E34-R$3,Data_Input!$H$4:$H$131,Data_Input!$I$4:$I$131,0)*R$1</f>
        <v>2.7543881384674999E-2</v>
      </c>
      <c r="S34" s="24">
        <f>_xlfn.XLOOKUP($E34-S$3,Data_Input!$H$4:$H$131,Data_Input!$I$4:$I$131,0)*S$1</f>
        <v>2.4481710289141524E-2</v>
      </c>
      <c r="T34" s="24">
        <f>_xlfn.XLOOKUP($E34-T$3,Data_Input!$H$4:$H$131,Data_Input!$I$4:$I$131,0)*T$1</f>
        <v>2.1587262834055196E-2</v>
      </c>
      <c r="U34" s="24">
        <f>_xlfn.XLOOKUP($E34-U$3,Data_Input!$H$4:$H$131,Data_Input!$I$4:$I$131,0)*U$1</f>
        <v>1.8971598804380759E-2</v>
      </c>
      <c r="V34" s="24">
        <f>_xlfn.XLOOKUP($E34-V$3,Data_Input!$H$4:$H$131,Data_Input!$I$4:$I$131,0)*V$1</f>
        <v>1.6549956430311805E-2</v>
      </c>
      <c r="W34" s="24">
        <f>_xlfn.XLOOKUP($E34-W$3,Data_Input!$H$4:$H$131,Data_Input!$I$4:$I$131,0)*W$1</f>
        <v>1.4401861232870539E-2</v>
      </c>
      <c r="X34" s="24">
        <f>_xlfn.XLOOKUP($E34-X$3,Data_Input!$H$4:$H$131,Data_Input!$I$4:$I$131,0)*X$1</f>
        <v>1.2466974346268164E-2</v>
      </c>
      <c r="Y34" s="24">
        <f>_xlfn.XLOOKUP($E34-Y$3,Data_Input!$H$4:$H$131,Data_Input!$I$4:$I$131,0)*Y$1</f>
        <v>1.0723524010209311E-2</v>
      </c>
      <c r="Z34" s="24">
        <f>_xlfn.XLOOKUP($E34-Z$3,Data_Input!$H$4:$H$131,Data_Input!$I$4:$I$131,0)*Z$1</f>
        <v>9.1880102832149219E-3</v>
      </c>
      <c r="AA34" s="24">
        <f>_xlfn.XLOOKUP($E34-AA$3,Data_Input!$H$4:$H$131,Data_Input!$I$4:$I$131,0)*AA$1</f>
        <v>7.8329803866047758E-3</v>
      </c>
      <c r="AB34" s="24">
        <f>_xlfn.XLOOKUP($E34-AB$3,Data_Input!$H$4:$H$131,Data_Input!$I$4:$I$131,0)*AB$1</f>
        <v>6.6280475464063418E-3</v>
      </c>
      <c r="AC34" s="24">
        <f>_xlfn.XLOOKUP($E34-AC$3,Data_Input!$H$4:$H$131,Data_Input!$I$4:$I$131,0)*AC$1</f>
        <v>6.0586013435150153E-3</v>
      </c>
      <c r="AD34" s="24">
        <f>_xlfn.XLOOKUP($E34-AD$3,Data_Input!$H$4:$H$131,Data_Input!$I$4:$I$131,0)*AD$1</f>
        <v>5.9430512443742435E-3</v>
      </c>
      <c r="AE34" s="24">
        <f>_xlfn.XLOOKUP($E34-AE$3,Data_Input!$H$4:$H$131,Data_Input!$I$4:$I$131,0)*AE$1</f>
        <v>4.8795355630756269E-3</v>
      </c>
      <c r="AF34" s="24">
        <f>_xlfn.XLOOKUP($E34-AF$3,Data_Input!$H$4:$H$131,Data_Input!$I$4:$I$131,0)*AF$1</f>
        <v>3.3114082601218182E-3</v>
      </c>
      <c r="AG34" s="24">
        <f>_xlfn.XLOOKUP($E34-AG$3,Data_Input!$H$4:$H$131,Data_Input!$I$4:$I$131,0)*AG$1</f>
        <v>2.9192292607559019E-3</v>
      </c>
      <c r="AH34" s="24">
        <f>_xlfn.XLOOKUP($E34-AH$3,Data_Input!$H$4:$H$131,Data_Input!$I$4:$I$131,0)*AH$1</f>
        <v>2.2153059577443347E-3</v>
      </c>
      <c r="AI34" s="24">
        <f>_xlfn.XLOOKUP($E34-AI$3,Data_Input!$H$4:$H$131,Data_Input!$I$4:$I$131,0)*AI$1</f>
        <v>2.7579639054202696E-3</v>
      </c>
      <c r="AJ34" s="24">
        <f>_xlfn.XLOOKUP($E34-AJ$3,Data_Input!$H$4:$H$131,Data_Input!$I$4:$I$131,0)*AJ$1</f>
        <v>1.6286694570586998E-3</v>
      </c>
      <c r="AK34" s="24">
        <f>_xlfn.XLOOKUP($E34-AK$3,Data_Input!$H$4:$H$131,Data_Input!$I$4:$I$131,0)*AK$1</f>
        <v>0</v>
      </c>
      <c r="AL34" s="24">
        <f>_xlfn.XLOOKUP($E34-AL$3,Data_Input!$H$4:$H$131,Data_Input!$I$4:$I$131,0)*AL$1</f>
        <v>0</v>
      </c>
      <c r="AM34" s="24">
        <f>_xlfn.XLOOKUP($E34-AM$3,Data_Input!$H$4:$H$131,Data_Input!$I$4:$I$131,0)*AM$1</f>
        <v>0</v>
      </c>
      <c r="AN34" s="24">
        <f>_xlfn.XLOOKUP($E34-AN$3,Data_Input!$H$4:$H$131,Data_Input!$I$4:$I$131,0)*AN$1</f>
        <v>0</v>
      </c>
      <c r="AO34" s="24">
        <f>_xlfn.XLOOKUP($E34-AO$3,Data_Input!$H$4:$H$131,Data_Input!$I$4:$I$131,0)*AO$1</f>
        <v>0</v>
      </c>
      <c r="AP34" s="24">
        <f>_xlfn.XLOOKUP($E34-AP$3,Data_Input!$H$4:$H$131,Data_Input!$I$4:$I$131,0)*AP$1</f>
        <v>0</v>
      </c>
      <c r="AQ34" s="24">
        <f>_xlfn.XLOOKUP($E34-AQ$3,Data_Input!$H$4:$H$131,Data_Input!$I$4:$I$131,0)*AQ$1</f>
        <v>0</v>
      </c>
      <c r="AR34" s="24">
        <f>_xlfn.XLOOKUP($E34-AR$3,Data_Input!$H$4:$H$131,Data_Input!$I$4:$I$131,0)*AR$1</f>
        <v>0</v>
      </c>
      <c r="AS34" s="24">
        <f>_xlfn.XLOOKUP($E34-AS$3,Data_Input!$H$4:$H$131,Data_Input!$I$4:$I$131,0)*AS$1</f>
        <v>0</v>
      </c>
      <c r="AT34" s="24">
        <f>_xlfn.XLOOKUP($E34-AT$3,Data_Input!$H$4:$H$131,Data_Input!$I$4:$I$131,0)*AT$1</f>
        <v>0</v>
      </c>
      <c r="AU34" s="24">
        <f>_xlfn.XLOOKUP($E34-AU$3,Data_Input!$H$4:$H$131,Data_Input!$I$4:$I$131,0)*AU$1</f>
        <v>0</v>
      </c>
      <c r="AV34" s="24">
        <f>_xlfn.XLOOKUP($E34-AV$3,Data_Input!$H$4:$H$131,Data_Input!$I$4:$I$131,0)*AV$1</f>
        <v>0</v>
      </c>
      <c r="AW34" s="24">
        <f>_xlfn.XLOOKUP($E34-AW$3,Data_Input!$H$4:$H$131,Data_Input!$I$4:$I$131,0)*AW$1</f>
        <v>0</v>
      </c>
      <c r="AX34" s="24">
        <f>_xlfn.XLOOKUP($E34-AX$3,Data_Input!$H$4:$H$131,Data_Input!$I$4:$I$131,0)*AX$1</f>
        <v>0</v>
      </c>
      <c r="AY34" s="24">
        <f>_xlfn.XLOOKUP($E34-AY$3,Data_Input!$H$4:$H$131,Data_Input!$I$4:$I$131,0)*AY$1</f>
        <v>0</v>
      </c>
      <c r="AZ34" s="24">
        <f>_xlfn.XLOOKUP($E34-AZ$3,Data_Input!$H$4:$H$131,Data_Input!$I$4:$I$131,0)*AZ$1</f>
        <v>0</v>
      </c>
      <c r="BA34" s="24">
        <f>_xlfn.XLOOKUP($E34-BA$3,Data_Input!$H$4:$H$131,Data_Input!$I$4:$I$131,0)*BA$1</f>
        <v>0</v>
      </c>
      <c r="BB34" s="24">
        <f>_xlfn.XLOOKUP($E34-BB$3,Data_Input!$H$4:$H$131,Data_Input!$I$4:$I$131,0)*BB$1</f>
        <v>0</v>
      </c>
      <c r="BC34" s="24">
        <f>_xlfn.XLOOKUP($E34-BC$3,Data_Input!$H$4:$H$131,Data_Input!$I$4:$I$131,0)*BC$1</f>
        <v>0</v>
      </c>
      <c r="BD34" s="24">
        <f>_xlfn.XLOOKUP($E34-BD$3,Data_Input!$H$4:$H$131,Data_Input!$I$4:$I$131,0)*BD$1</f>
        <v>0</v>
      </c>
      <c r="BE34" s="24">
        <f>_xlfn.XLOOKUP($E34-BE$3,Data_Input!$H$4:$H$131,Data_Input!$I$4:$I$131,0)*BE$1</f>
        <v>0</v>
      </c>
      <c r="BF34" s="24">
        <f>_xlfn.XLOOKUP($E34-BF$3,Data_Input!$H$4:$H$131,Data_Input!$I$4:$I$131,0)*BF$1</f>
        <v>0</v>
      </c>
      <c r="BG34" s="24">
        <f>_xlfn.XLOOKUP($E34-BG$3,Data_Input!$H$4:$H$131,Data_Input!$I$4:$I$131,0)*BG$1</f>
        <v>0</v>
      </c>
      <c r="BH34" s="24">
        <f>_xlfn.XLOOKUP($E34-BH$3,Data_Input!$H$4:$H$131,Data_Input!$I$4:$I$131,0)*BH$1</f>
        <v>0</v>
      </c>
      <c r="BI34" s="24">
        <f>_xlfn.XLOOKUP($E34-BI$3,Data_Input!$H$4:$H$131,Data_Input!$I$4:$I$131,0)*BI$1</f>
        <v>0</v>
      </c>
      <c r="BJ34" s="24">
        <f>_xlfn.XLOOKUP($E34-BJ$3,Data_Input!$H$4:$H$131,Data_Input!$I$4:$I$131,0)*BJ$1</f>
        <v>0</v>
      </c>
      <c r="BK34" s="24">
        <f>_xlfn.XLOOKUP($E34-BK$3,Data_Input!$H$4:$H$131,Data_Input!$I$4:$I$131,0)*BK$1</f>
        <v>0</v>
      </c>
      <c r="BL34" s="24">
        <f>_xlfn.XLOOKUP($E34-BL$3,Data_Input!$H$4:$H$131,Data_Input!$I$4:$I$131,0)*BL$1</f>
        <v>0</v>
      </c>
      <c r="BM34" s="24">
        <f>_xlfn.XLOOKUP($E34-BM$3,Data_Input!$H$4:$H$131,Data_Input!$I$4:$I$131,0)*BM$1</f>
        <v>0</v>
      </c>
      <c r="BN34" s="24">
        <f>_xlfn.XLOOKUP($E34-BN$3,Data_Input!$H$4:$H$131,Data_Input!$I$4:$I$131,0)*BN$1</f>
        <v>0</v>
      </c>
      <c r="BO34" s="24">
        <f>_xlfn.XLOOKUP($E34-BO$3,Data_Input!$H$4:$H$131,Data_Input!$I$4:$I$131,0)*BO$1</f>
        <v>0</v>
      </c>
      <c r="BP34" s="24">
        <f>_xlfn.XLOOKUP($E34-BP$3,Data_Input!$H$4:$H$131,Data_Input!$I$4:$I$131,0)*BP$1</f>
        <v>0</v>
      </c>
      <c r="BQ34" s="24">
        <f>_xlfn.XLOOKUP($E34-BQ$3,Data_Input!$H$4:$H$131,Data_Input!$I$4:$I$131,0)*BQ$1</f>
        <v>0</v>
      </c>
      <c r="BR34" s="24">
        <f>_xlfn.XLOOKUP($E34-BR$3,Data_Input!$H$4:$H$131,Data_Input!$I$4:$I$131,0)*BR$1</f>
        <v>0</v>
      </c>
      <c r="BS34" s="24">
        <f>_xlfn.XLOOKUP($E34-BS$3,Data_Input!$H$4:$H$131,Data_Input!$I$4:$I$131,0)*BS$1</f>
        <v>0</v>
      </c>
      <c r="BT34" s="24">
        <f>_xlfn.XLOOKUP($E34-BT$3,Data_Input!$H$4:$H$131,Data_Input!$I$4:$I$131,0)*BT$1</f>
        <v>0</v>
      </c>
      <c r="BU34" s="24">
        <f>_xlfn.XLOOKUP($E34-BU$3,Data_Input!$H$4:$H$131,Data_Input!$I$4:$I$131,0)*BU$1</f>
        <v>0</v>
      </c>
      <c r="BV34" s="24">
        <f>_xlfn.XLOOKUP($E34-BV$3,Data_Input!$H$4:$H$131,Data_Input!$I$4:$I$131,0)*BV$1</f>
        <v>0</v>
      </c>
      <c r="BW34" s="24">
        <f>_xlfn.XLOOKUP($E34-BW$3,Data_Input!$H$4:$H$131,Data_Input!$I$4:$I$131,0)*BW$1</f>
        <v>0</v>
      </c>
      <c r="BX34" s="24">
        <f>_xlfn.XLOOKUP($E34-BX$3,Data_Input!$H$4:$H$131,Data_Input!$I$4:$I$131,0)*BX$1</f>
        <v>0</v>
      </c>
      <c r="BY34" s="24">
        <f>_xlfn.XLOOKUP($E34-BY$3,Data_Input!$H$4:$H$131,Data_Input!$I$4:$I$131,0)*BY$1</f>
        <v>0</v>
      </c>
      <c r="BZ34" s="24">
        <f>_xlfn.XLOOKUP($E34-BZ$3,Data_Input!$H$4:$H$131,Data_Input!$I$4:$I$131,0)*BZ$1</f>
        <v>0</v>
      </c>
      <c r="CA34" s="24">
        <f>_xlfn.XLOOKUP($E34-CA$3,Data_Input!$H$4:$H$131,Data_Input!$I$4:$I$131,0)*CA$1</f>
        <v>0</v>
      </c>
      <c r="CB34" s="24">
        <f>_xlfn.XLOOKUP($E34-CB$3,Data_Input!$H$4:$H$131,Data_Input!$I$4:$I$131,0)*CB$1</f>
        <v>0</v>
      </c>
      <c r="CC34" s="24">
        <f>_xlfn.XLOOKUP($E34-CC$3,Data_Input!$H$4:$H$131,Data_Input!$I$4:$I$131,0)*CC$1</f>
        <v>0</v>
      </c>
      <c r="CD34" s="24">
        <f>_xlfn.XLOOKUP($E34-CD$3,Data_Input!$H$4:$H$131,Data_Input!$I$4:$I$131,0)*CD$1</f>
        <v>0</v>
      </c>
      <c r="CE34" s="24">
        <f>_xlfn.XLOOKUP($E34-CE$3,Data_Input!$H$4:$H$131,Data_Input!$I$4:$I$131,0)*CE$1</f>
        <v>0</v>
      </c>
      <c r="CF34" s="24">
        <f>_xlfn.XLOOKUP($E34-CF$3,Data_Input!$H$4:$H$131,Data_Input!$I$4:$I$131,0)*CF$1</f>
        <v>0</v>
      </c>
      <c r="CG34" s="24">
        <f>_xlfn.XLOOKUP($E34-CG$3,Data_Input!$H$4:$H$131,Data_Input!$I$4:$I$131,0)*CG$1</f>
        <v>0</v>
      </c>
      <c r="CH34" s="24">
        <f>_xlfn.XLOOKUP($E34-CH$3,Data_Input!$H$4:$H$131,Data_Input!$I$4:$I$131,0)*CH$1</f>
        <v>0</v>
      </c>
      <c r="CI34" s="24">
        <f>_xlfn.XLOOKUP($E34-CI$3,Data_Input!$H$4:$H$131,Data_Input!$I$4:$I$131,0)*CI$1</f>
        <v>0</v>
      </c>
      <c r="CJ34" s="24">
        <f>_xlfn.XLOOKUP($E34-CJ$3,Data_Input!$H$4:$H$131,Data_Input!$I$4:$I$131,0)*CJ$1</f>
        <v>0</v>
      </c>
      <c r="CK34" s="24">
        <f>_xlfn.XLOOKUP($E34-CK$3,Data_Input!$H$4:$H$131,Data_Input!$I$4:$I$131,0)*CK$1</f>
        <v>0</v>
      </c>
      <c r="CL34" s="24">
        <f>_xlfn.XLOOKUP($E34-CL$3,Data_Input!$H$4:$H$131,Data_Input!$I$4:$I$131,0)*CL$1</f>
        <v>0</v>
      </c>
      <c r="CM34" s="24">
        <f>_xlfn.XLOOKUP($E34-CM$3,Data_Input!$H$4:$H$131,Data_Input!$I$4:$I$131,0)*CM$1</f>
        <v>0</v>
      </c>
      <c r="CN34" s="24">
        <f>_xlfn.XLOOKUP($E34-CN$3,Data_Input!$H$4:$H$131,Data_Input!$I$4:$I$131,0)*CN$1</f>
        <v>0</v>
      </c>
      <c r="CO34" s="24">
        <f>_xlfn.XLOOKUP($E34-CO$3,Data_Input!$H$4:$H$131,Data_Input!$I$4:$I$131,0)*CO$1</f>
        <v>0</v>
      </c>
      <c r="CP34" s="24">
        <f>_xlfn.XLOOKUP($E34-CP$3,Data_Input!$H$4:$H$131,Data_Input!$I$4:$I$131,0)*CP$1</f>
        <v>0</v>
      </c>
      <c r="CQ34" s="24">
        <f>_xlfn.XLOOKUP($E34-CQ$3,Data_Input!$H$4:$H$131,Data_Input!$I$4:$I$131,0)*CQ$1</f>
        <v>0</v>
      </c>
      <c r="CR34" s="24">
        <f>_xlfn.XLOOKUP($E34-CR$3,Data_Input!$H$4:$H$131,Data_Input!$I$4:$I$131,0)*CR$1</f>
        <v>0</v>
      </c>
      <c r="CS34" s="24">
        <f>_xlfn.XLOOKUP($E34-CS$3,Data_Input!$H$4:$H$131,Data_Input!$I$4:$I$131,0)*CS$1</f>
        <v>0</v>
      </c>
      <c r="CT34" s="24">
        <f>_xlfn.XLOOKUP($E34-CT$3,Data_Input!$H$4:$H$131,Data_Input!$I$4:$I$131,0)*CT$1</f>
        <v>0</v>
      </c>
      <c r="CU34" s="24">
        <f>_xlfn.XLOOKUP($E34-CU$3,Data_Input!$H$4:$H$131,Data_Input!$I$4:$I$131,0)*CU$1</f>
        <v>0</v>
      </c>
      <c r="CV34" s="24">
        <f>_xlfn.XLOOKUP($E34-CV$3,Data_Input!$H$4:$H$131,Data_Input!$I$4:$I$131,0)*CV$1</f>
        <v>0</v>
      </c>
      <c r="CW34" s="24">
        <f>_xlfn.XLOOKUP($E34-CW$3,Data_Input!$H$4:$H$131,Data_Input!$I$4:$I$131,0)*CW$1</f>
        <v>0</v>
      </c>
      <c r="CX34" s="24">
        <f>_xlfn.XLOOKUP($E34-CX$3,Data_Input!$H$4:$H$131,Data_Input!$I$4:$I$131,0)*CX$1</f>
        <v>0</v>
      </c>
      <c r="CY34" s="24">
        <f>_xlfn.XLOOKUP($E34-CY$3,Data_Input!$H$4:$H$131,Data_Input!$I$4:$I$131,0)*CY$1</f>
        <v>0</v>
      </c>
      <c r="CZ34" s="24">
        <f>_xlfn.XLOOKUP($E34-CZ$3,Data_Input!$H$4:$H$131,Data_Input!$I$4:$I$131,0)*CZ$1</f>
        <v>0</v>
      </c>
      <c r="DA34" s="24">
        <f>_xlfn.XLOOKUP($E34-DA$3,Data_Input!$H$4:$H$131,Data_Input!$I$4:$I$131,0)*DA$1</f>
        <v>0</v>
      </c>
      <c r="DB34" s="24">
        <f>_xlfn.XLOOKUP($E34-DB$3,Data_Input!$H$4:$H$131,Data_Input!$I$4:$I$131,0)*DB$1</f>
        <v>0</v>
      </c>
      <c r="DC34" s="24">
        <f>_xlfn.XLOOKUP($E34-DC$3,Data_Input!$H$4:$H$131,Data_Input!$I$4:$I$131,0)*DC$1</f>
        <v>0</v>
      </c>
      <c r="DD34" s="24">
        <f>_xlfn.XLOOKUP($E34-DD$3,Data_Input!$H$4:$H$131,Data_Input!$I$4:$I$131,0)*DD$1</f>
        <v>0</v>
      </c>
      <c r="DE34" s="24">
        <f>_xlfn.XLOOKUP($E34-DE$3,Data_Input!$H$4:$H$131,Data_Input!$I$4:$I$131,0)*DE$1</f>
        <v>0</v>
      </c>
      <c r="DF34" s="24">
        <f>_xlfn.XLOOKUP($E34-DF$3,Data_Input!$H$4:$H$131,Data_Input!$I$4:$I$131,0)*DF$1</f>
        <v>0</v>
      </c>
      <c r="DG34" s="24">
        <f>_xlfn.XLOOKUP($E34-DG$3,Data_Input!$H$4:$H$131,Data_Input!$I$4:$I$131,0)*DG$1</f>
        <v>0</v>
      </c>
      <c r="DH34" s="24">
        <f>_xlfn.XLOOKUP($E34-DH$3,Data_Input!$H$4:$H$131,Data_Input!$I$4:$I$131,0)*DH$1</f>
        <v>0</v>
      </c>
      <c r="DI34" s="24">
        <f>_xlfn.XLOOKUP($E34-DI$3,Data_Input!$H$4:$H$131,Data_Input!$I$4:$I$131,0)*DI$1</f>
        <v>0</v>
      </c>
      <c r="DJ34" s="24">
        <f>_xlfn.XLOOKUP($E34-DJ$3,Data_Input!$H$4:$H$131,Data_Input!$I$4:$I$131,0)*DJ$1</f>
        <v>0</v>
      </c>
      <c r="DK34" s="24">
        <f>_xlfn.XLOOKUP($E34-DK$3,Data_Input!$H$4:$H$131,Data_Input!$I$4:$I$131,0)*DK$1</f>
        <v>0</v>
      </c>
      <c r="DL34" s="24">
        <f>_xlfn.XLOOKUP($E34-DL$3,Data_Input!$H$4:$H$131,Data_Input!$I$4:$I$131,0)*DL$1</f>
        <v>0</v>
      </c>
      <c r="DM34" s="24">
        <f>_xlfn.XLOOKUP($E34-DM$3,Data_Input!$H$4:$H$131,Data_Input!$I$4:$I$131,0)*DM$1</f>
        <v>0</v>
      </c>
      <c r="DN34" s="24">
        <f>_xlfn.XLOOKUP($E34-DN$3,Data_Input!$H$4:$H$131,Data_Input!$I$4:$I$131,0)*DN$1</f>
        <v>0</v>
      </c>
      <c r="DO34" s="24">
        <f>_xlfn.XLOOKUP($E34-DO$3,Data_Input!$H$4:$H$131,Data_Input!$I$4:$I$131,0)*DO$1</f>
        <v>0</v>
      </c>
      <c r="DP34" s="24">
        <f>_xlfn.XLOOKUP($E34-DP$3,Data_Input!$H$4:$H$131,Data_Input!$I$4:$I$131,0)*DP$1</f>
        <v>0</v>
      </c>
      <c r="DQ34" s="24">
        <f>_xlfn.XLOOKUP($E34-DQ$3,Data_Input!$H$4:$H$131,Data_Input!$I$4:$I$131,0)*DQ$1</f>
        <v>0</v>
      </c>
      <c r="DR34" s="24">
        <f>_xlfn.XLOOKUP($E34-DR$3,Data_Input!$H$4:$H$131,Data_Input!$I$4:$I$131,0)*DR$1</f>
        <v>0</v>
      </c>
      <c r="DS34" s="24">
        <f>_xlfn.XLOOKUP($E34-DS$3,Data_Input!$H$4:$H$131,Data_Input!$I$4:$I$131,0)*DS$1</f>
        <v>0</v>
      </c>
      <c r="DT34" s="24">
        <f>_xlfn.XLOOKUP($E34-DT$3,Data_Input!$H$4:$H$131,Data_Input!$I$4:$I$131,0)*DT$1</f>
        <v>0</v>
      </c>
      <c r="DU34" s="24">
        <f>_xlfn.XLOOKUP($E34-DU$3,Data_Input!$H$4:$H$131,Data_Input!$I$4:$I$131,0)*DU$1</f>
        <v>0</v>
      </c>
      <c r="DV34" s="24">
        <f>_xlfn.XLOOKUP($E34-DV$3,Data_Input!$H$4:$H$131,Data_Input!$I$4:$I$131,0)*DV$1</f>
        <v>0</v>
      </c>
      <c r="DW34" s="24">
        <f>_xlfn.XLOOKUP($E34-DW$3,Data_Input!$H$4:$H$131,Data_Input!$I$4:$I$131,0)*DW$1</f>
        <v>0</v>
      </c>
      <c r="DX34" s="24">
        <f>_xlfn.XLOOKUP($E34-DX$3,Data_Input!$H$4:$H$131,Data_Input!$I$4:$I$131,0)*DX$1</f>
        <v>0</v>
      </c>
      <c r="DY34" s="24">
        <f>_xlfn.XLOOKUP($E34-DY$3,Data_Input!$H$4:$H$131,Data_Input!$I$4:$I$131,0)*DY$1</f>
        <v>0</v>
      </c>
      <c r="DZ34" s="24">
        <f>_xlfn.XLOOKUP($E34-DZ$3,Data_Input!$H$4:$H$131,Data_Input!$I$4:$I$131,0)*DZ$1</f>
        <v>0</v>
      </c>
      <c r="EA34" s="24">
        <f>_xlfn.XLOOKUP($E34-EA$3,Data_Input!$H$4:$H$131,Data_Input!$I$4:$I$131,0)*EA$1</f>
        <v>0</v>
      </c>
      <c r="EB34" s="24">
        <f>_xlfn.XLOOKUP($E34-EB$3,Data_Input!$H$4:$H$131,Data_Input!$I$4:$I$131,0)*EB$1</f>
        <v>0</v>
      </c>
      <c r="EC34" s="24">
        <f>_xlfn.XLOOKUP($E34-EC$3,Data_Input!$H$4:$H$131,Data_Input!$I$4:$I$131,0)*EC$1</f>
        <v>0</v>
      </c>
    </row>
    <row r="35" spans="1:133">
      <c r="A35" s="21">
        <f t="shared" si="2"/>
        <v>0.90796155152086377</v>
      </c>
      <c r="B35" s="22">
        <f>Data_Input!C35-Model_Output!A35</f>
        <v>3.5224576484791363</v>
      </c>
      <c r="C35" s="23">
        <f>SUM($B$4:B35)</f>
        <v>118.17335078339347</v>
      </c>
      <c r="E35" s="15">
        <f>Data_Input!B35</f>
        <v>1909</v>
      </c>
      <c r="F35" s="24">
        <f>_xlfn.XLOOKUP($E35-F$3,Data_Input!$H$4:$H$131,Data_Input!$I$4:$I$131,0)*F$1</f>
        <v>7.7549071966254338E-2</v>
      </c>
      <c r="G35" s="24">
        <f>_xlfn.XLOOKUP($E35-G$3,Data_Input!$H$4:$H$131,Data_Input!$I$4:$I$131,0)*G$1</f>
        <v>7.4119558451126333E-2</v>
      </c>
      <c r="H35" s="24">
        <f>_xlfn.XLOOKUP($E35-H$3,Data_Input!$H$4:$H$131,Data_Input!$I$4:$I$131,0)*H$1</f>
        <v>7.0223120910901771E-2</v>
      </c>
      <c r="I35" s="24">
        <f>_xlfn.XLOOKUP($E35-I$3,Data_Input!$H$4:$H$131,Data_Input!$I$4:$I$131,0)*I$1</f>
        <v>6.639192852192545E-2</v>
      </c>
      <c r="J35" s="24">
        <f>_xlfn.XLOOKUP($E35-J$3,Data_Input!$H$4:$H$131,Data_Input!$I$4:$I$131,0)*J$1</f>
        <v>6.2376275206832324E-2</v>
      </c>
      <c r="K35" s="24">
        <f>_xlfn.XLOOKUP($E35-K$3,Data_Input!$H$4:$H$131,Data_Input!$I$4:$I$131,0)*K$1</f>
        <v>5.8295984467720149E-2</v>
      </c>
      <c r="L35" s="24">
        <f>_xlfn.XLOOKUP($E35-L$3,Data_Input!$H$4:$H$131,Data_Input!$I$4:$I$131,0)*L$1</f>
        <v>5.4292013281825452E-2</v>
      </c>
      <c r="M35" s="24">
        <f>_xlfn.XLOOKUP($E35-M$3,Data_Input!$H$4:$H$131,Data_Input!$I$4:$I$131,0)*M$1</f>
        <v>5.021898969085991E-2</v>
      </c>
      <c r="N35" s="24">
        <f>_xlfn.XLOOKUP($E35-N$3,Data_Input!$H$4:$H$131,Data_Input!$I$4:$I$131,0)*N$1</f>
        <v>4.6040161027191995E-2</v>
      </c>
      <c r="O35" s="24">
        <f>_xlfn.XLOOKUP($E35-O$3,Data_Input!$H$4:$H$131,Data_Input!$I$4:$I$131,0)*O$1</f>
        <v>4.1899382447271635E-2</v>
      </c>
      <c r="P35" s="24">
        <f>_xlfn.XLOOKUP($E35-P$3,Data_Input!$H$4:$H$131,Data_Input!$I$4:$I$131,0)*P$1</f>
        <v>3.8076467151143788E-2</v>
      </c>
      <c r="Q35" s="24">
        <f>_xlfn.XLOOKUP($E35-Q$3,Data_Input!$H$4:$H$131,Data_Input!$I$4:$I$131,0)*Q$1</f>
        <v>3.4509024362608269E-2</v>
      </c>
      <c r="R35" s="24">
        <f>_xlfn.XLOOKUP($E35-R$3,Data_Input!$H$4:$H$131,Data_Input!$I$4:$I$131,0)*R$1</f>
        <v>3.108476785533067E-2</v>
      </c>
      <c r="S35" s="24">
        <f>_xlfn.XLOOKUP($E35-S$3,Data_Input!$H$4:$H$131,Data_Input!$I$4:$I$131,0)*S$1</f>
        <v>2.7784791980716591E-2</v>
      </c>
      <c r="T35" s="24">
        <f>_xlfn.XLOOKUP($E35-T$3,Data_Input!$H$4:$H$131,Data_Input!$I$4:$I$131,0)*T$1</f>
        <v>2.463802440666182E-2</v>
      </c>
      <c r="U35" s="24">
        <f>_xlfn.XLOOKUP($E35-U$3,Data_Input!$H$4:$H$131,Data_Input!$I$4:$I$131,0)*U$1</f>
        <v>2.177484841017812E-2</v>
      </c>
      <c r="V35" s="24">
        <f>_xlfn.XLOOKUP($E35-V$3,Data_Input!$H$4:$H$131,Data_Input!$I$4:$I$131,0)*V$1</f>
        <v>1.9102533480416867E-2</v>
      </c>
      <c r="W35" s="24">
        <f>_xlfn.XLOOKUP($E35-W$3,Data_Input!$H$4:$H$131,Data_Input!$I$4:$I$131,0)*W$1</f>
        <v>1.6716896100687079E-2</v>
      </c>
      <c r="X35" s="24">
        <f>_xlfn.XLOOKUP($E35-X$3,Data_Input!$H$4:$H$131,Data_Input!$I$4:$I$131,0)*X$1</f>
        <v>1.4552613443961296E-2</v>
      </c>
      <c r="Y35" s="24">
        <f>_xlfn.XLOOKUP($E35-Y$3,Data_Input!$H$4:$H$131,Data_Input!$I$4:$I$131,0)*Y$1</f>
        <v>1.2588105169598263E-2</v>
      </c>
      <c r="Z35" s="24">
        <f>_xlfn.XLOOKUP($E35-Z$3,Data_Input!$H$4:$H$131,Data_Input!$I$4:$I$131,0)*Z$1</f>
        <v>1.0846439875043317E-2</v>
      </c>
      <c r="AA35" s="24">
        <f>_xlfn.XLOOKUP($E35-AA$3,Data_Input!$H$4:$H$131,Data_Input!$I$4:$I$131,0)*AA$1</f>
        <v>9.2989879758583315E-3</v>
      </c>
      <c r="AB35" s="24">
        <f>_xlfn.XLOOKUP($E35-AB$3,Data_Input!$H$4:$H$131,Data_Input!$I$4:$I$131,0)*AB$1</f>
        <v>7.9129271728748413E-3</v>
      </c>
      <c r="AC35" s="24">
        <f>_xlfn.XLOOKUP($E35-AC$3,Data_Input!$H$4:$H$131,Data_Input!$I$4:$I$131,0)*AC$1</f>
        <v>7.2738918035281782E-3</v>
      </c>
      <c r="AD35" s="24">
        <f>_xlfn.XLOOKUP($E35-AD$3,Data_Input!$H$4:$H$131,Data_Input!$I$4:$I$131,0)*AD$1</f>
        <v>7.1754119812836087E-3</v>
      </c>
      <c r="AE35" s="24">
        <f>_xlfn.XLOOKUP($E35-AE$3,Data_Input!$H$4:$H$131,Data_Input!$I$4:$I$131,0)*AE$1</f>
        <v>5.9245962653782193E-3</v>
      </c>
      <c r="AF35" s="24">
        <f>_xlfn.XLOOKUP($E35-AF$3,Data_Input!$H$4:$H$131,Data_Input!$I$4:$I$131,0)*AF$1</f>
        <v>4.0432994537805507E-3</v>
      </c>
      <c r="AG35" s="24">
        <f>_xlfn.XLOOKUP($E35-AG$3,Data_Input!$H$4:$H$131,Data_Input!$I$4:$I$131,0)*AG$1</f>
        <v>3.5845470839070384E-3</v>
      </c>
      <c r="AH35" s="24">
        <f>_xlfn.XLOOKUP($E35-AH$3,Data_Input!$H$4:$H$131,Data_Input!$I$4:$I$131,0)*AH$1</f>
        <v>2.7355377210090738E-3</v>
      </c>
      <c r="AI35" s="24">
        <f>_xlfn.XLOOKUP($E35-AI$3,Data_Input!$H$4:$H$131,Data_Input!$I$4:$I$131,0)*AI$1</f>
        <v>3.4248414958374363E-3</v>
      </c>
      <c r="AJ35" s="24">
        <f>_xlfn.XLOOKUP($E35-AJ$3,Data_Input!$H$4:$H$131,Data_Input!$I$4:$I$131,0)*AJ$1</f>
        <v>2.0338913869705506E-3</v>
      </c>
      <c r="AK35" s="24">
        <f>_xlfn.XLOOKUP($E35-AK$3,Data_Input!$H$4:$H$131,Data_Input!$I$4:$I$131,0)*AK$1</f>
        <v>1.4726209721804744E-3</v>
      </c>
      <c r="AL35" s="24">
        <f>_xlfn.XLOOKUP($E35-AL$3,Data_Input!$H$4:$H$131,Data_Input!$I$4:$I$131,0)*AL$1</f>
        <v>0</v>
      </c>
      <c r="AM35" s="24">
        <f>_xlfn.XLOOKUP($E35-AM$3,Data_Input!$H$4:$H$131,Data_Input!$I$4:$I$131,0)*AM$1</f>
        <v>0</v>
      </c>
      <c r="AN35" s="24">
        <f>_xlfn.XLOOKUP($E35-AN$3,Data_Input!$H$4:$H$131,Data_Input!$I$4:$I$131,0)*AN$1</f>
        <v>0</v>
      </c>
      <c r="AO35" s="24">
        <f>_xlfn.XLOOKUP($E35-AO$3,Data_Input!$H$4:$H$131,Data_Input!$I$4:$I$131,0)*AO$1</f>
        <v>0</v>
      </c>
      <c r="AP35" s="24">
        <f>_xlfn.XLOOKUP($E35-AP$3,Data_Input!$H$4:$H$131,Data_Input!$I$4:$I$131,0)*AP$1</f>
        <v>0</v>
      </c>
      <c r="AQ35" s="24">
        <f>_xlfn.XLOOKUP($E35-AQ$3,Data_Input!$H$4:$H$131,Data_Input!$I$4:$I$131,0)*AQ$1</f>
        <v>0</v>
      </c>
      <c r="AR35" s="24">
        <f>_xlfn.XLOOKUP($E35-AR$3,Data_Input!$H$4:$H$131,Data_Input!$I$4:$I$131,0)*AR$1</f>
        <v>0</v>
      </c>
      <c r="AS35" s="24">
        <f>_xlfn.XLOOKUP($E35-AS$3,Data_Input!$H$4:$H$131,Data_Input!$I$4:$I$131,0)*AS$1</f>
        <v>0</v>
      </c>
      <c r="AT35" s="24">
        <f>_xlfn.XLOOKUP($E35-AT$3,Data_Input!$H$4:$H$131,Data_Input!$I$4:$I$131,0)*AT$1</f>
        <v>0</v>
      </c>
      <c r="AU35" s="24">
        <f>_xlfn.XLOOKUP($E35-AU$3,Data_Input!$H$4:$H$131,Data_Input!$I$4:$I$131,0)*AU$1</f>
        <v>0</v>
      </c>
      <c r="AV35" s="24">
        <f>_xlfn.XLOOKUP($E35-AV$3,Data_Input!$H$4:$H$131,Data_Input!$I$4:$I$131,0)*AV$1</f>
        <v>0</v>
      </c>
      <c r="AW35" s="24">
        <f>_xlfn.XLOOKUP($E35-AW$3,Data_Input!$H$4:$H$131,Data_Input!$I$4:$I$131,0)*AW$1</f>
        <v>0</v>
      </c>
      <c r="AX35" s="24">
        <f>_xlfn.XLOOKUP($E35-AX$3,Data_Input!$H$4:$H$131,Data_Input!$I$4:$I$131,0)*AX$1</f>
        <v>0</v>
      </c>
      <c r="AY35" s="24">
        <f>_xlfn.XLOOKUP($E35-AY$3,Data_Input!$H$4:$H$131,Data_Input!$I$4:$I$131,0)*AY$1</f>
        <v>0</v>
      </c>
      <c r="AZ35" s="24">
        <f>_xlfn.XLOOKUP($E35-AZ$3,Data_Input!$H$4:$H$131,Data_Input!$I$4:$I$131,0)*AZ$1</f>
        <v>0</v>
      </c>
      <c r="BA35" s="24">
        <f>_xlfn.XLOOKUP($E35-BA$3,Data_Input!$H$4:$H$131,Data_Input!$I$4:$I$131,0)*BA$1</f>
        <v>0</v>
      </c>
      <c r="BB35" s="24">
        <f>_xlfn.XLOOKUP($E35-BB$3,Data_Input!$H$4:$H$131,Data_Input!$I$4:$I$131,0)*BB$1</f>
        <v>0</v>
      </c>
      <c r="BC35" s="24">
        <f>_xlfn.XLOOKUP($E35-BC$3,Data_Input!$H$4:$H$131,Data_Input!$I$4:$I$131,0)*BC$1</f>
        <v>0</v>
      </c>
      <c r="BD35" s="24">
        <f>_xlfn.XLOOKUP($E35-BD$3,Data_Input!$H$4:$H$131,Data_Input!$I$4:$I$131,0)*BD$1</f>
        <v>0</v>
      </c>
      <c r="BE35" s="24">
        <f>_xlfn.XLOOKUP($E35-BE$3,Data_Input!$H$4:$H$131,Data_Input!$I$4:$I$131,0)*BE$1</f>
        <v>0</v>
      </c>
      <c r="BF35" s="24">
        <f>_xlfn.XLOOKUP($E35-BF$3,Data_Input!$H$4:$H$131,Data_Input!$I$4:$I$131,0)*BF$1</f>
        <v>0</v>
      </c>
      <c r="BG35" s="24">
        <f>_xlfn.XLOOKUP($E35-BG$3,Data_Input!$H$4:$H$131,Data_Input!$I$4:$I$131,0)*BG$1</f>
        <v>0</v>
      </c>
      <c r="BH35" s="24">
        <f>_xlfn.XLOOKUP($E35-BH$3,Data_Input!$H$4:$H$131,Data_Input!$I$4:$I$131,0)*BH$1</f>
        <v>0</v>
      </c>
      <c r="BI35" s="24">
        <f>_xlfn.XLOOKUP($E35-BI$3,Data_Input!$H$4:$H$131,Data_Input!$I$4:$I$131,0)*BI$1</f>
        <v>0</v>
      </c>
      <c r="BJ35" s="24">
        <f>_xlfn.XLOOKUP($E35-BJ$3,Data_Input!$H$4:$H$131,Data_Input!$I$4:$I$131,0)*BJ$1</f>
        <v>0</v>
      </c>
      <c r="BK35" s="24">
        <f>_xlfn.XLOOKUP($E35-BK$3,Data_Input!$H$4:$H$131,Data_Input!$I$4:$I$131,0)*BK$1</f>
        <v>0</v>
      </c>
      <c r="BL35" s="24">
        <f>_xlfn.XLOOKUP($E35-BL$3,Data_Input!$H$4:$H$131,Data_Input!$I$4:$I$131,0)*BL$1</f>
        <v>0</v>
      </c>
      <c r="BM35" s="24">
        <f>_xlfn.XLOOKUP($E35-BM$3,Data_Input!$H$4:$H$131,Data_Input!$I$4:$I$131,0)*BM$1</f>
        <v>0</v>
      </c>
      <c r="BN35" s="24">
        <f>_xlfn.XLOOKUP($E35-BN$3,Data_Input!$H$4:$H$131,Data_Input!$I$4:$I$131,0)*BN$1</f>
        <v>0</v>
      </c>
      <c r="BO35" s="24">
        <f>_xlfn.XLOOKUP($E35-BO$3,Data_Input!$H$4:$H$131,Data_Input!$I$4:$I$131,0)*BO$1</f>
        <v>0</v>
      </c>
      <c r="BP35" s="24">
        <f>_xlfn.XLOOKUP($E35-BP$3,Data_Input!$H$4:$H$131,Data_Input!$I$4:$I$131,0)*BP$1</f>
        <v>0</v>
      </c>
      <c r="BQ35" s="24">
        <f>_xlfn.XLOOKUP($E35-BQ$3,Data_Input!$H$4:$H$131,Data_Input!$I$4:$I$131,0)*BQ$1</f>
        <v>0</v>
      </c>
      <c r="BR35" s="24">
        <f>_xlfn.XLOOKUP($E35-BR$3,Data_Input!$H$4:$H$131,Data_Input!$I$4:$I$131,0)*BR$1</f>
        <v>0</v>
      </c>
      <c r="BS35" s="24">
        <f>_xlfn.XLOOKUP($E35-BS$3,Data_Input!$H$4:$H$131,Data_Input!$I$4:$I$131,0)*BS$1</f>
        <v>0</v>
      </c>
      <c r="BT35" s="24">
        <f>_xlfn.XLOOKUP($E35-BT$3,Data_Input!$H$4:$H$131,Data_Input!$I$4:$I$131,0)*BT$1</f>
        <v>0</v>
      </c>
      <c r="BU35" s="24">
        <f>_xlfn.XLOOKUP($E35-BU$3,Data_Input!$H$4:$H$131,Data_Input!$I$4:$I$131,0)*BU$1</f>
        <v>0</v>
      </c>
      <c r="BV35" s="24">
        <f>_xlfn.XLOOKUP($E35-BV$3,Data_Input!$H$4:$H$131,Data_Input!$I$4:$I$131,0)*BV$1</f>
        <v>0</v>
      </c>
      <c r="BW35" s="24">
        <f>_xlfn.XLOOKUP($E35-BW$3,Data_Input!$H$4:$H$131,Data_Input!$I$4:$I$131,0)*BW$1</f>
        <v>0</v>
      </c>
      <c r="BX35" s="24">
        <f>_xlfn.XLOOKUP($E35-BX$3,Data_Input!$H$4:$H$131,Data_Input!$I$4:$I$131,0)*BX$1</f>
        <v>0</v>
      </c>
      <c r="BY35" s="24">
        <f>_xlfn.XLOOKUP($E35-BY$3,Data_Input!$H$4:$H$131,Data_Input!$I$4:$I$131,0)*BY$1</f>
        <v>0</v>
      </c>
      <c r="BZ35" s="24">
        <f>_xlfn.XLOOKUP($E35-BZ$3,Data_Input!$H$4:$H$131,Data_Input!$I$4:$I$131,0)*BZ$1</f>
        <v>0</v>
      </c>
      <c r="CA35" s="24">
        <f>_xlfn.XLOOKUP($E35-CA$3,Data_Input!$H$4:$H$131,Data_Input!$I$4:$I$131,0)*CA$1</f>
        <v>0</v>
      </c>
      <c r="CB35" s="24">
        <f>_xlfn.XLOOKUP($E35-CB$3,Data_Input!$H$4:$H$131,Data_Input!$I$4:$I$131,0)*CB$1</f>
        <v>0</v>
      </c>
      <c r="CC35" s="24">
        <f>_xlfn.XLOOKUP($E35-CC$3,Data_Input!$H$4:$H$131,Data_Input!$I$4:$I$131,0)*CC$1</f>
        <v>0</v>
      </c>
      <c r="CD35" s="24">
        <f>_xlfn.XLOOKUP($E35-CD$3,Data_Input!$H$4:$H$131,Data_Input!$I$4:$I$131,0)*CD$1</f>
        <v>0</v>
      </c>
      <c r="CE35" s="24">
        <f>_xlfn.XLOOKUP($E35-CE$3,Data_Input!$H$4:$H$131,Data_Input!$I$4:$I$131,0)*CE$1</f>
        <v>0</v>
      </c>
      <c r="CF35" s="24">
        <f>_xlfn.XLOOKUP($E35-CF$3,Data_Input!$H$4:$H$131,Data_Input!$I$4:$I$131,0)*CF$1</f>
        <v>0</v>
      </c>
      <c r="CG35" s="24">
        <f>_xlfn.XLOOKUP($E35-CG$3,Data_Input!$H$4:$H$131,Data_Input!$I$4:$I$131,0)*CG$1</f>
        <v>0</v>
      </c>
      <c r="CH35" s="24">
        <f>_xlfn.XLOOKUP($E35-CH$3,Data_Input!$H$4:$H$131,Data_Input!$I$4:$I$131,0)*CH$1</f>
        <v>0</v>
      </c>
      <c r="CI35" s="24">
        <f>_xlfn.XLOOKUP($E35-CI$3,Data_Input!$H$4:$H$131,Data_Input!$I$4:$I$131,0)*CI$1</f>
        <v>0</v>
      </c>
      <c r="CJ35" s="24">
        <f>_xlfn.XLOOKUP($E35-CJ$3,Data_Input!$H$4:$H$131,Data_Input!$I$4:$I$131,0)*CJ$1</f>
        <v>0</v>
      </c>
      <c r="CK35" s="24">
        <f>_xlfn.XLOOKUP($E35-CK$3,Data_Input!$H$4:$H$131,Data_Input!$I$4:$I$131,0)*CK$1</f>
        <v>0</v>
      </c>
      <c r="CL35" s="24">
        <f>_xlfn.XLOOKUP($E35-CL$3,Data_Input!$H$4:$H$131,Data_Input!$I$4:$I$131,0)*CL$1</f>
        <v>0</v>
      </c>
      <c r="CM35" s="24">
        <f>_xlfn.XLOOKUP($E35-CM$3,Data_Input!$H$4:$H$131,Data_Input!$I$4:$I$131,0)*CM$1</f>
        <v>0</v>
      </c>
      <c r="CN35" s="24">
        <f>_xlfn.XLOOKUP($E35-CN$3,Data_Input!$H$4:$H$131,Data_Input!$I$4:$I$131,0)*CN$1</f>
        <v>0</v>
      </c>
      <c r="CO35" s="24">
        <f>_xlfn.XLOOKUP($E35-CO$3,Data_Input!$H$4:$H$131,Data_Input!$I$4:$I$131,0)*CO$1</f>
        <v>0</v>
      </c>
      <c r="CP35" s="24">
        <f>_xlfn.XLOOKUP($E35-CP$3,Data_Input!$H$4:$H$131,Data_Input!$I$4:$I$131,0)*CP$1</f>
        <v>0</v>
      </c>
      <c r="CQ35" s="24">
        <f>_xlfn.XLOOKUP($E35-CQ$3,Data_Input!$H$4:$H$131,Data_Input!$I$4:$I$131,0)*CQ$1</f>
        <v>0</v>
      </c>
      <c r="CR35" s="24">
        <f>_xlfn.XLOOKUP($E35-CR$3,Data_Input!$H$4:$H$131,Data_Input!$I$4:$I$131,0)*CR$1</f>
        <v>0</v>
      </c>
      <c r="CS35" s="24">
        <f>_xlfn.XLOOKUP($E35-CS$3,Data_Input!$H$4:$H$131,Data_Input!$I$4:$I$131,0)*CS$1</f>
        <v>0</v>
      </c>
      <c r="CT35" s="24">
        <f>_xlfn.XLOOKUP($E35-CT$3,Data_Input!$H$4:$H$131,Data_Input!$I$4:$I$131,0)*CT$1</f>
        <v>0</v>
      </c>
      <c r="CU35" s="24">
        <f>_xlfn.XLOOKUP($E35-CU$3,Data_Input!$H$4:$H$131,Data_Input!$I$4:$I$131,0)*CU$1</f>
        <v>0</v>
      </c>
      <c r="CV35" s="24">
        <f>_xlfn.XLOOKUP($E35-CV$3,Data_Input!$H$4:$H$131,Data_Input!$I$4:$I$131,0)*CV$1</f>
        <v>0</v>
      </c>
      <c r="CW35" s="24">
        <f>_xlfn.XLOOKUP($E35-CW$3,Data_Input!$H$4:$H$131,Data_Input!$I$4:$I$131,0)*CW$1</f>
        <v>0</v>
      </c>
      <c r="CX35" s="24">
        <f>_xlfn.XLOOKUP($E35-CX$3,Data_Input!$H$4:$H$131,Data_Input!$I$4:$I$131,0)*CX$1</f>
        <v>0</v>
      </c>
      <c r="CY35" s="24">
        <f>_xlfn.XLOOKUP($E35-CY$3,Data_Input!$H$4:$H$131,Data_Input!$I$4:$I$131,0)*CY$1</f>
        <v>0</v>
      </c>
      <c r="CZ35" s="24">
        <f>_xlfn.XLOOKUP($E35-CZ$3,Data_Input!$H$4:$H$131,Data_Input!$I$4:$I$131,0)*CZ$1</f>
        <v>0</v>
      </c>
      <c r="DA35" s="24">
        <f>_xlfn.XLOOKUP($E35-DA$3,Data_Input!$H$4:$H$131,Data_Input!$I$4:$I$131,0)*DA$1</f>
        <v>0</v>
      </c>
      <c r="DB35" s="24">
        <f>_xlfn.XLOOKUP($E35-DB$3,Data_Input!$H$4:$H$131,Data_Input!$I$4:$I$131,0)*DB$1</f>
        <v>0</v>
      </c>
      <c r="DC35" s="24">
        <f>_xlfn.XLOOKUP($E35-DC$3,Data_Input!$H$4:$H$131,Data_Input!$I$4:$I$131,0)*DC$1</f>
        <v>0</v>
      </c>
      <c r="DD35" s="24">
        <f>_xlfn.XLOOKUP($E35-DD$3,Data_Input!$H$4:$H$131,Data_Input!$I$4:$I$131,0)*DD$1</f>
        <v>0</v>
      </c>
      <c r="DE35" s="24">
        <f>_xlfn.XLOOKUP($E35-DE$3,Data_Input!$H$4:$H$131,Data_Input!$I$4:$I$131,0)*DE$1</f>
        <v>0</v>
      </c>
      <c r="DF35" s="24">
        <f>_xlfn.XLOOKUP($E35-DF$3,Data_Input!$H$4:$H$131,Data_Input!$I$4:$I$131,0)*DF$1</f>
        <v>0</v>
      </c>
      <c r="DG35" s="24">
        <f>_xlfn.XLOOKUP($E35-DG$3,Data_Input!$H$4:$H$131,Data_Input!$I$4:$I$131,0)*DG$1</f>
        <v>0</v>
      </c>
      <c r="DH35" s="24">
        <f>_xlfn.XLOOKUP($E35-DH$3,Data_Input!$H$4:$H$131,Data_Input!$I$4:$I$131,0)*DH$1</f>
        <v>0</v>
      </c>
      <c r="DI35" s="24">
        <f>_xlfn.XLOOKUP($E35-DI$3,Data_Input!$H$4:$H$131,Data_Input!$I$4:$I$131,0)*DI$1</f>
        <v>0</v>
      </c>
      <c r="DJ35" s="24">
        <f>_xlfn.XLOOKUP($E35-DJ$3,Data_Input!$H$4:$H$131,Data_Input!$I$4:$I$131,0)*DJ$1</f>
        <v>0</v>
      </c>
      <c r="DK35" s="24">
        <f>_xlfn.XLOOKUP($E35-DK$3,Data_Input!$H$4:$H$131,Data_Input!$I$4:$I$131,0)*DK$1</f>
        <v>0</v>
      </c>
      <c r="DL35" s="24">
        <f>_xlfn.XLOOKUP($E35-DL$3,Data_Input!$H$4:$H$131,Data_Input!$I$4:$I$131,0)*DL$1</f>
        <v>0</v>
      </c>
      <c r="DM35" s="24">
        <f>_xlfn.XLOOKUP($E35-DM$3,Data_Input!$H$4:$H$131,Data_Input!$I$4:$I$131,0)*DM$1</f>
        <v>0</v>
      </c>
      <c r="DN35" s="24">
        <f>_xlfn.XLOOKUP($E35-DN$3,Data_Input!$H$4:$H$131,Data_Input!$I$4:$I$131,0)*DN$1</f>
        <v>0</v>
      </c>
      <c r="DO35" s="24">
        <f>_xlfn.XLOOKUP($E35-DO$3,Data_Input!$H$4:$H$131,Data_Input!$I$4:$I$131,0)*DO$1</f>
        <v>0</v>
      </c>
      <c r="DP35" s="24">
        <f>_xlfn.XLOOKUP($E35-DP$3,Data_Input!$H$4:$H$131,Data_Input!$I$4:$I$131,0)*DP$1</f>
        <v>0</v>
      </c>
      <c r="DQ35" s="24">
        <f>_xlfn.XLOOKUP($E35-DQ$3,Data_Input!$H$4:$H$131,Data_Input!$I$4:$I$131,0)*DQ$1</f>
        <v>0</v>
      </c>
      <c r="DR35" s="24">
        <f>_xlfn.XLOOKUP($E35-DR$3,Data_Input!$H$4:$H$131,Data_Input!$I$4:$I$131,0)*DR$1</f>
        <v>0</v>
      </c>
      <c r="DS35" s="24">
        <f>_xlfn.XLOOKUP($E35-DS$3,Data_Input!$H$4:$H$131,Data_Input!$I$4:$I$131,0)*DS$1</f>
        <v>0</v>
      </c>
      <c r="DT35" s="24">
        <f>_xlfn.XLOOKUP($E35-DT$3,Data_Input!$H$4:$H$131,Data_Input!$I$4:$I$131,0)*DT$1</f>
        <v>0</v>
      </c>
      <c r="DU35" s="24">
        <f>_xlfn.XLOOKUP($E35-DU$3,Data_Input!$H$4:$H$131,Data_Input!$I$4:$I$131,0)*DU$1</f>
        <v>0</v>
      </c>
      <c r="DV35" s="24">
        <f>_xlfn.XLOOKUP($E35-DV$3,Data_Input!$H$4:$H$131,Data_Input!$I$4:$I$131,0)*DV$1</f>
        <v>0</v>
      </c>
      <c r="DW35" s="24">
        <f>_xlfn.XLOOKUP($E35-DW$3,Data_Input!$H$4:$H$131,Data_Input!$I$4:$I$131,0)*DW$1</f>
        <v>0</v>
      </c>
      <c r="DX35" s="24">
        <f>_xlfn.XLOOKUP($E35-DX$3,Data_Input!$H$4:$H$131,Data_Input!$I$4:$I$131,0)*DX$1</f>
        <v>0</v>
      </c>
      <c r="DY35" s="24">
        <f>_xlfn.XLOOKUP($E35-DY$3,Data_Input!$H$4:$H$131,Data_Input!$I$4:$I$131,0)*DY$1</f>
        <v>0</v>
      </c>
      <c r="DZ35" s="24">
        <f>_xlfn.XLOOKUP($E35-DZ$3,Data_Input!$H$4:$H$131,Data_Input!$I$4:$I$131,0)*DZ$1</f>
        <v>0</v>
      </c>
      <c r="EA35" s="24">
        <f>_xlfn.XLOOKUP($E35-EA$3,Data_Input!$H$4:$H$131,Data_Input!$I$4:$I$131,0)*EA$1</f>
        <v>0</v>
      </c>
      <c r="EB35" s="24">
        <f>_xlfn.XLOOKUP($E35-EB$3,Data_Input!$H$4:$H$131,Data_Input!$I$4:$I$131,0)*EB$1</f>
        <v>0</v>
      </c>
      <c r="EC35" s="24">
        <f>_xlfn.XLOOKUP($E35-EC$3,Data_Input!$H$4:$H$131,Data_Input!$I$4:$I$131,0)*EC$1</f>
        <v>0</v>
      </c>
    </row>
    <row r="36" spans="1:133">
      <c r="A36" s="21">
        <f t="shared" si="2"/>
        <v>0.99809604590995993</v>
      </c>
      <c r="B36" s="22">
        <f>Data_Input!C36-Model_Output!A36</f>
        <v>3.6729323040900415</v>
      </c>
      <c r="C36" s="23">
        <f>SUM($B$4:B36)</f>
        <v>121.84628308748351</v>
      </c>
      <c r="E36" s="15">
        <f>Data_Input!B36</f>
        <v>1910</v>
      </c>
      <c r="F36" s="24">
        <f>_xlfn.XLOOKUP($E36-F$3,Data_Input!$H$4:$H$131,Data_Input!$I$4:$I$131,0)*F$1</f>
        <v>8.1346956670247578E-2</v>
      </c>
      <c r="G36" s="24">
        <f>_xlfn.XLOOKUP($E36-G$3,Data_Input!$H$4:$H$131,Data_Input!$I$4:$I$131,0)*G$1</f>
        <v>7.8188059508308871E-2</v>
      </c>
      <c r="H36" s="24">
        <f>_xlfn.XLOOKUP($E36-H$3,Data_Input!$H$4:$H$131,Data_Input!$I$4:$I$131,0)*H$1</f>
        <v>7.4495603819529646E-2</v>
      </c>
      <c r="I36" s="24">
        <f>_xlfn.XLOOKUP($E36-I$3,Data_Input!$H$4:$H$131,Data_Input!$I$4:$I$131,0)*I$1</f>
        <v>7.082860826957034E-2</v>
      </c>
      <c r="J36" s="24">
        <f>_xlfn.XLOOKUP($E36-J$3,Data_Input!$H$4:$H$131,Data_Input!$I$4:$I$131,0)*J$1</f>
        <v>6.6919974700349522E-2</v>
      </c>
      <c r="K36" s="24">
        <f>_xlfn.XLOOKUP($E36-K$3,Data_Input!$H$4:$H$131,Data_Input!$I$4:$I$131,0)*K$1</f>
        <v>6.2895254388080288E-2</v>
      </c>
      <c r="L36" s="24">
        <f>_xlfn.XLOOKUP($E36-L$3,Data_Input!$H$4:$H$131,Data_Input!$I$4:$I$131,0)*L$1</f>
        <v>5.8905804316420243E-2</v>
      </c>
      <c r="M36" s="24">
        <f>_xlfn.XLOOKUP($E36-M$3,Data_Input!$H$4:$H$131,Data_Input!$I$4:$I$131,0)*M$1</f>
        <v>5.4794002024829536E-2</v>
      </c>
      <c r="N36" s="24">
        <f>_xlfn.XLOOKUP($E36-N$3,Data_Input!$H$4:$H$131,Data_Input!$I$4:$I$131,0)*N$1</f>
        <v>5.0517842029479072E-2</v>
      </c>
      <c r="O36" s="24">
        <f>_xlfn.XLOOKUP($E36-O$3,Data_Input!$H$4:$H$131,Data_Input!$I$4:$I$131,0)*O$1</f>
        <v>4.623368237034358E-2</v>
      </c>
      <c r="P36" s="24">
        <f>_xlfn.XLOOKUP($E36-P$3,Data_Input!$H$4:$H$131,Data_Input!$I$4:$I$131,0)*P$1</f>
        <v>4.2252305959087522E-2</v>
      </c>
      <c r="Q36" s="24">
        <f>_xlfn.XLOOKUP($E36-Q$3,Data_Input!$H$4:$H$131,Data_Input!$I$4:$I$131,0)*Q$1</f>
        <v>3.8509630988677622E-2</v>
      </c>
      <c r="R36" s="24">
        <f>_xlfn.XLOOKUP($E36-R$3,Data_Input!$H$4:$H$131,Data_Input!$I$4:$I$131,0)*R$1</f>
        <v>3.4884074940257775E-2</v>
      </c>
      <c r="S36" s="24">
        <f>_xlfn.XLOOKUP($E36-S$3,Data_Input!$H$4:$H$131,Data_Input!$I$4:$I$131,0)*S$1</f>
        <v>3.1356648562601244E-2</v>
      </c>
      <c r="T36" s="24">
        <f>_xlfn.XLOOKUP($E36-T$3,Data_Input!$H$4:$H$131,Data_Input!$I$4:$I$131,0)*T$1</f>
        <v>2.7962196058603953E-2</v>
      </c>
      <c r="U36" s="24">
        <f>_xlfn.XLOOKUP($E36-U$3,Data_Input!$H$4:$H$131,Data_Input!$I$4:$I$131,0)*U$1</f>
        <v>2.485212000731218E-2</v>
      </c>
      <c r="V36" s="24">
        <f>_xlfn.XLOOKUP($E36-V$3,Data_Input!$H$4:$H$131,Data_Input!$I$4:$I$131,0)*V$1</f>
        <v>2.192513003650387E-2</v>
      </c>
      <c r="W36" s="24">
        <f>_xlfn.XLOOKUP($E36-W$3,Data_Input!$H$4:$H$131,Data_Input!$I$4:$I$131,0)*W$1</f>
        <v>1.929522103557639E-2</v>
      </c>
      <c r="X36" s="24">
        <f>_xlfn.XLOOKUP($E36-X$3,Data_Input!$H$4:$H$131,Data_Input!$I$4:$I$131,0)*X$1</f>
        <v>1.6891881056381636E-2</v>
      </c>
      <c r="Y36" s="24">
        <f>_xlfn.XLOOKUP($E36-Y$3,Data_Input!$H$4:$H$131,Data_Input!$I$4:$I$131,0)*Y$1</f>
        <v>1.4694008621260217E-2</v>
      </c>
      <c r="Z36" s="24">
        <f>_xlfn.XLOOKUP($E36-Z$3,Data_Input!$H$4:$H$131,Data_Input!$I$4:$I$131,0)*Z$1</f>
        <v>1.2732393356212056E-2</v>
      </c>
      <c r="AA36" s="24">
        <f>_xlfn.XLOOKUP($E36-AA$3,Data_Input!$H$4:$H$131,Data_Input!$I$4:$I$131,0)*AA$1</f>
        <v>1.09774489655454E-2</v>
      </c>
      <c r="AB36" s="24">
        <f>_xlfn.XLOOKUP($E36-AB$3,Data_Input!$H$4:$H$131,Data_Input!$I$4:$I$131,0)*AB$1</f>
        <v>9.3938974697599358E-3</v>
      </c>
      <c r="AC36" s="24">
        <f>_xlfn.XLOOKUP($E36-AC$3,Data_Input!$H$4:$H$131,Data_Input!$I$4:$I$131,0)*AC$1</f>
        <v>8.6839715167548754E-3</v>
      </c>
      <c r="AD36" s="24">
        <f>_xlfn.XLOOKUP($E36-AD$3,Data_Input!$H$4:$H$131,Data_Input!$I$4:$I$131,0)*AD$1</f>
        <v>8.6147226790987096E-3</v>
      </c>
      <c r="AE36" s="24">
        <f>_xlfn.XLOOKUP($E36-AE$3,Data_Input!$H$4:$H$131,Data_Input!$I$4:$I$131,0)*AE$1</f>
        <v>7.1531301479361735E-3</v>
      </c>
      <c r="AF36" s="24">
        <f>_xlfn.XLOOKUP($E36-AF$3,Data_Input!$H$4:$H$131,Data_Input!$I$4:$I$131,0)*AF$1</f>
        <v>4.9092616569792946E-3</v>
      </c>
      <c r="AG36" s="24">
        <f>_xlfn.XLOOKUP($E36-AG$3,Data_Input!$H$4:$H$131,Data_Input!$I$4:$I$131,0)*AG$1</f>
        <v>4.3768077288901912E-3</v>
      </c>
      <c r="AH36" s="24">
        <f>_xlfn.XLOOKUP($E36-AH$3,Data_Input!$H$4:$H$131,Data_Input!$I$4:$I$131,0)*AH$1</f>
        <v>3.3589906392695289E-3</v>
      </c>
      <c r="AI36" s="24">
        <f>_xlfn.XLOOKUP($E36-AI$3,Data_Input!$H$4:$H$131,Data_Input!$I$4:$I$131,0)*AI$1</f>
        <v>4.2291147494045991E-3</v>
      </c>
      <c r="AJ36" s="24">
        <f>_xlfn.XLOOKUP($E36-AJ$3,Data_Input!$H$4:$H$131,Data_Input!$I$4:$I$131,0)*AJ$1</f>
        <v>2.5256877388544464E-3</v>
      </c>
      <c r="AK36" s="24">
        <f>_xlfn.XLOOKUP($E36-AK$3,Data_Input!$H$4:$H$131,Data_Input!$I$4:$I$131,0)*AK$1</f>
        <v>1.8390171797039571E-3</v>
      </c>
      <c r="AL36" s="24">
        <f>_xlfn.XLOOKUP($E36-AL$3,Data_Input!$H$4:$H$131,Data_Input!$I$4:$I$131,0)*AL$1</f>
        <v>1.5525967181298686E-3</v>
      </c>
      <c r="AM36" s="24">
        <f>_xlfn.XLOOKUP($E36-AM$3,Data_Input!$H$4:$H$131,Data_Input!$I$4:$I$131,0)*AM$1</f>
        <v>0</v>
      </c>
      <c r="AN36" s="24">
        <f>_xlfn.XLOOKUP($E36-AN$3,Data_Input!$H$4:$H$131,Data_Input!$I$4:$I$131,0)*AN$1</f>
        <v>0</v>
      </c>
      <c r="AO36" s="24">
        <f>_xlfn.XLOOKUP($E36-AO$3,Data_Input!$H$4:$H$131,Data_Input!$I$4:$I$131,0)*AO$1</f>
        <v>0</v>
      </c>
      <c r="AP36" s="24">
        <f>_xlfn.XLOOKUP($E36-AP$3,Data_Input!$H$4:$H$131,Data_Input!$I$4:$I$131,0)*AP$1</f>
        <v>0</v>
      </c>
      <c r="AQ36" s="24">
        <f>_xlfn.XLOOKUP($E36-AQ$3,Data_Input!$H$4:$H$131,Data_Input!$I$4:$I$131,0)*AQ$1</f>
        <v>0</v>
      </c>
      <c r="AR36" s="24">
        <f>_xlfn.XLOOKUP($E36-AR$3,Data_Input!$H$4:$H$131,Data_Input!$I$4:$I$131,0)*AR$1</f>
        <v>0</v>
      </c>
      <c r="AS36" s="24">
        <f>_xlfn.XLOOKUP($E36-AS$3,Data_Input!$H$4:$H$131,Data_Input!$I$4:$I$131,0)*AS$1</f>
        <v>0</v>
      </c>
      <c r="AT36" s="24">
        <f>_xlfn.XLOOKUP($E36-AT$3,Data_Input!$H$4:$H$131,Data_Input!$I$4:$I$131,0)*AT$1</f>
        <v>0</v>
      </c>
      <c r="AU36" s="24">
        <f>_xlfn.XLOOKUP($E36-AU$3,Data_Input!$H$4:$H$131,Data_Input!$I$4:$I$131,0)*AU$1</f>
        <v>0</v>
      </c>
      <c r="AV36" s="24">
        <f>_xlfn.XLOOKUP($E36-AV$3,Data_Input!$H$4:$H$131,Data_Input!$I$4:$I$131,0)*AV$1</f>
        <v>0</v>
      </c>
      <c r="AW36" s="24">
        <f>_xlfn.XLOOKUP($E36-AW$3,Data_Input!$H$4:$H$131,Data_Input!$I$4:$I$131,0)*AW$1</f>
        <v>0</v>
      </c>
      <c r="AX36" s="24">
        <f>_xlfn.XLOOKUP($E36-AX$3,Data_Input!$H$4:$H$131,Data_Input!$I$4:$I$131,0)*AX$1</f>
        <v>0</v>
      </c>
      <c r="AY36" s="24">
        <f>_xlfn.XLOOKUP($E36-AY$3,Data_Input!$H$4:$H$131,Data_Input!$I$4:$I$131,0)*AY$1</f>
        <v>0</v>
      </c>
      <c r="AZ36" s="24">
        <f>_xlfn.XLOOKUP($E36-AZ$3,Data_Input!$H$4:$H$131,Data_Input!$I$4:$I$131,0)*AZ$1</f>
        <v>0</v>
      </c>
      <c r="BA36" s="24">
        <f>_xlfn.XLOOKUP($E36-BA$3,Data_Input!$H$4:$H$131,Data_Input!$I$4:$I$131,0)*BA$1</f>
        <v>0</v>
      </c>
      <c r="BB36" s="24">
        <f>_xlfn.XLOOKUP($E36-BB$3,Data_Input!$H$4:$H$131,Data_Input!$I$4:$I$131,0)*BB$1</f>
        <v>0</v>
      </c>
      <c r="BC36" s="24">
        <f>_xlfn.XLOOKUP($E36-BC$3,Data_Input!$H$4:$H$131,Data_Input!$I$4:$I$131,0)*BC$1</f>
        <v>0</v>
      </c>
      <c r="BD36" s="24">
        <f>_xlfn.XLOOKUP($E36-BD$3,Data_Input!$H$4:$H$131,Data_Input!$I$4:$I$131,0)*BD$1</f>
        <v>0</v>
      </c>
      <c r="BE36" s="24">
        <f>_xlfn.XLOOKUP($E36-BE$3,Data_Input!$H$4:$H$131,Data_Input!$I$4:$I$131,0)*BE$1</f>
        <v>0</v>
      </c>
      <c r="BF36" s="24">
        <f>_xlfn.XLOOKUP($E36-BF$3,Data_Input!$H$4:$H$131,Data_Input!$I$4:$I$131,0)*BF$1</f>
        <v>0</v>
      </c>
      <c r="BG36" s="24">
        <f>_xlfn.XLOOKUP($E36-BG$3,Data_Input!$H$4:$H$131,Data_Input!$I$4:$I$131,0)*BG$1</f>
        <v>0</v>
      </c>
      <c r="BH36" s="24">
        <f>_xlfn.XLOOKUP($E36-BH$3,Data_Input!$H$4:$H$131,Data_Input!$I$4:$I$131,0)*BH$1</f>
        <v>0</v>
      </c>
      <c r="BI36" s="24">
        <f>_xlfn.XLOOKUP($E36-BI$3,Data_Input!$H$4:$H$131,Data_Input!$I$4:$I$131,0)*BI$1</f>
        <v>0</v>
      </c>
      <c r="BJ36" s="24">
        <f>_xlfn.XLOOKUP($E36-BJ$3,Data_Input!$H$4:$H$131,Data_Input!$I$4:$I$131,0)*BJ$1</f>
        <v>0</v>
      </c>
      <c r="BK36" s="24">
        <f>_xlfn.XLOOKUP($E36-BK$3,Data_Input!$H$4:$H$131,Data_Input!$I$4:$I$131,0)*BK$1</f>
        <v>0</v>
      </c>
      <c r="BL36" s="24">
        <f>_xlfn.XLOOKUP($E36-BL$3,Data_Input!$H$4:$H$131,Data_Input!$I$4:$I$131,0)*BL$1</f>
        <v>0</v>
      </c>
      <c r="BM36" s="24">
        <f>_xlfn.XLOOKUP($E36-BM$3,Data_Input!$H$4:$H$131,Data_Input!$I$4:$I$131,0)*BM$1</f>
        <v>0</v>
      </c>
      <c r="BN36" s="24">
        <f>_xlfn.XLOOKUP($E36-BN$3,Data_Input!$H$4:$H$131,Data_Input!$I$4:$I$131,0)*BN$1</f>
        <v>0</v>
      </c>
      <c r="BO36" s="24">
        <f>_xlfn.XLOOKUP($E36-BO$3,Data_Input!$H$4:$H$131,Data_Input!$I$4:$I$131,0)*BO$1</f>
        <v>0</v>
      </c>
      <c r="BP36" s="24">
        <f>_xlfn.XLOOKUP($E36-BP$3,Data_Input!$H$4:$H$131,Data_Input!$I$4:$I$131,0)*BP$1</f>
        <v>0</v>
      </c>
      <c r="BQ36" s="24">
        <f>_xlfn.XLOOKUP($E36-BQ$3,Data_Input!$H$4:$H$131,Data_Input!$I$4:$I$131,0)*BQ$1</f>
        <v>0</v>
      </c>
      <c r="BR36" s="24">
        <f>_xlfn.XLOOKUP($E36-BR$3,Data_Input!$H$4:$H$131,Data_Input!$I$4:$I$131,0)*BR$1</f>
        <v>0</v>
      </c>
      <c r="BS36" s="24">
        <f>_xlfn.XLOOKUP($E36-BS$3,Data_Input!$H$4:$H$131,Data_Input!$I$4:$I$131,0)*BS$1</f>
        <v>0</v>
      </c>
      <c r="BT36" s="24">
        <f>_xlfn.XLOOKUP($E36-BT$3,Data_Input!$H$4:$H$131,Data_Input!$I$4:$I$131,0)*BT$1</f>
        <v>0</v>
      </c>
      <c r="BU36" s="24">
        <f>_xlfn.XLOOKUP($E36-BU$3,Data_Input!$H$4:$H$131,Data_Input!$I$4:$I$131,0)*BU$1</f>
        <v>0</v>
      </c>
      <c r="BV36" s="24">
        <f>_xlfn.XLOOKUP($E36-BV$3,Data_Input!$H$4:$H$131,Data_Input!$I$4:$I$131,0)*BV$1</f>
        <v>0</v>
      </c>
      <c r="BW36" s="24">
        <f>_xlfn.XLOOKUP($E36-BW$3,Data_Input!$H$4:$H$131,Data_Input!$I$4:$I$131,0)*BW$1</f>
        <v>0</v>
      </c>
      <c r="BX36" s="24">
        <f>_xlfn.XLOOKUP($E36-BX$3,Data_Input!$H$4:$H$131,Data_Input!$I$4:$I$131,0)*BX$1</f>
        <v>0</v>
      </c>
      <c r="BY36" s="24">
        <f>_xlfn.XLOOKUP($E36-BY$3,Data_Input!$H$4:$H$131,Data_Input!$I$4:$I$131,0)*BY$1</f>
        <v>0</v>
      </c>
      <c r="BZ36" s="24">
        <f>_xlfn.XLOOKUP($E36-BZ$3,Data_Input!$H$4:$H$131,Data_Input!$I$4:$I$131,0)*BZ$1</f>
        <v>0</v>
      </c>
      <c r="CA36" s="24">
        <f>_xlfn.XLOOKUP($E36-CA$3,Data_Input!$H$4:$H$131,Data_Input!$I$4:$I$131,0)*CA$1</f>
        <v>0</v>
      </c>
      <c r="CB36" s="24">
        <f>_xlfn.XLOOKUP($E36-CB$3,Data_Input!$H$4:$H$131,Data_Input!$I$4:$I$131,0)*CB$1</f>
        <v>0</v>
      </c>
      <c r="CC36" s="24">
        <f>_xlfn.XLOOKUP($E36-CC$3,Data_Input!$H$4:$H$131,Data_Input!$I$4:$I$131,0)*CC$1</f>
        <v>0</v>
      </c>
      <c r="CD36" s="24">
        <f>_xlfn.XLOOKUP($E36-CD$3,Data_Input!$H$4:$H$131,Data_Input!$I$4:$I$131,0)*CD$1</f>
        <v>0</v>
      </c>
      <c r="CE36" s="24">
        <f>_xlfn.XLOOKUP($E36-CE$3,Data_Input!$H$4:$H$131,Data_Input!$I$4:$I$131,0)*CE$1</f>
        <v>0</v>
      </c>
      <c r="CF36" s="24">
        <f>_xlfn.XLOOKUP($E36-CF$3,Data_Input!$H$4:$H$131,Data_Input!$I$4:$I$131,0)*CF$1</f>
        <v>0</v>
      </c>
      <c r="CG36" s="24">
        <f>_xlfn.XLOOKUP($E36-CG$3,Data_Input!$H$4:$H$131,Data_Input!$I$4:$I$131,0)*CG$1</f>
        <v>0</v>
      </c>
      <c r="CH36" s="24">
        <f>_xlfn.XLOOKUP($E36-CH$3,Data_Input!$H$4:$H$131,Data_Input!$I$4:$I$131,0)*CH$1</f>
        <v>0</v>
      </c>
      <c r="CI36" s="24">
        <f>_xlfn.XLOOKUP($E36-CI$3,Data_Input!$H$4:$H$131,Data_Input!$I$4:$I$131,0)*CI$1</f>
        <v>0</v>
      </c>
      <c r="CJ36" s="24">
        <f>_xlfn.XLOOKUP($E36-CJ$3,Data_Input!$H$4:$H$131,Data_Input!$I$4:$I$131,0)*CJ$1</f>
        <v>0</v>
      </c>
      <c r="CK36" s="24">
        <f>_xlfn.XLOOKUP($E36-CK$3,Data_Input!$H$4:$H$131,Data_Input!$I$4:$I$131,0)*CK$1</f>
        <v>0</v>
      </c>
      <c r="CL36" s="24">
        <f>_xlfn.XLOOKUP($E36-CL$3,Data_Input!$H$4:$H$131,Data_Input!$I$4:$I$131,0)*CL$1</f>
        <v>0</v>
      </c>
      <c r="CM36" s="24">
        <f>_xlfn.XLOOKUP($E36-CM$3,Data_Input!$H$4:$H$131,Data_Input!$I$4:$I$131,0)*CM$1</f>
        <v>0</v>
      </c>
      <c r="CN36" s="24">
        <f>_xlfn.XLOOKUP($E36-CN$3,Data_Input!$H$4:$H$131,Data_Input!$I$4:$I$131,0)*CN$1</f>
        <v>0</v>
      </c>
      <c r="CO36" s="24">
        <f>_xlfn.XLOOKUP($E36-CO$3,Data_Input!$H$4:$H$131,Data_Input!$I$4:$I$131,0)*CO$1</f>
        <v>0</v>
      </c>
      <c r="CP36" s="24">
        <f>_xlfn.XLOOKUP($E36-CP$3,Data_Input!$H$4:$H$131,Data_Input!$I$4:$I$131,0)*CP$1</f>
        <v>0</v>
      </c>
      <c r="CQ36" s="24">
        <f>_xlfn.XLOOKUP($E36-CQ$3,Data_Input!$H$4:$H$131,Data_Input!$I$4:$I$131,0)*CQ$1</f>
        <v>0</v>
      </c>
      <c r="CR36" s="24">
        <f>_xlfn.XLOOKUP($E36-CR$3,Data_Input!$H$4:$H$131,Data_Input!$I$4:$I$131,0)*CR$1</f>
        <v>0</v>
      </c>
      <c r="CS36" s="24">
        <f>_xlfn.XLOOKUP($E36-CS$3,Data_Input!$H$4:$H$131,Data_Input!$I$4:$I$131,0)*CS$1</f>
        <v>0</v>
      </c>
      <c r="CT36" s="24">
        <f>_xlfn.XLOOKUP($E36-CT$3,Data_Input!$H$4:$H$131,Data_Input!$I$4:$I$131,0)*CT$1</f>
        <v>0</v>
      </c>
      <c r="CU36" s="24">
        <f>_xlfn.XLOOKUP($E36-CU$3,Data_Input!$H$4:$H$131,Data_Input!$I$4:$I$131,0)*CU$1</f>
        <v>0</v>
      </c>
      <c r="CV36" s="24">
        <f>_xlfn.XLOOKUP($E36-CV$3,Data_Input!$H$4:$H$131,Data_Input!$I$4:$I$131,0)*CV$1</f>
        <v>0</v>
      </c>
      <c r="CW36" s="24">
        <f>_xlfn.XLOOKUP($E36-CW$3,Data_Input!$H$4:$H$131,Data_Input!$I$4:$I$131,0)*CW$1</f>
        <v>0</v>
      </c>
      <c r="CX36" s="24">
        <f>_xlfn.XLOOKUP($E36-CX$3,Data_Input!$H$4:$H$131,Data_Input!$I$4:$I$131,0)*CX$1</f>
        <v>0</v>
      </c>
      <c r="CY36" s="24">
        <f>_xlfn.XLOOKUP($E36-CY$3,Data_Input!$H$4:$H$131,Data_Input!$I$4:$I$131,0)*CY$1</f>
        <v>0</v>
      </c>
      <c r="CZ36" s="24">
        <f>_xlfn.XLOOKUP($E36-CZ$3,Data_Input!$H$4:$H$131,Data_Input!$I$4:$I$131,0)*CZ$1</f>
        <v>0</v>
      </c>
      <c r="DA36" s="24">
        <f>_xlfn.XLOOKUP($E36-DA$3,Data_Input!$H$4:$H$131,Data_Input!$I$4:$I$131,0)*DA$1</f>
        <v>0</v>
      </c>
      <c r="DB36" s="24">
        <f>_xlfn.XLOOKUP($E36-DB$3,Data_Input!$H$4:$H$131,Data_Input!$I$4:$I$131,0)*DB$1</f>
        <v>0</v>
      </c>
      <c r="DC36" s="24">
        <f>_xlfn.XLOOKUP($E36-DC$3,Data_Input!$H$4:$H$131,Data_Input!$I$4:$I$131,0)*DC$1</f>
        <v>0</v>
      </c>
      <c r="DD36" s="24">
        <f>_xlfn.XLOOKUP($E36-DD$3,Data_Input!$H$4:$H$131,Data_Input!$I$4:$I$131,0)*DD$1</f>
        <v>0</v>
      </c>
      <c r="DE36" s="24">
        <f>_xlfn.XLOOKUP($E36-DE$3,Data_Input!$H$4:$H$131,Data_Input!$I$4:$I$131,0)*DE$1</f>
        <v>0</v>
      </c>
      <c r="DF36" s="24">
        <f>_xlfn.XLOOKUP($E36-DF$3,Data_Input!$H$4:$H$131,Data_Input!$I$4:$I$131,0)*DF$1</f>
        <v>0</v>
      </c>
      <c r="DG36" s="24">
        <f>_xlfn.XLOOKUP($E36-DG$3,Data_Input!$H$4:$H$131,Data_Input!$I$4:$I$131,0)*DG$1</f>
        <v>0</v>
      </c>
      <c r="DH36" s="24">
        <f>_xlfn.XLOOKUP($E36-DH$3,Data_Input!$H$4:$H$131,Data_Input!$I$4:$I$131,0)*DH$1</f>
        <v>0</v>
      </c>
      <c r="DI36" s="24">
        <f>_xlfn.XLOOKUP($E36-DI$3,Data_Input!$H$4:$H$131,Data_Input!$I$4:$I$131,0)*DI$1</f>
        <v>0</v>
      </c>
      <c r="DJ36" s="24">
        <f>_xlfn.XLOOKUP($E36-DJ$3,Data_Input!$H$4:$H$131,Data_Input!$I$4:$I$131,0)*DJ$1</f>
        <v>0</v>
      </c>
      <c r="DK36" s="24">
        <f>_xlfn.XLOOKUP($E36-DK$3,Data_Input!$H$4:$H$131,Data_Input!$I$4:$I$131,0)*DK$1</f>
        <v>0</v>
      </c>
      <c r="DL36" s="24">
        <f>_xlfn.XLOOKUP($E36-DL$3,Data_Input!$H$4:$H$131,Data_Input!$I$4:$I$131,0)*DL$1</f>
        <v>0</v>
      </c>
      <c r="DM36" s="24">
        <f>_xlfn.XLOOKUP($E36-DM$3,Data_Input!$H$4:$H$131,Data_Input!$I$4:$I$131,0)*DM$1</f>
        <v>0</v>
      </c>
      <c r="DN36" s="24">
        <f>_xlfn.XLOOKUP($E36-DN$3,Data_Input!$H$4:$H$131,Data_Input!$I$4:$I$131,0)*DN$1</f>
        <v>0</v>
      </c>
      <c r="DO36" s="24">
        <f>_xlfn.XLOOKUP($E36-DO$3,Data_Input!$H$4:$H$131,Data_Input!$I$4:$I$131,0)*DO$1</f>
        <v>0</v>
      </c>
      <c r="DP36" s="24">
        <f>_xlfn.XLOOKUP($E36-DP$3,Data_Input!$H$4:$H$131,Data_Input!$I$4:$I$131,0)*DP$1</f>
        <v>0</v>
      </c>
      <c r="DQ36" s="24">
        <f>_xlfn.XLOOKUP($E36-DQ$3,Data_Input!$H$4:$H$131,Data_Input!$I$4:$I$131,0)*DQ$1</f>
        <v>0</v>
      </c>
      <c r="DR36" s="24">
        <f>_xlfn.XLOOKUP($E36-DR$3,Data_Input!$H$4:$H$131,Data_Input!$I$4:$I$131,0)*DR$1</f>
        <v>0</v>
      </c>
      <c r="DS36" s="24">
        <f>_xlfn.XLOOKUP($E36-DS$3,Data_Input!$H$4:$H$131,Data_Input!$I$4:$I$131,0)*DS$1</f>
        <v>0</v>
      </c>
      <c r="DT36" s="24">
        <f>_xlfn.XLOOKUP($E36-DT$3,Data_Input!$H$4:$H$131,Data_Input!$I$4:$I$131,0)*DT$1</f>
        <v>0</v>
      </c>
      <c r="DU36" s="24">
        <f>_xlfn.XLOOKUP($E36-DU$3,Data_Input!$H$4:$H$131,Data_Input!$I$4:$I$131,0)*DU$1</f>
        <v>0</v>
      </c>
      <c r="DV36" s="24">
        <f>_xlfn.XLOOKUP($E36-DV$3,Data_Input!$H$4:$H$131,Data_Input!$I$4:$I$131,0)*DV$1</f>
        <v>0</v>
      </c>
      <c r="DW36" s="24">
        <f>_xlfn.XLOOKUP($E36-DW$3,Data_Input!$H$4:$H$131,Data_Input!$I$4:$I$131,0)*DW$1</f>
        <v>0</v>
      </c>
      <c r="DX36" s="24">
        <f>_xlfn.XLOOKUP($E36-DX$3,Data_Input!$H$4:$H$131,Data_Input!$I$4:$I$131,0)*DX$1</f>
        <v>0</v>
      </c>
      <c r="DY36" s="24">
        <f>_xlfn.XLOOKUP($E36-DY$3,Data_Input!$H$4:$H$131,Data_Input!$I$4:$I$131,0)*DY$1</f>
        <v>0</v>
      </c>
      <c r="DZ36" s="24">
        <f>_xlfn.XLOOKUP($E36-DZ$3,Data_Input!$H$4:$H$131,Data_Input!$I$4:$I$131,0)*DZ$1</f>
        <v>0</v>
      </c>
      <c r="EA36" s="24">
        <f>_xlfn.XLOOKUP($E36-EA$3,Data_Input!$H$4:$H$131,Data_Input!$I$4:$I$131,0)*EA$1</f>
        <v>0</v>
      </c>
      <c r="EB36" s="24">
        <f>_xlfn.XLOOKUP($E36-EB$3,Data_Input!$H$4:$H$131,Data_Input!$I$4:$I$131,0)*EB$1</f>
        <v>0</v>
      </c>
      <c r="EC36" s="24">
        <f>_xlfn.XLOOKUP($E36-EC$3,Data_Input!$H$4:$H$131,Data_Input!$I$4:$I$131,0)*EC$1</f>
        <v>0</v>
      </c>
    </row>
    <row r="37" spans="1:133">
      <c r="A37" s="21">
        <f t="shared" si="2"/>
        <v>1.0928107672541296</v>
      </c>
      <c r="B37" s="22">
        <f>Data_Input!C37-Model_Output!A37</f>
        <v>3.8417227327458709</v>
      </c>
      <c r="C37" s="23">
        <f>SUM($B$4:B37)</f>
        <v>125.68800582022938</v>
      </c>
      <c r="E37" s="15">
        <f>Data_Input!B37</f>
        <v>1911</v>
      </c>
      <c r="F37" s="24">
        <f>_xlfn.XLOOKUP($E37-F$3,Data_Input!$H$4:$H$131,Data_Input!$I$4:$I$131,0)*F$1</f>
        <v>8.4852200270680148E-2</v>
      </c>
      <c r="G37" s="24">
        <f>_xlfn.XLOOKUP($E37-G$3,Data_Input!$H$4:$H$131,Data_Input!$I$4:$I$131,0)*G$1</f>
        <v>8.2017237958964442E-2</v>
      </c>
      <c r="H37" s="24">
        <f>_xlfn.XLOOKUP($E37-H$3,Data_Input!$H$4:$H$131,Data_Input!$I$4:$I$131,0)*H$1</f>
        <v>7.8584746405221909E-2</v>
      </c>
      <c r="I37" s="24">
        <f>_xlfn.XLOOKUP($E37-I$3,Data_Input!$H$4:$H$131,Data_Input!$I$4:$I$131,0)*I$1</f>
        <v>7.513792996231583E-2</v>
      </c>
      <c r="J37" s="24">
        <f>_xlfn.XLOOKUP($E37-J$3,Data_Input!$H$4:$H$131,Data_Input!$I$4:$I$131,0)*J$1</f>
        <v>7.1391941445040491E-2</v>
      </c>
      <c r="K37" s="24">
        <f>_xlfn.XLOOKUP($E37-K$3,Data_Input!$H$4:$H$131,Data_Input!$I$4:$I$131,0)*K$1</f>
        <v>6.7476758085762673E-2</v>
      </c>
      <c r="L37" s="24">
        <f>_xlfn.XLOOKUP($E37-L$3,Data_Input!$H$4:$H$131,Data_Input!$I$4:$I$131,0)*L$1</f>
        <v>6.3553186059791419E-2</v>
      </c>
      <c r="M37" s="24">
        <f>_xlfn.XLOOKUP($E37-M$3,Data_Input!$H$4:$H$131,Data_Input!$I$4:$I$131,0)*M$1</f>
        <v>5.9450452578236376E-2</v>
      </c>
      <c r="N37" s="24">
        <f>_xlfn.XLOOKUP($E37-N$3,Data_Input!$H$4:$H$131,Data_Input!$I$4:$I$131,0)*N$1</f>
        <v>5.5120080182678333E-2</v>
      </c>
      <c r="O37" s="24">
        <f>_xlfn.XLOOKUP($E37-O$3,Data_Input!$H$4:$H$131,Data_Input!$I$4:$I$131,0)*O$1</f>
        <v>5.0730184480603221E-2</v>
      </c>
      <c r="P37" s="24">
        <f>_xlfn.XLOOKUP($E37-P$3,Data_Input!$H$4:$H$131,Data_Input!$I$4:$I$131,0)*P$1</f>
        <v>4.662311420903132E-2</v>
      </c>
      <c r="Q37" s="24">
        <f>_xlfn.XLOOKUP($E37-Q$3,Data_Input!$H$4:$H$131,Data_Input!$I$4:$I$131,0)*Q$1</f>
        <v>4.2732974791131258E-2</v>
      </c>
      <c r="R37" s="24">
        <f>_xlfn.XLOOKUP($E37-R$3,Data_Input!$H$4:$H$131,Data_Input!$I$4:$I$131,0)*R$1</f>
        <v>3.892816091278125E-2</v>
      </c>
      <c r="S37" s="24">
        <f>_xlfn.XLOOKUP($E37-S$3,Data_Input!$H$4:$H$131,Data_Input!$I$4:$I$131,0)*S$1</f>
        <v>3.5189186016247702E-2</v>
      </c>
      <c r="T37" s="24">
        <f>_xlfn.XLOOKUP($E37-T$3,Data_Input!$H$4:$H$131,Data_Input!$I$4:$I$131,0)*T$1</f>
        <v>3.1556858710935165E-2</v>
      </c>
      <c r="U37" s="24">
        <f>_xlfn.XLOOKUP($E37-U$3,Data_Input!$H$4:$H$131,Data_Input!$I$4:$I$131,0)*U$1</f>
        <v>2.8205177519367963E-2</v>
      </c>
      <c r="V37" s="24">
        <f>_xlfn.XLOOKUP($E37-V$3,Data_Input!$H$4:$H$131,Data_Input!$I$4:$I$131,0)*V$1</f>
        <v>2.5023639778287757E-2</v>
      </c>
      <c r="W37" s="24">
        <f>_xlfn.XLOOKUP($E37-W$3,Data_Input!$H$4:$H$131,Data_Input!$I$4:$I$131,0)*W$1</f>
        <v>2.2146289167444252E-2</v>
      </c>
      <c r="X37" s="24">
        <f>_xlfn.XLOOKUP($E37-X$3,Data_Input!$H$4:$H$131,Data_Input!$I$4:$I$131,0)*X$1</f>
        <v>1.9497194737972508E-2</v>
      </c>
      <c r="Y37" s="24">
        <f>_xlfn.XLOOKUP($E37-Y$3,Data_Input!$H$4:$H$131,Data_Input!$I$4:$I$131,0)*Y$1</f>
        <v>1.7056004876895157E-2</v>
      </c>
      <c r="Z37" s="24">
        <f>_xlfn.XLOOKUP($E37-Z$3,Data_Input!$H$4:$H$131,Data_Input!$I$4:$I$131,0)*Z$1</f>
        <v>1.4862435229513343E-2</v>
      </c>
      <c r="AA37" s="24">
        <f>_xlfn.XLOOKUP($E37-AA$3,Data_Input!$H$4:$H$131,Data_Input!$I$4:$I$131,0)*AA$1</f>
        <v>1.2886181999557617E-2</v>
      </c>
      <c r="AB37" s="24">
        <f>_xlfn.XLOOKUP($E37-AB$3,Data_Input!$H$4:$H$131,Data_Input!$I$4:$I$131,0)*AB$1</f>
        <v>1.1089489558387917E-2</v>
      </c>
      <c r="AC37" s="24">
        <f>_xlfn.XLOOKUP($E37-AC$3,Data_Input!$H$4:$H$131,Data_Input!$I$4:$I$131,0)*AC$1</f>
        <v>1.030924919141819E-2</v>
      </c>
      <c r="AD37" s="24">
        <f>_xlfn.XLOOKUP($E37-AD$3,Data_Input!$H$4:$H$131,Data_Input!$I$4:$I$131,0)*AD$1</f>
        <v>1.0284729054362493E-2</v>
      </c>
      <c r="AE37" s="24">
        <f>_xlfn.XLOOKUP($E37-AE$3,Data_Input!$H$4:$H$131,Data_Input!$I$4:$I$131,0)*AE$1</f>
        <v>8.5879713489213309E-3</v>
      </c>
      <c r="AF37" s="24">
        <f>_xlfn.XLOOKUP($E37-AF$3,Data_Input!$H$4:$H$131,Data_Input!$I$4:$I$131,0)*AF$1</f>
        <v>5.927254109762344E-3</v>
      </c>
      <c r="AG37" s="24">
        <f>_xlfn.XLOOKUP($E37-AG$3,Data_Input!$H$4:$H$131,Data_Input!$I$4:$I$131,0)*AG$1</f>
        <v>5.3141981218632339E-3</v>
      </c>
      <c r="AH37" s="24">
        <f>_xlfn.XLOOKUP($E37-AH$3,Data_Input!$H$4:$H$131,Data_Input!$I$4:$I$131,0)*AH$1</f>
        <v>4.1013985441084944E-3</v>
      </c>
      <c r="AI37" s="24">
        <f>_xlfn.XLOOKUP($E37-AI$3,Data_Input!$H$4:$H$131,Data_Input!$I$4:$I$131,0)*AI$1</f>
        <v>5.1929669061213527E-3</v>
      </c>
      <c r="AJ37" s="24">
        <f>_xlfn.XLOOKUP($E37-AJ$3,Data_Input!$H$4:$H$131,Data_Input!$I$4:$I$131,0)*AJ$1</f>
        <v>3.1188080621430006E-3</v>
      </c>
      <c r="AK37" s="24">
        <f>_xlfn.XLOOKUP($E37-AK$3,Data_Input!$H$4:$H$131,Data_Input!$I$4:$I$131,0)*AK$1</f>
        <v>2.2836928127412449E-3</v>
      </c>
      <c r="AL37" s="24">
        <f>_xlfn.XLOOKUP($E37-AL$3,Data_Input!$H$4:$H$131,Data_Input!$I$4:$I$131,0)*AL$1</f>
        <v>1.938891331667719E-3</v>
      </c>
      <c r="AM37" s="24">
        <f>_xlfn.XLOOKUP($E37-AM$3,Data_Input!$H$4:$H$131,Data_Input!$I$4:$I$131,0)*AM$1</f>
        <v>1.6401828341722424E-3</v>
      </c>
      <c r="AN37" s="24">
        <f>_xlfn.XLOOKUP($E37-AN$3,Data_Input!$H$4:$H$131,Data_Input!$I$4:$I$131,0)*AN$1</f>
        <v>0</v>
      </c>
      <c r="AO37" s="24">
        <f>_xlfn.XLOOKUP($E37-AO$3,Data_Input!$H$4:$H$131,Data_Input!$I$4:$I$131,0)*AO$1</f>
        <v>0</v>
      </c>
      <c r="AP37" s="24">
        <f>_xlfn.XLOOKUP($E37-AP$3,Data_Input!$H$4:$H$131,Data_Input!$I$4:$I$131,0)*AP$1</f>
        <v>0</v>
      </c>
      <c r="AQ37" s="24">
        <f>_xlfn.XLOOKUP($E37-AQ$3,Data_Input!$H$4:$H$131,Data_Input!$I$4:$I$131,0)*AQ$1</f>
        <v>0</v>
      </c>
      <c r="AR37" s="24">
        <f>_xlfn.XLOOKUP($E37-AR$3,Data_Input!$H$4:$H$131,Data_Input!$I$4:$I$131,0)*AR$1</f>
        <v>0</v>
      </c>
      <c r="AS37" s="24">
        <f>_xlfn.XLOOKUP($E37-AS$3,Data_Input!$H$4:$H$131,Data_Input!$I$4:$I$131,0)*AS$1</f>
        <v>0</v>
      </c>
      <c r="AT37" s="24">
        <f>_xlfn.XLOOKUP($E37-AT$3,Data_Input!$H$4:$H$131,Data_Input!$I$4:$I$131,0)*AT$1</f>
        <v>0</v>
      </c>
      <c r="AU37" s="24">
        <f>_xlfn.XLOOKUP($E37-AU$3,Data_Input!$H$4:$H$131,Data_Input!$I$4:$I$131,0)*AU$1</f>
        <v>0</v>
      </c>
      <c r="AV37" s="24">
        <f>_xlfn.XLOOKUP($E37-AV$3,Data_Input!$H$4:$H$131,Data_Input!$I$4:$I$131,0)*AV$1</f>
        <v>0</v>
      </c>
      <c r="AW37" s="24">
        <f>_xlfn.XLOOKUP($E37-AW$3,Data_Input!$H$4:$H$131,Data_Input!$I$4:$I$131,0)*AW$1</f>
        <v>0</v>
      </c>
      <c r="AX37" s="24">
        <f>_xlfn.XLOOKUP($E37-AX$3,Data_Input!$H$4:$H$131,Data_Input!$I$4:$I$131,0)*AX$1</f>
        <v>0</v>
      </c>
      <c r="AY37" s="24">
        <f>_xlfn.XLOOKUP($E37-AY$3,Data_Input!$H$4:$H$131,Data_Input!$I$4:$I$131,0)*AY$1</f>
        <v>0</v>
      </c>
      <c r="AZ37" s="24">
        <f>_xlfn.XLOOKUP($E37-AZ$3,Data_Input!$H$4:$H$131,Data_Input!$I$4:$I$131,0)*AZ$1</f>
        <v>0</v>
      </c>
      <c r="BA37" s="24">
        <f>_xlfn.XLOOKUP($E37-BA$3,Data_Input!$H$4:$H$131,Data_Input!$I$4:$I$131,0)*BA$1</f>
        <v>0</v>
      </c>
      <c r="BB37" s="24">
        <f>_xlfn.XLOOKUP($E37-BB$3,Data_Input!$H$4:$H$131,Data_Input!$I$4:$I$131,0)*BB$1</f>
        <v>0</v>
      </c>
      <c r="BC37" s="24">
        <f>_xlfn.XLOOKUP($E37-BC$3,Data_Input!$H$4:$H$131,Data_Input!$I$4:$I$131,0)*BC$1</f>
        <v>0</v>
      </c>
      <c r="BD37" s="24">
        <f>_xlfn.XLOOKUP($E37-BD$3,Data_Input!$H$4:$H$131,Data_Input!$I$4:$I$131,0)*BD$1</f>
        <v>0</v>
      </c>
      <c r="BE37" s="24">
        <f>_xlfn.XLOOKUP($E37-BE$3,Data_Input!$H$4:$H$131,Data_Input!$I$4:$I$131,0)*BE$1</f>
        <v>0</v>
      </c>
      <c r="BF37" s="24">
        <f>_xlfn.XLOOKUP($E37-BF$3,Data_Input!$H$4:$H$131,Data_Input!$I$4:$I$131,0)*BF$1</f>
        <v>0</v>
      </c>
      <c r="BG37" s="24">
        <f>_xlfn.XLOOKUP($E37-BG$3,Data_Input!$H$4:$H$131,Data_Input!$I$4:$I$131,0)*BG$1</f>
        <v>0</v>
      </c>
      <c r="BH37" s="24">
        <f>_xlfn.XLOOKUP($E37-BH$3,Data_Input!$H$4:$H$131,Data_Input!$I$4:$I$131,0)*BH$1</f>
        <v>0</v>
      </c>
      <c r="BI37" s="24">
        <f>_xlfn.XLOOKUP($E37-BI$3,Data_Input!$H$4:$H$131,Data_Input!$I$4:$I$131,0)*BI$1</f>
        <v>0</v>
      </c>
      <c r="BJ37" s="24">
        <f>_xlfn.XLOOKUP($E37-BJ$3,Data_Input!$H$4:$H$131,Data_Input!$I$4:$I$131,0)*BJ$1</f>
        <v>0</v>
      </c>
      <c r="BK37" s="24">
        <f>_xlfn.XLOOKUP($E37-BK$3,Data_Input!$H$4:$H$131,Data_Input!$I$4:$I$131,0)*BK$1</f>
        <v>0</v>
      </c>
      <c r="BL37" s="24">
        <f>_xlfn.XLOOKUP($E37-BL$3,Data_Input!$H$4:$H$131,Data_Input!$I$4:$I$131,0)*BL$1</f>
        <v>0</v>
      </c>
      <c r="BM37" s="24">
        <f>_xlfn.XLOOKUP($E37-BM$3,Data_Input!$H$4:$H$131,Data_Input!$I$4:$I$131,0)*BM$1</f>
        <v>0</v>
      </c>
      <c r="BN37" s="24">
        <f>_xlfn.XLOOKUP($E37-BN$3,Data_Input!$H$4:$H$131,Data_Input!$I$4:$I$131,0)*BN$1</f>
        <v>0</v>
      </c>
      <c r="BO37" s="24">
        <f>_xlfn.XLOOKUP($E37-BO$3,Data_Input!$H$4:$H$131,Data_Input!$I$4:$I$131,0)*BO$1</f>
        <v>0</v>
      </c>
      <c r="BP37" s="24">
        <f>_xlfn.XLOOKUP($E37-BP$3,Data_Input!$H$4:$H$131,Data_Input!$I$4:$I$131,0)*BP$1</f>
        <v>0</v>
      </c>
      <c r="BQ37" s="24">
        <f>_xlfn.XLOOKUP($E37-BQ$3,Data_Input!$H$4:$H$131,Data_Input!$I$4:$I$131,0)*BQ$1</f>
        <v>0</v>
      </c>
      <c r="BR37" s="24">
        <f>_xlfn.XLOOKUP($E37-BR$3,Data_Input!$H$4:$H$131,Data_Input!$I$4:$I$131,0)*BR$1</f>
        <v>0</v>
      </c>
      <c r="BS37" s="24">
        <f>_xlfn.XLOOKUP($E37-BS$3,Data_Input!$H$4:$H$131,Data_Input!$I$4:$I$131,0)*BS$1</f>
        <v>0</v>
      </c>
      <c r="BT37" s="24">
        <f>_xlfn.XLOOKUP($E37-BT$3,Data_Input!$H$4:$H$131,Data_Input!$I$4:$I$131,0)*BT$1</f>
        <v>0</v>
      </c>
      <c r="BU37" s="24">
        <f>_xlfn.XLOOKUP($E37-BU$3,Data_Input!$H$4:$H$131,Data_Input!$I$4:$I$131,0)*BU$1</f>
        <v>0</v>
      </c>
      <c r="BV37" s="24">
        <f>_xlfn.XLOOKUP($E37-BV$3,Data_Input!$H$4:$H$131,Data_Input!$I$4:$I$131,0)*BV$1</f>
        <v>0</v>
      </c>
      <c r="BW37" s="24">
        <f>_xlfn.XLOOKUP($E37-BW$3,Data_Input!$H$4:$H$131,Data_Input!$I$4:$I$131,0)*BW$1</f>
        <v>0</v>
      </c>
      <c r="BX37" s="24">
        <f>_xlfn.XLOOKUP($E37-BX$3,Data_Input!$H$4:$H$131,Data_Input!$I$4:$I$131,0)*BX$1</f>
        <v>0</v>
      </c>
      <c r="BY37" s="24">
        <f>_xlfn.XLOOKUP($E37-BY$3,Data_Input!$H$4:$H$131,Data_Input!$I$4:$I$131,0)*BY$1</f>
        <v>0</v>
      </c>
      <c r="BZ37" s="24">
        <f>_xlfn.XLOOKUP($E37-BZ$3,Data_Input!$H$4:$H$131,Data_Input!$I$4:$I$131,0)*BZ$1</f>
        <v>0</v>
      </c>
      <c r="CA37" s="24">
        <f>_xlfn.XLOOKUP($E37-CA$3,Data_Input!$H$4:$H$131,Data_Input!$I$4:$I$131,0)*CA$1</f>
        <v>0</v>
      </c>
      <c r="CB37" s="24">
        <f>_xlfn.XLOOKUP($E37-CB$3,Data_Input!$H$4:$H$131,Data_Input!$I$4:$I$131,0)*CB$1</f>
        <v>0</v>
      </c>
      <c r="CC37" s="24">
        <f>_xlfn.XLOOKUP($E37-CC$3,Data_Input!$H$4:$H$131,Data_Input!$I$4:$I$131,0)*CC$1</f>
        <v>0</v>
      </c>
      <c r="CD37" s="24">
        <f>_xlfn.XLOOKUP($E37-CD$3,Data_Input!$H$4:$H$131,Data_Input!$I$4:$I$131,0)*CD$1</f>
        <v>0</v>
      </c>
      <c r="CE37" s="24">
        <f>_xlfn.XLOOKUP($E37-CE$3,Data_Input!$H$4:$H$131,Data_Input!$I$4:$I$131,0)*CE$1</f>
        <v>0</v>
      </c>
      <c r="CF37" s="24">
        <f>_xlfn.XLOOKUP($E37-CF$3,Data_Input!$H$4:$H$131,Data_Input!$I$4:$I$131,0)*CF$1</f>
        <v>0</v>
      </c>
      <c r="CG37" s="24">
        <f>_xlfn.XLOOKUP($E37-CG$3,Data_Input!$H$4:$H$131,Data_Input!$I$4:$I$131,0)*CG$1</f>
        <v>0</v>
      </c>
      <c r="CH37" s="24">
        <f>_xlfn.XLOOKUP($E37-CH$3,Data_Input!$H$4:$H$131,Data_Input!$I$4:$I$131,0)*CH$1</f>
        <v>0</v>
      </c>
      <c r="CI37" s="24">
        <f>_xlfn.XLOOKUP($E37-CI$3,Data_Input!$H$4:$H$131,Data_Input!$I$4:$I$131,0)*CI$1</f>
        <v>0</v>
      </c>
      <c r="CJ37" s="24">
        <f>_xlfn.XLOOKUP($E37-CJ$3,Data_Input!$H$4:$H$131,Data_Input!$I$4:$I$131,0)*CJ$1</f>
        <v>0</v>
      </c>
      <c r="CK37" s="24">
        <f>_xlfn.XLOOKUP($E37-CK$3,Data_Input!$H$4:$H$131,Data_Input!$I$4:$I$131,0)*CK$1</f>
        <v>0</v>
      </c>
      <c r="CL37" s="24">
        <f>_xlfn.XLOOKUP($E37-CL$3,Data_Input!$H$4:$H$131,Data_Input!$I$4:$I$131,0)*CL$1</f>
        <v>0</v>
      </c>
      <c r="CM37" s="24">
        <f>_xlfn.XLOOKUP($E37-CM$3,Data_Input!$H$4:$H$131,Data_Input!$I$4:$I$131,0)*CM$1</f>
        <v>0</v>
      </c>
      <c r="CN37" s="24">
        <f>_xlfn.XLOOKUP($E37-CN$3,Data_Input!$H$4:$H$131,Data_Input!$I$4:$I$131,0)*CN$1</f>
        <v>0</v>
      </c>
      <c r="CO37" s="24">
        <f>_xlfn.XLOOKUP($E37-CO$3,Data_Input!$H$4:$H$131,Data_Input!$I$4:$I$131,0)*CO$1</f>
        <v>0</v>
      </c>
      <c r="CP37" s="24">
        <f>_xlfn.XLOOKUP($E37-CP$3,Data_Input!$H$4:$H$131,Data_Input!$I$4:$I$131,0)*CP$1</f>
        <v>0</v>
      </c>
      <c r="CQ37" s="24">
        <f>_xlfn.XLOOKUP($E37-CQ$3,Data_Input!$H$4:$H$131,Data_Input!$I$4:$I$131,0)*CQ$1</f>
        <v>0</v>
      </c>
      <c r="CR37" s="24">
        <f>_xlfn.XLOOKUP($E37-CR$3,Data_Input!$H$4:$H$131,Data_Input!$I$4:$I$131,0)*CR$1</f>
        <v>0</v>
      </c>
      <c r="CS37" s="24">
        <f>_xlfn.XLOOKUP($E37-CS$3,Data_Input!$H$4:$H$131,Data_Input!$I$4:$I$131,0)*CS$1</f>
        <v>0</v>
      </c>
      <c r="CT37" s="24">
        <f>_xlfn.XLOOKUP($E37-CT$3,Data_Input!$H$4:$H$131,Data_Input!$I$4:$I$131,0)*CT$1</f>
        <v>0</v>
      </c>
      <c r="CU37" s="24">
        <f>_xlfn.XLOOKUP($E37-CU$3,Data_Input!$H$4:$H$131,Data_Input!$I$4:$I$131,0)*CU$1</f>
        <v>0</v>
      </c>
      <c r="CV37" s="24">
        <f>_xlfn.XLOOKUP($E37-CV$3,Data_Input!$H$4:$H$131,Data_Input!$I$4:$I$131,0)*CV$1</f>
        <v>0</v>
      </c>
      <c r="CW37" s="24">
        <f>_xlfn.XLOOKUP($E37-CW$3,Data_Input!$H$4:$H$131,Data_Input!$I$4:$I$131,0)*CW$1</f>
        <v>0</v>
      </c>
      <c r="CX37" s="24">
        <f>_xlfn.XLOOKUP($E37-CX$3,Data_Input!$H$4:$H$131,Data_Input!$I$4:$I$131,0)*CX$1</f>
        <v>0</v>
      </c>
      <c r="CY37" s="24">
        <f>_xlfn.XLOOKUP($E37-CY$3,Data_Input!$H$4:$H$131,Data_Input!$I$4:$I$131,0)*CY$1</f>
        <v>0</v>
      </c>
      <c r="CZ37" s="24">
        <f>_xlfn.XLOOKUP($E37-CZ$3,Data_Input!$H$4:$H$131,Data_Input!$I$4:$I$131,0)*CZ$1</f>
        <v>0</v>
      </c>
      <c r="DA37" s="24">
        <f>_xlfn.XLOOKUP($E37-DA$3,Data_Input!$H$4:$H$131,Data_Input!$I$4:$I$131,0)*DA$1</f>
        <v>0</v>
      </c>
      <c r="DB37" s="24">
        <f>_xlfn.XLOOKUP($E37-DB$3,Data_Input!$H$4:$H$131,Data_Input!$I$4:$I$131,0)*DB$1</f>
        <v>0</v>
      </c>
      <c r="DC37" s="24">
        <f>_xlfn.XLOOKUP($E37-DC$3,Data_Input!$H$4:$H$131,Data_Input!$I$4:$I$131,0)*DC$1</f>
        <v>0</v>
      </c>
      <c r="DD37" s="24">
        <f>_xlfn.XLOOKUP($E37-DD$3,Data_Input!$H$4:$H$131,Data_Input!$I$4:$I$131,0)*DD$1</f>
        <v>0</v>
      </c>
      <c r="DE37" s="24">
        <f>_xlfn.XLOOKUP($E37-DE$3,Data_Input!$H$4:$H$131,Data_Input!$I$4:$I$131,0)*DE$1</f>
        <v>0</v>
      </c>
      <c r="DF37" s="24">
        <f>_xlfn.XLOOKUP($E37-DF$3,Data_Input!$H$4:$H$131,Data_Input!$I$4:$I$131,0)*DF$1</f>
        <v>0</v>
      </c>
      <c r="DG37" s="24">
        <f>_xlfn.XLOOKUP($E37-DG$3,Data_Input!$H$4:$H$131,Data_Input!$I$4:$I$131,0)*DG$1</f>
        <v>0</v>
      </c>
      <c r="DH37" s="24">
        <f>_xlfn.XLOOKUP($E37-DH$3,Data_Input!$H$4:$H$131,Data_Input!$I$4:$I$131,0)*DH$1</f>
        <v>0</v>
      </c>
      <c r="DI37" s="24">
        <f>_xlfn.XLOOKUP($E37-DI$3,Data_Input!$H$4:$H$131,Data_Input!$I$4:$I$131,0)*DI$1</f>
        <v>0</v>
      </c>
      <c r="DJ37" s="24">
        <f>_xlfn.XLOOKUP($E37-DJ$3,Data_Input!$H$4:$H$131,Data_Input!$I$4:$I$131,0)*DJ$1</f>
        <v>0</v>
      </c>
      <c r="DK37" s="24">
        <f>_xlfn.XLOOKUP($E37-DK$3,Data_Input!$H$4:$H$131,Data_Input!$I$4:$I$131,0)*DK$1</f>
        <v>0</v>
      </c>
      <c r="DL37" s="24">
        <f>_xlfn.XLOOKUP($E37-DL$3,Data_Input!$H$4:$H$131,Data_Input!$I$4:$I$131,0)*DL$1</f>
        <v>0</v>
      </c>
      <c r="DM37" s="24">
        <f>_xlfn.XLOOKUP($E37-DM$3,Data_Input!$H$4:$H$131,Data_Input!$I$4:$I$131,0)*DM$1</f>
        <v>0</v>
      </c>
      <c r="DN37" s="24">
        <f>_xlfn.XLOOKUP($E37-DN$3,Data_Input!$H$4:$H$131,Data_Input!$I$4:$I$131,0)*DN$1</f>
        <v>0</v>
      </c>
      <c r="DO37" s="24">
        <f>_xlfn.XLOOKUP($E37-DO$3,Data_Input!$H$4:$H$131,Data_Input!$I$4:$I$131,0)*DO$1</f>
        <v>0</v>
      </c>
      <c r="DP37" s="24">
        <f>_xlfn.XLOOKUP($E37-DP$3,Data_Input!$H$4:$H$131,Data_Input!$I$4:$I$131,0)*DP$1</f>
        <v>0</v>
      </c>
      <c r="DQ37" s="24">
        <f>_xlfn.XLOOKUP($E37-DQ$3,Data_Input!$H$4:$H$131,Data_Input!$I$4:$I$131,0)*DQ$1</f>
        <v>0</v>
      </c>
      <c r="DR37" s="24">
        <f>_xlfn.XLOOKUP($E37-DR$3,Data_Input!$H$4:$H$131,Data_Input!$I$4:$I$131,0)*DR$1</f>
        <v>0</v>
      </c>
      <c r="DS37" s="24">
        <f>_xlfn.XLOOKUP($E37-DS$3,Data_Input!$H$4:$H$131,Data_Input!$I$4:$I$131,0)*DS$1</f>
        <v>0</v>
      </c>
      <c r="DT37" s="24">
        <f>_xlfn.XLOOKUP($E37-DT$3,Data_Input!$H$4:$H$131,Data_Input!$I$4:$I$131,0)*DT$1</f>
        <v>0</v>
      </c>
      <c r="DU37" s="24">
        <f>_xlfn.XLOOKUP($E37-DU$3,Data_Input!$H$4:$H$131,Data_Input!$I$4:$I$131,0)*DU$1</f>
        <v>0</v>
      </c>
      <c r="DV37" s="24">
        <f>_xlfn.XLOOKUP($E37-DV$3,Data_Input!$H$4:$H$131,Data_Input!$I$4:$I$131,0)*DV$1</f>
        <v>0</v>
      </c>
      <c r="DW37" s="24">
        <f>_xlfn.XLOOKUP($E37-DW$3,Data_Input!$H$4:$H$131,Data_Input!$I$4:$I$131,0)*DW$1</f>
        <v>0</v>
      </c>
      <c r="DX37" s="24">
        <f>_xlfn.XLOOKUP($E37-DX$3,Data_Input!$H$4:$H$131,Data_Input!$I$4:$I$131,0)*DX$1</f>
        <v>0</v>
      </c>
      <c r="DY37" s="24">
        <f>_xlfn.XLOOKUP($E37-DY$3,Data_Input!$H$4:$H$131,Data_Input!$I$4:$I$131,0)*DY$1</f>
        <v>0</v>
      </c>
      <c r="DZ37" s="24">
        <f>_xlfn.XLOOKUP($E37-DZ$3,Data_Input!$H$4:$H$131,Data_Input!$I$4:$I$131,0)*DZ$1</f>
        <v>0</v>
      </c>
      <c r="EA37" s="24">
        <f>_xlfn.XLOOKUP($E37-EA$3,Data_Input!$H$4:$H$131,Data_Input!$I$4:$I$131,0)*EA$1</f>
        <v>0</v>
      </c>
      <c r="EB37" s="24">
        <f>_xlfn.XLOOKUP($E37-EB$3,Data_Input!$H$4:$H$131,Data_Input!$I$4:$I$131,0)*EB$1</f>
        <v>0</v>
      </c>
      <c r="EC37" s="24">
        <f>_xlfn.XLOOKUP($E37-EC$3,Data_Input!$H$4:$H$131,Data_Input!$I$4:$I$131,0)*EC$1</f>
        <v>0</v>
      </c>
    </row>
    <row r="38" spans="1:133">
      <c r="A38" s="21">
        <f t="shared" si="2"/>
        <v>1.1913604708955112</v>
      </c>
      <c r="B38" s="22">
        <f>Data_Input!C38-Model_Output!A38</f>
        <v>2.5265872291044893</v>
      </c>
      <c r="C38" s="23">
        <f>SUM($B$4:B38)</f>
        <v>128.21459304933387</v>
      </c>
      <c r="E38" s="15">
        <f>Data_Input!B38</f>
        <v>1912</v>
      </c>
      <c r="F38" s="24">
        <f>_xlfn.XLOOKUP($E38-F$3,Data_Input!$H$4:$H$131,Data_Input!$I$4:$I$131,0)*F$1</f>
        <v>8.8012022339618717E-2</v>
      </c>
      <c r="G38" s="24">
        <f>_xlfn.XLOOKUP($E38-G$3,Data_Input!$H$4:$H$131,Data_Input!$I$4:$I$131,0)*G$1</f>
        <v>8.5551364006804215E-2</v>
      </c>
      <c r="H38" s="24">
        <f>_xlfn.XLOOKUP($E38-H$3,Data_Input!$H$4:$H$131,Data_Input!$I$4:$I$131,0)*H$1</f>
        <v>8.2433352181825584E-2</v>
      </c>
      <c r="I38" s="24">
        <f>_xlfn.XLOOKUP($E38-I$3,Data_Input!$H$4:$H$131,Data_Input!$I$4:$I$131,0)*I$1</f>
        <v>7.9262330510219317E-2</v>
      </c>
      <c r="J38" s="24">
        <f>_xlfn.XLOOKUP($E38-J$3,Data_Input!$H$4:$H$131,Data_Input!$I$4:$I$131,0)*J$1</f>
        <v>7.5735537196427047E-2</v>
      </c>
      <c r="K38" s="24">
        <f>_xlfn.XLOOKUP($E38-K$3,Data_Input!$H$4:$H$131,Data_Input!$I$4:$I$131,0)*K$1</f>
        <v>7.1985932208291303E-2</v>
      </c>
      <c r="L38" s="24">
        <f>_xlfn.XLOOKUP($E38-L$3,Data_Input!$H$4:$H$131,Data_Input!$I$4:$I$131,0)*L$1</f>
        <v>6.818261573243159E-2</v>
      </c>
      <c r="M38" s="24">
        <f>_xlfn.XLOOKUP($E38-M$3,Data_Input!$H$4:$H$131,Data_Input!$I$4:$I$131,0)*M$1</f>
        <v>6.4140804423075418E-2</v>
      </c>
      <c r="N38" s="24">
        <f>_xlfn.XLOOKUP($E38-N$3,Data_Input!$H$4:$H$131,Data_Input!$I$4:$I$131,0)*N$1</f>
        <v>5.9804241192749408E-2</v>
      </c>
      <c r="O38" s="24">
        <f>_xlfn.XLOOKUP($E38-O$3,Data_Input!$H$4:$H$131,Data_Input!$I$4:$I$131,0)*O$1</f>
        <v>5.535176729483407E-2</v>
      </c>
      <c r="P38" s="24">
        <f>_xlfn.XLOOKUP($E38-P$3,Data_Input!$H$4:$H$131,Data_Input!$I$4:$I$131,0)*P$1</f>
        <v>5.1157490894593774E-2</v>
      </c>
      <c r="Q38" s="24">
        <f>_xlfn.XLOOKUP($E38-Q$3,Data_Input!$H$4:$H$131,Data_Input!$I$4:$I$131,0)*Q$1</f>
        <v>4.7153506038409732E-2</v>
      </c>
      <c r="R38" s="24">
        <f>_xlfn.XLOOKUP($E38-R$3,Data_Input!$H$4:$H$131,Data_Input!$I$4:$I$131,0)*R$1</f>
        <v>4.319740481128162E-2</v>
      </c>
      <c r="S38" s="24">
        <f>_xlfn.XLOOKUP($E38-S$3,Data_Input!$H$4:$H$131,Data_Input!$I$4:$I$131,0)*S$1</f>
        <v>3.9268643298590498E-2</v>
      </c>
      <c r="T38" s="24">
        <f>_xlfn.XLOOKUP($E38-T$3,Data_Input!$H$4:$H$131,Data_Input!$I$4:$I$131,0)*T$1</f>
        <v>3.5413866665329106E-2</v>
      </c>
      <c r="U38" s="24">
        <f>_xlfn.XLOOKUP($E38-U$3,Data_Input!$H$4:$H$131,Data_Input!$I$4:$I$131,0)*U$1</f>
        <v>3.1831076501649319E-2</v>
      </c>
      <c r="V38" s="24">
        <f>_xlfn.XLOOKUP($E38-V$3,Data_Input!$H$4:$H$131,Data_Input!$I$4:$I$131,0)*V$1</f>
        <v>2.8399838803275495E-2</v>
      </c>
      <c r="W38" s="24">
        <f>_xlfn.XLOOKUP($E38-W$3,Data_Input!$H$4:$H$131,Data_Input!$I$4:$I$131,0)*W$1</f>
        <v>2.5276053625645434E-2</v>
      </c>
      <c r="X38" s="24">
        <f>_xlfn.XLOOKUP($E38-X$3,Data_Input!$H$4:$H$131,Data_Input!$I$4:$I$131,0)*X$1</f>
        <v>2.2378106569755248E-2</v>
      </c>
      <c r="Y38" s="24">
        <f>_xlfn.XLOOKUP($E38-Y$3,Data_Input!$H$4:$H$131,Data_Input!$I$4:$I$131,0)*Y$1</f>
        <v>1.9686632141599221E-2</v>
      </c>
      <c r="Z38" s="24">
        <f>_xlfn.XLOOKUP($E38-Z$3,Data_Input!$H$4:$H$131,Data_Input!$I$4:$I$131,0)*Z$1</f>
        <v>1.725150531015391E-2</v>
      </c>
      <c r="AA38" s="24">
        <f>_xlfn.XLOOKUP($E38-AA$3,Data_Input!$H$4:$H$131,Data_Input!$I$4:$I$131,0)*AA$1</f>
        <v>1.5041951655593831E-2</v>
      </c>
      <c r="AB38" s="24">
        <f>_xlfn.XLOOKUP($E38-AB$3,Data_Input!$H$4:$H$131,Data_Input!$I$4:$I$131,0)*AB$1</f>
        <v>1.301770394743809E-2</v>
      </c>
      <c r="AC38" s="24">
        <f>_xlfn.XLOOKUP($E38-AC$3,Data_Input!$H$4:$H$131,Data_Input!$I$4:$I$131,0)*AC$1</f>
        <v>1.2170061641727997E-2</v>
      </c>
      <c r="AD38" s="24">
        <f>_xlfn.XLOOKUP($E38-AD$3,Data_Input!$H$4:$H$131,Data_Input!$I$4:$I$131,0)*AD$1</f>
        <v>1.2209601849000926E-2</v>
      </c>
      <c r="AE38" s="24">
        <f>_xlfn.XLOOKUP($E38-AE$3,Data_Input!$H$4:$H$131,Data_Input!$I$4:$I$131,0)*AE$1</f>
        <v>1.0252791847215285E-2</v>
      </c>
      <c r="AF38" s="24">
        <f>_xlfn.XLOOKUP($E38-AF$3,Data_Input!$H$4:$H$131,Data_Input!$I$4:$I$131,0)*AF$1</f>
        <v>7.1161977231886126E-3</v>
      </c>
      <c r="AG38" s="24">
        <f>_xlfn.XLOOKUP($E38-AG$3,Data_Input!$H$4:$H$131,Data_Input!$I$4:$I$131,0)*AG$1</f>
        <v>6.4161588562151543E-3</v>
      </c>
      <c r="AH38" s="24">
        <f>_xlfn.XLOOKUP($E38-AH$3,Data_Input!$H$4:$H$131,Data_Input!$I$4:$I$131,0)*AH$1</f>
        <v>4.9798039553454621E-3</v>
      </c>
      <c r="AI38" s="24">
        <f>_xlfn.XLOOKUP($E38-AI$3,Data_Input!$H$4:$H$131,Data_Input!$I$4:$I$131,0)*AI$1</f>
        <v>6.340722316809262E-3</v>
      </c>
      <c r="AJ38" s="24">
        <f>_xlfn.XLOOKUP($E38-AJ$3,Data_Input!$H$4:$H$131,Data_Input!$I$4:$I$131,0)*AJ$1</f>
        <v>3.8296116357526659E-3</v>
      </c>
      <c r="AK38" s="24">
        <f>_xlfn.XLOOKUP($E38-AK$3,Data_Input!$H$4:$H$131,Data_Input!$I$4:$I$131,0)*AK$1</f>
        <v>2.8199842150977315E-3</v>
      </c>
      <c r="AL38" s="24">
        <f>_xlfn.XLOOKUP($E38-AL$3,Data_Input!$H$4:$H$131,Data_Input!$I$4:$I$131,0)*AL$1</f>
        <v>2.4077166041095162E-3</v>
      </c>
      <c r="AM38" s="24">
        <f>_xlfn.XLOOKUP($E38-AM$3,Data_Input!$H$4:$H$131,Data_Input!$I$4:$I$131,0)*AM$1</f>
        <v>2.0482693557134948E-3</v>
      </c>
      <c r="AN38" s="24">
        <f>_xlfn.XLOOKUP($E38-AN$3,Data_Input!$H$4:$H$131,Data_Input!$I$4:$I$131,0)*AN$1</f>
        <v>1.2358035457435176E-3</v>
      </c>
      <c r="AO38" s="24">
        <f>_xlfn.XLOOKUP($E38-AO$3,Data_Input!$H$4:$H$131,Data_Input!$I$4:$I$131,0)*AO$1</f>
        <v>0</v>
      </c>
      <c r="AP38" s="24">
        <f>_xlfn.XLOOKUP($E38-AP$3,Data_Input!$H$4:$H$131,Data_Input!$I$4:$I$131,0)*AP$1</f>
        <v>0</v>
      </c>
      <c r="AQ38" s="24">
        <f>_xlfn.XLOOKUP($E38-AQ$3,Data_Input!$H$4:$H$131,Data_Input!$I$4:$I$131,0)*AQ$1</f>
        <v>0</v>
      </c>
      <c r="AR38" s="24">
        <f>_xlfn.XLOOKUP($E38-AR$3,Data_Input!$H$4:$H$131,Data_Input!$I$4:$I$131,0)*AR$1</f>
        <v>0</v>
      </c>
      <c r="AS38" s="24">
        <f>_xlfn.XLOOKUP($E38-AS$3,Data_Input!$H$4:$H$131,Data_Input!$I$4:$I$131,0)*AS$1</f>
        <v>0</v>
      </c>
      <c r="AT38" s="24">
        <f>_xlfn.XLOOKUP($E38-AT$3,Data_Input!$H$4:$H$131,Data_Input!$I$4:$I$131,0)*AT$1</f>
        <v>0</v>
      </c>
      <c r="AU38" s="24">
        <f>_xlfn.XLOOKUP($E38-AU$3,Data_Input!$H$4:$H$131,Data_Input!$I$4:$I$131,0)*AU$1</f>
        <v>0</v>
      </c>
      <c r="AV38" s="24">
        <f>_xlfn.XLOOKUP($E38-AV$3,Data_Input!$H$4:$H$131,Data_Input!$I$4:$I$131,0)*AV$1</f>
        <v>0</v>
      </c>
      <c r="AW38" s="24">
        <f>_xlfn.XLOOKUP($E38-AW$3,Data_Input!$H$4:$H$131,Data_Input!$I$4:$I$131,0)*AW$1</f>
        <v>0</v>
      </c>
      <c r="AX38" s="24">
        <f>_xlfn.XLOOKUP($E38-AX$3,Data_Input!$H$4:$H$131,Data_Input!$I$4:$I$131,0)*AX$1</f>
        <v>0</v>
      </c>
      <c r="AY38" s="24">
        <f>_xlfn.XLOOKUP($E38-AY$3,Data_Input!$H$4:$H$131,Data_Input!$I$4:$I$131,0)*AY$1</f>
        <v>0</v>
      </c>
      <c r="AZ38" s="24">
        <f>_xlfn.XLOOKUP($E38-AZ$3,Data_Input!$H$4:$H$131,Data_Input!$I$4:$I$131,0)*AZ$1</f>
        <v>0</v>
      </c>
      <c r="BA38" s="24">
        <f>_xlfn.XLOOKUP($E38-BA$3,Data_Input!$H$4:$H$131,Data_Input!$I$4:$I$131,0)*BA$1</f>
        <v>0</v>
      </c>
      <c r="BB38" s="24">
        <f>_xlfn.XLOOKUP($E38-BB$3,Data_Input!$H$4:$H$131,Data_Input!$I$4:$I$131,0)*BB$1</f>
        <v>0</v>
      </c>
      <c r="BC38" s="24">
        <f>_xlfn.XLOOKUP($E38-BC$3,Data_Input!$H$4:$H$131,Data_Input!$I$4:$I$131,0)*BC$1</f>
        <v>0</v>
      </c>
      <c r="BD38" s="24">
        <f>_xlfn.XLOOKUP($E38-BD$3,Data_Input!$H$4:$H$131,Data_Input!$I$4:$I$131,0)*BD$1</f>
        <v>0</v>
      </c>
      <c r="BE38" s="24">
        <f>_xlfn.XLOOKUP($E38-BE$3,Data_Input!$H$4:$H$131,Data_Input!$I$4:$I$131,0)*BE$1</f>
        <v>0</v>
      </c>
      <c r="BF38" s="24">
        <f>_xlfn.XLOOKUP($E38-BF$3,Data_Input!$H$4:$H$131,Data_Input!$I$4:$I$131,0)*BF$1</f>
        <v>0</v>
      </c>
      <c r="BG38" s="24">
        <f>_xlfn.XLOOKUP($E38-BG$3,Data_Input!$H$4:$H$131,Data_Input!$I$4:$I$131,0)*BG$1</f>
        <v>0</v>
      </c>
      <c r="BH38" s="24">
        <f>_xlfn.XLOOKUP($E38-BH$3,Data_Input!$H$4:$H$131,Data_Input!$I$4:$I$131,0)*BH$1</f>
        <v>0</v>
      </c>
      <c r="BI38" s="24">
        <f>_xlfn.XLOOKUP($E38-BI$3,Data_Input!$H$4:$H$131,Data_Input!$I$4:$I$131,0)*BI$1</f>
        <v>0</v>
      </c>
      <c r="BJ38" s="24">
        <f>_xlfn.XLOOKUP($E38-BJ$3,Data_Input!$H$4:$H$131,Data_Input!$I$4:$I$131,0)*BJ$1</f>
        <v>0</v>
      </c>
      <c r="BK38" s="24">
        <f>_xlfn.XLOOKUP($E38-BK$3,Data_Input!$H$4:$H$131,Data_Input!$I$4:$I$131,0)*BK$1</f>
        <v>0</v>
      </c>
      <c r="BL38" s="24">
        <f>_xlfn.XLOOKUP($E38-BL$3,Data_Input!$H$4:$H$131,Data_Input!$I$4:$I$131,0)*BL$1</f>
        <v>0</v>
      </c>
      <c r="BM38" s="24">
        <f>_xlfn.XLOOKUP($E38-BM$3,Data_Input!$H$4:$H$131,Data_Input!$I$4:$I$131,0)*BM$1</f>
        <v>0</v>
      </c>
      <c r="BN38" s="24">
        <f>_xlfn.XLOOKUP($E38-BN$3,Data_Input!$H$4:$H$131,Data_Input!$I$4:$I$131,0)*BN$1</f>
        <v>0</v>
      </c>
      <c r="BO38" s="24">
        <f>_xlfn.XLOOKUP($E38-BO$3,Data_Input!$H$4:$H$131,Data_Input!$I$4:$I$131,0)*BO$1</f>
        <v>0</v>
      </c>
      <c r="BP38" s="24">
        <f>_xlfn.XLOOKUP($E38-BP$3,Data_Input!$H$4:$H$131,Data_Input!$I$4:$I$131,0)*BP$1</f>
        <v>0</v>
      </c>
      <c r="BQ38" s="24">
        <f>_xlfn.XLOOKUP($E38-BQ$3,Data_Input!$H$4:$H$131,Data_Input!$I$4:$I$131,0)*BQ$1</f>
        <v>0</v>
      </c>
      <c r="BR38" s="24">
        <f>_xlfn.XLOOKUP($E38-BR$3,Data_Input!$H$4:$H$131,Data_Input!$I$4:$I$131,0)*BR$1</f>
        <v>0</v>
      </c>
      <c r="BS38" s="24">
        <f>_xlfn.XLOOKUP($E38-BS$3,Data_Input!$H$4:$H$131,Data_Input!$I$4:$I$131,0)*BS$1</f>
        <v>0</v>
      </c>
      <c r="BT38" s="24">
        <f>_xlfn.XLOOKUP($E38-BT$3,Data_Input!$H$4:$H$131,Data_Input!$I$4:$I$131,0)*BT$1</f>
        <v>0</v>
      </c>
      <c r="BU38" s="24">
        <f>_xlfn.XLOOKUP($E38-BU$3,Data_Input!$H$4:$H$131,Data_Input!$I$4:$I$131,0)*BU$1</f>
        <v>0</v>
      </c>
      <c r="BV38" s="24">
        <f>_xlfn.XLOOKUP($E38-BV$3,Data_Input!$H$4:$H$131,Data_Input!$I$4:$I$131,0)*BV$1</f>
        <v>0</v>
      </c>
      <c r="BW38" s="24">
        <f>_xlfn.XLOOKUP($E38-BW$3,Data_Input!$H$4:$H$131,Data_Input!$I$4:$I$131,0)*BW$1</f>
        <v>0</v>
      </c>
      <c r="BX38" s="24">
        <f>_xlfn.XLOOKUP($E38-BX$3,Data_Input!$H$4:$H$131,Data_Input!$I$4:$I$131,0)*BX$1</f>
        <v>0</v>
      </c>
      <c r="BY38" s="24">
        <f>_xlfn.XLOOKUP($E38-BY$3,Data_Input!$H$4:$H$131,Data_Input!$I$4:$I$131,0)*BY$1</f>
        <v>0</v>
      </c>
      <c r="BZ38" s="24">
        <f>_xlfn.XLOOKUP($E38-BZ$3,Data_Input!$H$4:$H$131,Data_Input!$I$4:$I$131,0)*BZ$1</f>
        <v>0</v>
      </c>
      <c r="CA38" s="24">
        <f>_xlfn.XLOOKUP($E38-CA$3,Data_Input!$H$4:$H$131,Data_Input!$I$4:$I$131,0)*CA$1</f>
        <v>0</v>
      </c>
      <c r="CB38" s="24">
        <f>_xlfn.XLOOKUP($E38-CB$3,Data_Input!$H$4:$H$131,Data_Input!$I$4:$I$131,0)*CB$1</f>
        <v>0</v>
      </c>
      <c r="CC38" s="24">
        <f>_xlfn.XLOOKUP($E38-CC$3,Data_Input!$H$4:$H$131,Data_Input!$I$4:$I$131,0)*CC$1</f>
        <v>0</v>
      </c>
      <c r="CD38" s="24">
        <f>_xlfn.XLOOKUP($E38-CD$3,Data_Input!$H$4:$H$131,Data_Input!$I$4:$I$131,0)*CD$1</f>
        <v>0</v>
      </c>
      <c r="CE38" s="24">
        <f>_xlfn.XLOOKUP($E38-CE$3,Data_Input!$H$4:$H$131,Data_Input!$I$4:$I$131,0)*CE$1</f>
        <v>0</v>
      </c>
      <c r="CF38" s="24">
        <f>_xlfn.XLOOKUP($E38-CF$3,Data_Input!$H$4:$H$131,Data_Input!$I$4:$I$131,0)*CF$1</f>
        <v>0</v>
      </c>
      <c r="CG38" s="24">
        <f>_xlfn.XLOOKUP($E38-CG$3,Data_Input!$H$4:$H$131,Data_Input!$I$4:$I$131,0)*CG$1</f>
        <v>0</v>
      </c>
      <c r="CH38" s="24">
        <f>_xlfn.XLOOKUP($E38-CH$3,Data_Input!$H$4:$H$131,Data_Input!$I$4:$I$131,0)*CH$1</f>
        <v>0</v>
      </c>
      <c r="CI38" s="24">
        <f>_xlfn.XLOOKUP($E38-CI$3,Data_Input!$H$4:$H$131,Data_Input!$I$4:$I$131,0)*CI$1</f>
        <v>0</v>
      </c>
      <c r="CJ38" s="24">
        <f>_xlfn.XLOOKUP($E38-CJ$3,Data_Input!$H$4:$H$131,Data_Input!$I$4:$I$131,0)*CJ$1</f>
        <v>0</v>
      </c>
      <c r="CK38" s="24">
        <f>_xlfn.XLOOKUP($E38-CK$3,Data_Input!$H$4:$H$131,Data_Input!$I$4:$I$131,0)*CK$1</f>
        <v>0</v>
      </c>
      <c r="CL38" s="24">
        <f>_xlfn.XLOOKUP($E38-CL$3,Data_Input!$H$4:$H$131,Data_Input!$I$4:$I$131,0)*CL$1</f>
        <v>0</v>
      </c>
      <c r="CM38" s="24">
        <f>_xlfn.XLOOKUP($E38-CM$3,Data_Input!$H$4:$H$131,Data_Input!$I$4:$I$131,0)*CM$1</f>
        <v>0</v>
      </c>
      <c r="CN38" s="24">
        <f>_xlfn.XLOOKUP($E38-CN$3,Data_Input!$H$4:$H$131,Data_Input!$I$4:$I$131,0)*CN$1</f>
        <v>0</v>
      </c>
      <c r="CO38" s="24">
        <f>_xlfn.XLOOKUP($E38-CO$3,Data_Input!$H$4:$H$131,Data_Input!$I$4:$I$131,0)*CO$1</f>
        <v>0</v>
      </c>
      <c r="CP38" s="24">
        <f>_xlfn.XLOOKUP($E38-CP$3,Data_Input!$H$4:$H$131,Data_Input!$I$4:$I$131,0)*CP$1</f>
        <v>0</v>
      </c>
      <c r="CQ38" s="24">
        <f>_xlfn.XLOOKUP($E38-CQ$3,Data_Input!$H$4:$H$131,Data_Input!$I$4:$I$131,0)*CQ$1</f>
        <v>0</v>
      </c>
      <c r="CR38" s="24">
        <f>_xlfn.XLOOKUP($E38-CR$3,Data_Input!$H$4:$H$131,Data_Input!$I$4:$I$131,0)*CR$1</f>
        <v>0</v>
      </c>
      <c r="CS38" s="24">
        <f>_xlfn.XLOOKUP($E38-CS$3,Data_Input!$H$4:$H$131,Data_Input!$I$4:$I$131,0)*CS$1</f>
        <v>0</v>
      </c>
      <c r="CT38" s="24">
        <f>_xlfn.XLOOKUP($E38-CT$3,Data_Input!$H$4:$H$131,Data_Input!$I$4:$I$131,0)*CT$1</f>
        <v>0</v>
      </c>
      <c r="CU38" s="24">
        <f>_xlfn.XLOOKUP($E38-CU$3,Data_Input!$H$4:$H$131,Data_Input!$I$4:$I$131,0)*CU$1</f>
        <v>0</v>
      </c>
      <c r="CV38" s="24">
        <f>_xlfn.XLOOKUP($E38-CV$3,Data_Input!$H$4:$H$131,Data_Input!$I$4:$I$131,0)*CV$1</f>
        <v>0</v>
      </c>
      <c r="CW38" s="24">
        <f>_xlfn.XLOOKUP($E38-CW$3,Data_Input!$H$4:$H$131,Data_Input!$I$4:$I$131,0)*CW$1</f>
        <v>0</v>
      </c>
      <c r="CX38" s="24">
        <f>_xlfn.XLOOKUP($E38-CX$3,Data_Input!$H$4:$H$131,Data_Input!$I$4:$I$131,0)*CX$1</f>
        <v>0</v>
      </c>
      <c r="CY38" s="24">
        <f>_xlfn.XLOOKUP($E38-CY$3,Data_Input!$H$4:$H$131,Data_Input!$I$4:$I$131,0)*CY$1</f>
        <v>0</v>
      </c>
      <c r="CZ38" s="24">
        <f>_xlfn.XLOOKUP($E38-CZ$3,Data_Input!$H$4:$H$131,Data_Input!$I$4:$I$131,0)*CZ$1</f>
        <v>0</v>
      </c>
      <c r="DA38" s="24">
        <f>_xlfn.XLOOKUP($E38-DA$3,Data_Input!$H$4:$H$131,Data_Input!$I$4:$I$131,0)*DA$1</f>
        <v>0</v>
      </c>
      <c r="DB38" s="24">
        <f>_xlfn.XLOOKUP($E38-DB$3,Data_Input!$H$4:$H$131,Data_Input!$I$4:$I$131,0)*DB$1</f>
        <v>0</v>
      </c>
      <c r="DC38" s="24">
        <f>_xlfn.XLOOKUP($E38-DC$3,Data_Input!$H$4:$H$131,Data_Input!$I$4:$I$131,0)*DC$1</f>
        <v>0</v>
      </c>
      <c r="DD38" s="24">
        <f>_xlfn.XLOOKUP($E38-DD$3,Data_Input!$H$4:$H$131,Data_Input!$I$4:$I$131,0)*DD$1</f>
        <v>0</v>
      </c>
      <c r="DE38" s="24">
        <f>_xlfn.XLOOKUP($E38-DE$3,Data_Input!$H$4:$H$131,Data_Input!$I$4:$I$131,0)*DE$1</f>
        <v>0</v>
      </c>
      <c r="DF38" s="24">
        <f>_xlfn.XLOOKUP($E38-DF$3,Data_Input!$H$4:$H$131,Data_Input!$I$4:$I$131,0)*DF$1</f>
        <v>0</v>
      </c>
      <c r="DG38" s="24">
        <f>_xlfn.XLOOKUP($E38-DG$3,Data_Input!$H$4:$H$131,Data_Input!$I$4:$I$131,0)*DG$1</f>
        <v>0</v>
      </c>
      <c r="DH38" s="24">
        <f>_xlfn.XLOOKUP($E38-DH$3,Data_Input!$H$4:$H$131,Data_Input!$I$4:$I$131,0)*DH$1</f>
        <v>0</v>
      </c>
      <c r="DI38" s="24">
        <f>_xlfn.XLOOKUP($E38-DI$3,Data_Input!$H$4:$H$131,Data_Input!$I$4:$I$131,0)*DI$1</f>
        <v>0</v>
      </c>
      <c r="DJ38" s="24">
        <f>_xlfn.XLOOKUP($E38-DJ$3,Data_Input!$H$4:$H$131,Data_Input!$I$4:$I$131,0)*DJ$1</f>
        <v>0</v>
      </c>
      <c r="DK38" s="24">
        <f>_xlfn.XLOOKUP($E38-DK$3,Data_Input!$H$4:$H$131,Data_Input!$I$4:$I$131,0)*DK$1</f>
        <v>0</v>
      </c>
      <c r="DL38" s="24">
        <f>_xlfn.XLOOKUP($E38-DL$3,Data_Input!$H$4:$H$131,Data_Input!$I$4:$I$131,0)*DL$1</f>
        <v>0</v>
      </c>
      <c r="DM38" s="24">
        <f>_xlfn.XLOOKUP($E38-DM$3,Data_Input!$H$4:$H$131,Data_Input!$I$4:$I$131,0)*DM$1</f>
        <v>0</v>
      </c>
      <c r="DN38" s="24">
        <f>_xlfn.XLOOKUP($E38-DN$3,Data_Input!$H$4:$H$131,Data_Input!$I$4:$I$131,0)*DN$1</f>
        <v>0</v>
      </c>
      <c r="DO38" s="24">
        <f>_xlfn.XLOOKUP($E38-DO$3,Data_Input!$H$4:$H$131,Data_Input!$I$4:$I$131,0)*DO$1</f>
        <v>0</v>
      </c>
      <c r="DP38" s="24">
        <f>_xlfn.XLOOKUP($E38-DP$3,Data_Input!$H$4:$H$131,Data_Input!$I$4:$I$131,0)*DP$1</f>
        <v>0</v>
      </c>
      <c r="DQ38" s="24">
        <f>_xlfn.XLOOKUP($E38-DQ$3,Data_Input!$H$4:$H$131,Data_Input!$I$4:$I$131,0)*DQ$1</f>
        <v>0</v>
      </c>
      <c r="DR38" s="24">
        <f>_xlfn.XLOOKUP($E38-DR$3,Data_Input!$H$4:$H$131,Data_Input!$I$4:$I$131,0)*DR$1</f>
        <v>0</v>
      </c>
      <c r="DS38" s="24">
        <f>_xlfn.XLOOKUP($E38-DS$3,Data_Input!$H$4:$H$131,Data_Input!$I$4:$I$131,0)*DS$1</f>
        <v>0</v>
      </c>
      <c r="DT38" s="24">
        <f>_xlfn.XLOOKUP($E38-DT$3,Data_Input!$H$4:$H$131,Data_Input!$I$4:$I$131,0)*DT$1</f>
        <v>0</v>
      </c>
      <c r="DU38" s="24">
        <f>_xlfn.XLOOKUP($E38-DU$3,Data_Input!$H$4:$H$131,Data_Input!$I$4:$I$131,0)*DU$1</f>
        <v>0</v>
      </c>
      <c r="DV38" s="24">
        <f>_xlfn.XLOOKUP($E38-DV$3,Data_Input!$H$4:$H$131,Data_Input!$I$4:$I$131,0)*DV$1</f>
        <v>0</v>
      </c>
      <c r="DW38" s="24">
        <f>_xlfn.XLOOKUP($E38-DW$3,Data_Input!$H$4:$H$131,Data_Input!$I$4:$I$131,0)*DW$1</f>
        <v>0</v>
      </c>
      <c r="DX38" s="24">
        <f>_xlfn.XLOOKUP($E38-DX$3,Data_Input!$H$4:$H$131,Data_Input!$I$4:$I$131,0)*DX$1</f>
        <v>0</v>
      </c>
      <c r="DY38" s="24">
        <f>_xlfn.XLOOKUP($E38-DY$3,Data_Input!$H$4:$H$131,Data_Input!$I$4:$I$131,0)*DY$1</f>
        <v>0</v>
      </c>
      <c r="DZ38" s="24">
        <f>_xlfn.XLOOKUP($E38-DZ$3,Data_Input!$H$4:$H$131,Data_Input!$I$4:$I$131,0)*DZ$1</f>
        <v>0</v>
      </c>
      <c r="EA38" s="24">
        <f>_xlfn.XLOOKUP($E38-EA$3,Data_Input!$H$4:$H$131,Data_Input!$I$4:$I$131,0)*EA$1</f>
        <v>0</v>
      </c>
      <c r="EB38" s="24">
        <f>_xlfn.XLOOKUP($E38-EB$3,Data_Input!$H$4:$H$131,Data_Input!$I$4:$I$131,0)*EB$1</f>
        <v>0</v>
      </c>
      <c r="EC38" s="24">
        <f>_xlfn.XLOOKUP($E38-EC$3,Data_Input!$H$4:$H$131,Data_Input!$I$4:$I$131,0)*EC$1</f>
        <v>0</v>
      </c>
    </row>
    <row r="39" spans="1:133">
      <c r="A39" s="21">
        <f t="shared" si="2"/>
        <v>1.2937104134740818</v>
      </c>
      <c r="B39" s="22">
        <f>Data_Input!C39-Model_Output!A39</f>
        <v>2.368191586525918</v>
      </c>
      <c r="C39" s="23">
        <f>SUM($B$4:B39)</f>
        <v>130.58278463585978</v>
      </c>
      <c r="E39" s="15">
        <f>Data_Input!B39</f>
        <v>1913</v>
      </c>
      <c r="F39" s="24">
        <f>_xlfn.XLOOKUP($E39-F$3,Data_Input!$H$4:$H$131,Data_Input!$I$4:$I$131,0)*F$1</f>
        <v>9.0777451443034937E-2</v>
      </c>
      <c r="G39" s="24">
        <f>_xlfn.XLOOKUP($E39-G$3,Data_Input!$H$4:$H$131,Data_Input!$I$4:$I$131,0)*G$1</f>
        <v>8.8737222324610329E-2</v>
      </c>
      <c r="H39" s="24">
        <f>_xlfn.XLOOKUP($E39-H$3,Data_Input!$H$4:$H$131,Data_Input!$I$4:$I$131,0)*H$1</f>
        <v>8.59854086080893E-2</v>
      </c>
      <c r="I39" s="24">
        <f>_xlfn.XLOOKUP($E39-I$3,Data_Input!$H$4:$H$131,Data_Input!$I$4:$I$131,0)*I$1</f>
        <v>8.3144120259793772E-2</v>
      </c>
      <c r="J39" s="24">
        <f>_xlfn.XLOOKUP($E39-J$3,Data_Input!$H$4:$H$131,Data_Input!$I$4:$I$131,0)*J$1</f>
        <v>7.989274103828653E-2</v>
      </c>
      <c r="K39" s="24">
        <f>_xlfn.XLOOKUP($E39-K$3,Data_Input!$H$4:$H$131,Data_Input!$I$4:$I$131,0)*K$1</f>
        <v>7.6365667273210966E-2</v>
      </c>
      <c r="L39" s="24">
        <f>_xlfn.XLOOKUP($E39-L$3,Data_Input!$H$4:$H$131,Data_Input!$I$4:$I$131,0)*L$1</f>
        <v>7.2738959208154458E-2</v>
      </c>
      <c r="M39" s="24">
        <f>_xlfn.XLOOKUP($E39-M$3,Data_Input!$H$4:$H$131,Data_Input!$I$4:$I$131,0)*M$1</f>
        <v>6.8813038210754227E-2</v>
      </c>
      <c r="N39" s="24">
        <f>_xlfn.XLOOKUP($E39-N$3,Data_Input!$H$4:$H$131,Data_Input!$I$4:$I$131,0)*N$1</f>
        <v>6.452250524025134E-2</v>
      </c>
      <c r="O39" s="24">
        <f>_xlfn.XLOOKUP($E39-O$3,Data_Input!$H$4:$H$131,Data_Input!$I$4:$I$131,0)*O$1</f>
        <v>6.005561731358762E-2</v>
      </c>
      <c r="P39" s="24">
        <f>_xlfn.XLOOKUP($E39-P$3,Data_Input!$H$4:$H$131,Data_Input!$I$4:$I$131,0)*P$1</f>
        <v>5.5818001853863486E-2</v>
      </c>
      <c r="Q39" s="24">
        <f>_xlfn.XLOOKUP($E39-Q$3,Data_Input!$H$4:$H$131,Data_Input!$I$4:$I$131,0)*Q$1</f>
        <v>5.1739466501378464E-2</v>
      </c>
      <c r="R39" s="24">
        <f>_xlfn.XLOOKUP($E39-R$3,Data_Input!$H$4:$H$131,Data_Input!$I$4:$I$131,0)*R$1</f>
        <v>4.7665979224903732E-2</v>
      </c>
      <c r="S39" s="24">
        <f>_xlfn.XLOOKUP($E39-S$3,Data_Input!$H$4:$H$131,Data_Input!$I$4:$I$131,0)*S$1</f>
        <v>4.357522783466735E-2</v>
      </c>
      <c r="T39" s="24">
        <f>_xlfn.XLOOKUP($E39-T$3,Data_Input!$H$4:$H$131,Data_Input!$I$4:$I$131,0)*T$1</f>
        <v>3.951937101536121E-2</v>
      </c>
      <c r="U39" s="24">
        <f>_xlfn.XLOOKUP($E39-U$3,Data_Input!$H$4:$H$131,Data_Input!$I$4:$I$131,0)*U$1</f>
        <v>3.5721600472631267E-2</v>
      </c>
      <c r="V39" s="24">
        <f>_xlfn.XLOOKUP($E39-V$3,Data_Input!$H$4:$H$131,Data_Input!$I$4:$I$131,0)*V$1</f>
        <v>3.2050762345346456E-2</v>
      </c>
      <c r="W39" s="24">
        <f>_xlfn.XLOOKUP($E39-W$3,Data_Input!$H$4:$H$131,Data_Input!$I$4:$I$131,0)*W$1</f>
        <v>2.8686308423210339E-2</v>
      </c>
      <c r="X39" s="24">
        <f>_xlfn.XLOOKUP($E39-X$3,Data_Input!$H$4:$H$131,Data_Input!$I$4:$I$131,0)*X$1</f>
        <v>2.5540631995767327E-2</v>
      </c>
      <c r="Y39" s="24">
        <f>_xlfn.XLOOKUP($E39-Y$3,Data_Input!$H$4:$H$131,Data_Input!$I$4:$I$131,0)*Y$1</f>
        <v>2.2595535305715914E-2</v>
      </c>
      <c r="Z39" s="24">
        <f>_xlfn.XLOOKUP($E39-Z$3,Data_Input!$H$4:$H$131,Data_Input!$I$4:$I$131,0)*Z$1</f>
        <v>1.9912285519448687E-2</v>
      </c>
      <c r="AA39" s="24">
        <f>_xlfn.XLOOKUP($E39-AA$3,Data_Input!$H$4:$H$131,Data_Input!$I$4:$I$131,0)*AA$1</f>
        <v>1.7459878199923524E-2</v>
      </c>
      <c r="AB39" s="24">
        <f>_xlfn.XLOOKUP($E39-AB$3,Data_Input!$H$4:$H$131,Data_Input!$I$4:$I$131,0)*AB$1</f>
        <v>1.5195476321141432E-2</v>
      </c>
      <c r="AC39" s="24">
        <f>_xlfn.XLOOKUP($E39-AC$3,Data_Input!$H$4:$H$131,Data_Input!$I$4:$I$131,0)*AC$1</f>
        <v>1.4286163365766125E-2</v>
      </c>
      <c r="AD39" s="24">
        <f>_xlfn.XLOOKUP($E39-AD$3,Data_Input!$H$4:$H$131,Data_Input!$I$4:$I$131,0)*AD$1</f>
        <v>1.4413426658363317E-2</v>
      </c>
      <c r="AE39" s="24">
        <f>_xlfn.XLOOKUP($E39-AE$3,Data_Input!$H$4:$H$131,Data_Input!$I$4:$I$131,0)*AE$1</f>
        <v>1.2171687327249757E-2</v>
      </c>
      <c r="AF39" s="24">
        <f>_xlfn.XLOOKUP($E39-AF$3,Data_Input!$H$4:$H$131,Data_Input!$I$4:$I$131,0)*AF$1</f>
        <v>8.4957076630960381E-3</v>
      </c>
      <c r="AG39" s="24">
        <f>_xlfn.XLOOKUP($E39-AG$3,Data_Input!$H$4:$H$131,Data_Input!$I$4:$I$131,0)*AG$1</f>
        <v>7.7031715190029933E-3</v>
      </c>
      <c r="AH39" s="24">
        <f>_xlfn.XLOOKUP($E39-AH$3,Data_Input!$H$4:$H$131,Data_Input!$I$4:$I$131,0)*AH$1</f>
        <v>6.0124241734334305E-3</v>
      </c>
      <c r="AI39" s="24">
        <f>_xlfn.XLOOKUP($E39-AI$3,Data_Input!$H$4:$H$131,Data_Input!$I$4:$I$131,0)*AI$1</f>
        <v>7.6987285515939686E-3</v>
      </c>
      <c r="AJ39" s="24">
        <f>_xlfn.XLOOKUP($E39-AJ$3,Data_Input!$H$4:$H$131,Data_Input!$I$4:$I$131,0)*AJ$1</f>
        <v>4.6760367247682009E-3</v>
      </c>
      <c r="AK39" s="24">
        <f>_xlfn.XLOOKUP($E39-AK$3,Data_Input!$H$4:$H$131,Data_Input!$I$4:$I$131,0)*AK$1</f>
        <v>3.4626832262824757E-3</v>
      </c>
      <c r="AL39" s="24">
        <f>_xlfn.XLOOKUP($E39-AL$3,Data_Input!$H$4:$H$131,Data_Input!$I$4:$I$131,0)*AL$1</f>
        <v>2.9731331552720801E-3</v>
      </c>
      <c r="AM39" s="24">
        <f>_xlfn.XLOOKUP($E39-AM$3,Data_Input!$H$4:$H$131,Data_Input!$I$4:$I$131,0)*AM$1</f>
        <v>2.5435423104389087E-3</v>
      </c>
      <c r="AN39" s="24">
        <f>_xlfn.XLOOKUP($E39-AN$3,Data_Input!$H$4:$H$131,Data_Input!$I$4:$I$131,0)*AN$1</f>
        <v>1.5432782734285766E-3</v>
      </c>
      <c r="AO39" s="24">
        <f>_xlfn.XLOOKUP($E39-AO$3,Data_Input!$H$4:$H$131,Data_Input!$I$4:$I$131,0)*AO$1</f>
        <v>1.2171745922529458E-3</v>
      </c>
      <c r="AP39" s="24">
        <f>_xlfn.XLOOKUP($E39-AP$3,Data_Input!$H$4:$H$131,Data_Input!$I$4:$I$131,0)*AP$1</f>
        <v>0</v>
      </c>
      <c r="AQ39" s="24">
        <f>_xlfn.XLOOKUP($E39-AQ$3,Data_Input!$H$4:$H$131,Data_Input!$I$4:$I$131,0)*AQ$1</f>
        <v>0</v>
      </c>
      <c r="AR39" s="24">
        <f>_xlfn.XLOOKUP($E39-AR$3,Data_Input!$H$4:$H$131,Data_Input!$I$4:$I$131,0)*AR$1</f>
        <v>0</v>
      </c>
      <c r="AS39" s="24">
        <f>_xlfn.XLOOKUP($E39-AS$3,Data_Input!$H$4:$H$131,Data_Input!$I$4:$I$131,0)*AS$1</f>
        <v>0</v>
      </c>
      <c r="AT39" s="24">
        <f>_xlfn.XLOOKUP($E39-AT$3,Data_Input!$H$4:$H$131,Data_Input!$I$4:$I$131,0)*AT$1</f>
        <v>0</v>
      </c>
      <c r="AU39" s="24">
        <f>_xlfn.XLOOKUP($E39-AU$3,Data_Input!$H$4:$H$131,Data_Input!$I$4:$I$131,0)*AU$1</f>
        <v>0</v>
      </c>
      <c r="AV39" s="24">
        <f>_xlfn.XLOOKUP($E39-AV$3,Data_Input!$H$4:$H$131,Data_Input!$I$4:$I$131,0)*AV$1</f>
        <v>0</v>
      </c>
      <c r="AW39" s="24">
        <f>_xlfn.XLOOKUP($E39-AW$3,Data_Input!$H$4:$H$131,Data_Input!$I$4:$I$131,0)*AW$1</f>
        <v>0</v>
      </c>
      <c r="AX39" s="24">
        <f>_xlfn.XLOOKUP($E39-AX$3,Data_Input!$H$4:$H$131,Data_Input!$I$4:$I$131,0)*AX$1</f>
        <v>0</v>
      </c>
      <c r="AY39" s="24">
        <f>_xlfn.XLOOKUP($E39-AY$3,Data_Input!$H$4:$H$131,Data_Input!$I$4:$I$131,0)*AY$1</f>
        <v>0</v>
      </c>
      <c r="AZ39" s="24">
        <f>_xlfn.XLOOKUP($E39-AZ$3,Data_Input!$H$4:$H$131,Data_Input!$I$4:$I$131,0)*AZ$1</f>
        <v>0</v>
      </c>
      <c r="BA39" s="24">
        <f>_xlfn.XLOOKUP($E39-BA$3,Data_Input!$H$4:$H$131,Data_Input!$I$4:$I$131,0)*BA$1</f>
        <v>0</v>
      </c>
      <c r="BB39" s="24">
        <f>_xlfn.XLOOKUP($E39-BB$3,Data_Input!$H$4:$H$131,Data_Input!$I$4:$I$131,0)*BB$1</f>
        <v>0</v>
      </c>
      <c r="BC39" s="24">
        <f>_xlfn.XLOOKUP($E39-BC$3,Data_Input!$H$4:$H$131,Data_Input!$I$4:$I$131,0)*BC$1</f>
        <v>0</v>
      </c>
      <c r="BD39" s="24">
        <f>_xlfn.XLOOKUP($E39-BD$3,Data_Input!$H$4:$H$131,Data_Input!$I$4:$I$131,0)*BD$1</f>
        <v>0</v>
      </c>
      <c r="BE39" s="24">
        <f>_xlfn.XLOOKUP($E39-BE$3,Data_Input!$H$4:$H$131,Data_Input!$I$4:$I$131,0)*BE$1</f>
        <v>0</v>
      </c>
      <c r="BF39" s="24">
        <f>_xlfn.XLOOKUP($E39-BF$3,Data_Input!$H$4:$H$131,Data_Input!$I$4:$I$131,0)*BF$1</f>
        <v>0</v>
      </c>
      <c r="BG39" s="24">
        <f>_xlfn.XLOOKUP($E39-BG$3,Data_Input!$H$4:$H$131,Data_Input!$I$4:$I$131,0)*BG$1</f>
        <v>0</v>
      </c>
      <c r="BH39" s="24">
        <f>_xlfn.XLOOKUP($E39-BH$3,Data_Input!$H$4:$H$131,Data_Input!$I$4:$I$131,0)*BH$1</f>
        <v>0</v>
      </c>
      <c r="BI39" s="24">
        <f>_xlfn.XLOOKUP($E39-BI$3,Data_Input!$H$4:$H$131,Data_Input!$I$4:$I$131,0)*BI$1</f>
        <v>0</v>
      </c>
      <c r="BJ39" s="24">
        <f>_xlfn.XLOOKUP($E39-BJ$3,Data_Input!$H$4:$H$131,Data_Input!$I$4:$I$131,0)*BJ$1</f>
        <v>0</v>
      </c>
      <c r="BK39" s="24">
        <f>_xlfn.XLOOKUP($E39-BK$3,Data_Input!$H$4:$H$131,Data_Input!$I$4:$I$131,0)*BK$1</f>
        <v>0</v>
      </c>
      <c r="BL39" s="24">
        <f>_xlfn.XLOOKUP($E39-BL$3,Data_Input!$H$4:$H$131,Data_Input!$I$4:$I$131,0)*BL$1</f>
        <v>0</v>
      </c>
      <c r="BM39" s="24">
        <f>_xlfn.XLOOKUP($E39-BM$3,Data_Input!$H$4:$H$131,Data_Input!$I$4:$I$131,0)*BM$1</f>
        <v>0</v>
      </c>
      <c r="BN39" s="24">
        <f>_xlfn.XLOOKUP($E39-BN$3,Data_Input!$H$4:$H$131,Data_Input!$I$4:$I$131,0)*BN$1</f>
        <v>0</v>
      </c>
      <c r="BO39" s="24">
        <f>_xlfn.XLOOKUP($E39-BO$3,Data_Input!$H$4:$H$131,Data_Input!$I$4:$I$131,0)*BO$1</f>
        <v>0</v>
      </c>
      <c r="BP39" s="24">
        <f>_xlfn.XLOOKUP($E39-BP$3,Data_Input!$H$4:$H$131,Data_Input!$I$4:$I$131,0)*BP$1</f>
        <v>0</v>
      </c>
      <c r="BQ39" s="24">
        <f>_xlfn.XLOOKUP($E39-BQ$3,Data_Input!$H$4:$H$131,Data_Input!$I$4:$I$131,0)*BQ$1</f>
        <v>0</v>
      </c>
      <c r="BR39" s="24">
        <f>_xlfn.XLOOKUP($E39-BR$3,Data_Input!$H$4:$H$131,Data_Input!$I$4:$I$131,0)*BR$1</f>
        <v>0</v>
      </c>
      <c r="BS39" s="24">
        <f>_xlfn.XLOOKUP($E39-BS$3,Data_Input!$H$4:$H$131,Data_Input!$I$4:$I$131,0)*BS$1</f>
        <v>0</v>
      </c>
      <c r="BT39" s="24">
        <f>_xlfn.XLOOKUP($E39-BT$3,Data_Input!$H$4:$H$131,Data_Input!$I$4:$I$131,0)*BT$1</f>
        <v>0</v>
      </c>
      <c r="BU39" s="24">
        <f>_xlfn.XLOOKUP($E39-BU$3,Data_Input!$H$4:$H$131,Data_Input!$I$4:$I$131,0)*BU$1</f>
        <v>0</v>
      </c>
      <c r="BV39" s="24">
        <f>_xlfn.XLOOKUP($E39-BV$3,Data_Input!$H$4:$H$131,Data_Input!$I$4:$I$131,0)*BV$1</f>
        <v>0</v>
      </c>
      <c r="BW39" s="24">
        <f>_xlfn.XLOOKUP($E39-BW$3,Data_Input!$H$4:$H$131,Data_Input!$I$4:$I$131,0)*BW$1</f>
        <v>0</v>
      </c>
      <c r="BX39" s="24">
        <f>_xlfn.XLOOKUP($E39-BX$3,Data_Input!$H$4:$H$131,Data_Input!$I$4:$I$131,0)*BX$1</f>
        <v>0</v>
      </c>
      <c r="BY39" s="24">
        <f>_xlfn.XLOOKUP($E39-BY$3,Data_Input!$H$4:$H$131,Data_Input!$I$4:$I$131,0)*BY$1</f>
        <v>0</v>
      </c>
      <c r="BZ39" s="24">
        <f>_xlfn.XLOOKUP($E39-BZ$3,Data_Input!$H$4:$H$131,Data_Input!$I$4:$I$131,0)*BZ$1</f>
        <v>0</v>
      </c>
      <c r="CA39" s="24">
        <f>_xlfn.XLOOKUP($E39-CA$3,Data_Input!$H$4:$H$131,Data_Input!$I$4:$I$131,0)*CA$1</f>
        <v>0</v>
      </c>
      <c r="CB39" s="24">
        <f>_xlfn.XLOOKUP($E39-CB$3,Data_Input!$H$4:$H$131,Data_Input!$I$4:$I$131,0)*CB$1</f>
        <v>0</v>
      </c>
      <c r="CC39" s="24">
        <f>_xlfn.XLOOKUP($E39-CC$3,Data_Input!$H$4:$H$131,Data_Input!$I$4:$I$131,0)*CC$1</f>
        <v>0</v>
      </c>
      <c r="CD39" s="24">
        <f>_xlfn.XLOOKUP($E39-CD$3,Data_Input!$H$4:$H$131,Data_Input!$I$4:$I$131,0)*CD$1</f>
        <v>0</v>
      </c>
      <c r="CE39" s="24">
        <f>_xlfn.XLOOKUP($E39-CE$3,Data_Input!$H$4:$H$131,Data_Input!$I$4:$I$131,0)*CE$1</f>
        <v>0</v>
      </c>
      <c r="CF39" s="24">
        <f>_xlfn.XLOOKUP($E39-CF$3,Data_Input!$H$4:$H$131,Data_Input!$I$4:$I$131,0)*CF$1</f>
        <v>0</v>
      </c>
      <c r="CG39" s="24">
        <f>_xlfn.XLOOKUP($E39-CG$3,Data_Input!$H$4:$H$131,Data_Input!$I$4:$I$131,0)*CG$1</f>
        <v>0</v>
      </c>
      <c r="CH39" s="24">
        <f>_xlfn.XLOOKUP($E39-CH$3,Data_Input!$H$4:$H$131,Data_Input!$I$4:$I$131,0)*CH$1</f>
        <v>0</v>
      </c>
      <c r="CI39" s="24">
        <f>_xlfn.XLOOKUP($E39-CI$3,Data_Input!$H$4:$H$131,Data_Input!$I$4:$I$131,0)*CI$1</f>
        <v>0</v>
      </c>
      <c r="CJ39" s="24">
        <f>_xlfn.XLOOKUP($E39-CJ$3,Data_Input!$H$4:$H$131,Data_Input!$I$4:$I$131,0)*CJ$1</f>
        <v>0</v>
      </c>
      <c r="CK39" s="24">
        <f>_xlfn.XLOOKUP($E39-CK$3,Data_Input!$H$4:$H$131,Data_Input!$I$4:$I$131,0)*CK$1</f>
        <v>0</v>
      </c>
      <c r="CL39" s="24">
        <f>_xlfn.XLOOKUP($E39-CL$3,Data_Input!$H$4:$H$131,Data_Input!$I$4:$I$131,0)*CL$1</f>
        <v>0</v>
      </c>
      <c r="CM39" s="24">
        <f>_xlfn.XLOOKUP($E39-CM$3,Data_Input!$H$4:$H$131,Data_Input!$I$4:$I$131,0)*CM$1</f>
        <v>0</v>
      </c>
      <c r="CN39" s="24">
        <f>_xlfn.XLOOKUP($E39-CN$3,Data_Input!$H$4:$H$131,Data_Input!$I$4:$I$131,0)*CN$1</f>
        <v>0</v>
      </c>
      <c r="CO39" s="24">
        <f>_xlfn.XLOOKUP($E39-CO$3,Data_Input!$H$4:$H$131,Data_Input!$I$4:$I$131,0)*CO$1</f>
        <v>0</v>
      </c>
      <c r="CP39" s="24">
        <f>_xlfn.XLOOKUP($E39-CP$3,Data_Input!$H$4:$H$131,Data_Input!$I$4:$I$131,0)*CP$1</f>
        <v>0</v>
      </c>
      <c r="CQ39" s="24">
        <f>_xlfn.XLOOKUP($E39-CQ$3,Data_Input!$H$4:$H$131,Data_Input!$I$4:$I$131,0)*CQ$1</f>
        <v>0</v>
      </c>
      <c r="CR39" s="24">
        <f>_xlfn.XLOOKUP($E39-CR$3,Data_Input!$H$4:$H$131,Data_Input!$I$4:$I$131,0)*CR$1</f>
        <v>0</v>
      </c>
      <c r="CS39" s="24">
        <f>_xlfn.XLOOKUP($E39-CS$3,Data_Input!$H$4:$H$131,Data_Input!$I$4:$I$131,0)*CS$1</f>
        <v>0</v>
      </c>
      <c r="CT39" s="24">
        <f>_xlfn.XLOOKUP($E39-CT$3,Data_Input!$H$4:$H$131,Data_Input!$I$4:$I$131,0)*CT$1</f>
        <v>0</v>
      </c>
      <c r="CU39" s="24">
        <f>_xlfn.XLOOKUP($E39-CU$3,Data_Input!$H$4:$H$131,Data_Input!$I$4:$I$131,0)*CU$1</f>
        <v>0</v>
      </c>
      <c r="CV39" s="24">
        <f>_xlfn.XLOOKUP($E39-CV$3,Data_Input!$H$4:$H$131,Data_Input!$I$4:$I$131,0)*CV$1</f>
        <v>0</v>
      </c>
      <c r="CW39" s="24">
        <f>_xlfn.XLOOKUP($E39-CW$3,Data_Input!$H$4:$H$131,Data_Input!$I$4:$I$131,0)*CW$1</f>
        <v>0</v>
      </c>
      <c r="CX39" s="24">
        <f>_xlfn.XLOOKUP($E39-CX$3,Data_Input!$H$4:$H$131,Data_Input!$I$4:$I$131,0)*CX$1</f>
        <v>0</v>
      </c>
      <c r="CY39" s="24">
        <f>_xlfn.XLOOKUP($E39-CY$3,Data_Input!$H$4:$H$131,Data_Input!$I$4:$I$131,0)*CY$1</f>
        <v>0</v>
      </c>
      <c r="CZ39" s="24">
        <f>_xlfn.XLOOKUP($E39-CZ$3,Data_Input!$H$4:$H$131,Data_Input!$I$4:$I$131,0)*CZ$1</f>
        <v>0</v>
      </c>
      <c r="DA39" s="24">
        <f>_xlfn.XLOOKUP($E39-DA$3,Data_Input!$H$4:$H$131,Data_Input!$I$4:$I$131,0)*DA$1</f>
        <v>0</v>
      </c>
      <c r="DB39" s="24">
        <f>_xlfn.XLOOKUP($E39-DB$3,Data_Input!$H$4:$H$131,Data_Input!$I$4:$I$131,0)*DB$1</f>
        <v>0</v>
      </c>
      <c r="DC39" s="24">
        <f>_xlfn.XLOOKUP($E39-DC$3,Data_Input!$H$4:$H$131,Data_Input!$I$4:$I$131,0)*DC$1</f>
        <v>0</v>
      </c>
      <c r="DD39" s="24">
        <f>_xlfn.XLOOKUP($E39-DD$3,Data_Input!$H$4:$H$131,Data_Input!$I$4:$I$131,0)*DD$1</f>
        <v>0</v>
      </c>
      <c r="DE39" s="24">
        <f>_xlfn.XLOOKUP($E39-DE$3,Data_Input!$H$4:$H$131,Data_Input!$I$4:$I$131,0)*DE$1</f>
        <v>0</v>
      </c>
      <c r="DF39" s="24">
        <f>_xlfn.XLOOKUP($E39-DF$3,Data_Input!$H$4:$H$131,Data_Input!$I$4:$I$131,0)*DF$1</f>
        <v>0</v>
      </c>
      <c r="DG39" s="24">
        <f>_xlfn.XLOOKUP($E39-DG$3,Data_Input!$H$4:$H$131,Data_Input!$I$4:$I$131,0)*DG$1</f>
        <v>0</v>
      </c>
      <c r="DH39" s="24">
        <f>_xlfn.XLOOKUP($E39-DH$3,Data_Input!$H$4:$H$131,Data_Input!$I$4:$I$131,0)*DH$1</f>
        <v>0</v>
      </c>
      <c r="DI39" s="24">
        <f>_xlfn.XLOOKUP($E39-DI$3,Data_Input!$H$4:$H$131,Data_Input!$I$4:$I$131,0)*DI$1</f>
        <v>0</v>
      </c>
      <c r="DJ39" s="24">
        <f>_xlfn.XLOOKUP($E39-DJ$3,Data_Input!$H$4:$H$131,Data_Input!$I$4:$I$131,0)*DJ$1</f>
        <v>0</v>
      </c>
      <c r="DK39" s="24">
        <f>_xlfn.XLOOKUP($E39-DK$3,Data_Input!$H$4:$H$131,Data_Input!$I$4:$I$131,0)*DK$1</f>
        <v>0</v>
      </c>
      <c r="DL39" s="24">
        <f>_xlfn.XLOOKUP($E39-DL$3,Data_Input!$H$4:$H$131,Data_Input!$I$4:$I$131,0)*DL$1</f>
        <v>0</v>
      </c>
      <c r="DM39" s="24">
        <f>_xlfn.XLOOKUP($E39-DM$3,Data_Input!$H$4:$H$131,Data_Input!$I$4:$I$131,0)*DM$1</f>
        <v>0</v>
      </c>
      <c r="DN39" s="24">
        <f>_xlfn.XLOOKUP($E39-DN$3,Data_Input!$H$4:$H$131,Data_Input!$I$4:$I$131,0)*DN$1</f>
        <v>0</v>
      </c>
      <c r="DO39" s="24">
        <f>_xlfn.XLOOKUP($E39-DO$3,Data_Input!$H$4:$H$131,Data_Input!$I$4:$I$131,0)*DO$1</f>
        <v>0</v>
      </c>
      <c r="DP39" s="24">
        <f>_xlfn.XLOOKUP($E39-DP$3,Data_Input!$H$4:$H$131,Data_Input!$I$4:$I$131,0)*DP$1</f>
        <v>0</v>
      </c>
      <c r="DQ39" s="24">
        <f>_xlfn.XLOOKUP($E39-DQ$3,Data_Input!$H$4:$H$131,Data_Input!$I$4:$I$131,0)*DQ$1</f>
        <v>0</v>
      </c>
      <c r="DR39" s="24">
        <f>_xlfn.XLOOKUP($E39-DR$3,Data_Input!$H$4:$H$131,Data_Input!$I$4:$I$131,0)*DR$1</f>
        <v>0</v>
      </c>
      <c r="DS39" s="24">
        <f>_xlfn.XLOOKUP($E39-DS$3,Data_Input!$H$4:$H$131,Data_Input!$I$4:$I$131,0)*DS$1</f>
        <v>0</v>
      </c>
      <c r="DT39" s="24">
        <f>_xlfn.XLOOKUP($E39-DT$3,Data_Input!$H$4:$H$131,Data_Input!$I$4:$I$131,0)*DT$1</f>
        <v>0</v>
      </c>
      <c r="DU39" s="24">
        <f>_xlfn.XLOOKUP($E39-DU$3,Data_Input!$H$4:$H$131,Data_Input!$I$4:$I$131,0)*DU$1</f>
        <v>0</v>
      </c>
      <c r="DV39" s="24">
        <f>_xlfn.XLOOKUP($E39-DV$3,Data_Input!$H$4:$H$131,Data_Input!$I$4:$I$131,0)*DV$1</f>
        <v>0</v>
      </c>
      <c r="DW39" s="24">
        <f>_xlfn.XLOOKUP($E39-DW$3,Data_Input!$H$4:$H$131,Data_Input!$I$4:$I$131,0)*DW$1</f>
        <v>0</v>
      </c>
      <c r="DX39" s="24">
        <f>_xlfn.XLOOKUP($E39-DX$3,Data_Input!$H$4:$H$131,Data_Input!$I$4:$I$131,0)*DX$1</f>
        <v>0</v>
      </c>
      <c r="DY39" s="24">
        <f>_xlfn.XLOOKUP($E39-DY$3,Data_Input!$H$4:$H$131,Data_Input!$I$4:$I$131,0)*DY$1</f>
        <v>0</v>
      </c>
      <c r="DZ39" s="24">
        <f>_xlfn.XLOOKUP($E39-DZ$3,Data_Input!$H$4:$H$131,Data_Input!$I$4:$I$131,0)*DZ$1</f>
        <v>0</v>
      </c>
      <c r="EA39" s="24">
        <f>_xlfn.XLOOKUP($E39-EA$3,Data_Input!$H$4:$H$131,Data_Input!$I$4:$I$131,0)*EA$1</f>
        <v>0</v>
      </c>
      <c r="EB39" s="24">
        <f>_xlfn.XLOOKUP($E39-EB$3,Data_Input!$H$4:$H$131,Data_Input!$I$4:$I$131,0)*EB$1</f>
        <v>0</v>
      </c>
      <c r="EC39" s="24">
        <f>_xlfn.XLOOKUP($E39-EC$3,Data_Input!$H$4:$H$131,Data_Input!$I$4:$I$131,0)*EC$1</f>
        <v>0</v>
      </c>
    </row>
    <row r="40" spans="1:133">
      <c r="A40" s="21">
        <f t="shared" si="2"/>
        <v>1.3993276437650615</v>
      </c>
      <c r="B40" s="22">
        <f>Data_Input!C40-Model_Output!A40</f>
        <v>1.777970706234939</v>
      </c>
      <c r="C40" s="23">
        <f>SUM($B$4:B40)</f>
        <v>132.36075534209473</v>
      </c>
      <c r="E40" s="15">
        <f>Data_Input!B40</f>
        <v>1914</v>
      </c>
      <c r="F40" s="24">
        <f>_xlfn.XLOOKUP($E40-F$3,Data_Input!$H$4:$H$131,Data_Input!$I$4:$I$131,0)*F$1</f>
        <v>9.3104584204130883E-2</v>
      </c>
      <c r="G40" s="24">
        <f>_xlfn.XLOOKUP($E40-G$3,Data_Input!$H$4:$H$131,Data_Input!$I$4:$I$131,0)*G$1</f>
        <v>9.1525437964353973E-2</v>
      </c>
      <c r="H40" s="24">
        <f>_xlfn.XLOOKUP($E40-H$3,Data_Input!$H$4:$H$131,Data_Input!$I$4:$I$131,0)*H$1</f>
        <v>8.9187430368984327E-2</v>
      </c>
      <c r="I40" s="24">
        <f>_xlfn.XLOOKUP($E40-I$3,Data_Input!$H$4:$H$131,Data_Input!$I$4:$I$131,0)*I$1</f>
        <v>8.6726803710824862E-2</v>
      </c>
      <c r="J40" s="24">
        <f>_xlfn.XLOOKUP($E40-J$3,Data_Input!$H$4:$H$131,Data_Input!$I$4:$I$131,0)*J$1</f>
        <v>8.3805404484232557E-2</v>
      </c>
      <c r="K40" s="24">
        <f>_xlfn.XLOOKUP($E40-K$3,Data_Input!$H$4:$H$131,Data_Input!$I$4:$I$131,0)*K$1</f>
        <v>8.0557459622302971E-2</v>
      </c>
      <c r="L40" s="24">
        <f>_xlfn.XLOOKUP($E40-L$3,Data_Input!$H$4:$H$131,Data_Input!$I$4:$I$131,0)*L$1</f>
        <v>7.7164509596359621E-2</v>
      </c>
      <c r="M40" s="24">
        <f>_xlfn.XLOOKUP($E40-M$3,Data_Input!$H$4:$H$131,Data_Input!$I$4:$I$131,0)*M$1</f>
        <v>7.3411510040093303E-2</v>
      </c>
      <c r="N40" s="24">
        <f>_xlfn.XLOOKUP($E40-N$3,Data_Input!$H$4:$H$131,Data_Input!$I$4:$I$131,0)*N$1</f>
        <v>6.9222543410348406E-2</v>
      </c>
      <c r="O40" s="24">
        <f>_xlfn.XLOOKUP($E40-O$3,Data_Input!$H$4:$H$131,Data_Input!$I$4:$I$131,0)*O$1</f>
        <v>6.4793713715613183E-2</v>
      </c>
      <c r="P40" s="24">
        <f>_xlfn.XLOOKUP($E40-P$3,Data_Input!$H$4:$H$131,Data_Input!$I$4:$I$131,0)*P$1</f>
        <v>6.0561472964163268E-2</v>
      </c>
      <c r="Q40" s="24">
        <f>_xlfn.XLOOKUP($E40-Q$3,Data_Input!$H$4:$H$131,Data_Input!$I$4:$I$131,0)*Q$1</f>
        <v>5.6452996161253259E-2</v>
      </c>
      <c r="R40" s="24">
        <f>_xlfn.XLOOKUP($E40-R$3,Data_Input!$H$4:$H$131,Data_Input!$I$4:$I$131,0)*R$1</f>
        <v>5.2301780770096104E-2</v>
      </c>
      <c r="S40" s="24">
        <f>_xlfn.XLOOKUP($E40-S$3,Data_Input!$H$4:$H$131,Data_Input!$I$4:$I$131,0)*S$1</f>
        <v>4.8082886316014241E-2</v>
      </c>
      <c r="T40" s="24">
        <f>_xlfn.XLOOKUP($E40-T$3,Data_Input!$H$4:$H$131,Data_Input!$I$4:$I$131,0)*T$1</f>
        <v>4.385345281177374E-2</v>
      </c>
      <c r="U40" s="24">
        <f>_xlfn.XLOOKUP($E40-U$3,Data_Input!$H$4:$H$131,Data_Input!$I$4:$I$131,0)*U$1</f>
        <v>3.9862780183856493E-2</v>
      </c>
      <c r="V40" s="24">
        <f>_xlfn.XLOOKUP($E40-V$3,Data_Input!$H$4:$H$131,Data_Input!$I$4:$I$131,0)*V$1</f>
        <v>3.5968137215981286E-2</v>
      </c>
      <c r="W40" s="24">
        <f>_xlfn.XLOOKUP($E40-W$3,Data_Input!$H$4:$H$131,Data_Input!$I$4:$I$131,0)*W$1</f>
        <v>3.2374058888375939E-2</v>
      </c>
      <c r="X40" s="24">
        <f>_xlfn.XLOOKUP($E40-X$3,Data_Input!$H$4:$H$131,Data_Input!$I$4:$I$131,0)*X$1</f>
        <v>2.8986583807961316E-2</v>
      </c>
      <c r="Y40" s="24">
        <f>_xlfn.XLOOKUP($E40-Y$3,Data_Input!$H$4:$H$131,Data_Input!$I$4:$I$131,0)*Y$1</f>
        <v>2.5788788260157524E-2</v>
      </c>
      <c r="Z40" s="24">
        <f>_xlfn.XLOOKUP($E40-Z$3,Data_Input!$H$4:$H$131,Data_Input!$I$4:$I$131,0)*Z$1</f>
        <v>2.2854531300022001E-2</v>
      </c>
      <c r="AA40" s="24">
        <f>_xlfn.XLOOKUP($E40-AA$3,Data_Input!$H$4:$H$131,Data_Input!$I$4:$I$131,0)*AA$1</f>
        <v>2.0152796732876711E-2</v>
      </c>
      <c r="AB40" s="24">
        <f>_xlfn.XLOOKUP($E40-AB$3,Data_Input!$H$4:$H$131,Data_Input!$I$4:$I$131,0)*AB$1</f>
        <v>1.7638081269745802E-2</v>
      </c>
      <c r="AC40" s="24">
        <f>_xlfn.XLOOKUP($E40-AC$3,Data_Input!$H$4:$H$131,Data_Input!$I$4:$I$131,0)*AC$1</f>
        <v>1.6676140279498375E-2</v>
      </c>
      <c r="AD40" s="24">
        <f>_xlfn.XLOOKUP($E40-AD$3,Data_Input!$H$4:$H$131,Data_Input!$I$4:$I$131,0)*AD$1</f>
        <v>1.6919599420585175E-2</v>
      </c>
      <c r="AE40" s="24">
        <f>_xlfn.XLOOKUP($E40-AE$3,Data_Input!$H$4:$H$131,Data_Input!$I$4:$I$131,0)*AE$1</f>
        <v>1.4368668591285797E-2</v>
      </c>
      <c r="AF40" s="24">
        <f>_xlfn.XLOOKUP($E40-AF$3,Data_Input!$H$4:$H$131,Data_Input!$I$4:$I$131,0)*AF$1</f>
        <v>1.00857501878389E-2</v>
      </c>
      <c r="AG40" s="24">
        <f>_xlfn.XLOOKUP($E40-AG$3,Data_Input!$H$4:$H$131,Data_Input!$I$4:$I$131,0)*AG$1</f>
        <v>9.1964692171050168E-3</v>
      </c>
      <c r="AH40" s="24">
        <f>_xlfn.XLOOKUP($E40-AH$3,Data_Input!$H$4:$H$131,Data_Input!$I$4:$I$131,0)*AH$1</f>
        <v>7.2184519883097533E-3</v>
      </c>
      <c r="AI40" s="24">
        <f>_xlfn.XLOOKUP($E40-AI$3,Data_Input!$H$4:$H$131,Data_Input!$I$4:$I$131,0)*AI$1</f>
        <v>9.2951493800511667E-3</v>
      </c>
      <c r="AJ40" s="24">
        <f>_xlfn.XLOOKUP($E40-AJ$3,Data_Input!$H$4:$H$131,Data_Input!$I$4:$I$131,0)*AJ$1</f>
        <v>5.6775136400217504E-3</v>
      </c>
      <c r="AK40" s="24">
        <f>_xlfn.XLOOKUP($E40-AK$3,Data_Input!$H$4:$H$131,Data_Input!$I$4:$I$131,0)*AK$1</f>
        <v>4.2280093838166482E-3</v>
      </c>
      <c r="AL40" s="24">
        <f>_xlfn.XLOOKUP($E40-AL$3,Data_Input!$H$4:$H$131,Data_Input!$I$4:$I$131,0)*AL$1</f>
        <v>3.6507361463752486E-3</v>
      </c>
      <c r="AM40" s="24">
        <f>_xlfn.XLOOKUP($E40-AM$3,Data_Input!$H$4:$H$131,Data_Input!$I$4:$I$131,0)*AM$1</f>
        <v>3.1408555151781039E-3</v>
      </c>
      <c r="AN40" s="24">
        <f>_xlfn.XLOOKUP($E40-AN$3,Data_Input!$H$4:$H$131,Data_Input!$I$4:$I$131,0)*AN$1</f>
        <v>1.9164440332503623E-3</v>
      </c>
      <c r="AO40" s="24">
        <f>_xlfn.XLOOKUP($E40-AO$3,Data_Input!$H$4:$H$131,Data_Input!$I$4:$I$131,0)*AO$1</f>
        <v>1.5200143337208993E-3</v>
      </c>
      <c r="AP40" s="24">
        <f>_xlfn.XLOOKUP($E40-AP$3,Data_Input!$H$4:$H$131,Data_Input!$I$4:$I$131,0)*AP$1</f>
        <v>1.0560978485025564E-3</v>
      </c>
      <c r="AQ40" s="24">
        <f>_xlfn.XLOOKUP($E40-AQ$3,Data_Input!$H$4:$H$131,Data_Input!$I$4:$I$131,0)*AQ$1</f>
        <v>0</v>
      </c>
      <c r="AR40" s="24">
        <f>_xlfn.XLOOKUP($E40-AR$3,Data_Input!$H$4:$H$131,Data_Input!$I$4:$I$131,0)*AR$1</f>
        <v>0</v>
      </c>
      <c r="AS40" s="24">
        <f>_xlfn.XLOOKUP($E40-AS$3,Data_Input!$H$4:$H$131,Data_Input!$I$4:$I$131,0)*AS$1</f>
        <v>0</v>
      </c>
      <c r="AT40" s="24">
        <f>_xlfn.XLOOKUP($E40-AT$3,Data_Input!$H$4:$H$131,Data_Input!$I$4:$I$131,0)*AT$1</f>
        <v>0</v>
      </c>
      <c r="AU40" s="24">
        <f>_xlfn.XLOOKUP($E40-AU$3,Data_Input!$H$4:$H$131,Data_Input!$I$4:$I$131,0)*AU$1</f>
        <v>0</v>
      </c>
      <c r="AV40" s="24">
        <f>_xlfn.XLOOKUP($E40-AV$3,Data_Input!$H$4:$H$131,Data_Input!$I$4:$I$131,0)*AV$1</f>
        <v>0</v>
      </c>
      <c r="AW40" s="24">
        <f>_xlfn.XLOOKUP($E40-AW$3,Data_Input!$H$4:$H$131,Data_Input!$I$4:$I$131,0)*AW$1</f>
        <v>0</v>
      </c>
      <c r="AX40" s="24">
        <f>_xlfn.XLOOKUP($E40-AX$3,Data_Input!$H$4:$H$131,Data_Input!$I$4:$I$131,0)*AX$1</f>
        <v>0</v>
      </c>
      <c r="AY40" s="24">
        <f>_xlfn.XLOOKUP($E40-AY$3,Data_Input!$H$4:$H$131,Data_Input!$I$4:$I$131,0)*AY$1</f>
        <v>0</v>
      </c>
      <c r="AZ40" s="24">
        <f>_xlfn.XLOOKUP($E40-AZ$3,Data_Input!$H$4:$H$131,Data_Input!$I$4:$I$131,0)*AZ$1</f>
        <v>0</v>
      </c>
      <c r="BA40" s="24">
        <f>_xlfn.XLOOKUP($E40-BA$3,Data_Input!$H$4:$H$131,Data_Input!$I$4:$I$131,0)*BA$1</f>
        <v>0</v>
      </c>
      <c r="BB40" s="24">
        <f>_xlfn.XLOOKUP($E40-BB$3,Data_Input!$H$4:$H$131,Data_Input!$I$4:$I$131,0)*BB$1</f>
        <v>0</v>
      </c>
      <c r="BC40" s="24">
        <f>_xlfn.XLOOKUP($E40-BC$3,Data_Input!$H$4:$H$131,Data_Input!$I$4:$I$131,0)*BC$1</f>
        <v>0</v>
      </c>
      <c r="BD40" s="24">
        <f>_xlfn.XLOOKUP($E40-BD$3,Data_Input!$H$4:$H$131,Data_Input!$I$4:$I$131,0)*BD$1</f>
        <v>0</v>
      </c>
      <c r="BE40" s="24">
        <f>_xlfn.XLOOKUP($E40-BE$3,Data_Input!$H$4:$H$131,Data_Input!$I$4:$I$131,0)*BE$1</f>
        <v>0</v>
      </c>
      <c r="BF40" s="24">
        <f>_xlfn.XLOOKUP($E40-BF$3,Data_Input!$H$4:$H$131,Data_Input!$I$4:$I$131,0)*BF$1</f>
        <v>0</v>
      </c>
      <c r="BG40" s="24">
        <f>_xlfn.XLOOKUP($E40-BG$3,Data_Input!$H$4:$H$131,Data_Input!$I$4:$I$131,0)*BG$1</f>
        <v>0</v>
      </c>
      <c r="BH40" s="24">
        <f>_xlfn.XLOOKUP($E40-BH$3,Data_Input!$H$4:$H$131,Data_Input!$I$4:$I$131,0)*BH$1</f>
        <v>0</v>
      </c>
      <c r="BI40" s="24">
        <f>_xlfn.XLOOKUP($E40-BI$3,Data_Input!$H$4:$H$131,Data_Input!$I$4:$I$131,0)*BI$1</f>
        <v>0</v>
      </c>
      <c r="BJ40" s="24">
        <f>_xlfn.XLOOKUP($E40-BJ$3,Data_Input!$H$4:$H$131,Data_Input!$I$4:$I$131,0)*BJ$1</f>
        <v>0</v>
      </c>
      <c r="BK40" s="24">
        <f>_xlfn.XLOOKUP($E40-BK$3,Data_Input!$H$4:$H$131,Data_Input!$I$4:$I$131,0)*BK$1</f>
        <v>0</v>
      </c>
      <c r="BL40" s="24">
        <f>_xlfn.XLOOKUP($E40-BL$3,Data_Input!$H$4:$H$131,Data_Input!$I$4:$I$131,0)*BL$1</f>
        <v>0</v>
      </c>
      <c r="BM40" s="24">
        <f>_xlfn.XLOOKUP($E40-BM$3,Data_Input!$H$4:$H$131,Data_Input!$I$4:$I$131,0)*BM$1</f>
        <v>0</v>
      </c>
      <c r="BN40" s="24">
        <f>_xlfn.XLOOKUP($E40-BN$3,Data_Input!$H$4:$H$131,Data_Input!$I$4:$I$131,0)*BN$1</f>
        <v>0</v>
      </c>
      <c r="BO40" s="24">
        <f>_xlfn.XLOOKUP($E40-BO$3,Data_Input!$H$4:$H$131,Data_Input!$I$4:$I$131,0)*BO$1</f>
        <v>0</v>
      </c>
      <c r="BP40" s="24">
        <f>_xlfn.XLOOKUP($E40-BP$3,Data_Input!$H$4:$H$131,Data_Input!$I$4:$I$131,0)*BP$1</f>
        <v>0</v>
      </c>
      <c r="BQ40" s="24">
        <f>_xlfn.XLOOKUP($E40-BQ$3,Data_Input!$H$4:$H$131,Data_Input!$I$4:$I$131,0)*BQ$1</f>
        <v>0</v>
      </c>
      <c r="BR40" s="24">
        <f>_xlfn.XLOOKUP($E40-BR$3,Data_Input!$H$4:$H$131,Data_Input!$I$4:$I$131,0)*BR$1</f>
        <v>0</v>
      </c>
      <c r="BS40" s="24">
        <f>_xlfn.XLOOKUP($E40-BS$3,Data_Input!$H$4:$H$131,Data_Input!$I$4:$I$131,0)*BS$1</f>
        <v>0</v>
      </c>
      <c r="BT40" s="24">
        <f>_xlfn.XLOOKUP($E40-BT$3,Data_Input!$H$4:$H$131,Data_Input!$I$4:$I$131,0)*BT$1</f>
        <v>0</v>
      </c>
      <c r="BU40" s="24">
        <f>_xlfn.XLOOKUP($E40-BU$3,Data_Input!$H$4:$H$131,Data_Input!$I$4:$I$131,0)*BU$1</f>
        <v>0</v>
      </c>
      <c r="BV40" s="24">
        <f>_xlfn.XLOOKUP($E40-BV$3,Data_Input!$H$4:$H$131,Data_Input!$I$4:$I$131,0)*BV$1</f>
        <v>0</v>
      </c>
      <c r="BW40" s="24">
        <f>_xlfn.XLOOKUP($E40-BW$3,Data_Input!$H$4:$H$131,Data_Input!$I$4:$I$131,0)*BW$1</f>
        <v>0</v>
      </c>
      <c r="BX40" s="24">
        <f>_xlfn.XLOOKUP($E40-BX$3,Data_Input!$H$4:$H$131,Data_Input!$I$4:$I$131,0)*BX$1</f>
        <v>0</v>
      </c>
      <c r="BY40" s="24">
        <f>_xlfn.XLOOKUP($E40-BY$3,Data_Input!$H$4:$H$131,Data_Input!$I$4:$I$131,0)*BY$1</f>
        <v>0</v>
      </c>
      <c r="BZ40" s="24">
        <f>_xlfn.XLOOKUP($E40-BZ$3,Data_Input!$H$4:$H$131,Data_Input!$I$4:$I$131,0)*BZ$1</f>
        <v>0</v>
      </c>
      <c r="CA40" s="24">
        <f>_xlfn.XLOOKUP($E40-CA$3,Data_Input!$H$4:$H$131,Data_Input!$I$4:$I$131,0)*CA$1</f>
        <v>0</v>
      </c>
      <c r="CB40" s="24">
        <f>_xlfn.XLOOKUP($E40-CB$3,Data_Input!$H$4:$H$131,Data_Input!$I$4:$I$131,0)*CB$1</f>
        <v>0</v>
      </c>
      <c r="CC40" s="24">
        <f>_xlfn.XLOOKUP($E40-CC$3,Data_Input!$H$4:$H$131,Data_Input!$I$4:$I$131,0)*CC$1</f>
        <v>0</v>
      </c>
      <c r="CD40" s="24">
        <f>_xlfn.XLOOKUP($E40-CD$3,Data_Input!$H$4:$H$131,Data_Input!$I$4:$I$131,0)*CD$1</f>
        <v>0</v>
      </c>
      <c r="CE40" s="24">
        <f>_xlfn.XLOOKUP($E40-CE$3,Data_Input!$H$4:$H$131,Data_Input!$I$4:$I$131,0)*CE$1</f>
        <v>0</v>
      </c>
      <c r="CF40" s="24">
        <f>_xlfn.XLOOKUP($E40-CF$3,Data_Input!$H$4:$H$131,Data_Input!$I$4:$I$131,0)*CF$1</f>
        <v>0</v>
      </c>
      <c r="CG40" s="24">
        <f>_xlfn.XLOOKUP($E40-CG$3,Data_Input!$H$4:$H$131,Data_Input!$I$4:$I$131,0)*CG$1</f>
        <v>0</v>
      </c>
      <c r="CH40" s="24">
        <f>_xlfn.XLOOKUP($E40-CH$3,Data_Input!$H$4:$H$131,Data_Input!$I$4:$I$131,0)*CH$1</f>
        <v>0</v>
      </c>
      <c r="CI40" s="24">
        <f>_xlfn.XLOOKUP($E40-CI$3,Data_Input!$H$4:$H$131,Data_Input!$I$4:$I$131,0)*CI$1</f>
        <v>0</v>
      </c>
      <c r="CJ40" s="24">
        <f>_xlfn.XLOOKUP($E40-CJ$3,Data_Input!$H$4:$H$131,Data_Input!$I$4:$I$131,0)*CJ$1</f>
        <v>0</v>
      </c>
      <c r="CK40" s="24">
        <f>_xlfn.XLOOKUP($E40-CK$3,Data_Input!$H$4:$H$131,Data_Input!$I$4:$I$131,0)*CK$1</f>
        <v>0</v>
      </c>
      <c r="CL40" s="24">
        <f>_xlfn.XLOOKUP($E40-CL$3,Data_Input!$H$4:$H$131,Data_Input!$I$4:$I$131,0)*CL$1</f>
        <v>0</v>
      </c>
      <c r="CM40" s="24">
        <f>_xlfn.XLOOKUP($E40-CM$3,Data_Input!$H$4:$H$131,Data_Input!$I$4:$I$131,0)*CM$1</f>
        <v>0</v>
      </c>
      <c r="CN40" s="24">
        <f>_xlfn.XLOOKUP($E40-CN$3,Data_Input!$H$4:$H$131,Data_Input!$I$4:$I$131,0)*CN$1</f>
        <v>0</v>
      </c>
      <c r="CO40" s="24">
        <f>_xlfn.XLOOKUP($E40-CO$3,Data_Input!$H$4:$H$131,Data_Input!$I$4:$I$131,0)*CO$1</f>
        <v>0</v>
      </c>
      <c r="CP40" s="24">
        <f>_xlfn.XLOOKUP($E40-CP$3,Data_Input!$H$4:$H$131,Data_Input!$I$4:$I$131,0)*CP$1</f>
        <v>0</v>
      </c>
      <c r="CQ40" s="24">
        <f>_xlfn.XLOOKUP($E40-CQ$3,Data_Input!$H$4:$H$131,Data_Input!$I$4:$I$131,0)*CQ$1</f>
        <v>0</v>
      </c>
      <c r="CR40" s="24">
        <f>_xlfn.XLOOKUP($E40-CR$3,Data_Input!$H$4:$H$131,Data_Input!$I$4:$I$131,0)*CR$1</f>
        <v>0</v>
      </c>
      <c r="CS40" s="24">
        <f>_xlfn.XLOOKUP($E40-CS$3,Data_Input!$H$4:$H$131,Data_Input!$I$4:$I$131,0)*CS$1</f>
        <v>0</v>
      </c>
      <c r="CT40" s="24">
        <f>_xlfn.XLOOKUP($E40-CT$3,Data_Input!$H$4:$H$131,Data_Input!$I$4:$I$131,0)*CT$1</f>
        <v>0</v>
      </c>
      <c r="CU40" s="24">
        <f>_xlfn.XLOOKUP($E40-CU$3,Data_Input!$H$4:$H$131,Data_Input!$I$4:$I$131,0)*CU$1</f>
        <v>0</v>
      </c>
      <c r="CV40" s="24">
        <f>_xlfn.XLOOKUP($E40-CV$3,Data_Input!$H$4:$H$131,Data_Input!$I$4:$I$131,0)*CV$1</f>
        <v>0</v>
      </c>
      <c r="CW40" s="24">
        <f>_xlfn.XLOOKUP($E40-CW$3,Data_Input!$H$4:$H$131,Data_Input!$I$4:$I$131,0)*CW$1</f>
        <v>0</v>
      </c>
      <c r="CX40" s="24">
        <f>_xlfn.XLOOKUP($E40-CX$3,Data_Input!$H$4:$H$131,Data_Input!$I$4:$I$131,0)*CX$1</f>
        <v>0</v>
      </c>
      <c r="CY40" s="24">
        <f>_xlfn.XLOOKUP($E40-CY$3,Data_Input!$H$4:$H$131,Data_Input!$I$4:$I$131,0)*CY$1</f>
        <v>0</v>
      </c>
      <c r="CZ40" s="24">
        <f>_xlfn.XLOOKUP($E40-CZ$3,Data_Input!$H$4:$H$131,Data_Input!$I$4:$I$131,0)*CZ$1</f>
        <v>0</v>
      </c>
      <c r="DA40" s="24">
        <f>_xlfn.XLOOKUP($E40-DA$3,Data_Input!$H$4:$H$131,Data_Input!$I$4:$I$131,0)*DA$1</f>
        <v>0</v>
      </c>
      <c r="DB40" s="24">
        <f>_xlfn.XLOOKUP($E40-DB$3,Data_Input!$H$4:$H$131,Data_Input!$I$4:$I$131,0)*DB$1</f>
        <v>0</v>
      </c>
      <c r="DC40" s="24">
        <f>_xlfn.XLOOKUP($E40-DC$3,Data_Input!$H$4:$H$131,Data_Input!$I$4:$I$131,0)*DC$1</f>
        <v>0</v>
      </c>
      <c r="DD40" s="24">
        <f>_xlfn.XLOOKUP($E40-DD$3,Data_Input!$H$4:$H$131,Data_Input!$I$4:$I$131,0)*DD$1</f>
        <v>0</v>
      </c>
      <c r="DE40" s="24">
        <f>_xlfn.XLOOKUP($E40-DE$3,Data_Input!$H$4:$H$131,Data_Input!$I$4:$I$131,0)*DE$1</f>
        <v>0</v>
      </c>
      <c r="DF40" s="24">
        <f>_xlfn.XLOOKUP($E40-DF$3,Data_Input!$H$4:$H$131,Data_Input!$I$4:$I$131,0)*DF$1</f>
        <v>0</v>
      </c>
      <c r="DG40" s="24">
        <f>_xlfn.XLOOKUP($E40-DG$3,Data_Input!$H$4:$H$131,Data_Input!$I$4:$I$131,0)*DG$1</f>
        <v>0</v>
      </c>
      <c r="DH40" s="24">
        <f>_xlfn.XLOOKUP($E40-DH$3,Data_Input!$H$4:$H$131,Data_Input!$I$4:$I$131,0)*DH$1</f>
        <v>0</v>
      </c>
      <c r="DI40" s="24">
        <f>_xlfn.XLOOKUP($E40-DI$3,Data_Input!$H$4:$H$131,Data_Input!$I$4:$I$131,0)*DI$1</f>
        <v>0</v>
      </c>
      <c r="DJ40" s="24">
        <f>_xlfn.XLOOKUP($E40-DJ$3,Data_Input!$H$4:$H$131,Data_Input!$I$4:$I$131,0)*DJ$1</f>
        <v>0</v>
      </c>
      <c r="DK40" s="24">
        <f>_xlfn.XLOOKUP($E40-DK$3,Data_Input!$H$4:$H$131,Data_Input!$I$4:$I$131,0)*DK$1</f>
        <v>0</v>
      </c>
      <c r="DL40" s="24">
        <f>_xlfn.XLOOKUP($E40-DL$3,Data_Input!$H$4:$H$131,Data_Input!$I$4:$I$131,0)*DL$1</f>
        <v>0</v>
      </c>
      <c r="DM40" s="24">
        <f>_xlfn.XLOOKUP($E40-DM$3,Data_Input!$H$4:$H$131,Data_Input!$I$4:$I$131,0)*DM$1</f>
        <v>0</v>
      </c>
      <c r="DN40" s="24">
        <f>_xlfn.XLOOKUP($E40-DN$3,Data_Input!$H$4:$H$131,Data_Input!$I$4:$I$131,0)*DN$1</f>
        <v>0</v>
      </c>
      <c r="DO40" s="24">
        <f>_xlfn.XLOOKUP($E40-DO$3,Data_Input!$H$4:$H$131,Data_Input!$I$4:$I$131,0)*DO$1</f>
        <v>0</v>
      </c>
      <c r="DP40" s="24">
        <f>_xlfn.XLOOKUP($E40-DP$3,Data_Input!$H$4:$H$131,Data_Input!$I$4:$I$131,0)*DP$1</f>
        <v>0</v>
      </c>
      <c r="DQ40" s="24">
        <f>_xlfn.XLOOKUP($E40-DQ$3,Data_Input!$H$4:$H$131,Data_Input!$I$4:$I$131,0)*DQ$1</f>
        <v>0</v>
      </c>
      <c r="DR40" s="24">
        <f>_xlfn.XLOOKUP($E40-DR$3,Data_Input!$H$4:$H$131,Data_Input!$I$4:$I$131,0)*DR$1</f>
        <v>0</v>
      </c>
      <c r="DS40" s="24">
        <f>_xlfn.XLOOKUP($E40-DS$3,Data_Input!$H$4:$H$131,Data_Input!$I$4:$I$131,0)*DS$1</f>
        <v>0</v>
      </c>
      <c r="DT40" s="24">
        <f>_xlfn.XLOOKUP($E40-DT$3,Data_Input!$H$4:$H$131,Data_Input!$I$4:$I$131,0)*DT$1</f>
        <v>0</v>
      </c>
      <c r="DU40" s="24">
        <f>_xlfn.XLOOKUP($E40-DU$3,Data_Input!$H$4:$H$131,Data_Input!$I$4:$I$131,0)*DU$1</f>
        <v>0</v>
      </c>
      <c r="DV40" s="24">
        <f>_xlfn.XLOOKUP($E40-DV$3,Data_Input!$H$4:$H$131,Data_Input!$I$4:$I$131,0)*DV$1</f>
        <v>0</v>
      </c>
      <c r="DW40" s="24">
        <f>_xlfn.XLOOKUP($E40-DW$3,Data_Input!$H$4:$H$131,Data_Input!$I$4:$I$131,0)*DW$1</f>
        <v>0</v>
      </c>
      <c r="DX40" s="24">
        <f>_xlfn.XLOOKUP($E40-DX$3,Data_Input!$H$4:$H$131,Data_Input!$I$4:$I$131,0)*DX$1</f>
        <v>0</v>
      </c>
      <c r="DY40" s="24">
        <f>_xlfn.XLOOKUP($E40-DY$3,Data_Input!$H$4:$H$131,Data_Input!$I$4:$I$131,0)*DY$1</f>
        <v>0</v>
      </c>
      <c r="DZ40" s="24">
        <f>_xlfn.XLOOKUP($E40-DZ$3,Data_Input!$H$4:$H$131,Data_Input!$I$4:$I$131,0)*DZ$1</f>
        <v>0</v>
      </c>
      <c r="EA40" s="24">
        <f>_xlfn.XLOOKUP($E40-EA$3,Data_Input!$H$4:$H$131,Data_Input!$I$4:$I$131,0)*EA$1</f>
        <v>0</v>
      </c>
      <c r="EB40" s="24">
        <f>_xlfn.XLOOKUP($E40-EB$3,Data_Input!$H$4:$H$131,Data_Input!$I$4:$I$131,0)*EB$1</f>
        <v>0</v>
      </c>
      <c r="EC40" s="24">
        <f>_xlfn.XLOOKUP($E40-EC$3,Data_Input!$H$4:$H$131,Data_Input!$I$4:$I$131,0)*EC$1</f>
        <v>0</v>
      </c>
    </row>
    <row r="41" spans="1:133">
      <c r="A41" s="21">
        <f t="shared" si="2"/>
        <v>1.5081898987581799</v>
      </c>
      <c r="B41" s="22">
        <f>Data_Input!C41-Model_Output!A41</f>
        <v>2.5308085012418209</v>
      </c>
      <c r="C41" s="23">
        <f>SUM($B$4:B41)</f>
        <v>134.89156384333654</v>
      </c>
      <c r="E41" s="15">
        <f>Data_Input!B41</f>
        <v>1915</v>
      </c>
      <c r="F41" s="24">
        <f>_xlfn.XLOOKUP($E41-F$3,Data_Input!$H$4:$H$131,Data_Input!$I$4:$I$131,0)*F$1</f>
        <v>9.495574326092529E-2</v>
      </c>
      <c r="G41" s="24">
        <f>_xlfn.XLOOKUP($E41-G$3,Data_Input!$H$4:$H$131,Data_Input!$I$4:$I$131,0)*G$1</f>
        <v>9.3871745794929726E-2</v>
      </c>
      <c r="H41" s="24">
        <f>_xlfn.XLOOKUP($E41-H$3,Data_Input!$H$4:$H$131,Data_Input!$I$4:$I$131,0)*H$1</f>
        <v>9.1989792012823868E-2</v>
      </c>
      <c r="I41" s="24">
        <f>_xlfn.XLOOKUP($E41-I$3,Data_Input!$H$4:$H$131,Data_Input!$I$4:$I$131,0)*I$1</f>
        <v>8.9956434379915004E-2</v>
      </c>
      <c r="J41" s="24">
        <f>_xlfn.XLOOKUP($E41-J$3,Data_Input!$H$4:$H$131,Data_Input!$I$4:$I$131,0)*J$1</f>
        <v>8.7416582698813028E-2</v>
      </c>
      <c r="K41" s="24">
        <f>_xlfn.XLOOKUP($E41-K$3,Data_Input!$H$4:$H$131,Data_Input!$I$4:$I$131,0)*K$1</f>
        <v>8.4502676965783632E-2</v>
      </c>
      <c r="L41" s="24">
        <f>_xlfn.XLOOKUP($E41-L$3,Data_Input!$H$4:$H$131,Data_Input!$I$4:$I$131,0)*L$1</f>
        <v>8.1400151246556071E-2</v>
      </c>
      <c r="M41" s="24">
        <f>_xlfn.XLOOKUP($E41-M$3,Data_Input!$H$4:$H$131,Data_Input!$I$4:$I$131,0)*M$1</f>
        <v>7.7877979457492405E-2</v>
      </c>
      <c r="N41" s="24">
        <f>_xlfn.XLOOKUP($E41-N$3,Data_Input!$H$4:$H$131,Data_Input!$I$4:$I$131,0)*N$1</f>
        <v>7.3848380665968105E-2</v>
      </c>
      <c r="O41" s="24">
        <f>_xlfn.XLOOKUP($E41-O$3,Data_Input!$H$4:$H$131,Data_Input!$I$4:$I$131,0)*O$1</f>
        <v>6.9513507631112706E-2</v>
      </c>
      <c r="P41" s="24">
        <f>_xlfn.XLOOKUP($E41-P$3,Data_Input!$H$4:$H$131,Data_Input!$I$4:$I$131,0)*P$1</f>
        <v>6.5339478919119107E-2</v>
      </c>
      <c r="Q41" s="24">
        <f>_xlfn.XLOOKUP($E41-Q$3,Data_Input!$H$4:$H$131,Data_Input!$I$4:$I$131,0)*Q$1</f>
        <v>6.1250429739793916E-2</v>
      </c>
      <c r="R41" s="24">
        <f>_xlfn.XLOOKUP($E41-R$3,Data_Input!$H$4:$H$131,Data_Input!$I$4:$I$131,0)*R$1</f>
        <v>5.7066537958258237E-2</v>
      </c>
      <c r="S41" s="24">
        <f>_xlfn.XLOOKUP($E41-S$3,Data_Input!$H$4:$H$131,Data_Input!$I$4:$I$131,0)*S$1</f>
        <v>5.2759234569122807E-2</v>
      </c>
      <c r="T41" s="24">
        <f>_xlfn.XLOOKUP($E41-T$3,Data_Input!$H$4:$H$131,Data_Input!$I$4:$I$131,0)*T$1</f>
        <v>4.8389892397433729E-2</v>
      </c>
      <c r="U41" s="24">
        <f>_xlfn.XLOOKUP($E41-U$3,Data_Input!$H$4:$H$131,Data_Input!$I$4:$I$131,0)*U$1</f>
        <v>4.4234523597538142E-2</v>
      </c>
      <c r="V41" s="24">
        <f>_xlfn.XLOOKUP($E41-V$3,Data_Input!$H$4:$H$131,Data_Input!$I$4:$I$131,0)*V$1</f>
        <v>4.0137897756344194E-2</v>
      </c>
      <c r="W41" s="24">
        <f>_xlfn.XLOOKUP($E41-W$3,Data_Input!$H$4:$H$131,Data_Input!$I$4:$I$131,0)*W$1</f>
        <v>3.6330948380840368E-2</v>
      </c>
      <c r="X41" s="24">
        <f>_xlfn.XLOOKUP($E41-X$3,Data_Input!$H$4:$H$131,Data_Input!$I$4:$I$131,0)*X$1</f>
        <v>3.2712935987695986E-2</v>
      </c>
      <c r="Y41" s="24">
        <f>_xlfn.XLOOKUP($E41-Y$3,Data_Input!$H$4:$H$131,Data_Input!$I$4:$I$131,0)*Y$1</f>
        <v>2.9268221410210515E-2</v>
      </c>
      <c r="Z41" s="24">
        <f>_xlfn.XLOOKUP($E41-Z$3,Data_Input!$H$4:$H$131,Data_Input!$I$4:$I$131,0)*Z$1</f>
        <v>2.6084386163328203E-2</v>
      </c>
      <c r="AA41" s="24">
        <f>_xlfn.XLOOKUP($E41-AA$3,Data_Input!$H$4:$H$131,Data_Input!$I$4:$I$131,0)*AA$1</f>
        <v>2.3130580528521072E-2</v>
      </c>
      <c r="AB41" s="24">
        <f>_xlfn.XLOOKUP($E41-AB$3,Data_Input!$H$4:$H$131,Data_Input!$I$4:$I$131,0)*AB$1</f>
        <v>2.0358484894167479E-2</v>
      </c>
      <c r="AC41" s="24">
        <f>_xlfn.XLOOKUP($E41-AC$3,Data_Input!$H$4:$H$131,Data_Input!$I$4:$I$131,0)*AC$1</f>
        <v>1.9356755346079169E-2</v>
      </c>
      <c r="AD41" s="24">
        <f>_xlfn.XLOOKUP($E41-AD$3,Data_Input!$H$4:$H$131,Data_Input!$I$4:$I$131,0)*AD$1</f>
        <v>1.9750132081418119E-2</v>
      </c>
      <c r="AE41" s="24">
        <f>_xlfn.XLOOKUP($E41-AE$3,Data_Input!$H$4:$H$131,Data_Input!$I$4:$I$131,0)*AE$1</f>
        <v>1.6867058925965742E-2</v>
      </c>
      <c r="AF41" s="24">
        <f>_xlfn.XLOOKUP($E41-AF$3,Data_Input!$H$4:$H$131,Data_Input!$I$4:$I$131,0)*AF$1</f>
        <v>1.1906221220381994E-2</v>
      </c>
      <c r="AG41" s="24">
        <f>_xlfn.XLOOKUP($E41-AG$3,Data_Input!$H$4:$H$131,Data_Input!$I$4:$I$131,0)*AG$1</f>
        <v>1.0917665109497198E-2</v>
      </c>
      <c r="AH41" s="24">
        <f>_xlfn.XLOOKUP($E41-AH$3,Data_Input!$H$4:$H$131,Data_Input!$I$4:$I$131,0)*AH$1</f>
        <v>8.6177844205957838E-3</v>
      </c>
      <c r="AI41" s="24">
        <f>_xlfn.XLOOKUP($E41-AI$3,Data_Input!$H$4:$H$131,Data_Input!$I$4:$I$131,0)*AI$1</f>
        <v>1.1159656669025502E-2</v>
      </c>
      <c r="AJ41" s="24">
        <f>_xlfn.XLOOKUP($E41-AJ$3,Data_Input!$H$4:$H$131,Data_Input!$I$4:$I$131,0)*AJ$1</f>
        <v>6.8548120689816841E-3</v>
      </c>
      <c r="AK41" s="24">
        <f>_xlfn.XLOOKUP($E41-AK$3,Data_Input!$H$4:$H$131,Data_Input!$I$4:$I$131,0)*AK$1</f>
        <v>5.1335313128767022E-3</v>
      </c>
      <c r="AL41" s="24">
        <f>_xlfn.XLOOKUP($E41-AL$3,Data_Input!$H$4:$H$131,Data_Input!$I$4:$I$131,0)*AL$1</f>
        <v>4.4576259727010931E-3</v>
      </c>
      <c r="AM41" s="24">
        <f>_xlfn.XLOOKUP($E41-AM$3,Data_Input!$H$4:$H$131,Data_Input!$I$4:$I$131,0)*AM$1</f>
        <v>3.8566838957313468E-3</v>
      </c>
      <c r="AN41" s="24">
        <f>_xlfn.XLOOKUP($E41-AN$3,Data_Input!$H$4:$H$131,Data_Input!$I$4:$I$131,0)*AN$1</f>
        <v>2.3664925040409084E-3</v>
      </c>
      <c r="AO41" s="24">
        <f>_xlfn.XLOOKUP($E41-AO$3,Data_Input!$H$4:$H$131,Data_Input!$I$4:$I$131,0)*AO$1</f>
        <v>1.8875548567419511E-3</v>
      </c>
      <c r="AP41" s="24">
        <f>_xlfn.XLOOKUP($E41-AP$3,Data_Input!$H$4:$H$131,Data_Input!$I$4:$I$131,0)*AP$1</f>
        <v>1.3188608090843948E-3</v>
      </c>
      <c r="AQ41" s="24">
        <f>_xlfn.XLOOKUP($E41-AQ$3,Data_Input!$H$4:$H$131,Data_Input!$I$4:$I$131,0)*AQ$1</f>
        <v>1.3425171483645115E-3</v>
      </c>
      <c r="AR41" s="24">
        <f>_xlfn.XLOOKUP($E41-AR$3,Data_Input!$H$4:$H$131,Data_Input!$I$4:$I$131,0)*AR$1</f>
        <v>0</v>
      </c>
      <c r="AS41" s="24">
        <f>_xlfn.XLOOKUP($E41-AS$3,Data_Input!$H$4:$H$131,Data_Input!$I$4:$I$131,0)*AS$1</f>
        <v>0</v>
      </c>
      <c r="AT41" s="24">
        <f>_xlfn.XLOOKUP($E41-AT$3,Data_Input!$H$4:$H$131,Data_Input!$I$4:$I$131,0)*AT$1</f>
        <v>0</v>
      </c>
      <c r="AU41" s="24">
        <f>_xlfn.XLOOKUP($E41-AU$3,Data_Input!$H$4:$H$131,Data_Input!$I$4:$I$131,0)*AU$1</f>
        <v>0</v>
      </c>
      <c r="AV41" s="24">
        <f>_xlfn.XLOOKUP($E41-AV$3,Data_Input!$H$4:$H$131,Data_Input!$I$4:$I$131,0)*AV$1</f>
        <v>0</v>
      </c>
      <c r="AW41" s="24">
        <f>_xlfn.XLOOKUP($E41-AW$3,Data_Input!$H$4:$H$131,Data_Input!$I$4:$I$131,0)*AW$1</f>
        <v>0</v>
      </c>
      <c r="AX41" s="24">
        <f>_xlfn.XLOOKUP($E41-AX$3,Data_Input!$H$4:$H$131,Data_Input!$I$4:$I$131,0)*AX$1</f>
        <v>0</v>
      </c>
      <c r="AY41" s="24">
        <f>_xlfn.XLOOKUP($E41-AY$3,Data_Input!$H$4:$H$131,Data_Input!$I$4:$I$131,0)*AY$1</f>
        <v>0</v>
      </c>
      <c r="AZ41" s="24">
        <f>_xlfn.XLOOKUP($E41-AZ$3,Data_Input!$H$4:$H$131,Data_Input!$I$4:$I$131,0)*AZ$1</f>
        <v>0</v>
      </c>
      <c r="BA41" s="24">
        <f>_xlfn.XLOOKUP($E41-BA$3,Data_Input!$H$4:$H$131,Data_Input!$I$4:$I$131,0)*BA$1</f>
        <v>0</v>
      </c>
      <c r="BB41" s="24">
        <f>_xlfn.XLOOKUP($E41-BB$3,Data_Input!$H$4:$H$131,Data_Input!$I$4:$I$131,0)*BB$1</f>
        <v>0</v>
      </c>
      <c r="BC41" s="24">
        <f>_xlfn.XLOOKUP($E41-BC$3,Data_Input!$H$4:$H$131,Data_Input!$I$4:$I$131,0)*BC$1</f>
        <v>0</v>
      </c>
      <c r="BD41" s="24">
        <f>_xlfn.XLOOKUP($E41-BD$3,Data_Input!$H$4:$H$131,Data_Input!$I$4:$I$131,0)*BD$1</f>
        <v>0</v>
      </c>
      <c r="BE41" s="24">
        <f>_xlfn.XLOOKUP($E41-BE$3,Data_Input!$H$4:$H$131,Data_Input!$I$4:$I$131,0)*BE$1</f>
        <v>0</v>
      </c>
      <c r="BF41" s="24">
        <f>_xlfn.XLOOKUP($E41-BF$3,Data_Input!$H$4:$H$131,Data_Input!$I$4:$I$131,0)*BF$1</f>
        <v>0</v>
      </c>
      <c r="BG41" s="24">
        <f>_xlfn.XLOOKUP($E41-BG$3,Data_Input!$H$4:$H$131,Data_Input!$I$4:$I$131,0)*BG$1</f>
        <v>0</v>
      </c>
      <c r="BH41" s="24">
        <f>_xlfn.XLOOKUP($E41-BH$3,Data_Input!$H$4:$H$131,Data_Input!$I$4:$I$131,0)*BH$1</f>
        <v>0</v>
      </c>
      <c r="BI41" s="24">
        <f>_xlfn.XLOOKUP($E41-BI$3,Data_Input!$H$4:$H$131,Data_Input!$I$4:$I$131,0)*BI$1</f>
        <v>0</v>
      </c>
      <c r="BJ41" s="24">
        <f>_xlfn.XLOOKUP($E41-BJ$3,Data_Input!$H$4:$H$131,Data_Input!$I$4:$I$131,0)*BJ$1</f>
        <v>0</v>
      </c>
      <c r="BK41" s="24">
        <f>_xlfn.XLOOKUP($E41-BK$3,Data_Input!$H$4:$H$131,Data_Input!$I$4:$I$131,0)*BK$1</f>
        <v>0</v>
      </c>
      <c r="BL41" s="24">
        <f>_xlfn.XLOOKUP($E41-BL$3,Data_Input!$H$4:$H$131,Data_Input!$I$4:$I$131,0)*BL$1</f>
        <v>0</v>
      </c>
      <c r="BM41" s="24">
        <f>_xlfn.XLOOKUP($E41-BM$3,Data_Input!$H$4:$H$131,Data_Input!$I$4:$I$131,0)*BM$1</f>
        <v>0</v>
      </c>
      <c r="BN41" s="24">
        <f>_xlfn.XLOOKUP($E41-BN$3,Data_Input!$H$4:$H$131,Data_Input!$I$4:$I$131,0)*BN$1</f>
        <v>0</v>
      </c>
      <c r="BO41" s="24">
        <f>_xlfn.XLOOKUP($E41-BO$3,Data_Input!$H$4:$H$131,Data_Input!$I$4:$I$131,0)*BO$1</f>
        <v>0</v>
      </c>
      <c r="BP41" s="24">
        <f>_xlfn.XLOOKUP($E41-BP$3,Data_Input!$H$4:$H$131,Data_Input!$I$4:$I$131,0)*BP$1</f>
        <v>0</v>
      </c>
      <c r="BQ41" s="24">
        <f>_xlfn.XLOOKUP($E41-BQ$3,Data_Input!$H$4:$H$131,Data_Input!$I$4:$I$131,0)*BQ$1</f>
        <v>0</v>
      </c>
      <c r="BR41" s="24">
        <f>_xlfn.XLOOKUP($E41-BR$3,Data_Input!$H$4:$H$131,Data_Input!$I$4:$I$131,0)*BR$1</f>
        <v>0</v>
      </c>
      <c r="BS41" s="24">
        <f>_xlfn.XLOOKUP($E41-BS$3,Data_Input!$H$4:$H$131,Data_Input!$I$4:$I$131,0)*BS$1</f>
        <v>0</v>
      </c>
      <c r="BT41" s="24">
        <f>_xlfn.XLOOKUP($E41-BT$3,Data_Input!$H$4:$H$131,Data_Input!$I$4:$I$131,0)*BT$1</f>
        <v>0</v>
      </c>
      <c r="BU41" s="24">
        <f>_xlfn.XLOOKUP($E41-BU$3,Data_Input!$H$4:$H$131,Data_Input!$I$4:$I$131,0)*BU$1</f>
        <v>0</v>
      </c>
      <c r="BV41" s="24">
        <f>_xlfn.XLOOKUP($E41-BV$3,Data_Input!$H$4:$H$131,Data_Input!$I$4:$I$131,0)*BV$1</f>
        <v>0</v>
      </c>
      <c r="BW41" s="24">
        <f>_xlfn.XLOOKUP($E41-BW$3,Data_Input!$H$4:$H$131,Data_Input!$I$4:$I$131,0)*BW$1</f>
        <v>0</v>
      </c>
      <c r="BX41" s="24">
        <f>_xlfn.XLOOKUP($E41-BX$3,Data_Input!$H$4:$H$131,Data_Input!$I$4:$I$131,0)*BX$1</f>
        <v>0</v>
      </c>
      <c r="BY41" s="24">
        <f>_xlfn.XLOOKUP($E41-BY$3,Data_Input!$H$4:$H$131,Data_Input!$I$4:$I$131,0)*BY$1</f>
        <v>0</v>
      </c>
      <c r="BZ41" s="24">
        <f>_xlfn.XLOOKUP($E41-BZ$3,Data_Input!$H$4:$H$131,Data_Input!$I$4:$I$131,0)*BZ$1</f>
        <v>0</v>
      </c>
      <c r="CA41" s="24">
        <f>_xlfn.XLOOKUP($E41-CA$3,Data_Input!$H$4:$H$131,Data_Input!$I$4:$I$131,0)*CA$1</f>
        <v>0</v>
      </c>
      <c r="CB41" s="24">
        <f>_xlfn.XLOOKUP($E41-CB$3,Data_Input!$H$4:$H$131,Data_Input!$I$4:$I$131,0)*CB$1</f>
        <v>0</v>
      </c>
      <c r="CC41" s="24">
        <f>_xlfn.XLOOKUP($E41-CC$3,Data_Input!$H$4:$H$131,Data_Input!$I$4:$I$131,0)*CC$1</f>
        <v>0</v>
      </c>
      <c r="CD41" s="24">
        <f>_xlfn.XLOOKUP($E41-CD$3,Data_Input!$H$4:$H$131,Data_Input!$I$4:$I$131,0)*CD$1</f>
        <v>0</v>
      </c>
      <c r="CE41" s="24">
        <f>_xlfn.XLOOKUP($E41-CE$3,Data_Input!$H$4:$H$131,Data_Input!$I$4:$I$131,0)*CE$1</f>
        <v>0</v>
      </c>
      <c r="CF41" s="24">
        <f>_xlfn.XLOOKUP($E41-CF$3,Data_Input!$H$4:$H$131,Data_Input!$I$4:$I$131,0)*CF$1</f>
        <v>0</v>
      </c>
      <c r="CG41" s="24">
        <f>_xlfn.XLOOKUP($E41-CG$3,Data_Input!$H$4:$H$131,Data_Input!$I$4:$I$131,0)*CG$1</f>
        <v>0</v>
      </c>
      <c r="CH41" s="24">
        <f>_xlfn.XLOOKUP($E41-CH$3,Data_Input!$H$4:$H$131,Data_Input!$I$4:$I$131,0)*CH$1</f>
        <v>0</v>
      </c>
      <c r="CI41" s="24">
        <f>_xlfn.XLOOKUP($E41-CI$3,Data_Input!$H$4:$H$131,Data_Input!$I$4:$I$131,0)*CI$1</f>
        <v>0</v>
      </c>
      <c r="CJ41" s="24">
        <f>_xlfn.XLOOKUP($E41-CJ$3,Data_Input!$H$4:$H$131,Data_Input!$I$4:$I$131,0)*CJ$1</f>
        <v>0</v>
      </c>
      <c r="CK41" s="24">
        <f>_xlfn.XLOOKUP($E41-CK$3,Data_Input!$H$4:$H$131,Data_Input!$I$4:$I$131,0)*CK$1</f>
        <v>0</v>
      </c>
      <c r="CL41" s="24">
        <f>_xlfn.XLOOKUP($E41-CL$3,Data_Input!$H$4:$H$131,Data_Input!$I$4:$I$131,0)*CL$1</f>
        <v>0</v>
      </c>
      <c r="CM41" s="24">
        <f>_xlfn.XLOOKUP($E41-CM$3,Data_Input!$H$4:$H$131,Data_Input!$I$4:$I$131,0)*CM$1</f>
        <v>0</v>
      </c>
      <c r="CN41" s="24">
        <f>_xlfn.XLOOKUP($E41-CN$3,Data_Input!$H$4:$H$131,Data_Input!$I$4:$I$131,0)*CN$1</f>
        <v>0</v>
      </c>
      <c r="CO41" s="24">
        <f>_xlfn.XLOOKUP($E41-CO$3,Data_Input!$H$4:$H$131,Data_Input!$I$4:$I$131,0)*CO$1</f>
        <v>0</v>
      </c>
      <c r="CP41" s="24">
        <f>_xlfn.XLOOKUP($E41-CP$3,Data_Input!$H$4:$H$131,Data_Input!$I$4:$I$131,0)*CP$1</f>
        <v>0</v>
      </c>
      <c r="CQ41" s="24">
        <f>_xlfn.XLOOKUP($E41-CQ$3,Data_Input!$H$4:$H$131,Data_Input!$I$4:$I$131,0)*CQ$1</f>
        <v>0</v>
      </c>
      <c r="CR41" s="24">
        <f>_xlfn.XLOOKUP($E41-CR$3,Data_Input!$H$4:$H$131,Data_Input!$I$4:$I$131,0)*CR$1</f>
        <v>0</v>
      </c>
      <c r="CS41" s="24">
        <f>_xlfn.XLOOKUP($E41-CS$3,Data_Input!$H$4:$H$131,Data_Input!$I$4:$I$131,0)*CS$1</f>
        <v>0</v>
      </c>
      <c r="CT41" s="24">
        <f>_xlfn.XLOOKUP($E41-CT$3,Data_Input!$H$4:$H$131,Data_Input!$I$4:$I$131,0)*CT$1</f>
        <v>0</v>
      </c>
      <c r="CU41" s="24">
        <f>_xlfn.XLOOKUP($E41-CU$3,Data_Input!$H$4:$H$131,Data_Input!$I$4:$I$131,0)*CU$1</f>
        <v>0</v>
      </c>
      <c r="CV41" s="24">
        <f>_xlfn.XLOOKUP($E41-CV$3,Data_Input!$H$4:$H$131,Data_Input!$I$4:$I$131,0)*CV$1</f>
        <v>0</v>
      </c>
      <c r="CW41" s="24">
        <f>_xlfn.XLOOKUP($E41-CW$3,Data_Input!$H$4:$H$131,Data_Input!$I$4:$I$131,0)*CW$1</f>
        <v>0</v>
      </c>
      <c r="CX41" s="24">
        <f>_xlfn.XLOOKUP($E41-CX$3,Data_Input!$H$4:$H$131,Data_Input!$I$4:$I$131,0)*CX$1</f>
        <v>0</v>
      </c>
      <c r="CY41" s="24">
        <f>_xlfn.XLOOKUP($E41-CY$3,Data_Input!$H$4:$H$131,Data_Input!$I$4:$I$131,0)*CY$1</f>
        <v>0</v>
      </c>
      <c r="CZ41" s="24">
        <f>_xlfn.XLOOKUP($E41-CZ$3,Data_Input!$H$4:$H$131,Data_Input!$I$4:$I$131,0)*CZ$1</f>
        <v>0</v>
      </c>
      <c r="DA41" s="24">
        <f>_xlfn.XLOOKUP($E41-DA$3,Data_Input!$H$4:$H$131,Data_Input!$I$4:$I$131,0)*DA$1</f>
        <v>0</v>
      </c>
      <c r="DB41" s="24">
        <f>_xlfn.XLOOKUP($E41-DB$3,Data_Input!$H$4:$H$131,Data_Input!$I$4:$I$131,0)*DB$1</f>
        <v>0</v>
      </c>
      <c r="DC41" s="24">
        <f>_xlfn.XLOOKUP($E41-DC$3,Data_Input!$H$4:$H$131,Data_Input!$I$4:$I$131,0)*DC$1</f>
        <v>0</v>
      </c>
      <c r="DD41" s="24">
        <f>_xlfn.XLOOKUP($E41-DD$3,Data_Input!$H$4:$H$131,Data_Input!$I$4:$I$131,0)*DD$1</f>
        <v>0</v>
      </c>
      <c r="DE41" s="24">
        <f>_xlfn.XLOOKUP($E41-DE$3,Data_Input!$H$4:$H$131,Data_Input!$I$4:$I$131,0)*DE$1</f>
        <v>0</v>
      </c>
      <c r="DF41" s="24">
        <f>_xlfn.XLOOKUP($E41-DF$3,Data_Input!$H$4:$H$131,Data_Input!$I$4:$I$131,0)*DF$1</f>
        <v>0</v>
      </c>
      <c r="DG41" s="24">
        <f>_xlfn.XLOOKUP($E41-DG$3,Data_Input!$H$4:$H$131,Data_Input!$I$4:$I$131,0)*DG$1</f>
        <v>0</v>
      </c>
      <c r="DH41" s="24">
        <f>_xlfn.XLOOKUP($E41-DH$3,Data_Input!$H$4:$H$131,Data_Input!$I$4:$I$131,0)*DH$1</f>
        <v>0</v>
      </c>
      <c r="DI41" s="24">
        <f>_xlfn.XLOOKUP($E41-DI$3,Data_Input!$H$4:$H$131,Data_Input!$I$4:$I$131,0)*DI$1</f>
        <v>0</v>
      </c>
      <c r="DJ41" s="24">
        <f>_xlfn.XLOOKUP($E41-DJ$3,Data_Input!$H$4:$H$131,Data_Input!$I$4:$I$131,0)*DJ$1</f>
        <v>0</v>
      </c>
      <c r="DK41" s="24">
        <f>_xlfn.XLOOKUP($E41-DK$3,Data_Input!$H$4:$H$131,Data_Input!$I$4:$I$131,0)*DK$1</f>
        <v>0</v>
      </c>
      <c r="DL41" s="24">
        <f>_xlfn.XLOOKUP($E41-DL$3,Data_Input!$H$4:$H$131,Data_Input!$I$4:$I$131,0)*DL$1</f>
        <v>0</v>
      </c>
      <c r="DM41" s="24">
        <f>_xlfn.XLOOKUP($E41-DM$3,Data_Input!$H$4:$H$131,Data_Input!$I$4:$I$131,0)*DM$1</f>
        <v>0</v>
      </c>
      <c r="DN41" s="24">
        <f>_xlfn.XLOOKUP($E41-DN$3,Data_Input!$H$4:$H$131,Data_Input!$I$4:$I$131,0)*DN$1</f>
        <v>0</v>
      </c>
      <c r="DO41" s="24">
        <f>_xlfn.XLOOKUP($E41-DO$3,Data_Input!$H$4:$H$131,Data_Input!$I$4:$I$131,0)*DO$1</f>
        <v>0</v>
      </c>
      <c r="DP41" s="24">
        <f>_xlfn.XLOOKUP($E41-DP$3,Data_Input!$H$4:$H$131,Data_Input!$I$4:$I$131,0)*DP$1</f>
        <v>0</v>
      </c>
      <c r="DQ41" s="24">
        <f>_xlfn.XLOOKUP($E41-DQ$3,Data_Input!$H$4:$H$131,Data_Input!$I$4:$I$131,0)*DQ$1</f>
        <v>0</v>
      </c>
      <c r="DR41" s="24">
        <f>_xlfn.XLOOKUP($E41-DR$3,Data_Input!$H$4:$H$131,Data_Input!$I$4:$I$131,0)*DR$1</f>
        <v>0</v>
      </c>
      <c r="DS41" s="24">
        <f>_xlfn.XLOOKUP($E41-DS$3,Data_Input!$H$4:$H$131,Data_Input!$I$4:$I$131,0)*DS$1</f>
        <v>0</v>
      </c>
      <c r="DT41" s="24">
        <f>_xlfn.XLOOKUP($E41-DT$3,Data_Input!$H$4:$H$131,Data_Input!$I$4:$I$131,0)*DT$1</f>
        <v>0</v>
      </c>
      <c r="DU41" s="24">
        <f>_xlfn.XLOOKUP($E41-DU$3,Data_Input!$H$4:$H$131,Data_Input!$I$4:$I$131,0)*DU$1</f>
        <v>0</v>
      </c>
      <c r="DV41" s="24">
        <f>_xlfn.XLOOKUP($E41-DV$3,Data_Input!$H$4:$H$131,Data_Input!$I$4:$I$131,0)*DV$1</f>
        <v>0</v>
      </c>
      <c r="DW41" s="24">
        <f>_xlfn.XLOOKUP($E41-DW$3,Data_Input!$H$4:$H$131,Data_Input!$I$4:$I$131,0)*DW$1</f>
        <v>0</v>
      </c>
      <c r="DX41" s="24">
        <f>_xlfn.XLOOKUP($E41-DX$3,Data_Input!$H$4:$H$131,Data_Input!$I$4:$I$131,0)*DX$1</f>
        <v>0</v>
      </c>
      <c r="DY41" s="24">
        <f>_xlfn.XLOOKUP($E41-DY$3,Data_Input!$H$4:$H$131,Data_Input!$I$4:$I$131,0)*DY$1</f>
        <v>0</v>
      </c>
      <c r="DZ41" s="24">
        <f>_xlfn.XLOOKUP($E41-DZ$3,Data_Input!$H$4:$H$131,Data_Input!$I$4:$I$131,0)*DZ$1</f>
        <v>0</v>
      </c>
      <c r="EA41" s="24">
        <f>_xlfn.XLOOKUP($E41-EA$3,Data_Input!$H$4:$H$131,Data_Input!$I$4:$I$131,0)*EA$1</f>
        <v>0</v>
      </c>
      <c r="EB41" s="24">
        <f>_xlfn.XLOOKUP($E41-EB$3,Data_Input!$H$4:$H$131,Data_Input!$I$4:$I$131,0)*EB$1</f>
        <v>0</v>
      </c>
      <c r="EC41" s="24">
        <f>_xlfn.XLOOKUP($E41-EC$3,Data_Input!$H$4:$H$131,Data_Input!$I$4:$I$131,0)*EC$1</f>
        <v>0</v>
      </c>
    </row>
    <row r="42" spans="1:133">
      <c r="A42" s="21">
        <f t="shared" si="2"/>
        <v>1.6199064705363584</v>
      </c>
      <c r="B42" s="22">
        <f>Data_Input!C42-Model_Output!A42</f>
        <v>3.3211560794636412</v>
      </c>
      <c r="C42" s="23">
        <f>SUM($B$4:B42)</f>
        <v>138.21271992280018</v>
      </c>
      <c r="E42" s="15">
        <f>Data_Input!B42</f>
        <v>1916</v>
      </c>
      <c r="F42" s="24">
        <f>_xlfn.XLOOKUP($E42-F$3,Data_Input!$H$4:$H$131,Data_Input!$I$4:$I$131,0)*F$1</f>
        <v>9.6300491500899296E-2</v>
      </c>
      <c r="G42" s="24">
        <f>_xlfn.XLOOKUP($E42-G$3,Data_Input!$H$4:$H$131,Data_Input!$I$4:$I$131,0)*G$1</f>
        <v>9.5738158001061224E-2</v>
      </c>
      <c r="H42" s="24">
        <f>_xlfn.XLOOKUP($E42-H$3,Data_Input!$H$4:$H$131,Data_Input!$I$4:$I$131,0)*H$1</f>
        <v>9.4348003829486063E-2</v>
      </c>
      <c r="I42" s="24">
        <f>_xlfn.XLOOKUP($E42-I$3,Data_Input!$H$4:$H$131,Data_Input!$I$4:$I$131,0)*I$1</f>
        <v>9.2782958928048054E-2</v>
      </c>
      <c r="J42" s="24">
        <f>_xlfn.XLOOKUP($E42-J$3,Data_Input!$H$4:$H$131,Data_Input!$I$4:$I$131,0)*J$1</f>
        <v>9.0671900136920142E-2</v>
      </c>
      <c r="K42" s="24">
        <f>_xlfn.XLOOKUP($E42-K$3,Data_Input!$H$4:$H$131,Data_Input!$I$4:$I$131,0)*K$1</f>
        <v>8.8143900679344758E-2</v>
      </c>
      <c r="L42" s="24">
        <f>_xlfn.XLOOKUP($E42-L$3,Data_Input!$H$4:$H$131,Data_Input!$I$4:$I$131,0)*L$1</f>
        <v>8.5386638531104855E-2</v>
      </c>
      <c r="M42" s="24">
        <f>_xlfn.XLOOKUP($E42-M$3,Data_Input!$H$4:$H$131,Data_Input!$I$4:$I$131,0)*M$1</f>
        <v>8.2152784223942454E-2</v>
      </c>
      <c r="N42" s="24">
        <f>_xlfn.XLOOKUP($E42-N$3,Data_Input!$H$4:$H$131,Data_Input!$I$4:$I$131,0)*N$1</f>
        <v>7.8341429965578649E-2</v>
      </c>
      <c r="O42" s="24">
        <f>_xlfn.XLOOKUP($E42-O$3,Data_Input!$H$4:$H$131,Data_Input!$I$4:$I$131,0)*O$1</f>
        <v>7.4158788742247572E-2</v>
      </c>
      <c r="P42" s="24">
        <f>_xlfn.XLOOKUP($E42-P$3,Data_Input!$H$4:$H$131,Data_Input!$I$4:$I$131,0)*P$1</f>
        <v>7.0099028223514895E-2</v>
      </c>
      <c r="Q42" s="24">
        <f>_xlfn.XLOOKUP($E42-Q$3,Data_Input!$H$4:$H$131,Data_Input!$I$4:$I$131,0)*Q$1</f>
        <v>6.6082791036777486E-2</v>
      </c>
      <c r="R42" s="24">
        <f>_xlfn.XLOOKUP($E42-R$3,Data_Input!$H$4:$H$131,Data_Input!$I$4:$I$131,0)*R$1</f>
        <v>6.1916110948680284E-2</v>
      </c>
      <c r="S42" s="24">
        <f>_xlfn.XLOOKUP($E42-S$3,Data_Input!$H$4:$H$131,Data_Input!$I$4:$I$131,0)*S$1</f>
        <v>5.7565666366544345E-2</v>
      </c>
      <c r="T42" s="24">
        <f>_xlfn.XLOOKUP($E42-T$3,Data_Input!$H$4:$H$131,Data_Input!$I$4:$I$131,0)*T$1</f>
        <v>5.3096098828004937E-2</v>
      </c>
      <c r="U42" s="24">
        <f>_xlfn.XLOOKUP($E42-U$3,Data_Input!$H$4:$H$131,Data_Input!$I$4:$I$131,0)*U$1</f>
        <v>4.8810383217121112E-2</v>
      </c>
      <c r="V42" s="24">
        <f>_xlfn.XLOOKUP($E42-V$3,Data_Input!$H$4:$H$131,Data_Input!$I$4:$I$131,0)*V$1</f>
        <v>4.453981326113348E-2</v>
      </c>
      <c r="W42" s="24">
        <f>_xlfn.XLOOKUP($E42-W$3,Data_Input!$H$4:$H$131,Data_Input!$I$4:$I$131,0)*W$1</f>
        <v>4.0542769361246317E-2</v>
      </c>
      <c r="X42" s="24">
        <f>_xlfn.XLOOKUP($E42-X$3,Data_Input!$H$4:$H$131,Data_Input!$I$4:$I$131,0)*X$1</f>
        <v>3.6711244421114342E-2</v>
      </c>
      <c r="Y42" s="24">
        <f>_xlfn.XLOOKUP($E42-Y$3,Data_Input!$H$4:$H$131,Data_Input!$I$4:$I$131,0)*Y$1</f>
        <v>3.3030779336023768E-2</v>
      </c>
      <c r="Z42" s="24">
        <f>_xlfn.XLOOKUP($E42-Z$3,Data_Input!$H$4:$H$131,Data_Input!$I$4:$I$131,0)*Z$1</f>
        <v>2.9603701495242649E-2</v>
      </c>
      <c r="AA42" s="24">
        <f>_xlfn.XLOOKUP($E42-AA$3,Data_Input!$H$4:$H$131,Data_Input!$I$4:$I$131,0)*AA$1</f>
        <v>2.6399447302921632E-2</v>
      </c>
      <c r="AB42" s="24">
        <f>_xlfn.XLOOKUP($E42-AB$3,Data_Input!$H$4:$H$131,Data_Input!$I$4:$I$131,0)*AB$1</f>
        <v>2.3366661239380321E-2</v>
      </c>
      <c r="AC42" s="24">
        <f>_xlfn.XLOOKUP($E42-AC$3,Data_Input!$H$4:$H$131,Data_Input!$I$4:$I$131,0)*AC$1</f>
        <v>2.2342238097586887E-2</v>
      </c>
      <c r="AD42" s="24">
        <f>_xlfn.XLOOKUP($E42-AD$3,Data_Input!$H$4:$H$131,Data_Input!$I$4:$I$131,0)*AD$1</f>
        <v>2.2924877600289623E-2</v>
      </c>
      <c r="AE42" s="24">
        <f>_xlfn.XLOOKUP($E42-AE$3,Data_Input!$H$4:$H$131,Data_Input!$I$4:$I$131,0)*AE$1</f>
        <v>1.968880192326471E-2</v>
      </c>
      <c r="AF42" s="24">
        <f>_xlfn.XLOOKUP($E42-AF$3,Data_Input!$H$4:$H$131,Data_Input!$I$4:$I$131,0)*AF$1</f>
        <v>1.397644699186398E-2</v>
      </c>
      <c r="AG42" s="24">
        <f>_xlfn.XLOOKUP($E42-AG$3,Data_Input!$H$4:$H$131,Data_Input!$I$4:$I$131,0)*AG$1</f>
        <v>1.2888296218208486E-2</v>
      </c>
      <c r="AH42" s="24">
        <f>_xlfn.XLOOKUP($E42-AH$3,Data_Input!$H$4:$H$131,Data_Input!$I$4:$I$131,0)*AH$1</f>
        <v>1.0230674628357505E-2</v>
      </c>
      <c r="AI42" s="24">
        <f>_xlfn.XLOOKUP($E42-AI$3,Data_Input!$H$4:$H$131,Data_Input!$I$4:$I$131,0)*AI$1</f>
        <v>1.3323011019159659E-2</v>
      </c>
      <c r="AJ42" s="24">
        <f>_xlfn.XLOOKUP($E42-AJ$3,Data_Input!$H$4:$H$131,Data_Input!$I$4:$I$131,0)*AJ$1</f>
        <v>8.229813862346648E-3</v>
      </c>
      <c r="AK42" s="24">
        <f>_xlfn.XLOOKUP($E42-AK$3,Data_Input!$H$4:$H$131,Data_Input!$I$4:$I$131,0)*AK$1</f>
        <v>6.1980286849417062E-3</v>
      </c>
      <c r="AL42" s="24">
        <f>_xlfn.XLOOKUP($E42-AL$3,Data_Input!$H$4:$H$131,Data_Input!$I$4:$I$131,0)*AL$1</f>
        <v>5.4123253840313353E-3</v>
      </c>
      <c r="AM42" s="24">
        <f>_xlfn.XLOOKUP($E42-AM$3,Data_Input!$H$4:$H$131,Data_Input!$I$4:$I$131,0)*AM$1</f>
        <v>4.7090925262236157E-3</v>
      </c>
      <c r="AN42" s="24">
        <f>_xlfn.XLOOKUP($E42-AN$3,Data_Input!$H$4:$H$131,Data_Input!$I$4:$I$131,0)*AN$1</f>
        <v>2.9058367968849341E-3</v>
      </c>
      <c r="AO42" s="24">
        <f>_xlfn.XLOOKUP($E42-AO$3,Data_Input!$H$4:$H$131,Data_Input!$I$4:$I$131,0)*AO$1</f>
        <v>2.3308191326985067E-3</v>
      </c>
      <c r="AP42" s="24">
        <f>_xlfn.XLOOKUP($E42-AP$3,Data_Input!$H$4:$H$131,Data_Input!$I$4:$I$131,0)*AP$1</f>
        <v>1.6377622699517052E-3</v>
      </c>
      <c r="AQ42" s="24">
        <f>_xlfn.XLOOKUP($E42-AQ$3,Data_Input!$H$4:$H$131,Data_Input!$I$4:$I$131,0)*AQ$1</f>
        <v>1.6765428080477793E-3</v>
      </c>
      <c r="AR42" s="24">
        <f>_xlfn.XLOOKUP($E42-AR$3,Data_Input!$H$4:$H$131,Data_Input!$I$4:$I$131,0)*AR$1</f>
        <v>1.6423530161627895E-3</v>
      </c>
      <c r="AS42" s="24">
        <f>_xlfn.XLOOKUP($E42-AS$3,Data_Input!$H$4:$H$131,Data_Input!$I$4:$I$131,0)*AS$1</f>
        <v>0</v>
      </c>
      <c r="AT42" s="24">
        <f>_xlfn.XLOOKUP($E42-AT$3,Data_Input!$H$4:$H$131,Data_Input!$I$4:$I$131,0)*AT$1</f>
        <v>0</v>
      </c>
      <c r="AU42" s="24">
        <f>_xlfn.XLOOKUP($E42-AU$3,Data_Input!$H$4:$H$131,Data_Input!$I$4:$I$131,0)*AU$1</f>
        <v>0</v>
      </c>
      <c r="AV42" s="24">
        <f>_xlfn.XLOOKUP($E42-AV$3,Data_Input!$H$4:$H$131,Data_Input!$I$4:$I$131,0)*AV$1</f>
        <v>0</v>
      </c>
      <c r="AW42" s="24">
        <f>_xlfn.XLOOKUP($E42-AW$3,Data_Input!$H$4:$H$131,Data_Input!$I$4:$I$131,0)*AW$1</f>
        <v>0</v>
      </c>
      <c r="AX42" s="24">
        <f>_xlfn.XLOOKUP($E42-AX$3,Data_Input!$H$4:$H$131,Data_Input!$I$4:$I$131,0)*AX$1</f>
        <v>0</v>
      </c>
      <c r="AY42" s="24">
        <f>_xlfn.XLOOKUP($E42-AY$3,Data_Input!$H$4:$H$131,Data_Input!$I$4:$I$131,0)*AY$1</f>
        <v>0</v>
      </c>
      <c r="AZ42" s="24">
        <f>_xlfn.XLOOKUP($E42-AZ$3,Data_Input!$H$4:$H$131,Data_Input!$I$4:$I$131,0)*AZ$1</f>
        <v>0</v>
      </c>
      <c r="BA42" s="24">
        <f>_xlfn.XLOOKUP($E42-BA$3,Data_Input!$H$4:$H$131,Data_Input!$I$4:$I$131,0)*BA$1</f>
        <v>0</v>
      </c>
      <c r="BB42" s="24">
        <f>_xlfn.XLOOKUP($E42-BB$3,Data_Input!$H$4:$H$131,Data_Input!$I$4:$I$131,0)*BB$1</f>
        <v>0</v>
      </c>
      <c r="BC42" s="24">
        <f>_xlfn.XLOOKUP($E42-BC$3,Data_Input!$H$4:$H$131,Data_Input!$I$4:$I$131,0)*BC$1</f>
        <v>0</v>
      </c>
      <c r="BD42" s="24">
        <f>_xlfn.XLOOKUP($E42-BD$3,Data_Input!$H$4:$H$131,Data_Input!$I$4:$I$131,0)*BD$1</f>
        <v>0</v>
      </c>
      <c r="BE42" s="24">
        <f>_xlfn.XLOOKUP($E42-BE$3,Data_Input!$H$4:$H$131,Data_Input!$I$4:$I$131,0)*BE$1</f>
        <v>0</v>
      </c>
      <c r="BF42" s="24">
        <f>_xlfn.XLOOKUP($E42-BF$3,Data_Input!$H$4:$H$131,Data_Input!$I$4:$I$131,0)*BF$1</f>
        <v>0</v>
      </c>
      <c r="BG42" s="24">
        <f>_xlfn.XLOOKUP($E42-BG$3,Data_Input!$H$4:$H$131,Data_Input!$I$4:$I$131,0)*BG$1</f>
        <v>0</v>
      </c>
      <c r="BH42" s="24">
        <f>_xlfn.XLOOKUP($E42-BH$3,Data_Input!$H$4:$H$131,Data_Input!$I$4:$I$131,0)*BH$1</f>
        <v>0</v>
      </c>
      <c r="BI42" s="24">
        <f>_xlfn.XLOOKUP($E42-BI$3,Data_Input!$H$4:$H$131,Data_Input!$I$4:$I$131,0)*BI$1</f>
        <v>0</v>
      </c>
      <c r="BJ42" s="24">
        <f>_xlfn.XLOOKUP($E42-BJ$3,Data_Input!$H$4:$H$131,Data_Input!$I$4:$I$131,0)*BJ$1</f>
        <v>0</v>
      </c>
      <c r="BK42" s="24">
        <f>_xlfn.XLOOKUP($E42-BK$3,Data_Input!$H$4:$H$131,Data_Input!$I$4:$I$131,0)*BK$1</f>
        <v>0</v>
      </c>
      <c r="BL42" s="24">
        <f>_xlfn.XLOOKUP($E42-BL$3,Data_Input!$H$4:$H$131,Data_Input!$I$4:$I$131,0)*BL$1</f>
        <v>0</v>
      </c>
      <c r="BM42" s="24">
        <f>_xlfn.XLOOKUP($E42-BM$3,Data_Input!$H$4:$H$131,Data_Input!$I$4:$I$131,0)*BM$1</f>
        <v>0</v>
      </c>
      <c r="BN42" s="24">
        <f>_xlfn.XLOOKUP($E42-BN$3,Data_Input!$H$4:$H$131,Data_Input!$I$4:$I$131,0)*BN$1</f>
        <v>0</v>
      </c>
      <c r="BO42" s="24">
        <f>_xlfn.XLOOKUP($E42-BO$3,Data_Input!$H$4:$H$131,Data_Input!$I$4:$I$131,0)*BO$1</f>
        <v>0</v>
      </c>
      <c r="BP42" s="24">
        <f>_xlfn.XLOOKUP($E42-BP$3,Data_Input!$H$4:$H$131,Data_Input!$I$4:$I$131,0)*BP$1</f>
        <v>0</v>
      </c>
      <c r="BQ42" s="24">
        <f>_xlfn.XLOOKUP($E42-BQ$3,Data_Input!$H$4:$H$131,Data_Input!$I$4:$I$131,0)*BQ$1</f>
        <v>0</v>
      </c>
      <c r="BR42" s="24">
        <f>_xlfn.XLOOKUP($E42-BR$3,Data_Input!$H$4:$H$131,Data_Input!$I$4:$I$131,0)*BR$1</f>
        <v>0</v>
      </c>
      <c r="BS42" s="24">
        <f>_xlfn.XLOOKUP($E42-BS$3,Data_Input!$H$4:$H$131,Data_Input!$I$4:$I$131,0)*BS$1</f>
        <v>0</v>
      </c>
      <c r="BT42" s="24">
        <f>_xlfn.XLOOKUP($E42-BT$3,Data_Input!$H$4:$H$131,Data_Input!$I$4:$I$131,0)*BT$1</f>
        <v>0</v>
      </c>
      <c r="BU42" s="24">
        <f>_xlfn.XLOOKUP($E42-BU$3,Data_Input!$H$4:$H$131,Data_Input!$I$4:$I$131,0)*BU$1</f>
        <v>0</v>
      </c>
      <c r="BV42" s="24">
        <f>_xlfn.XLOOKUP($E42-BV$3,Data_Input!$H$4:$H$131,Data_Input!$I$4:$I$131,0)*BV$1</f>
        <v>0</v>
      </c>
      <c r="BW42" s="24">
        <f>_xlfn.XLOOKUP($E42-BW$3,Data_Input!$H$4:$H$131,Data_Input!$I$4:$I$131,0)*BW$1</f>
        <v>0</v>
      </c>
      <c r="BX42" s="24">
        <f>_xlfn.XLOOKUP($E42-BX$3,Data_Input!$H$4:$H$131,Data_Input!$I$4:$I$131,0)*BX$1</f>
        <v>0</v>
      </c>
      <c r="BY42" s="24">
        <f>_xlfn.XLOOKUP($E42-BY$3,Data_Input!$H$4:$H$131,Data_Input!$I$4:$I$131,0)*BY$1</f>
        <v>0</v>
      </c>
      <c r="BZ42" s="24">
        <f>_xlfn.XLOOKUP($E42-BZ$3,Data_Input!$H$4:$H$131,Data_Input!$I$4:$I$131,0)*BZ$1</f>
        <v>0</v>
      </c>
      <c r="CA42" s="24">
        <f>_xlfn.XLOOKUP($E42-CA$3,Data_Input!$H$4:$H$131,Data_Input!$I$4:$I$131,0)*CA$1</f>
        <v>0</v>
      </c>
      <c r="CB42" s="24">
        <f>_xlfn.XLOOKUP($E42-CB$3,Data_Input!$H$4:$H$131,Data_Input!$I$4:$I$131,0)*CB$1</f>
        <v>0</v>
      </c>
      <c r="CC42" s="24">
        <f>_xlfn.XLOOKUP($E42-CC$3,Data_Input!$H$4:$H$131,Data_Input!$I$4:$I$131,0)*CC$1</f>
        <v>0</v>
      </c>
      <c r="CD42" s="24">
        <f>_xlfn.XLOOKUP($E42-CD$3,Data_Input!$H$4:$H$131,Data_Input!$I$4:$I$131,0)*CD$1</f>
        <v>0</v>
      </c>
      <c r="CE42" s="24">
        <f>_xlfn.XLOOKUP($E42-CE$3,Data_Input!$H$4:$H$131,Data_Input!$I$4:$I$131,0)*CE$1</f>
        <v>0</v>
      </c>
      <c r="CF42" s="24">
        <f>_xlfn.XLOOKUP($E42-CF$3,Data_Input!$H$4:$H$131,Data_Input!$I$4:$I$131,0)*CF$1</f>
        <v>0</v>
      </c>
      <c r="CG42" s="24">
        <f>_xlfn.XLOOKUP($E42-CG$3,Data_Input!$H$4:$H$131,Data_Input!$I$4:$I$131,0)*CG$1</f>
        <v>0</v>
      </c>
      <c r="CH42" s="24">
        <f>_xlfn.XLOOKUP($E42-CH$3,Data_Input!$H$4:$H$131,Data_Input!$I$4:$I$131,0)*CH$1</f>
        <v>0</v>
      </c>
      <c r="CI42" s="24">
        <f>_xlfn.XLOOKUP($E42-CI$3,Data_Input!$H$4:$H$131,Data_Input!$I$4:$I$131,0)*CI$1</f>
        <v>0</v>
      </c>
      <c r="CJ42" s="24">
        <f>_xlfn.XLOOKUP($E42-CJ$3,Data_Input!$H$4:$H$131,Data_Input!$I$4:$I$131,0)*CJ$1</f>
        <v>0</v>
      </c>
      <c r="CK42" s="24">
        <f>_xlfn.XLOOKUP($E42-CK$3,Data_Input!$H$4:$H$131,Data_Input!$I$4:$I$131,0)*CK$1</f>
        <v>0</v>
      </c>
      <c r="CL42" s="24">
        <f>_xlfn.XLOOKUP($E42-CL$3,Data_Input!$H$4:$H$131,Data_Input!$I$4:$I$131,0)*CL$1</f>
        <v>0</v>
      </c>
      <c r="CM42" s="24">
        <f>_xlfn.XLOOKUP($E42-CM$3,Data_Input!$H$4:$H$131,Data_Input!$I$4:$I$131,0)*CM$1</f>
        <v>0</v>
      </c>
      <c r="CN42" s="24">
        <f>_xlfn.XLOOKUP($E42-CN$3,Data_Input!$H$4:$H$131,Data_Input!$I$4:$I$131,0)*CN$1</f>
        <v>0</v>
      </c>
      <c r="CO42" s="24">
        <f>_xlfn.XLOOKUP($E42-CO$3,Data_Input!$H$4:$H$131,Data_Input!$I$4:$I$131,0)*CO$1</f>
        <v>0</v>
      </c>
      <c r="CP42" s="24">
        <f>_xlfn.XLOOKUP($E42-CP$3,Data_Input!$H$4:$H$131,Data_Input!$I$4:$I$131,0)*CP$1</f>
        <v>0</v>
      </c>
      <c r="CQ42" s="24">
        <f>_xlfn.XLOOKUP($E42-CQ$3,Data_Input!$H$4:$H$131,Data_Input!$I$4:$I$131,0)*CQ$1</f>
        <v>0</v>
      </c>
      <c r="CR42" s="24">
        <f>_xlfn.XLOOKUP($E42-CR$3,Data_Input!$H$4:$H$131,Data_Input!$I$4:$I$131,0)*CR$1</f>
        <v>0</v>
      </c>
      <c r="CS42" s="24">
        <f>_xlfn.XLOOKUP($E42-CS$3,Data_Input!$H$4:$H$131,Data_Input!$I$4:$I$131,0)*CS$1</f>
        <v>0</v>
      </c>
      <c r="CT42" s="24">
        <f>_xlfn.XLOOKUP($E42-CT$3,Data_Input!$H$4:$H$131,Data_Input!$I$4:$I$131,0)*CT$1</f>
        <v>0</v>
      </c>
      <c r="CU42" s="24">
        <f>_xlfn.XLOOKUP($E42-CU$3,Data_Input!$H$4:$H$131,Data_Input!$I$4:$I$131,0)*CU$1</f>
        <v>0</v>
      </c>
      <c r="CV42" s="24">
        <f>_xlfn.XLOOKUP($E42-CV$3,Data_Input!$H$4:$H$131,Data_Input!$I$4:$I$131,0)*CV$1</f>
        <v>0</v>
      </c>
      <c r="CW42" s="24">
        <f>_xlfn.XLOOKUP($E42-CW$3,Data_Input!$H$4:$H$131,Data_Input!$I$4:$I$131,0)*CW$1</f>
        <v>0</v>
      </c>
      <c r="CX42" s="24">
        <f>_xlfn.XLOOKUP($E42-CX$3,Data_Input!$H$4:$H$131,Data_Input!$I$4:$I$131,0)*CX$1</f>
        <v>0</v>
      </c>
      <c r="CY42" s="24">
        <f>_xlfn.XLOOKUP($E42-CY$3,Data_Input!$H$4:$H$131,Data_Input!$I$4:$I$131,0)*CY$1</f>
        <v>0</v>
      </c>
      <c r="CZ42" s="24">
        <f>_xlfn.XLOOKUP($E42-CZ$3,Data_Input!$H$4:$H$131,Data_Input!$I$4:$I$131,0)*CZ$1</f>
        <v>0</v>
      </c>
      <c r="DA42" s="24">
        <f>_xlfn.XLOOKUP($E42-DA$3,Data_Input!$H$4:$H$131,Data_Input!$I$4:$I$131,0)*DA$1</f>
        <v>0</v>
      </c>
      <c r="DB42" s="24">
        <f>_xlfn.XLOOKUP($E42-DB$3,Data_Input!$H$4:$H$131,Data_Input!$I$4:$I$131,0)*DB$1</f>
        <v>0</v>
      </c>
      <c r="DC42" s="24">
        <f>_xlfn.XLOOKUP($E42-DC$3,Data_Input!$H$4:$H$131,Data_Input!$I$4:$I$131,0)*DC$1</f>
        <v>0</v>
      </c>
      <c r="DD42" s="24">
        <f>_xlfn.XLOOKUP($E42-DD$3,Data_Input!$H$4:$H$131,Data_Input!$I$4:$I$131,0)*DD$1</f>
        <v>0</v>
      </c>
      <c r="DE42" s="24">
        <f>_xlfn.XLOOKUP($E42-DE$3,Data_Input!$H$4:$H$131,Data_Input!$I$4:$I$131,0)*DE$1</f>
        <v>0</v>
      </c>
      <c r="DF42" s="24">
        <f>_xlfn.XLOOKUP($E42-DF$3,Data_Input!$H$4:$H$131,Data_Input!$I$4:$I$131,0)*DF$1</f>
        <v>0</v>
      </c>
      <c r="DG42" s="24">
        <f>_xlfn.XLOOKUP($E42-DG$3,Data_Input!$H$4:$H$131,Data_Input!$I$4:$I$131,0)*DG$1</f>
        <v>0</v>
      </c>
      <c r="DH42" s="24">
        <f>_xlfn.XLOOKUP($E42-DH$3,Data_Input!$H$4:$H$131,Data_Input!$I$4:$I$131,0)*DH$1</f>
        <v>0</v>
      </c>
      <c r="DI42" s="24">
        <f>_xlfn.XLOOKUP($E42-DI$3,Data_Input!$H$4:$H$131,Data_Input!$I$4:$I$131,0)*DI$1</f>
        <v>0</v>
      </c>
      <c r="DJ42" s="24">
        <f>_xlfn.XLOOKUP($E42-DJ$3,Data_Input!$H$4:$H$131,Data_Input!$I$4:$I$131,0)*DJ$1</f>
        <v>0</v>
      </c>
      <c r="DK42" s="24">
        <f>_xlfn.XLOOKUP($E42-DK$3,Data_Input!$H$4:$H$131,Data_Input!$I$4:$I$131,0)*DK$1</f>
        <v>0</v>
      </c>
      <c r="DL42" s="24">
        <f>_xlfn.XLOOKUP($E42-DL$3,Data_Input!$H$4:$H$131,Data_Input!$I$4:$I$131,0)*DL$1</f>
        <v>0</v>
      </c>
      <c r="DM42" s="24">
        <f>_xlfn.XLOOKUP($E42-DM$3,Data_Input!$H$4:$H$131,Data_Input!$I$4:$I$131,0)*DM$1</f>
        <v>0</v>
      </c>
      <c r="DN42" s="24">
        <f>_xlfn.XLOOKUP($E42-DN$3,Data_Input!$H$4:$H$131,Data_Input!$I$4:$I$131,0)*DN$1</f>
        <v>0</v>
      </c>
      <c r="DO42" s="24">
        <f>_xlfn.XLOOKUP($E42-DO$3,Data_Input!$H$4:$H$131,Data_Input!$I$4:$I$131,0)*DO$1</f>
        <v>0</v>
      </c>
      <c r="DP42" s="24">
        <f>_xlfn.XLOOKUP($E42-DP$3,Data_Input!$H$4:$H$131,Data_Input!$I$4:$I$131,0)*DP$1</f>
        <v>0</v>
      </c>
      <c r="DQ42" s="24">
        <f>_xlfn.XLOOKUP($E42-DQ$3,Data_Input!$H$4:$H$131,Data_Input!$I$4:$I$131,0)*DQ$1</f>
        <v>0</v>
      </c>
      <c r="DR42" s="24">
        <f>_xlfn.XLOOKUP($E42-DR$3,Data_Input!$H$4:$H$131,Data_Input!$I$4:$I$131,0)*DR$1</f>
        <v>0</v>
      </c>
      <c r="DS42" s="24">
        <f>_xlfn.XLOOKUP($E42-DS$3,Data_Input!$H$4:$H$131,Data_Input!$I$4:$I$131,0)*DS$1</f>
        <v>0</v>
      </c>
      <c r="DT42" s="24">
        <f>_xlfn.XLOOKUP($E42-DT$3,Data_Input!$H$4:$H$131,Data_Input!$I$4:$I$131,0)*DT$1</f>
        <v>0</v>
      </c>
      <c r="DU42" s="24">
        <f>_xlfn.XLOOKUP($E42-DU$3,Data_Input!$H$4:$H$131,Data_Input!$I$4:$I$131,0)*DU$1</f>
        <v>0</v>
      </c>
      <c r="DV42" s="24">
        <f>_xlfn.XLOOKUP($E42-DV$3,Data_Input!$H$4:$H$131,Data_Input!$I$4:$I$131,0)*DV$1</f>
        <v>0</v>
      </c>
      <c r="DW42" s="24">
        <f>_xlfn.XLOOKUP($E42-DW$3,Data_Input!$H$4:$H$131,Data_Input!$I$4:$I$131,0)*DW$1</f>
        <v>0</v>
      </c>
      <c r="DX42" s="24">
        <f>_xlfn.XLOOKUP($E42-DX$3,Data_Input!$H$4:$H$131,Data_Input!$I$4:$I$131,0)*DX$1</f>
        <v>0</v>
      </c>
      <c r="DY42" s="24">
        <f>_xlfn.XLOOKUP($E42-DY$3,Data_Input!$H$4:$H$131,Data_Input!$I$4:$I$131,0)*DY$1</f>
        <v>0</v>
      </c>
      <c r="DZ42" s="24">
        <f>_xlfn.XLOOKUP($E42-DZ$3,Data_Input!$H$4:$H$131,Data_Input!$I$4:$I$131,0)*DZ$1</f>
        <v>0</v>
      </c>
      <c r="EA42" s="24">
        <f>_xlfn.XLOOKUP($E42-EA$3,Data_Input!$H$4:$H$131,Data_Input!$I$4:$I$131,0)*EA$1</f>
        <v>0</v>
      </c>
      <c r="EB42" s="24">
        <f>_xlfn.XLOOKUP($E42-EB$3,Data_Input!$H$4:$H$131,Data_Input!$I$4:$I$131,0)*EB$1</f>
        <v>0</v>
      </c>
      <c r="EC42" s="24">
        <f>_xlfn.XLOOKUP($E42-EC$3,Data_Input!$H$4:$H$131,Data_Input!$I$4:$I$131,0)*EC$1</f>
        <v>0</v>
      </c>
    </row>
    <row r="43" spans="1:133">
      <c r="A43" s="21">
        <f t="shared" si="2"/>
        <v>1.7337875712732818</v>
      </c>
      <c r="B43" s="22">
        <f>Data_Input!C43-Model_Output!A43</f>
        <v>3.2904003287267187</v>
      </c>
      <c r="C43" s="23">
        <f>SUM($B$4:B43)</f>
        <v>141.50312025152689</v>
      </c>
      <c r="E43" s="15">
        <f>Data_Input!B43</f>
        <v>1917</v>
      </c>
      <c r="F43" s="24">
        <f>_xlfn.XLOOKUP($E43-F$3,Data_Input!$H$4:$H$131,Data_Input!$I$4:$I$131,0)*F$1</f>
        <v>9.7116464442938005E-2</v>
      </c>
      <c r="G43" s="24">
        <f>_xlfn.XLOOKUP($E43-G$3,Data_Input!$H$4:$H$131,Data_Input!$I$4:$I$131,0)*G$1</f>
        <v>9.7093986675020533E-2</v>
      </c>
      <c r="H43" s="24">
        <f>_xlfn.XLOOKUP($E43-H$3,Data_Input!$H$4:$H$131,Data_Input!$I$4:$I$131,0)*H$1</f>
        <v>9.6223885272622114E-2</v>
      </c>
      <c r="I43" s="24">
        <f>_xlfn.XLOOKUP($E43-I$3,Data_Input!$H$4:$H$131,Data_Input!$I$4:$I$131,0)*I$1</f>
        <v>9.5161504039863343E-2</v>
      </c>
      <c r="J43" s="24">
        <f>_xlfn.XLOOKUP($E43-J$3,Data_Input!$H$4:$H$131,Data_Input!$I$4:$I$131,0)*J$1</f>
        <v>9.3520905361832621E-2</v>
      </c>
      <c r="K43" s="24">
        <f>_xlfn.XLOOKUP($E43-K$3,Data_Input!$H$4:$H$131,Data_Input!$I$4:$I$131,0)*K$1</f>
        <v>9.1426302805871135E-2</v>
      </c>
      <c r="L43" s="24">
        <f>_xlfn.XLOOKUP($E43-L$3,Data_Input!$H$4:$H$131,Data_Input!$I$4:$I$131,0)*L$1</f>
        <v>8.9065952183696284E-2</v>
      </c>
      <c r="M43" s="24">
        <f>_xlfn.XLOOKUP($E43-M$3,Data_Input!$H$4:$H$131,Data_Input!$I$4:$I$131,0)*M$1</f>
        <v>8.6176130921506264E-2</v>
      </c>
      <c r="N43" s="24">
        <f>_xlfn.XLOOKUP($E43-N$3,Data_Input!$H$4:$H$131,Data_Input!$I$4:$I$131,0)*N$1</f>
        <v>8.2641674021219066E-2</v>
      </c>
      <c r="O43" s="24">
        <f>_xlfn.XLOOKUP($E43-O$3,Data_Input!$H$4:$H$131,Data_Input!$I$4:$I$131,0)*O$1</f>
        <v>7.8670723747639934E-2</v>
      </c>
      <c r="P43" s="24">
        <f>_xlfn.XLOOKUP($E43-P$3,Data_Input!$H$4:$H$131,Data_Input!$I$4:$I$131,0)*P$1</f>
        <v>7.4783437093279073E-2</v>
      </c>
      <c r="Q43" s="24">
        <f>_xlfn.XLOOKUP($E43-Q$3,Data_Input!$H$4:$H$131,Data_Input!$I$4:$I$131,0)*Q$1</f>
        <v>7.0896485717461474E-2</v>
      </c>
      <c r="R43" s="24">
        <f>_xlfn.XLOOKUP($E43-R$3,Data_Input!$H$4:$H$131,Data_Input!$I$4:$I$131,0)*R$1</f>
        <v>6.6800991258569031E-2</v>
      </c>
      <c r="S43" s="24">
        <f>_xlfn.XLOOKUP($E43-S$3,Data_Input!$H$4:$H$131,Data_Input!$I$4:$I$131,0)*S$1</f>
        <v>6.2457655801597164E-2</v>
      </c>
      <c r="T43" s="24">
        <f>_xlfn.XLOOKUP($E43-T$3,Data_Input!$H$4:$H$131,Data_Input!$I$4:$I$131,0)*T$1</f>
        <v>5.7933219377803741E-2</v>
      </c>
      <c r="U43" s="24">
        <f>_xlfn.XLOOKUP($E43-U$3,Data_Input!$H$4:$H$131,Data_Input!$I$4:$I$131,0)*U$1</f>
        <v>5.3557484894645048E-2</v>
      </c>
      <c r="V43" s="24">
        <f>_xlfn.XLOOKUP($E43-V$3,Data_Input!$H$4:$H$131,Data_Input!$I$4:$I$131,0)*V$1</f>
        <v>4.9147253703347937E-2</v>
      </c>
      <c r="W43" s="24">
        <f>_xlfn.XLOOKUP($E43-W$3,Data_Input!$H$4:$H$131,Data_Input!$I$4:$I$131,0)*W$1</f>
        <v>4.4989087056850036E-2</v>
      </c>
      <c r="X43" s="24">
        <f>_xlfn.XLOOKUP($E43-X$3,Data_Input!$H$4:$H$131,Data_Input!$I$4:$I$131,0)*X$1</f>
        <v>4.096715285072202E-2</v>
      </c>
      <c r="Y43" s="24">
        <f>_xlfn.XLOOKUP($E43-Y$3,Data_Input!$H$4:$H$131,Data_Input!$I$4:$I$131,0)*Y$1</f>
        <v>3.7067935879578205E-2</v>
      </c>
      <c r="Z43" s="24">
        <f>_xlfn.XLOOKUP($E43-Z$3,Data_Input!$H$4:$H$131,Data_Input!$I$4:$I$131,0)*Z$1</f>
        <v>3.3409386853884795E-2</v>
      </c>
      <c r="AA43" s="24">
        <f>_xlfn.XLOOKUP($E43-AA$3,Data_Input!$H$4:$H$131,Data_Input!$I$4:$I$131,0)*AA$1</f>
        <v>2.9961270803980592E-2</v>
      </c>
      <c r="AB43" s="24">
        <f>_xlfn.XLOOKUP($E43-AB$3,Data_Input!$H$4:$H$131,Data_Input!$I$4:$I$131,0)*AB$1</f>
        <v>2.6668891482149223E-2</v>
      </c>
      <c r="AC43" s="24">
        <f>_xlfn.XLOOKUP($E43-AC$3,Data_Input!$H$4:$H$131,Data_Input!$I$4:$I$131,0)*AC$1</f>
        <v>2.5643534460929179E-2</v>
      </c>
      <c r="AD43" s="24">
        <f>_xlfn.XLOOKUP($E43-AD$3,Data_Input!$H$4:$H$131,Data_Input!$I$4:$I$131,0)*AD$1</f>
        <v>2.6460688506219868E-2</v>
      </c>
      <c r="AE43" s="24">
        <f>_xlfn.XLOOKUP($E43-AE$3,Data_Input!$H$4:$H$131,Data_Input!$I$4:$I$131,0)*AE$1</f>
        <v>2.2853688893141884E-2</v>
      </c>
      <c r="AF43" s="24">
        <f>_xlfn.XLOOKUP($E43-AF$3,Data_Input!$H$4:$H$131,Data_Input!$I$4:$I$131,0)*AF$1</f>
        <v>1.6314610485542197E-2</v>
      </c>
      <c r="AG43" s="24">
        <f>_xlfn.XLOOKUP($E43-AG$3,Data_Input!$H$4:$H$131,Data_Input!$I$4:$I$131,0)*AG$1</f>
        <v>1.5129282882873617E-2</v>
      </c>
      <c r="AH43" s="24">
        <f>_xlfn.XLOOKUP($E43-AH$3,Data_Input!$H$4:$H$131,Data_Input!$I$4:$I$131,0)*AH$1</f>
        <v>1.2077304423606198E-2</v>
      </c>
      <c r="AI43" s="24">
        <f>_xlfn.XLOOKUP($E43-AI$3,Data_Input!$H$4:$H$131,Data_Input!$I$4:$I$131,0)*AI$1</f>
        <v>1.5816523616126961E-2</v>
      </c>
      <c r="AJ43" s="24">
        <f>_xlfn.XLOOKUP($E43-AJ$3,Data_Input!$H$4:$H$131,Data_Input!$I$4:$I$131,0)*AJ$1</f>
        <v>9.8252037697546795E-3</v>
      </c>
      <c r="AK43" s="24">
        <f>_xlfn.XLOOKUP($E43-AK$3,Data_Input!$H$4:$H$131,Data_Input!$I$4:$I$131,0)*AK$1</f>
        <v>7.4412867744940228E-3</v>
      </c>
      <c r="AL43" s="24">
        <f>_xlfn.XLOOKUP($E43-AL$3,Data_Input!$H$4:$H$131,Data_Input!$I$4:$I$131,0)*AL$1</f>
        <v>6.5346339464843264E-3</v>
      </c>
      <c r="AM43" s="24">
        <f>_xlfn.XLOOKUP($E43-AM$3,Data_Input!$H$4:$H$131,Data_Input!$I$4:$I$131,0)*AM$1</f>
        <v>5.7176490740851495E-3</v>
      </c>
      <c r="AN43" s="24">
        <f>_xlfn.XLOOKUP($E43-AN$3,Data_Input!$H$4:$H$131,Data_Input!$I$4:$I$131,0)*AN$1</f>
        <v>3.5480881276741321E-3</v>
      </c>
      <c r="AO43" s="24">
        <f>_xlfn.XLOOKUP($E43-AO$3,Data_Input!$H$4:$H$131,Data_Input!$I$4:$I$131,0)*AO$1</f>
        <v>2.862033152910282E-3</v>
      </c>
      <c r="AP43" s="24">
        <f>_xlfn.XLOOKUP($E43-AP$3,Data_Input!$H$4:$H$131,Data_Input!$I$4:$I$131,0)*AP$1</f>
        <v>2.0223664599629916E-3</v>
      </c>
      <c r="AQ43" s="24">
        <f>_xlfn.XLOOKUP($E43-AQ$3,Data_Input!$H$4:$H$131,Data_Input!$I$4:$I$131,0)*AQ$1</f>
        <v>2.0819320250222346E-3</v>
      </c>
      <c r="AR43" s="24">
        <f>_xlfn.XLOOKUP($E43-AR$3,Data_Input!$H$4:$H$131,Data_Input!$I$4:$I$131,0)*AR$1</f>
        <v>2.0509794909343662E-3</v>
      </c>
      <c r="AS43" s="24">
        <f>_xlfn.XLOOKUP($E43-AS$3,Data_Input!$H$4:$H$131,Data_Input!$I$4:$I$131,0)*AS$1</f>
        <v>1.6699829374419864E-3</v>
      </c>
      <c r="AT43" s="24">
        <f>_xlfn.XLOOKUP($E43-AT$3,Data_Input!$H$4:$H$131,Data_Input!$I$4:$I$131,0)*AT$1</f>
        <v>0</v>
      </c>
      <c r="AU43" s="24">
        <f>_xlfn.XLOOKUP($E43-AU$3,Data_Input!$H$4:$H$131,Data_Input!$I$4:$I$131,0)*AU$1</f>
        <v>0</v>
      </c>
      <c r="AV43" s="24">
        <f>_xlfn.XLOOKUP($E43-AV$3,Data_Input!$H$4:$H$131,Data_Input!$I$4:$I$131,0)*AV$1</f>
        <v>0</v>
      </c>
      <c r="AW43" s="24">
        <f>_xlfn.XLOOKUP($E43-AW$3,Data_Input!$H$4:$H$131,Data_Input!$I$4:$I$131,0)*AW$1</f>
        <v>0</v>
      </c>
      <c r="AX43" s="24">
        <f>_xlfn.XLOOKUP($E43-AX$3,Data_Input!$H$4:$H$131,Data_Input!$I$4:$I$131,0)*AX$1</f>
        <v>0</v>
      </c>
      <c r="AY43" s="24">
        <f>_xlfn.XLOOKUP($E43-AY$3,Data_Input!$H$4:$H$131,Data_Input!$I$4:$I$131,0)*AY$1</f>
        <v>0</v>
      </c>
      <c r="AZ43" s="24">
        <f>_xlfn.XLOOKUP($E43-AZ$3,Data_Input!$H$4:$H$131,Data_Input!$I$4:$I$131,0)*AZ$1</f>
        <v>0</v>
      </c>
      <c r="BA43" s="24">
        <f>_xlfn.XLOOKUP($E43-BA$3,Data_Input!$H$4:$H$131,Data_Input!$I$4:$I$131,0)*BA$1</f>
        <v>0</v>
      </c>
      <c r="BB43" s="24">
        <f>_xlfn.XLOOKUP($E43-BB$3,Data_Input!$H$4:$H$131,Data_Input!$I$4:$I$131,0)*BB$1</f>
        <v>0</v>
      </c>
      <c r="BC43" s="24">
        <f>_xlfn.XLOOKUP($E43-BC$3,Data_Input!$H$4:$H$131,Data_Input!$I$4:$I$131,0)*BC$1</f>
        <v>0</v>
      </c>
      <c r="BD43" s="24">
        <f>_xlfn.XLOOKUP($E43-BD$3,Data_Input!$H$4:$H$131,Data_Input!$I$4:$I$131,0)*BD$1</f>
        <v>0</v>
      </c>
      <c r="BE43" s="24">
        <f>_xlfn.XLOOKUP($E43-BE$3,Data_Input!$H$4:$H$131,Data_Input!$I$4:$I$131,0)*BE$1</f>
        <v>0</v>
      </c>
      <c r="BF43" s="24">
        <f>_xlfn.XLOOKUP($E43-BF$3,Data_Input!$H$4:$H$131,Data_Input!$I$4:$I$131,0)*BF$1</f>
        <v>0</v>
      </c>
      <c r="BG43" s="24">
        <f>_xlfn.XLOOKUP($E43-BG$3,Data_Input!$H$4:$H$131,Data_Input!$I$4:$I$131,0)*BG$1</f>
        <v>0</v>
      </c>
      <c r="BH43" s="24">
        <f>_xlfn.XLOOKUP($E43-BH$3,Data_Input!$H$4:$H$131,Data_Input!$I$4:$I$131,0)*BH$1</f>
        <v>0</v>
      </c>
      <c r="BI43" s="24">
        <f>_xlfn.XLOOKUP($E43-BI$3,Data_Input!$H$4:$H$131,Data_Input!$I$4:$I$131,0)*BI$1</f>
        <v>0</v>
      </c>
      <c r="BJ43" s="24">
        <f>_xlfn.XLOOKUP($E43-BJ$3,Data_Input!$H$4:$H$131,Data_Input!$I$4:$I$131,0)*BJ$1</f>
        <v>0</v>
      </c>
      <c r="BK43" s="24">
        <f>_xlfn.XLOOKUP($E43-BK$3,Data_Input!$H$4:$H$131,Data_Input!$I$4:$I$131,0)*BK$1</f>
        <v>0</v>
      </c>
      <c r="BL43" s="24">
        <f>_xlfn.XLOOKUP($E43-BL$3,Data_Input!$H$4:$H$131,Data_Input!$I$4:$I$131,0)*BL$1</f>
        <v>0</v>
      </c>
      <c r="BM43" s="24">
        <f>_xlfn.XLOOKUP($E43-BM$3,Data_Input!$H$4:$H$131,Data_Input!$I$4:$I$131,0)*BM$1</f>
        <v>0</v>
      </c>
      <c r="BN43" s="24">
        <f>_xlfn.XLOOKUP($E43-BN$3,Data_Input!$H$4:$H$131,Data_Input!$I$4:$I$131,0)*BN$1</f>
        <v>0</v>
      </c>
      <c r="BO43" s="24">
        <f>_xlfn.XLOOKUP($E43-BO$3,Data_Input!$H$4:$H$131,Data_Input!$I$4:$I$131,0)*BO$1</f>
        <v>0</v>
      </c>
      <c r="BP43" s="24">
        <f>_xlfn.XLOOKUP($E43-BP$3,Data_Input!$H$4:$H$131,Data_Input!$I$4:$I$131,0)*BP$1</f>
        <v>0</v>
      </c>
      <c r="BQ43" s="24">
        <f>_xlfn.XLOOKUP($E43-BQ$3,Data_Input!$H$4:$H$131,Data_Input!$I$4:$I$131,0)*BQ$1</f>
        <v>0</v>
      </c>
      <c r="BR43" s="24">
        <f>_xlfn.XLOOKUP($E43-BR$3,Data_Input!$H$4:$H$131,Data_Input!$I$4:$I$131,0)*BR$1</f>
        <v>0</v>
      </c>
      <c r="BS43" s="24">
        <f>_xlfn.XLOOKUP($E43-BS$3,Data_Input!$H$4:$H$131,Data_Input!$I$4:$I$131,0)*BS$1</f>
        <v>0</v>
      </c>
      <c r="BT43" s="24">
        <f>_xlfn.XLOOKUP($E43-BT$3,Data_Input!$H$4:$H$131,Data_Input!$I$4:$I$131,0)*BT$1</f>
        <v>0</v>
      </c>
      <c r="BU43" s="24">
        <f>_xlfn.XLOOKUP($E43-BU$3,Data_Input!$H$4:$H$131,Data_Input!$I$4:$I$131,0)*BU$1</f>
        <v>0</v>
      </c>
      <c r="BV43" s="24">
        <f>_xlfn.XLOOKUP($E43-BV$3,Data_Input!$H$4:$H$131,Data_Input!$I$4:$I$131,0)*BV$1</f>
        <v>0</v>
      </c>
      <c r="BW43" s="24">
        <f>_xlfn.XLOOKUP($E43-BW$3,Data_Input!$H$4:$H$131,Data_Input!$I$4:$I$131,0)*BW$1</f>
        <v>0</v>
      </c>
      <c r="BX43" s="24">
        <f>_xlfn.XLOOKUP($E43-BX$3,Data_Input!$H$4:$H$131,Data_Input!$I$4:$I$131,0)*BX$1</f>
        <v>0</v>
      </c>
      <c r="BY43" s="24">
        <f>_xlfn.XLOOKUP($E43-BY$3,Data_Input!$H$4:$H$131,Data_Input!$I$4:$I$131,0)*BY$1</f>
        <v>0</v>
      </c>
      <c r="BZ43" s="24">
        <f>_xlfn.XLOOKUP($E43-BZ$3,Data_Input!$H$4:$H$131,Data_Input!$I$4:$I$131,0)*BZ$1</f>
        <v>0</v>
      </c>
      <c r="CA43" s="24">
        <f>_xlfn.XLOOKUP($E43-CA$3,Data_Input!$H$4:$H$131,Data_Input!$I$4:$I$131,0)*CA$1</f>
        <v>0</v>
      </c>
      <c r="CB43" s="24">
        <f>_xlfn.XLOOKUP($E43-CB$3,Data_Input!$H$4:$H$131,Data_Input!$I$4:$I$131,0)*CB$1</f>
        <v>0</v>
      </c>
      <c r="CC43" s="24">
        <f>_xlfn.XLOOKUP($E43-CC$3,Data_Input!$H$4:$H$131,Data_Input!$I$4:$I$131,0)*CC$1</f>
        <v>0</v>
      </c>
      <c r="CD43" s="24">
        <f>_xlfn.XLOOKUP($E43-CD$3,Data_Input!$H$4:$H$131,Data_Input!$I$4:$I$131,0)*CD$1</f>
        <v>0</v>
      </c>
      <c r="CE43" s="24">
        <f>_xlfn.XLOOKUP($E43-CE$3,Data_Input!$H$4:$H$131,Data_Input!$I$4:$I$131,0)*CE$1</f>
        <v>0</v>
      </c>
      <c r="CF43" s="24">
        <f>_xlfn.XLOOKUP($E43-CF$3,Data_Input!$H$4:$H$131,Data_Input!$I$4:$I$131,0)*CF$1</f>
        <v>0</v>
      </c>
      <c r="CG43" s="24">
        <f>_xlfn.XLOOKUP($E43-CG$3,Data_Input!$H$4:$H$131,Data_Input!$I$4:$I$131,0)*CG$1</f>
        <v>0</v>
      </c>
      <c r="CH43" s="24">
        <f>_xlfn.XLOOKUP($E43-CH$3,Data_Input!$H$4:$H$131,Data_Input!$I$4:$I$131,0)*CH$1</f>
        <v>0</v>
      </c>
      <c r="CI43" s="24">
        <f>_xlfn.XLOOKUP($E43-CI$3,Data_Input!$H$4:$H$131,Data_Input!$I$4:$I$131,0)*CI$1</f>
        <v>0</v>
      </c>
      <c r="CJ43" s="24">
        <f>_xlfn.XLOOKUP($E43-CJ$3,Data_Input!$H$4:$H$131,Data_Input!$I$4:$I$131,0)*CJ$1</f>
        <v>0</v>
      </c>
      <c r="CK43" s="24">
        <f>_xlfn.XLOOKUP($E43-CK$3,Data_Input!$H$4:$H$131,Data_Input!$I$4:$I$131,0)*CK$1</f>
        <v>0</v>
      </c>
      <c r="CL43" s="24">
        <f>_xlfn.XLOOKUP($E43-CL$3,Data_Input!$H$4:$H$131,Data_Input!$I$4:$I$131,0)*CL$1</f>
        <v>0</v>
      </c>
      <c r="CM43" s="24">
        <f>_xlfn.XLOOKUP($E43-CM$3,Data_Input!$H$4:$H$131,Data_Input!$I$4:$I$131,0)*CM$1</f>
        <v>0</v>
      </c>
      <c r="CN43" s="24">
        <f>_xlfn.XLOOKUP($E43-CN$3,Data_Input!$H$4:$H$131,Data_Input!$I$4:$I$131,0)*CN$1</f>
        <v>0</v>
      </c>
      <c r="CO43" s="24">
        <f>_xlfn.XLOOKUP($E43-CO$3,Data_Input!$H$4:$H$131,Data_Input!$I$4:$I$131,0)*CO$1</f>
        <v>0</v>
      </c>
      <c r="CP43" s="24">
        <f>_xlfn.XLOOKUP($E43-CP$3,Data_Input!$H$4:$H$131,Data_Input!$I$4:$I$131,0)*CP$1</f>
        <v>0</v>
      </c>
      <c r="CQ43" s="24">
        <f>_xlfn.XLOOKUP($E43-CQ$3,Data_Input!$H$4:$H$131,Data_Input!$I$4:$I$131,0)*CQ$1</f>
        <v>0</v>
      </c>
      <c r="CR43" s="24">
        <f>_xlfn.XLOOKUP($E43-CR$3,Data_Input!$H$4:$H$131,Data_Input!$I$4:$I$131,0)*CR$1</f>
        <v>0</v>
      </c>
      <c r="CS43" s="24">
        <f>_xlfn.XLOOKUP($E43-CS$3,Data_Input!$H$4:$H$131,Data_Input!$I$4:$I$131,0)*CS$1</f>
        <v>0</v>
      </c>
      <c r="CT43" s="24">
        <f>_xlfn.XLOOKUP($E43-CT$3,Data_Input!$H$4:$H$131,Data_Input!$I$4:$I$131,0)*CT$1</f>
        <v>0</v>
      </c>
      <c r="CU43" s="24">
        <f>_xlfn.XLOOKUP($E43-CU$3,Data_Input!$H$4:$H$131,Data_Input!$I$4:$I$131,0)*CU$1</f>
        <v>0</v>
      </c>
      <c r="CV43" s="24">
        <f>_xlfn.XLOOKUP($E43-CV$3,Data_Input!$H$4:$H$131,Data_Input!$I$4:$I$131,0)*CV$1</f>
        <v>0</v>
      </c>
      <c r="CW43" s="24">
        <f>_xlfn.XLOOKUP($E43-CW$3,Data_Input!$H$4:$H$131,Data_Input!$I$4:$I$131,0)*CW$1</f>
        <v>0</v>
      </c>
      <c r="CX43" s="24">
        <f>_xlfn.XLOOKUP($E43-CX$3,Data_Input!$H$4:$H$131,Data_Input!$I$4:$I$131,0)*CX$1</f>
        <v>0</v>
      </c>
      <c r="CY43" s="24">
        <f>_xlfn.XLOOKUP($E43-CY$3,Data_Input!$H$4:$H$131,Data_Input!$I$4:$I$131,0)*CY$1</f>
        <v>0</v>
      </c>
      <c r="CZ43" s="24">
        <f>_xlfn.XLOOKUP($E43-CZ$3,Data_Input!$H$4:$H$131,Data_Input!$I$4:$I$131,0)*CZ$1</f>
        <v>0</v>
      </c>
      <c r="DA43" s="24">
        <f>_xlfn.XLOOKUP($E43-DA$3,Data_Input!$H$4:$H$131,Data_Input!$I$4:$I$131,0)*DA$1</f>
        <v>0</v>
      </c>
      <c r="DB43" s="24">
        <f>_xlfn.XLOOKUP($E43-DB$3,Data_Input!$H$4:$H$131,Data_Input!$I$4:$I$131,0)*DB$1</f>
        <v>0</v>
      </c>
      <c r="DC43" s="24">
        <f>_xlfn.XLOOKUP($E43-DC$3,Data_Input!$H$4:$H$131,Data_Input!$I$4:$I$131,0)*DC$1</f>
        <v>0</v>
      </c>
      <c r="DD43" s="24">
        <f>_xlfn.XLOOKUP($E43-DD$3,Data_Input!$H$4:$H$131,Data_Input!$I$4:$I$131,0)*DD$1</f>
        <v>0</v>
      </c>
      <c r="DE43" s="24">
        <f>_xlfn.XLOOKUP($E43-DE$3,Data_Input!$H$4:$H$131,Data_Input!$I$4:$I$131,0)*DE$1</f>
        <v>0</v>
      </c>
      <c r="DF43" s="24">
        <f>_xlfn.XLOOKUP($E43-DF$3,Data_Input!$H$4:$H$131,Data_Input!$I$4:$I$131,0)*DF$1</f>
        <v>0</v>
      </c>
      <c r="DG43" s="24">
        <f>_xlfn.XLOOKUP($E43-DG$3,Data_Input!$H$4:$H$131,Data_Input!$I$4:$I$131,0)*DG$1</f>
        <v>0</v>
      </c>
      <c r="DH43" s="24">
        <f>_xlfn.XLOOKUP($E43-DH$3,Data_Input!$H$4:$H$131,Data_Input!$I$4:$I$131,0)*DH$1</f>
        <v>0</v>
      </c>
      <c r="DI43" s="24">
        <f>_xlfn.XLOOKUP($E43-DI$3,Data_Input!$H$4:$H$131,Data_Input!$I$4:$I$131,0)*DI$1</f>
        <v>0</v>
      </c>
      <c r="DJ43" s="24">
        <f>_xlfn.XLOOKUP($E43-DJ$3,Data_Input!$H$4:$H$131,Data_Input!$I$4:$I$131,0)*DJ$1</f>
        <v>0</v>
      </c>
      <c r="DK43" s="24">
        <f>_xlfn.XLOOKUP($E43-DK$3,Data_Input!$H$4:$H$131,Data_Input!$I$4:$I$131,0)*DK$1</f>
        <v>0</v>
      </c>
      <c r="DL43" s="24">
        <f>_xlfn.XLOOKUP($E43-DL$3,Data_Input!$H$4:$H$131,Data_Input!$I$4:$I$131,0)*DL$1</f>
        <v>0</v>
      </c>
      <c r="DM43" s="24">
        <f>_xlfn.XLOOKUP($E43-DM$3,Data_Input!$H$4:$H$131,Data_Input!$I$4:$I$131,0)*DM$1</f>
        <v>0</v>
      </c>
      <c r="DN43" s="24">
        <f>_xlfn.XLOOKUP($E43-DN$3,Data_Input!$H$4:$H$131,Data_Input!$I$4:$I$131,0)*DN$1</f>
        <v>0</v>
      </c>
      <c r="DO43" s="24">
        <f>_xlfn.XLOOKUP($E43-DO$3,Data_Input!$H$4:$H$131,Data_Input!$I$4:$I$131,0)*DO$1</f>
        <v>0</v>
      </c>
      <c r="DP43" s="24">
        <f>_xlfn.XLOOKUP($E43-DP$3,Data_Input!$H$4:$H$131,Data_Input!$I$4:$I$131,0)*DP$1</f>
        <v>0</v>
      </c>
      <c r="DQ43" s="24">
        <f>_xlfn.XLOOKUP($E43-DQ$3,Data_Input!$H$4:$H$131,Data_Input!$I$4:$I$131,0)*DQ$1</f>
        <v>0</v>
      </c>
      <c r="DR43" s="24">
        <f>_xlfn.XLOOKUP($E43-DR$3,Data_Input!$H$4:$H$131,Data_Input!$I$4:$I$131,0)*DR$1</f>
        <v>0</v>
      </c>
      <c r="DS43" s="24">
        <f>_xlfn.XLOOKUP($E43-DS$3,Data_Input!$H$4:$H$131,Data_Input!$I$4:$I$131,0)*DS$1</f>
        <v>0</v>
      </c>
      <c r="DT43" s="24">
        <f>_xlfn.XLOOKUP($E43-DT$3,Data_Input!$H$4:$H$131,Data_Input!$I$4:$I$131,0)*DT$1</f>
        <v>0</v>
      </c>
      <c r="DU43" s="24">
        <f>_xlfn.XLOOKUP($E43-DU$3,Data_Input!$H$4:$H$131,Data_Input!$I$4:$I$131,0)*DU$1</f>
        <v>0</v>
      </c>
      <c r="DV43" s="24">
        <f>_xlfn.XLOOKUP($E43-DV$3,Data_Input!$H$4:$H$131,Data_Input!$I$4:$I$131,0)*DV$1</f>
        <v>0</v>
      </c>
      <c r="DW43" s="24">
        <f>_xlfn.XLOOKUP($E43-DW$3,Data_Input!$H$4:$H$131,Data_Input!$I$4:$I$131,0)*DW$1</f>
        <v>0</v>
      </c>
      <c r="DX43" s="24">
        <f>_xlfn.XLOOKUP($E43-DX$3,Data_Input!$H$4:$H$131,Data_Input!$I$4:$I$131,0)*DX$1</f>
        <v>0</v>
      </c>
      <c r="DY43" s="24">
        <f>_xlfn.XLOOKUP($E43-DY$3,Data_Input!$H$4:$H$131,Data_Input!$I$4:$I$131,0)*DY$1</f>
        <v>0</v>
      </c>
      <c r="DZ43" s="24">
        <f>_xlfn.XLOOKUP($E43-DZ$3,Data_Input!$H$4:$H$131,Data_Input!$I$4:$I$131,0)*DZ$1</f>
        <v>0</v>
      </c>
      <c r="EA43" s="24">
        <f>_xlfn.XLOOKUP($E43-EA$3,Data_Input!$H$4:$H$131,Data_Input!$I$4:$I$131,0)*EA$1</f>
        <v>0</v>
      </c>
      <c r="EB43" s="24">
        <f>_xlfn.XLOOKUP($E43-EB$3,Data_Input!$H$4:$H$131,Data_Input!$I$4:$I$131,0)*EB$1</f>
        <v>0</v>
      </c>
      <c r="EC43" s="24">
        <f>_xlfn.XLOOKUP($E43-EC$3,Data_Input!$H$4:$H$131,Data_Input!$I$4:$I$131,0)*EC$1</f>
        <v>0</v>
      </c>
    </row>
    <row r="44" spans="1:133">
      <c r="A44" s="21">
        <f t="shared" si="2"/>
        <v>1.8498448687748099</v>
      </c>
      <c r="B44" s="22">
        <f>Data_Input!C44-Model_Output!A44</f>
        <v>4.7722174312251902</v>
      </c>
      <c r="C44" s="23">
        <f>SUM($B$4:B44)</f>
        <v>146.27533768275208</v>
      </c>
      <c r="E44" s="15">
        <f>Data_Input!B44</f>
        <v>1918</v>
      </c>
      <c r="F44" s="24">
        <f>_xlfn.XLOOKUP($E44-F$3,Data_Input!$H$4:$H$131,Data_Input!$I$4:$I$131,0)*F$1</f>
        <v>9.7389988962737942E-2</v>
      </c>
      <c r="G44" s="24">
        <f>_xlfn.XLOOKUP($E44-G$3,Data_Input!$H$4:$H$131,Data_Input!$I$4:$I$131,0)*G$1</f>
        <v>9.7916683057216486E-2</v>
      </c>
      <c r="H44" s="24">
        <f>_xlfn.XLOOKUP($E44-H$3,Data_Input!$H$4:$H$131,Data_Input!$I$4:$I$131,0)*H$1</f>
        <v>9.7586592739491759E-2</v>
      </c>
      <c r="I44" s="24">
        <f>_xlfn.XLOOKUP($E44-I$3,Data_Input!$H$4:$H$131,Data_Input!$I$4:$I$131,0)*I$1</f>
        <v>9.7053559963504482E-2</v>
      </c>
      <c r="J44" s="24">
        <f>_xlfn.XLOOKUP($E44-J$3,Data_Input!$H$4:$H$131,Data_Input!$I$4:$I$131,0)*J$1</f>
        <v>9.591836815964476E-2</v>
      </c>
      <c r="K44" s="24">
        <f>_xlfn.XLOOKUP($E44-K$3,Data_Input!$H$4:$H$131,Data_Input!$I$4:$I$131,0)*K$1</f>
        <v>9.4299012145755104E-2</v>
      </c>
      <c r="L44" s="24">
        <f>_xlfn.XLOOKUP($E44-L$3,Data_Input!$H$4:$H$131,Data_Input!$I$4:$I$131,0)*L$1</f>
        <v>9.2382690705541268E-2</v>
      </c>
      <c r="M44" s="24">
        <f>_xlfn.XLOOKUP($E44-M$3,Data_Input!$H$4:$H$131,Data_Input!$I$4:$I$131,0)*M$1</f>
        <v>8.9889463832620947E-2</v>
      </c>
      <c r="N44" s="24">
        <f>_xlfn.XLOOKUP($E44-N$3,Data_Input!$H$4:$H$131,Data_Input!$I$4:$I$131,0)*N$1</f>
        <v>8.6688963585356743E-2</v>
      </c>
      <c r="O44" s="24">
        <f>_xlfn.XLOOKUP($E44-O$3,Data_Input!$H$4:$H$131,Data_Input!$I$4:$I$131,0)*O$1</f>
        <v>8.2989043087705092E-2</v>
      </c>
      <c r="P44" s="24">
        <f>_xlfn.XLOOKUP($E44-P$3,Data_Input!$H$4:$H$131,Data_Input!$I$4:$I$131,0)*P$1</f>
        <v>7.933337666709657E-2</v>
      </c>
      <c r="Q44" s="24">
        <f>_xlfn.XLOOKUP($E44-Q$3,Data_Input!$H$4:$H$131,Data_Input!$I$4:$I$131,0)*Q$1</f>
        <v>7.5634185154193165E-2</v>
      </c>
      <c r="R44" s="24">
        <f>_xlfn.XLOOKUP($E44-R$3,Data_Input!$H$4:$H$131,Data_Input!$I$4:$I$131,0)*R$1</f>
        <v>7.1667002079855782E-2</v>
      </c>
      <c r="S44" s="24">
        <f>_xlfn.XLOOKUP($E44-S$3,Data_Input!$H$4:$H$131,Data_Input!$I$4:$I$131,0)*S$1</f>
        <v>6.7385261369070776E-2</v>
      </c>
      <c r="T44" s="24">
        <f>_xlfn.XLOOKUP($E44-T$3,Data_Input!$H$4:$H$131,Data_Input!$I$4:$I$131,0)*T$1</f>
        <v>6.2856443845149143E-2</v>
      </c>
      <c r="U44" s="24">
        <f>_xlfn.XLOOKUP($E44-U$3,Data_Input!$H$4:$H$131,Data_Input!$I$4:$I$131,0)*U$1</f>
        <v>5.8436638288166802E-2</v>
      </c>
      <c r="V44" s="24">
        <f>_xlfn.XLOOKUP($E44-V$3,Data_Input!$H$4:$H$131,Data_Input!$I$4:$I$131,0)*V$1</f>
        <v>5.3927118050305589E-2</v>
      </c>
      <c r="W44" s="24">
        <f>_xlfn.XLOOKUP($E44-W$3,Data_Input!$H$4:$H$131,Data_Input!$I$4:$I$131,0)*W$1</f>
        <v>4.9643002823149832E-2</v>
      </c>
      <c r="X44" s="24">
        <f>_xlfn.XLOOKUP($E44-X$3,Data_Input!$H$4:$H$131,Data_Input!$I$4:$I$131,0)*X$1</f>
        <v>4.5460012601757742E-2</v>
      </c>
      <c r="Y44" s="24">
        <f>_xlfn.XLOOKUP($E44-Y$3,Data_Input!$H$4:$H$131,Data_Input!$I$4:$I$131,0)*Y$1</f>
        <v>4.136519529602338E-2</v>
      </c>
      <c r="Z44" s="24">
        <f>_xlfn.XLOOKUP($E44-Z$3,Data_Input!$H$4:$H$131,Data_Input!$I$4:$I$131,0)*Z$1</f>
        <v>3.7492818352160173E-2</v>
      </c>
      <c r="AA44" s="24">
        <f>_xlfn.XLOOKUP($E44-AA$3,Data_Input!$H$4:$H$131,Data_Input!$I$4:$I$131,0)*AA$1</f>
        <v>3.3812923261810741E-2</v>
      </c>
      <c r="AB44" s="24">
        <f>_xlfn.XLOOKUP($E44-AB$3,Data_Input!$H$4:$H$131,Data_Input!$I$4:$I$131,0)*AB$1</f>
        <v>3.0267068494658027E-2</v>
      </c>
      <c r="AC44" s="24">
        <f>_xlfn.XLOOKUP($E44-AC$3,Data_Input!$H$4:$H$131,Data_Input!$I$4:$I$131,0)*AC$1</f>
        <v>2.9267537657656845E-2</v>
      </c>
      <c r="AD44" s="24">
        <f>_xlfn.XLOOKUP($E44-AD$3,Data_Input!$H$4:$H$131,Data_Input!$I$4:$I$131,0)*AD$1</f>
        <v>3.0370528440588473E-2</v>
      </c>
      <c r="AE44" s="24">
        <f>_xlfn.XLOOKUP($E44-AE$3,Data_Input!$H$4:$H$131,Data_Input!$I$4:$I$131,0)*AE$1</f>
        <v>2.6378520032396782E-2</v>
      </c>
      <c r="AF44" s="24">
        <f>_xlfn.XLOOKUP($E44-AF$3,Data_Input!$H$4:$H$131,Data_Input!$I$4:$I$131,0)*AF$1</f>
        <v>1.8937111252503656E-2</v>
      </c>
      <c r="AG44" s="24">
        <f>_xlfn.XLOOKUP($E44-AG$3,Data_Input!$H$4:$H$131,Data_Input!$I$4:$I$131,0)*AG$1</f>
        <v>1.766030789537202E-2</v>
      </c>
      <c r="AH44" s="24">
        <f>_xlfn.XLOOKUP($E44-AH$3,Data_Input!$H$4:$H$131,Data_Input!$I$4:$I$131,0)*AH$1</f>
        <v>1.4177277740495466E-2</v>
      </c>
      <c r="AI44" s="24">
        <f>_xlfn.XLOOKUP($E44-AI$3,Data_Input!$H$4:$H$131,Data_Input!$I$4:$I$131,0)*AI$1</f>
        <v>1.8671395345293051E-2</v>
      </c>
      <c r="AJ44" s="24">
        <f>_xlfn.XLOOKUP($E44-AJ$3,Data_Input!$H$4:$H$131,Data_Input!$I$4:$I$131,0)*AJ$1</f>
        <v>1.1664072575944347E-2</v>
      </c>
      <c r="AK44" s="24">
        <f>_xlfn.XLOOKUP($E44-AK$3,Data_Input!$H$4:$H$131,Data_Input!$I$4:$I$131,0)*AK$1</f>
        <v>8.8838168264156973E-3</v>
      </c>
      <c r="AL44" s="24">
        <f>_xlfn.XLOOKUP($E44-AL$3,Data_Input!$H$4:$H$131,Data_Input!$I$4:$I$131,0)*AL$1</f>
        <v>7.8454114419108795E-3</v>
      </c>
      <c r="AM44" s="24">
        <f>_xlfn.XLOOKUP($E44-AM$3,Data_Input!$H$4:$H$131,Data_Input!$I$4:$I$131,0)*AM$1</f>
        <v>6.9032700516930305E-3</v>
      </c>
      <c r="AN44" s="24">
        <f>_xlfn.XLOOKUP($E44-AN$3,Data_Input!$H$4:$H$131,Data_Input!$I$4:$I$131,0)*AN$1</f>
        <v>4.3079898483619605E-3</v>
      </c>
      <c r="AO44" s="24">
        <f>_xlfn.XLOOKUP($E44-AO$3,Data_Input!$H$4:$H$131,Data_Input!$I$4:$I$131,0)*AO$1</f>
        <v>3.4946029528350165E-3</v>
      </c>
      <c r="AP44" s="24">
        <f>_xlfn.XLOOKUP($E44-AP$3,Data_Input!$H$4:$H$131,Data_Input!$I$4:$I$131,0)*AP$1</f>
        <v>2.4832814243491872E-3</v>
      </c>
      <c r="AQ44" s="24">
        <f>_xlfn.XLOOKUP($E44-AQ$3,Data_Input!$H$4:$H$131,Data_Input!$I$4:$I$131,0)*AQ$1</f>
        <v>2.570842897395577E-3</v>
      </c>
      <c r="AR44" s="24">
        <f>_xlfn.XLOOKUP($E44-AR$3,Data_Input!$H$4:$H$131,Data_Input!$I$4:$I$131,0)*AR$1</f>
        <v>2.5469077582410096E-3</v>
      </c>
      <c r="AS44" s="24">
        <f>_xlfn.XLOOKUP($E44-AS$3,Data_Input!$H$4:$H$131,Data_Input!$I$4:$I$131,0)*AS$1</f>
        <v>2.0854838887843269E-3</v>
      </c>
      <c r="AT44" s="24">
        <f>_xlfn.XLOOKUP($E44-AT$3,Data_Input!$H$4:$H$131,Data_Input!$I$4:$I$131,0)*AT$1</f>
        <v>2.2010982216007159E-3</v>
      </c>
      <c r="AU44" s="24">
        <f>_xlfn.XLOOKUP($E44-AU$3,Data_Input!$H$4:$H$131,Data_Input!$I$4:$I$131,0)*AU$1</f>
        <v>0</v>
      </c>
      <c r="AV44" s="24">
        <f>_xlfn.XLOOKUP($E44-AV$3,Data_Input!$H$4:$H$131,Data_Input!$I$4:$I$131,0)*AV$1</f>
        <v>0</v>
      </c>
      <c r="AW44" s="24">
        <f>_xlfn.XLOOKUP($E44-AW$3,Data_Input!$H$4:$H$131,Data_Input!$I$4:$I$131,0)*AW$1</f>
        <v>0</v>
      </c>
      <c r="AX44" s="24">
        <f>_xlfn.XLOOKUP($E44-AX$3,Data_Input!$H$4:$H$131,Data_Input!$I$4:$I$131,0)*AX$1</f>
        <v>0</v>
      </c>
      <c r="AY44" s="24">
        <f>_xlfn.XLOOKUP($E44-AY$3,Data_Input!$H$4:$H$131,Data_Input!$I$4:$I$131,0)*AY$1</f>
        <v>0</v>
      </c>
      <c r="AZ44" s="24">
        <f>_xlfn.XLOOKUP($E44-AZ$3,Data_Input!$H$4:$H$131,Data_Input!$I$4:$I$131,0)*AZ$1</f>
        <v>0</v>
      </c>
      <c r="BA44" s="24">
        <f>_xlfn.XLOOKUP($E44-BA$3,Data_Input!$H$4:$H$131,Data_Input!$I$4:$I$131,0)*BA$1</f>
        <v>0</v>
      </c>
      <c r="BB44" s="24">
        <f>_xlfn.XLOOKUP($E44-BB$3,Data_Input!$H$4:$H$131,Data_Input!$I$4:$I$131,0)*BB$1</f>
        <v>0</v>
      </c>
      <c r="BC44" s="24">
        <f>_xlfn.XLOOKUP($E44-BC$3,Data_Input!$H$4:$H$131,Data_Input!$I$4:$I$131,0)*BC$1</f>
        <v>0</v>
      </c>
      <c r="BD44" s="24">
        <f>_xlfn.XLOOKUP($E44-BD$3,Data_Input!$H$4:$H$131,Data_Input!$I$4:$I$131,0)*BD$1</f>
        <v>0</v>
      </c>
      <c r="BE44" s="24">
        <f>_xlfn.XLOOKUP($E44-BE$3,Data_Input!$H$4:$H$131,Data_Input!$I$4:$I$131,0)*BE$1</f>
        <v>0</v>
      </c>
      <c r="BF44" s="24">
        <f>_xlfn.XLOOKUP($E44-BF$3,Data_Input!$H$4:$H$131,Data_Input!$I$4:$I$131,0)*BF$1</f>
        <v>0</v>
      </c>
      <c r="BG44" s="24">
        <f>_xlfn.XLOOKUP($E44-BG$3,Data_Input!$H$4:$H$131,Data_Input!$I$4:$I$131,0)*BG$1</f>
        <v>0</v>
      </c>
      <c r="BH44" s="24">
        <f>_xlfn.XLOOKUP($E44-BH$3,Data_Input!$H$4:$H$131,Data_Input!$I$4:$I$131,0)*BH$1</f>
        <v>0</v>
      </c>
      <c r="BI44" s="24">
        <f>_xlfn.XLOOKUP($E44-BI$3,Data_Input!$H$4:$H$131,Data_Input!$I$4:$I$131,0)*BI$1</f>
        <v>0</v>
      </c>
      <c r="BJ44" s="24">
        <f>_xlfn.XLOOKUP($E44-BJ$3,Data_Input!$H$4:$H$131,Data_Input!$I$4:$I$131,0)*BJ$1</f>
        <v>0</v>
      </c>
      <c r="BK44" s="24">
        <f>_xlfn.XLOOKUP($E44-BK$3,Data_Input!$H$4:$H$131,Data_Input!$I$4:$I$131,0)*BK$1</f>
        <v>0</v>
      </c>
      <c r="BL44" s="24">
        <f>_xlfn.XLOOKUP($E44-BL$3,Data_Input!$H$4:$H$131,Data_Input!$I$4:$I$131,0)*BL$1</f>
        <v>0</v>
      </c>
      <c r="BM44" s="24">
        <f>_xlfn.XLOOKUP($E44-BM$3,Data_Input!$H$4:$H$131,Data_Input!$I$4:$I$131,0)*BM$1</f>
        <v>0</v>
      </c>
      <c r="BN44" s="24">
        <f>_xlfn.XLOOKUP($E44-BN$3,Data_Input!$H$4:$H$131,Data_Input!$I$4:$I$131,0)*BN$1</f>
        <v>0</v>
      </c>
      <c r="BO44" s="24">
        <f>_xlfn.XLOOKUP($E44-BO$3,Data_Input!$H$4:$H$131,Data_Input!$I$4:$I$131,0)*BO$1</f>
        <v>0</v>
      </c>
      <c r="BP44" s="24">
        <f>_xlfn.XLOOKUP($E44-BP$3,Data_Input!$H$4:$H$131,Data_Input!$I$4:$I$131,0)*BP$1</f>
        <v>0</v>
      </c>
      <c r="BQ44" s="24">
        <f>_xlfn.XLOOKUP($E44-BQ$3,Data_Input!$H$4:$H$131,Data_Input!$I$4:$I$131,0)*BQ$1</f>
        <v>0</v>
      </c>
      <c r="BR44" s="24">
        <f>_xlfn.XLOOKUP($E44-BR$3,Data_Input!$H$4:$H$131,Data_Input!$I$4:$I$131,0)*BR$1</f>
        <v>0</v>
      </c>
      <c r="BS44" s="24">
        <f>_xlfn.XLOOKUP($E44-BS$3,Data_Input!$H$4:$H$131,Data_Input!$I$4:$I$131,0)*BS$1</f>
        <v>0</v>
      </c>
      <c r="BT44" s="24">
        <f>_xlfn.XLOOKUP($E44-BT$3,Data_Input!$H$4:$H$131,Data_Input!$I$4:$I$131,0)*BT$1</f>
        <v>0</v>
      </c>
      <c r="BU44" s="24">
        <f>_xlfn.XLOOKUP($E44-BU$3,Data_Input!$H$4:$H$131,Data_Input!$I$4:$I$131,0)*BU$1</f>
        <v>0</v>
      </c>
      <c r="BV44" s="24">
        <f>_xlfn.XLOOKUP($E44-BV$3,Data_Input!$H$4:$H$131,Data_Input!$I$4:$I$131,0)*BV$1</f>
        <v>0</v>
      </c>
      <c r="BW44" s="24">
        <f>_xlfn.XLOOKUP($E44-BW$3,Data_Input!$H$4:$H$131,Data_Input!$I$4:$I$131,0)*BW$1</f>
        <v>0</v>
      </c>
      <c r="BX44" s="24">
        <f>_xlfn.XLOOKUP($E44-BX$3,Data_Input!$H$4:$H$131,Data_Input!$I$4:$I$131,0)*BX$1</f>
        <v>0</v>
      </c>
      <c r="BY44" s="24">
        <f>_xlfn.XLOOKUP($E44-BY$3,Data_Input!$H$4:$H$131,Data_Input!$I$4:$I$131,0)*BY$1</f>
        <v>0</v>
      </c>
      <c r="BZ44" s="24">
        <f>_xlfn.XLOOKUP($E44-BZ$3,Data_Input!$H$4:$H$131,Data_Input!$I$4:$I$131,0)*BZ$1</f>
        <v>0</v>
      </c>
      <c r="CA44" s="24">
        <f>_xlfn.XLOOKUP($E44-CA$3,Data_Input!$H$4:$H$131,Data_Input!$I$4:$I$131,0)*CA$1</f>
        <v>0</v>
      </c>
      <c r="CB44" s="24">
        <f>_xlfn.XLOOKUP($E44-CB$3,Data_Input!$H$4:$H$131,Data_Input!$I$4:$I$131,0)*CB$1</f>
        <v>0</v>
      </c>
      <c r="CC44" s="24">
        <f>_xlfn.XLOOKUP($E44-CC$3,Data_Input!$H$4:$H$131,Data_Input!$I$4:$I$131,0)*CC$1</f>
        <v>0</v>
      </c>
      <c r="CD44" s="24">
        <f>_xlfn.XLOOKUP($E44-CD$3,Data_Input!$H$4:$H$131,Data_Input!$I$4:$I$131,0)*CD$1</f>
        <v>0</v>
      </c>
      <c r="CE44" s="24">
        <f>_xlfn.XLOOKUP($E44-CE$3,Data_Input!$H$4:$H$131,Data_Input!$I$4:$I$131,0)*CE$1</f>
        <v>0</v>
      </c>
      <c r="CF44" s="24">
        <f>_xlfn.XLOOKUP($E44-CF$3,Data_Input!$H$4:$H$131,Data_Input!$I$4:$I$131,0)*CF$1</f>
        <v>0</v>
      </c>
      <c r="CG44" s="24">
        <f>_xlfn.XLOOKUP($E44-CG$3,Data_Input!$H$4:$H$131,Data_Input!$I$4:$I$131,0)*CG$1</f>
        <v>0</v>
      </c>
      <c r="CH44" s="24">
        <f>_xlfn.XLOOKUP($E44-CH$3,Data_Input!$H$4:$H$131,Data_Input!$I$4:$I$131,0)*CH$1</f>
        <v>0</v>
      </c>
      <c r="CI44" s="24">
        <f>_xlfn.XLOOKUP($E44-CI$3,Data_Input!$H$4:$H$131,Data_Input!$I$4:$I$131,0)*CI$1</f>
        <v>0</v>
      </c>
      <c r="CJ44" s="24">
        <f>_xlfn.XLOOKUP($E44-CJ$3,Data_Input!$H$4:$H$131,Data_Input!$I$4:$I$131,0)*CJ$1</f>
        <v>0</v>
      </c>
      <c r="CK44" s="24">
        <f>_xlfn.XLOOKUP($E44-CK$3,Data_Input!$H$4:$H$131,Data_Input!$I$4:$I$131,0)*CK$1</f>
        <v>0</v>
      </c>
      <c r="CL44" s="24">
        <f>_xlfn.XLOOKUP($E44-CL$3,Data_Input!$H$4:$H$131,Data_Input!$I$4:$I$131,0)*CL$1</f>
        <v>0</v>
      </c>
      <c r="CM44" s="24">
        <f>_xlfn.XLOOKUP($E44-CM$3,Data_Input!$H$4:$H$131,Data_Input!$I$4:$I$131,0)*CM$1</f>
        <v>0</v>
      </c>
      <c r="CN44" s="24">
        <f>_xlfn.XLOOKUP($E44-CN$3,Data_Input!$H$4:$H$131,Data_Input!$I$4:$I$131,0)*CN$1</f>
        <v>0</v>
      </c>
      <c r="CO44" s="24">
        <f>_xlfn.XLOOKUP($E44-CO$3,Data_Input!$H$4:$H$131,Data_Input!$I$4:$I$131,0)*CO$1</f>
        <v>0</v>
      </c>
      <c r="CP44" s="24">
        <f>_xlfn.XLOOKUP($E44-CP$3,Data_Input!$H$4:$H$131,Data_Input!$I$4:$I$131,0)*CP$1</f>
        <v>0</v>
      </c>
      <c r="CQ44" s="24">
        <f>_xlfn.XLOOKUP($E44-CQ$3,Data_Input!$H$4:$H$131,Data_Input!$I$4:$I$131,0)*CQ$1</f>
        <v>0</v>
      </c>
      <c r="CR44" s="24">
        <f>_xlfn.XLOOKUP($E44-CR$3,Data_Input!$H$4:$H$131,Data_Input!$I$4:$I$131,0)*CR$1</f>
        <v>0</v>
      </c>
      <c r="CS44" s="24">
        <f>_xlfn.XLOOKUP($E44-CS$3,Data_Input!$H$4:$H$131,Data_Input!$I$4:$I$131,0)*CS$1</f>
        <v>0</v>
      </c>
      <c r="CT44" s="24">
        <f>_xlfn.XLOOKUP($E44-CT$3,Data_Input!$H$4:$H$131,Data_Input!$I$4:$I$131,0)*CT$1</f>
        <v>0</v>
      </c>
      <c r="CU44" s="24">
        <f>_xlfn.XLOOKUP($E44-CU$3,Data_Input!$H$4:$H$131,Data_Input!$I$4:$I$131,0)*CU$1</f>
        <v>0</v>
      </c>
      <c r="CV44" s="24">
        <f>_xlfn.XLOOKUP($E44-CV$3,Data_Input!$H$4:$H$131,Data_Input!$I$4:$I$131,0)*CV$1</f>
        <v>0</v>
      </c>
      <c r="CW44" s="24">
        <f>_xlfn.XLOOKUP($E44-CW$3,Data_Input!$H$4:$H$131,Data_Input!$I$4:$I$131,0)*CW$1</f>
        <v>0</v>
      </c>
      <c r="CX44" s="24">
        <f>_xlfn.XLOOKUP($E44-CX$3,Data_Input!$H$4:$H$131,Data_Input!$I$4:$I$131,0)*CX$1</f>
        <v>0</v>
      </c>
      <c r="CY44" s="24">
        <f>_xlfn.XLOOKUP($E44-CY$3,Data_Input!$H$4:$H$131,Data_Input!$I$4:$I$131,0)*CY$1</f>
        <v>0</v>
      </c>
      <c r="CZ44" s="24">
        <f>_xlfn.XLOOKUP($E44-CZ$3,Data_Input!$H$4:$H$131,Data_Input!$I$4:$I$131,0)*CZ$1</f>
        <v>0</v>
      </c>
      <c r="DA44" s="24">
        <f>_xlfn.XLOOKUP($E44-DA$3,Data_Input!$H$4:$H$131,Data_Input!$I$4:$I$131,0)*DA$1</f>
        <v>0</v>
      </c>
      <c r="DB44" s="24">
        <f>_xlfn.XLOOKUP($E44-DB$3,Data_Input!$H$4:$H$131,Data_Input!$I$4:$I$131,0)*DB$1</f>
        <v>0</v>
      </c>
      <c r="DC44" s="24">
        <f>_xlfn.XLOOKUP($E44-DC$3,Data_Input!$H$4:$H$131,Data_Input!$I$4:$I$131,0)*DC$1</f>
        <v>0</v>
      </c>
      <c r="DD44" s="24">
        <f>_xlfn.XLOOKUP($E44-DD$3,Data_Input!$H$4:$H$131,Data_Input!$I$4:$I$131,0)*DD$1</f>
        <v>0</v>
      </c>
      <c r="DE44" s="24">
        <f>_xlfn.XLOOKUP($E44-DE$3,Data_Input!$H$4:$H$131,Data_Input!$I$4:$I$131,0)*DE$1</f>
        <v>0</v>
      </c>
      <c r="DF44" s="24">
        <f>_xlfn.XLOOKUP($E44-DF$3,Data_Input!$H$4:$H$131,Data_Input!$I$4:$I$131,0)*DF$1</f>
        <v>0</v>
      </c>
      <c r="DG44" s="24">
        <f>_xlfn.XLOOKUP($E44-DG$3,Data_Input!$H$4:$H$131,Data_Input!$I$4:$I$131,0)*DG$1</f>
        <v>0</v>
      </c>
      <c r="DH44" s="24">
        <f>_xlfn.XLOOKUP($E44-DH$3,Data_Input!$H$4:$H$131,Data_Input!$I$4:$I$131,0)*DH$1</f>
        <v>0</v>
      </c>
      <c r="DI44" s="24">
        <f>_xlfn.XLOOKUP($E44-DI$3,Data_Input!$H$4:$H$131,Data_Input!$I$4:$I$131,0)*DI$1</f>
        <v>0</v>
      </c>
      <c r="DJ44" s="24">
        <f>_xlfn.XLOOKUP($E44-DJ$3,Data_Input!$H$4:$H$131,Data_Input!$I$4:$I$131,0)*DJ$1</f>
        <v>0</v>
      </c>
      <c r="DK44" s="24">
        <f>_xlfn.XLOOKUP($E44-DK$3,Data_Input!$H$4:$H$131,Data_Input!$I$4:$I$131,0)*DK$1</f>
        <v>0</v>
      </c>
      <c r="DL44" s="24">
        <f>_xlfn.XLOOKUP($E44-DL$3,Data_Input!$H$4:$H$131,Data_Input!$I$4:$I$131,0)*DL$1</f>
        <v>0</v>
      </c>
      <c r="DM44" s="24">
        <f>_xlfn.XLOOKUP($E44-DM$3,Data_Input!$H$4:$H$131,Data_Input!$I$4:$I$131,0)*DM$1</f>
        <v>0</v>
      </c>
      <c r="DN44" s="24">
        <f>_xlfn.XLOOKUP($E44-DN$3,Data_Input!$H$4:$H$131,Data_Input!$I$4:$I$131,0)*DN$1</f>
        <v>0</v>
      </c>
      <c r="DO44" s="24">
        <f>_xlfn.XLOOKUP($E44-DO$3,Data_Input!$H$4:$H$131,Data_Input!$I$4:$I$131,0)*DO$1</f>
        <v>0</v>
      </c>
      <c r="DP44" s="24">
        <f>_xlfn.XLOOKUP($E44-DP$3,Data_Input!$H$4:$H$131,Data_Input!$I$4:$I$131,0)*DP$1</f>
        <v>0</v>
      </c>
      <c r="DQ44" s="24">
        <f>_xlfn.XLOOKUP($E44-DQ$3,Data_Input!$H$4:$H$131,Data_Input!$I$4:$I$131,0)*DQ$1</f>
        <v>0</v>
      </c>
      <c r="DR44" s="24">
        <f>_xlfn.XLOOKUP($E44-DR$3,Data_Input!$H$4:$H$131,Data_Input!$I$4:$I$131,0)*DR$1</f>
        <v>0</v>
      </c>
      <c r="DS44" s="24">
        <f>_xlfn.XLOOKUP($E44-DS$3,Data_Input!$H$4:$H$131,Data_Input!$I$4:$I$131,0)*DS$1</f>
        <v>0</v>
      </c>
      <c r="DT44" s="24">
        <f>_xlfn.XLOOKUP($E44-DT$3,Data_Input!$H$4:$H$131,Data_Input!$I$4:$I$131,0)*DT$1</f>
        <v>0</v>
      </c>
      <c r="DU44" s="24">
        <f>_xlfn.XLOOKUP($E44-DU$3,Data_Input!$H$4:$H$131,Data_Input!$I$4:$I$131,0)*DU$1</f>
        <v>0</v>
      </c>
      <c r="DV44" s="24">
        <f>_xlfn.XLOOKUP($E44-DV$3,Data_Input!$H$4:$H$131,Data_Input!$I$4:$I$131,0)*DV$1</f>
        <v>0</v>
      </c>
      <c r="DW44" s="24">
        <f>_xlfn.XLOOKUP($E44-DW$3,Data_Input!$H$4:$H$131,Data_Input!$I$4:$I$131,0)*DW$1</f>
        <v>0</v>
      </c>
      <c r="DX44" s="24">
        <f>_xlfn.XLOOKUP($E44-DX$3,Data_Input!$H$4:$H$131,Data_Input!$I$4:$I$131,0)*DX$1</f>
        <v>0</v>
      </c>
      <c r="DY44" s="24">
        <f>_xlfn.XLOOKUP($E44-DY$3,Data_Input!$H$4:$H$131,Data_Input!$I$4:$I$131,0)*DY$1</f>
        <v>0</v>
      </c>
      <c r="DZ44" s="24">
        <f>_xlfn.XLOOKUP($E44-DZ$3,Data_Input!$H$4:$H$131,Data_Input!$I$4:$I$131,0)*DZ$1</f>
        <v>0</v>
      </c>
      <c r="EA44" s="24">
        <f>_xlfn.XLOOKUP($E44-EA$3,Data_Input!$H$4:$H$131,Data_Input!$I$4:$I$131,0)*EA$1</f>
        <v>0</v>
      </c>
      <c r="EB44" s="24">
        <f>_xlfn.XLOOKUP($E44-EB$3,Data_Input!$H$4:$H$131,Data_Input!$I$4:$I$131,0)*EB$1</f>
        <v>0</v>
      </c>
      <c r="EC44" s="24">
        <f>_xlfn.XLOOKUP($E44-EC$3,Data_Input!$H$4:$H$131,Data_Input!$I$4:$I$131,0)*EC$1</f>
        <v>0</v>
      </c>
    </row>
    <row r="45" spans="1:133">
      <c r="A45" s="21">
        <f t="shared" si="2"/>
        <v>1.9672583932920948</v>
      </c>
      <c r="B45" s="22">
        <f>Data_Input!C45-Model_Output!A45</f>
        <v>4.9205878567079058</v>
      </c>
      <c r="C45" s="23">
        <f>SUM($B$4:B45)</f>
        <v>151.19592553945998</v>
      </c>
      <c r="E45" s="15">
        <f>Data_Input!B45</f>
        <v>1919</v>
      </c>
      <c r="F45" s="24">
        <f>_xlfn.XLOOKUP($E45-F$3,Data_Input!$H$4:$H$131,Data_Input!$I$4:$I$131,0)*F$1</f>
        <v>9.7116464442938005E-2</v>
      </c>
      <c r="G45" s="24">
        <f>_xlfn.XLOOKUP($E45-G$3,Data_Input!$H$4:$H$131,Data_Input!$I$4:$I$131,0)*G$1</f>
        <v>9.8192461359765434E-2</v>
      </c>
      <c r="H45" s="24">
        <f>_xlfn.XLOOKUP($E45-H$3,Data_Input!$H$4:$H$131,Data_Input!$I$4:$I$131,0)*H$1</f>
        <v>9.8413463069436366E-2</v>
      </c>
      <c r="I45" s="24">
        <f>_xlfn.XLOOKUP($E45-I$3,Data_Input!$H$4:$H$131,Data_Input!$I$4:$I$131,0)*I$1</f>
        <v>9.8428017152318276E-2</v>
      </c>
      <c r="J45" s="24">
        <f>_xlfn.XLOOKUP($E45-J$3,Data_Input!$H$4:$H$131,Data_Input!$I$4:$I$131,0)*J$1</f>
        <v>9.7825472492363424E-2</v>
      </c>
      <c r="K45" s="24">
        <f>_xlfn.XLOOKUP($E45-K$3,Data_Input!$H$4:$H$131,Data_Input!$I$4:$I$131,0)*K$1</f>
        <v>9.6716422163495908E-2</v>
      </c>
      <c r="L45" s="24">
        <f>_xlfn.XLOOKUP($E45-L$3,Data_Input!$H$4:$H$131,Data_Input!$I$4:$I$131,0)*L$1</f>
        <v>9.528545074601813E-2</v>
      </c>
      <c r="M45" s="24">
        <f>_xlfn.XLOOKUP($E45-M$3,Data_Input!$H$4:$H$131,Data_Input!$I$4:$I$131,0)*M$1</f>
        <v>9.3236869211353546E-2</v>
      </c>
      <c r="N45" s="24">
        <f>_xlfn.XLOOKUP($E45-N$3,Data_Input!$H$4:$H$131,Data_Input!$I$4:$I$131,0)*N$1</f>
        <v>9.0424394476366868E-2</v>
      </c>
      <c r="O45" s="24">
        <f>_xlfn.XLOOKUP($E45-O$3,Data_Input!$H$4:$H$131,Data_Input!$I$4:$I$131,0)*O$1</f>
        <v>8.705334468861893E-2</v>
      </c>
      <c r="P45" s="24">
        <f>_xlfn.XLOOKUP($E45-P$3,Data_Input!$H$4:$H$131,Data_Input!$I$4:$I$131,0)*P$1</f>
        <v>8.3688069727670761E-2</v>
      </c>
      <c r="Q45" s="24">
        <f>_xlfn.XLOOKUP($E45-Q$3,Data_Input!$H$4:$H$131,Data_Input!$I$4:$I$131,0)*Q$1</f>
        <v>8.0235885551264527E-2</v>
      </c>
      <c r="R45" s="24">
        <f>_xlfn.XLOOKUP($E45-R$3,Data_Input!$H$4:$H$131,Data_Input!$I$4:$I$131,0)*R$1</f>
        <v>7.6456191726562858E-2</v>
      </c>
      <c r="S45" s="24">
        <f>_xlfn.XLOOKUP($E45-S$3,Data_Input!$H$4:$H$131,Data_Input!$I$4:$I$131,0)*S$1</f>
        <v>7.2293832407304776E-2</v>
      </c>
      <c r="T45" s="24">
        <f>_xlfn.XLOOKUP($E45-T$3,Data_Input!$H$4:$H$131,Data_Input!$I$4:$I$131,0)*T$1</f>
        <v>6.7815511851589252E-2</v>
      </c>
      <c r="U45" s="24">
        <f>_xlfn.XLOOKUP($E45-U$3,Data_Input!$H$4:$H$131,Data_Input!$I$4:$I$131,0)*U$1</f>
        <v>6.3402643811414874E-2</v>
      </c>
      <c r="V45" s="24">
        <f>_xlfn.XLOOKUP($E45-V$3,Data_Input!$H$4:$H$131,Data_Input!$I$4:$I$131,0)*V$1</f>
        <v>5.8839945483400838E-2</v>
      </c>
      <c r="W45" s="24">
        <f>_xlfn.XLOOKUP($E45-W$3,Data_Input!$H$4:$H$131,Data_Input!$I$4:$I$131,0)*W$1</f>
        <v>5.4471081736827319E-2</v>
      </c>
      <c r="X45" s="24">
        <f>_xlfn.XLOOKUP($E45-X$3,Data_Input!$H$4:$H$131,Data_Input!$I$4:$I$131,0)*X$1</f>
        <v>5.0162643466797587E-2</v>
      </c>
      <c r="Y45" s="24">
        <f>_xlfn.XLOOKUP($E45-Y$3,Data_Input!$H$4:$H$131,Data_Input!$I$4:$I$131,0)*Y$1</f>
        <v>4.5901708285257393E-2</v>
      </c>
      <c r="Z45" s="24">
        <f>_xlfn.XLOOKUP($E45-Z$3,Data_Input!$H$4:$H$131,Data_Input!$I$4:$I$131,0)*Z$1</f>
        <v>4.1839334091161771E-2</v>
      </c>
      <c r="AA45" s="24">
        <f>_xlfn.XLOOKUP($E45-AA$3,Data_Input!$H$4:$H$131,Data_Input!$I$4:$I$131,0)*AA$1</f>
        <v>3.7945676625405954E-2</v>
      </c>
      <c r="AB45" s="24">
        <f>_xlfn.XLOOKUP($E45-AB$3,Data_Input!$H$4:$H$131,Data_Input!$I$4:$I$131,0)*AB$1</f>
        <v>3.4158032583647031E-2</v>
      </c>
      <c r="AC45" s="24">
        <f>_xlfn.XLOOKUP($E45-AC$3,Data_Input!$H$4:$H$131,Data_Input!$I$4:$I$131,0)*AC$1</f>
        <v>3.3216325003505312E-2</v>
      </c>
      <c r="AD45" s="24">
        <f>_xlfn.XLOOKUP($E45-AD$3,Data_Input!$H$4:$H$131,Data_Input!$I$4:$I$131,0)*AD$1</f>
        <v>3.4662561285073876E-2</v>
      </c>
      <c r="AE45" s="24">
        <f>_xlfn.XLOOKUP($E45-AE$3,Data_Input!$H$4:$H$131,Data_Input!$I$4:$I$131,0)*AE$1</f>
        <v>3.0276218726365534E-2</v>
      </c>
      <c r="AF45" s="24">
        <f>_xlfn.XLOOKUP($E45-AF$3,Data_Input!$H$4:$H$131,Data_Input!$I$4:$I$131,0)*AF$1</f>
        <v>2.1857870336188835E-2</v>
      </c>
      <c r="AG45" s="24">
        <f>_xlfn.XLOOKUP($E45-AG$3,Data_Input!$H$4:$H$131,Data_Input!$I$4:$I$131,0)*AG$1</f>
        <v>2.0499123510457143E-2</v>
      </c>
      <c r="AH45" s="24">
        <f>_xlfn.XLOOKUP($E45-AH$3,Data_Input!$H$4:$H$131,Data_Input!$I$4:$I$131,0)*AH$1</f>
        <v>1.6549038837708512E-2</v>
      </c>
      <c r="AI45" s="24">
        <f>_xlfn.XLOOKUP($E45-AI$3,Data_Input!$H$4:$H$131,Data_Input!$I$4:$I$131,0)*AI$1</f>
        <v>2.1917933698467906E-2</v>
      </c>
      <c r="AJ45" s="24">
        <f>_xlfn.XLOOKUP($E45-AJ$3,Data_Input!$H$4:$H$131,Data_Input!$I$4:$I$131,0)*AJ$1</f>
        <v>1.3769429723456333E-2</v>
      </c>
      <c r="AK45" s="24">
        <f>_xlfn.XLOOKUP($E45-AK$3,Data_Input!$H$4:$H$131,Data_Input!$I$4:$I$131,0)*AK$1</f>
        <v>1.0546497217054212E-2</v>
      </c>
      <c r="AL45" s="24">
        <f>_xlfn.XLOOKUP($E45-AL$3,Data_Input!$H$4:$H$131,Data_Input!$I$4:$I$131,0)*AL$1</f>
        <v>9.366283048880512E-3</v>
      </c>
      <c r="AM45" s="24">
        <f>_xlfn.XLOOKUP($E45-AM$3,Data_Input!$H$4:$H$131,Data_Input!$I$4:$I$131,0)*AM$1</f>
        <v>8.2879919967500382E-3</v>
      </c>
      <c r="AN45" s="24">
        <f>_xlfn.XLOOKUP($E45-AN$3,Data_Input!$H$4:$H$131,Data_Input!$I$4:$I$131,0)*AN$1</f>
        <v>5.2013016045328268E-3</v>
      </c>
      <c r="AO45" s="24">
        <f>_xlfn.XLOOKUP($E45-AO$3,Data_Input!$H$4:$H$131,Data_Input!$I$4:$I$131,0)*AO$1</f>
        <v>4.2430496377601967E-3</v>
      </c>
      <c r="AP45" s="24">
        <f>_xlfn.XLOOKUP($E45-AP$3,Data_Input!$H$4:$H$131,Data_Input!$I$4:$I$131,0)*AP$1</f>
        <v>3.0321390894534664E-3</v>
      </c>
      <c r="AQ45" s="24">
        <f>_xlfn.XLOOKUP($E45-AQ$3,Data_Input!$H$4:$H$131,Data_Input!$I$4:$I$131,0)*AQ$1</f>
        <v>3.1567604281467899E-3</v>
      </c>
      <c r="AR45" s="24">
        <f>_xlfn.XLOOKUP($E45-AR$3,Data_Input!$H$4:$H$131,Data_Input!$I$4:$I$131,0)*AR$1</f>
        <v>3.1450112885052831E-3</v>
      </c>
      <c r="AS45" s="24">
        <f>_xlfn.XLOOKUP($E45-AS$3,Data_Input!$H$4:$H$131,Data_Input!$I$4:$I$131,0)*AS$1</f>
        <v>2.5897553434879321E-3</v>
      </c>
      <c r="AT45" s="24">
        <f>_xlfn.XLOOKUP($E45-AT$3,Data_Input!$H$4:$H$131,Data_Input!$I$4:$I$131,0)*AT$1</f>
        <v>2.7487435804652298E-3</v>
      </c>
      <c r="AU45" s="24">
        <f>_xlfn.XLOOKUP($E45-AU$3,Data_Input!$H$4:$H$131,Data_Input!$I$4:$I$131,0)*AU$1</f>
        <v>2.2894417848551745E-3</v>
      </c>
      <c r="AV45" s="24">
        <f>_xlfn.XLOOKUP($E45-AV$3,Data_Input!$H$4:$H$131,Data_Input!$I$4:$I$131,0)*AV$1</f>
        <v>0</v>
      </c>
      <c r="AW45" s="24">
        <f>_xlfn.XLOOKUP($E45-AW$3,Data_Input!$H$4:$H$131,Data_Input!$I$4:$I$131,0)*AW$1</f>
        <v>0</v>
      </c>
      <c r="AX45" s="24">
        <f>_xlfn.XLOOKUP($E45-AX$3,Data_Input!$H$4:$H$131,Data_Input!$I$4:$I$131,0)*AX$1</f>
        <v>0</v>
      </c>
      <c r="AY45" s="24">
        <f>_xlfn.XLOOKUP($E45-AY$3,Data_Input!$H$4:$H$131,Data_Input!$I$4:$I$131,0)*AY$1</f>
        <v>0</v>
      </c>
      <c r="AZ45" s="24">
        <f>_xlfn.XLOOKUP($E45-AZ$3,Data_Input!$H$4:$H$131,Data_Input!$I$4:$I$131,0)*AZ$1</f>
        <v>0</v>
      </c>
      <c r="BA45" s="24">
        <f>_xlfn.XLOOKUP($E45-BA$3,Data_Input!$H$4:$H$131,Data_Input!$I$4:$I$131,0)*BA$1</f>
        <v>0</v>
      </c>
      <c r="BB45" s="24">
        <f>_xlfn.XLOOKUP($E45-BB$3,Data_Input!$H$4:$H$131,Data_Input!$I$4:$I$131,0)*BB$1</f>
        <v>0</v>
      </c>
      <c r="BC45" s="24">
        <f>_xlfn.XLOOKUP($E45-BC$3,Data_Input!$H$4:$H$131,Data_Input!$I$4:$I$131,0)*BC$1</f>
        <v>0</v>
      </c>
      <c r="BD45" s="24">
        <f>_xlfn.XLOOKUP($E45-BD$3,Data_Input!$H$4:$H$131,Data_Input!$I$4:$I$131,0)*BD$1</f>
        <v>0</v>
      </c>
      <c r="BE45" s="24">
        <f>_xlfn.XLOOKUP($E45-BE$3,Data_Input!$H$4:$H$131,Data_Input!$I$4:$I$131,0)*BE$1</f>
        <v>0</v>
      </c>
      <c r="BF45" s="24">
        <f>_xlfn.XLOOKUP($E45-BF$3,Data_Input!$H$4:$H$131,Data_Input!$I$4:$I$131,0)*BF$1</f>
        <v>0</v>
      </c>
      <c r="BG45" s="24">
        <f>_xlfn.XLOOKUP($E45-BG$3,Data_Input!$H$4:$H$131,Data_Input!$I$4:$I$131,0)*BG$1</f>
        <v>0</v>
      </c>
      <c r="BH45" s="24">
        <f>_xlfn.XLOOKUP($E45-BH$3,Data_Input!$H$4:$H$131,Data_Input!$I$4:$I$131,0)*BH$1</f>
        <v>0</v>
      </c>
      <c r="BI45" s="24">
        <f>_xlfn.XLOOKUP($E45-BI$3,Data_Input!$H$4:$H$131,Data_Input!$I$4:$I$131,0)*BI$1</f>
        <v>0</v>
      </c>
      <c r="BJ45" s="24">
        <f>_xlfn.XLOOKUP($E45-BJ$3,Data_Input!$H$4:$H$131,Data_Input!$I$4:$I$131,0)*BJ$1</f>
        <v>0</v>
      </c>
      <c r="BK45" s="24">
        <f>_xlfn.XLOOKUP($E45-BK$3,Data_Input!$H$4:$H$131,Data_Input!$I$4:$I$131,0)*BK$1</f>
        <v>0</v>
      </c>
      <c r="BL45" s="24">
        <f>_xlfn.XLOOKUP($E45-BL$3,Data_Input!$H$4:$H$131,Data_Input!$I$4:$I$131,0)*BL$1</f>
        <v>0</v>
      </c>
      <c r="BM45" s="24">
        <f>_xlfn.XLOOKUP($E45-BM$3,Data_Input!$H$4:$H$131,Data_Input!$I$4:$I$131,0)*BM$1</f>
        <v>0</v>
      </c>
      <c r="BN45" s="24">
        <f>_xlfn.XLOOKUP($E45-BN$3,Data_Input!$H$4:$H$131,Data_Input!$I$4:$I$131,0)*BN$1</f>
        <v>0</v>
      </c>
      <c r="BO45" s="24">
        <f>_xlfn.XLOOKUP($E45-BO$3,Data_Input!$H$4:$H$131,Data_Input!$I$4:$I$131,0)*BO$1</f>
        <v>0</v>
      </c>
      <c r="BP45" s="24">
        <f>_xlfn.XLOOKUP($E45-BP$3,Data_Input!$H$4:$H$131,Data_Input!$I$4:$I$131,0)*BP$1</f>
        <v>0</v>
      </c>
      <c r="BQ45" s="24">
        <f>_xlfn.XLOOKUP($E45-BQ$3,Data_Input!$H$4:$H$131,Data_Input!$I$4:$I$131,0)*BQ$1</f>
        <v>0</v>
      </c>
      <c r="BR45" s="24">
        <f>_xlfn.XLOOKUP($E45-BR$3,Data_Input!$H$4:$H$131,Data_Input!$I$4:$I$131,0)*BR$1</f>
        <v>0</v>
      </c>
      <c r="BS45" s="24">
        <f>_xlfn.XLOOKUP($E45-BS$3,Data_Input!$H$4:$H$131,Data_Input!$I$4:$I$131,0)*BS$1</f>
        <v>0</v>
      </c>
      <c r="BT45" s="24">
        <f>_xlfn.XLOOKUP($E45-BT$3,Data_Input!$H$4:$H$131,Data_Input!$I$4:$I$131,0)*BT$1</f>
        <v>0</v>
      </c>
      <c r="BU45" s="24">
        <f>_xlfn.XLOOKUP($E45-BU$3,Data_Input!$H$4:$H$131,Data_Input!$I$4:$I$131,0)*BU$1</f>
        <v>0</v>
      </c>
      <c r="BV45" s="24">
        <f>_xlfn.XLOOKUP($E45-BV$3,Data_Input!$H$4:$H$131,Data_Input!$I$4:$I$131,0)*BV$1</f>
        <v>0</v>
      </c>
      <c r="BW45" s="24">
        <f>_xlfn.XLOOKUP($E45-BW$3,Data_Input!$H$4:$H$131,Data_Input!$I$4:$I$131,0)*BW$1</f>
        <v>0</v>
      </c>
      <c r="BX45" s="24">
        <f>_xlfn.XLOOKUP($E45-BX$3,Data_Input!$H$4:$H$131,Data_Input!$I$4:$I$131,0)*BX$1</f>
        <v>0</v>
      </c>
      <c r="BY45" s="24">
        <f>_xlfn.XLOOKUP($E45-BY$3,Data_Input!$H$4:$H$131,Data_Input!$I$4:$I$131,0)*BY$1</f>
        <v>0</v>
      </c>
      <c r="BZ45" s="24">
        <f>_xlfn.XLOOKUP($E45-BZ$3,Data_Input!$H$4:$H$131,Data_Input!$I$4:$I$131,0)*BZ$1</f>
        <v>0</v>
      </c>
      <c r="CA45" s="24">
        <f>_xlfn.XLOOKUP($E45-CA$3,Data_Input!$H$4:$H$131,Data_Input!$I$4:$I$131,0)*CA$1</f>
        <v>0</v>
      </c>
      <c r="CB45" s="24">
        <f>_xlfn.XLOOKUP($E45-CB$3,Data_Input!$H$4:$H$131,Data_Input!$I$4:$I$131,0)*CB$1</f>
        <v>0</v>
      </c>
      <c r="CC45" s="24">
        <f>_xlfn.XLOOKUP($E45-CC$3,Data_Input!$H$4:$H$131,Data_Input!$I$4:$I$131,0)*CC$1</f>
        <v>0</v>
      </c>
      <c r="CD45" s="24">
        <f>_xlfn.XLOOKUP($E45-CD$3,Data_Input!$H$4:$H$131,Data_Input!$I$4:$I$131,0)*CD$1</f>
        <v>0</v>
      </c>
      <c r="CE45" s="24">
        <f>_xlfn.XLOOKUP($E45-CE$3,Data_Input!$H$4:$H$131,Data_Input!$I$4:$I$131,0)*CE$1</f>
        <v>0</v>
      </c>
      <c r="CF45" s="24">
        <f>_xlfn.XLOOKUP($E45-CF$3,Data_Input!$H$4:$H$131,Data_Input!$I$4:$I$131,0)*CF$1</f>
        <v>0</v>
      </c>
      <c r="CG45" s="24">
        <f>_xlfn.XLOOKUP($E45-CG$3,Data_Input!$H$4:$H$131,Data_Input!$I$4:$I$131,0)*CG$1</f>
        <v>0</v>
      </c>
      <c r="CH45" s="24">
        <f>_xlfn.XLOOKUP($E45-CH$3,Data_Input!$H$4:$H$131,Data_Input!$I$4:$I$131,0)*CH$1</f>
        <v>0</v>
      </c>
      <c r="CI45" s="24">
        <f>_xlfn.XLOOKUP($E45-CI$3,Data_Input!$H$4:$H$131,Data_Input!$I$4:$I$131,0)*CI$1</f>
        <v>0</v>
      </c>
      <c r="CJ45" s="24">
        <f>_xlfn.XLOOKUP($E45-CJ$3,Data_Input!$H$4:$H$131,Data_Input!$I$4:$I$131,0)*CJ$1</f>
        <v>0</v>
      </c>
      <c r="CK45" s="24">
        <f>_xlfn.XLOOKUP($E45-CK$3,Data_Input!$H$4:$H$131,Data_Input!$I$4:$I$131,0)*CK$1</f>
        <v>0</v>
      </c>
      <c r="CL45" s="24">
        <f>_xlfn.XLOOKUP($E45-CL$3,Data_Input!$H$4:$H$131,Data_Input!$I$4:$I$131,0)*CL$1</f>
        <v>0</v>
      </c>
      <c r="CM45" s="24">
        <f>_xlfn.XLOOKUP($E45-CM$3,Data_Input!$H$4:$H$131,Data_Input!$I$4:$I$131,0)*CM$1</f>
        <v>0</v>
      </c>
      <c r="CN45" s="24">
        <f>_xlfn.XLOOKUP($E45-CN$3,Data_Input!$H$4:$H$131,Data_Input!$I$4:$I$131,0)*CN$1</f>
        <v>0</v>
      </c>
      <c r="CO45" s="24">
        <f>_xlfn.XLOOKUP($E45-CO$3,Data_Input!$H$4:$H$131,Data_Input!$I$4:$I$131,0)*CO$1</f>
        <v>0</v>
      </c>
      <c r="CP45" s="24">
        <f>_xlfn.XLOOKUP($E45-CP$3,Data_Input!$H$4:$H$131,Data_Input!$I$4:$I$131,0)*CP$1</f>
        <v>0</v>
      </c>
      <c r="CQ45" s="24">
        <f>_xlfn.XLOOKUP($E45-CQ$3,Data_Input!$H$4:$H$131,Data_Input!$I$4:$I$131,0)*CQ$1</f>
        <v>0</v>
      </c>
      <c r="CR45" s="24">
        <f>_xlfn.XLOOKUP($E45-CR$3,Data_Input!$H$4:$H$131,Data_Input!$I$4:$I$131,0)*CR$1</f>
        <v>0</v>
      </c>
      <c r="CS45" s="24">
        <f>_xlfn.XLOOKUP($E45-CS$3,Data_Input!$H$4:$H$131,Data_Input!$I$4:$I$131,0)*CS$1</f>
        <v>0</v>
      </c>
      <c r="CT45" s="24">
        <f>_xlfn.XLOOKUP($E45-CT$3,Data_Input!$H$4:$H$131,Data_Input!$I$4:$I$131,0)*CT$1</f>
        <v>0</v>
      </c>
      <c r="CU45" s="24">
        <f>_xlfn.XLOOKUP($E45-CU$3,Data_Input!$H$4:$H$131,Data_Input!$I$4:$I$131,0)*CU$1</f>
        <v>0</v>
      </c>
      <c r="CV45" s="24">
        <f>_xlfn.XLOOKUP($E45-CV$3,Data_Input!$H$4:$H$131,Data_Input!$I$4:$I$131,0)*CV$1</f>
        <v>0</v>
      </c>
      <c r="CW45" s="24">
        <f>_xlfn.XLOOKUP($E45-CW$3,Data_Input!$H$4:$H$131,Data_Input!$I$4:$I$131,0)*CW$1</f>
        <v>0</v>
      </c>
      <c r="CX45" s="24">
        <f>_xlfn.XLOOKUP($E45-CX$3,Data_Input!$H$4:$H$131,Data_Input!$I$4:$I$131,0)*CX$1</f>
        <v>0</v>
      </c>
      <c r="CY45" s="24">
        <f>_xlfn.XLOOKUP($E45-CY$3,Data_Input!$H$4:$H$131,Data_Input!$I$4:$I$131,0)*CY$1</f>
        <v>0</v>
      </c>
      <c r="CZ45" s="24">
        <f>_xlfn.XLOOKUP($E45-CZ$3,Data_Input!$H$4:$H$131,Data_Input!$I$4:$I$131,0)*CZ$1</f>
        <v>0</v>
      </c>
      <c r="DA45" s="24">
        <f>_xlfn.XLOOKUP($E45-DA$3,Data_Input!$H$4:$H$131,Data_Input!$I$4:$I$131,0)*DA$1</f>
        <v>0</v>
      </c>
      <c r="DB45" s="24">
        <f>_xlfn.XLOOKUP($E45-DB$3,Data_Input!$H$4:$H$131,Data_Input!$I$4:$I$131,0)*DB$1</f>
        <v>0</v>
      </c>
      <c r="DC45" s="24">
        <f>_xlfn.XLOOKUP($E45-DC$3,Data_Input!$H$4:$H$131,Data_Input!$I$4:$I$131,0)*DC$1</f>
        <v>0</v>
      </c>
      <c r="DD45" s="24">
        <f>_xlfn.XLOOKUP($E45-DD$3,Data_Input!$H$4:$H$131,Data_Input!$I$4:$I$131,0)*DD$1</f>
        <v>0</v>
      </c>
      <c r="DE45" s="24">
        <f>_xlfn.XLOOKUP($E45-DE$3,Data_Input!$H$4:$H$131,Data_Input!$I$4:$I$131,0)*DE$1</f>
        <v>0</v>
      </c>
      <c r="DF45" s="24">
        <f>_xlfn.XLOOKUP($E45-DF$3,Data_Input!$H$4:$H$131,Data_Input!$I$4:$I$131,0)*DF$1</f>
        <v>0</v>
      </c>
      <c r="DG45" s="24">
        <f>_xlfn.XLOOKUP($E45-DG$3,Data_Input!$H$4:$H$131,Data_Input!$I$4:$I$131,0)*DG$1</f>
        <v>0</v>
      </c>
      <c r="DH45" s="24">
        <f>_xlfn.XLOOKUP($E45-DH$3,Data_Input!$H$4:$H$131,Data_Input!$I$4:$I$131,0)*DH$1</f>
        <v>0</v>
      </c>
      <c r="DI45" s="24">
        <f>_xlfn.XLOOKUP($E45-DI$3,Data_Input!$H$4:$H$131,Data_Input!$I$4:$I$131,0)*DI$1</f>
        <v>0</v>
      </c>
      <c r="DJ45" s="24">
        <f>_xlfn.XLOOKUP($E45-DJ$3,Data_Input!$H$4:$H$131,Data_Input!$I$4:$I$131,0)*DJ$1</f>
        <v>0</v>
      </c>
      <c r="DK45" s="24">
        <f>_xlfn.XLOOKUP($E45-DK$3,Data_Input!$H$4:$H$131,Data_Input!$I$4:$I$131,0)*DK$1</f>
        <v>0</v>
      </c>
      <c r="DL45" s="24">
        <f>_xlfn.XLOOKUP($E45-DL$3,Data_Input!$H$4:$H$131,Data_Input!$I$4:$I$131,0)*DL$1</f>
        <v>0</v>
      </c>
      <c r="DM45" s="24">
        <f>_xlfn.XLOOKUP($E45-DM$3,Data_Input!$H$4:$H$131,Data_Input!$I$4:$I$131,0)*DM$1</f>
        <v>0</v>
      </c>
      <c r="DN45" s="24">
        <f>_xlfn.XLOOKUP($E45-DN$3,Data_Input!$H$4:$H$131,Data_Input!$I$4:$I$131,0)*DN$1</f>
        <v>0</v>
      </c>
      <c r="DO45" s="24">
        <f>_xlfn.XLOOKUP($E45-DO$3,Data_Input!$H$4:$H$131,Data_Input!$I$4:$I$131,0)*DO$1</f>
        <v>0</v>
      </c>
      <c r="DP45" s="24">
        <f>_xlfn.XLOOKUP($E45-DP$3,Data_Input!$H$4:$H$131,Data_Input!$I$4:$I$131,0)*DP$1</f>
        <v>0</v>
      </c>
      <c r="DQ45" s="24">
        <f>_xlfn.XLOOKUP($E45-DQ$3,Data_Input!$H$4:$H$131,Data_Input!$I$4:$I$131,0)*DQ$1</f>
        <v>0</v>
      </c>
      <c r="DR45" s="24">
        <f>_xlfn.XLOOKUP($E45-DR$3,Data_Input!$H$4:$H$131,Data_Input!$I$4:$I$131,0)*DR$1</f>
        <v>0</v>
      </c>
      <c r="DS45" s="24">
        <f>_xlfn.XLOOKUP($E45-DS$3,Data_Input!$H$4:$H$131,Data_Input!$I$4:$I$131,0)*DS$1</f>
        <v>0</v>
      </c>
      <c r="DT45" s="24">
        <f>_xlfn.XLOOKUP($E45-DT$3,Data_Input!$H$4:$H$131,Data_Input!$I$4:$I$131,0)*DT$1</f>
        <v>0</v>
      </c>
      <c r="DU45" s="24">
        <f>_xlfn.XLOOKUP($E45-DU$3,Data_Input!$H$4:$H$131,Data_Input!$I$4:$I$131,0)*DU$1</f>
        <v>0</v>
      </c>
      <c r="DV45" s="24">
        <f>_xlfn.XLOOKUP($E45-DV$3,Data_Input!$H$4:$H$131,Data_Input!$I$4:$I$131,0)*DV$1</f>
        <v>0</v>
      </c>
      <c r="DW45" s="24">
        <f>_xlfn.XLOOKUP($E45-DW$3,Data_Input!$H$4:$H$131,Data_Input!$I$4:$I$131,0)*DW$1</f>
        <v>0</v>
      </c>
      <c r="DX45" s="24">
        <f>_xlfn.XLOOKUP($E45-DX$3,Data_Input!$H$4:$H$131,Data_Input!$I$4:$I$131,0)*DX$1</f>
        <v>0</v>
      </c>
      <c r="DY45" s="24">
        <f>_xlfn.XLOOKUP($E45-DY$3,Data_Input!$H$4:$H$131,Data_Input!$I$4:$I$131,0)*DY$1</f>
        <v>0</v>
      </c>
      <c r="DZ45" s="24">
        <f>_xlfn.XLOOKUP($E45-DZ$3,Data_Input!$H$4:$H$131,Data_Input!$I$4:$I$131,0)*DZ$1</f>
        <v>0</v>
      </c>
      <c r="EA45" s="24">
        <f>_xlfn.XLOOKUP($E45-EA$3,Data_Input!$H$4:$H$131,Data_Input!$I$4:$I$131,0)*EA$1</f>
        <v>0</v>
      </c>
      <c r="EB45" s="24">
        <f>_xlfn.XLOOKUP($E45-EB$3,Data_Input!$H$4:$H$131,Data_Input!$I$4:$I$131,0)*EB$1</f>
        <v>0</v>
      </c>
      <c r="EC45" s="24">
        <f>_xlfn.XLOOKUP($E45-EC$3,Data_Input!$H$4:$H$131,Data_Input!$I$4:$I$131,0)*EC$1</f>
        <v>0</v>
      </c>
    </row>
    <row r="46" spans="1:133">
      <c r="A46" s="21">
        <f t="shared" si="2"/>
        <v>2.0851900944810051</v>
      </c>
      <c r="B46" s="22">
        <f>Data_Input!C46-Model_Output!A46</f>
        <v>3.9399602555189954</v>
      </c>
      <c r="C46" s="23">
        <f>SUM($B$4:B46)</f>
        <v>155.13588579497898</v>
      </c>
      <c r="E46" s="15">
        <f>Data_Input!B46</f>
        <v>1920</v>
      </c>
      <c r="F46" s="24">
        <f>_xlfn.XLOOKUP($E46-F$3,Data_Input!$H$4:$H$131,Data_Input!$I$4:$I$131,0)*F$1</f>
        <v>9.6300491500899296E-2</v>
      </c>
      <c r="G46" s="24">
        <f>_xlfn.XLOOKUP($E46-G$3,Data_Input!$H$4:$H$131,Data_Input!$I$4:$I$131,0)*G$1</f>
        <v>9.7916683057216486E-2</v>
      </c>
      <c r="H46" s="24">
        <f>_xlfn.XLOOKUP($E46-H$3,Data_Input!$H$4:$H$131,Data_Input!$I$4:$I$131,0)*H$1</f>
        <v>9.8690640532416732E-2</v>
      </c>
      <c r="I46" s="24">
        <f>_xlfn.XLOOKUP($E46-I$3,Data_Input!$H$4:$H$131,Data_Input!$I$4:$I$131,0)*I$1</f>
        <v>9.9262017036255132E-2</v>
      </c>
      <c r="J46" s="24">
        <f>_xlfn.XLOOKUP($E46-J$3,Data_Input!$H$4:$H$131,Data_Input!$I$4:$I$131,0)*J$1</f>
        <v>9.9210861384504981E-2</v>
      </c>
      <c r="K46" s="24">
        <f>_xlfn.XLOOKUP($E46-K$3,Data_Input!$H$4:$H$131,Data_Input!$I$4:$I$131,0)*K$1</f>
        <v>9.8639393866330305E-2</v>
      </c>
      <c r="L46" s="24">
        <f>_xlfn.XLOOKUP($E46-L$3,Data_Input!$H$4:$H$131,Data_Input!$I$4:$I$131,0)*L$1</f>
        <v>9.7728148690958805E-2</v>
      </c>
      <c r="M46" s="24">
        <f>_xlfn.XLOOKUP($E46-M$3,Data_Input!$H$4:$H$131,Data_Input!$I$4:$I$131,0)*M$1</f>
        <v>9.6166468427169097E-2</v>
      </c>
      <c r="N46" s="24">
        <f>_xlfn.XLOOKUP($E46-N$3,Data_Input!$H$4:$H$131,Data_Input!$I$4:$I$131,0)*N$1</f>
        <v>9.379172020658201E-2</v>
      </c>
      <c r="O46" s="24">
        <f>_xlfn.XLOOKUP($E46-O$3,Data_Input!$H$4:$H$131,Data_Input!$I$4:$I$131,0)*O$1</f>
        <v>9.0804476775870557E-2</v>
      </c>
      <c r="P46" s="24">
        <f>_xlfn.XLOOKUP($E46-P$3,Data_Input!$H$4:$H$131,Data_Input!$I$4:$I$131,0)*P$1</f>
        <v>8.7786605427282324E-2</v>
      </c>
      <c r="Q46" s="24">
        <f>_xlfn.XLOOKUP($E46-Q$3,Data_Input!$H$4:$H$131,Data_Input!$I$4:$I$131,0)*Q$1</f>
        <v>8.4640118280262064E-2</v>
      </c>
      <c r="R46" s="24">
        <f>_xlfn.XLOOKUP($E46-R$3,Data_Input!$H$4:$H$131,Data_Input!$I$4:$I$131,0)*R$1</f>
        <v>8.1107904270426787E-2</v>
      </c>
      <c r="S46" s="24">
        <f>_xlfn.XLOOKUP($E46-S$3,Data_Input!$H$4:$H$131,Data_Input!$I$4:$I$131,0)*S$1</f>
        <v>7.7124910360029109E-2</v>
      </c>
      <c r="T46" s="24">
        <f>_xlfn.XLOOKUP($E46-T$3,Data_Input!$H$4:$H$131,Data_Input!$I$4:$I$131,0)*T$1</f>
        <v>7.2755423794566648E-2</v>
      </c>
      <c r="U46" s="24">
        <f>_xlfn.XLOOKUP($E46-U$3,Data_Input!$H$4:$H$131,Data_Input!$I$4:$I$131,0)*U$1</f>
        <v>6.8404804341264364E-2</v>
      </c>
      <c r="V46" s="24">
        <f>_xlfn.XLOOKUP($E46-V$3,Data_Input!$H$4:$H$131,Data_Input!$I$4:$I$131,0)*V$1</f>
        <v>6.384022446620731E-2</v>
      </c>
      <c r="W46" s="24">
        <f>_xlfn.XLOOKUP($E46-W$3,Data_Input!$H$4:$H$131,Data_Input!$I$4:$I$131,0)*W$1</f>
        <v>5.9433464937380026E-2</v>
      </c>
      <c r="X46" s="24">
        <f>_xlfn.XLOOKUP($E46-X$3,Data_Input!$H$4:$H$131,Data_Input!$I$4:$I$131,0)*X$1</f>
        <v>5.5041260540771769E-2</v>
      </c>
      <c r="Y46" s="24">
        <f>_xlfn.XLOOKUP($E46-Y$3,Data_Input!$H$4:$H$131,Data_Input!$I$4:$I$131,0)*Y$1</f>
        <v>5.0650030553253428E-2</v>
      </c>
      <c r="Z46" s="24">
        <f>_xlfn.XLOOKUP($E46-Z$3,Data_Input!$H$4:$H$131,Data_Input!$I$4:$I$131,0)*Z$1</f>
        <v>4.6427845790602565E-2</v>
      </c>
      <c r="AA46" s="24">
        <f>_xlfn.XLOOKUP($E46-AA$3,Data_Input!$H$4:$H$131,Data_Input!$I$4:$I$131,0)*AA$1</f>
        <v>4.2344691901617895E-2</v>
      </c>
      <c r="AB46" s="24">
        <f>_xlfn.XLOOKUP($E46-AB$3,Data_Input!$H$4:$H$131,Data_Input!$I$4:$I$131,0)*AB$1</f>
        <v>3.8332966615845891E-2</v>
      </c>
      <c r="AC46" s="24">
        <f>_xlfn.XLOOKUP($E46-AC$3,Data_Input!$H$4:$H$131,Data_Input!$I$4:$I$131,0)*AC$1</f>
        <v>3.7486428921221601E-2</v>
      </c>
      <c r="AD46" s="24">
        <f>_xlfn.XLOOKUP($E46-AD$3,Data_Input!$H$4:$H$131,Data_Input!$I$4:$I$131,0)*AD$1</f>
        <v>3.9339247276844957E-2</v>
      </c>
      <c r="AE46" s="24">
        <f>_xlfn.XLOOKUP($E46-AE$3,Data_Input!$H$4:$H$131,Data_Input!$I$4:$I$131,0)*AE$1</f>
        <v>3.4554923505394623E-2</v>
      </c>
      <c r="AF46" s="24">
        <f>_xlfn.XLOOKUP($E46-AF$3,Data_Input!$H$4:$H$131,Data_Input!$I$4:$I$131,0)*AF$1</f>
        <v>2.508759636166975E-2</v>
      </c>
      <c r="AG46" s="24">
        <f>_xlfn.XLOOKUP($E46-AG$3,Data_Input!$H$4:$H$131,Data_Input!$I$4:$I$131,0)*AG$1</f>
        <v>2.3660799037543478E-2</v>
      </c>
      <c r="AH46" s="24">
        <f>_xlfn.XLOOKUP($E46-AH$3,Data_Input!$H$4:$H$131,Data_Input!$I$4:$I$131,0)*AH$1</f>
        <v>1.9209222915215353E-2</v>
      </c>
      <c r="AI46" s="24">
        <f>_xlfn.XLOOKUP($E46-AI$3,Data_Input!$H$4:$H$131,Data_Input!$I$4:$I$131,0)*AI$1</f>
        <v>2.5584653320446921E-2</v>
      </c>
      <c r="AJ46" s="24">
        <f>_xlfn.XLOOKUP($E46-AJ$3,Data_Input!$H$4:$H$131,Data_Input!$I$4:$I$131,0)*AJ$1</f>
        <v>1.6163625811742587E-2</v>
      </c>
      <c r="AK46" s="24">
        <f>_xlfn.XLOOKUP($E46-AK$3,Data_Input!$H$4:$H$131,Data_Input!$I$4:$I$131,0)*AK$1</f>
        <v>1.2450132774238032E-2</v>
      </c>
      <c r="AL46" s="24">
        <f>_xlfn.XLOOKUP($E46-AL$3,Data_Input!$H$4:$H$131,Data_Input!$I$4:$I$131,0)*AL$1</f>
        <v>1.1119261015764905E-2</v>
      </c>
      <c r="AM46" s="24">
        <f>_xlfn.XLOOKUP($E46-AM$3,Data_Input!$H$4:$H$131,Data_Input!$I$4:$I$131,0)*AM$1</f>
        <v>9.8946600217451088E-3</v>
      </c>
      <c r="AN46" s="24">
        <f>_xlfn.XLOOKUP($E46-AN$3,Data_Input!$H$4:$H$131,Data_Input!$I$4:$I$131,0)*AN$1</f>
        <v>6.2446269301718619E-3</v>
      </c>
      <c r="AO46" s="24">
        <f>_xlfn.XLOOKUP($E46-AO$3,Data_Input!$H$4:$H$131,Data_Input!$I$4:$I$131,0)*AO$1</f>
        <v>5.1228952866233064E-3</v>
      </c>
      <c r="AP46" s="24">
        <f>_xlfn.XLOOKUP($E46-AP$3,Data_Input!$H$4:$H$131,Data_Input!$I$4:$I$131,0)*AP$1</f>
        <v>3.6815388869018265E-3</v>
      </c>
      <c r="AQ46" s="24">
        <f>_xlfn.XLOOKUP($E46-AQ$3,Data_Input!$H$4:$H$131,Data_Input!$I$4:$I$131,0)*AQ$1</f>
        <v>3.8544711833183708E-3</v>
      </c>
      <c r="AR46" s="24">
        <f>_xlfn.XLOOKUP($E46-AR$3,Data_Input!$H$4:$H$131,Data_Input!$I$4:$I$131,0)*AR$1</f>
        <v>3.8617868060651043E-3</v>
      </c>
      <c r="AS46" s="24">
        <f>_xlfn.XLOOKUP($E46-AS$3,Data_Input!$H$4:$H$131,Data_Input!$I$4:$I$131,0)*AS$1</f>
        <v>3.1979209939513218E-3</v>
      </c>
      <c r="AT46" s="24">
        <f>_xlfn.XLOOKUP($E46-AT$3,Data_Input!$H$4:$H$131,Data_Input!$I$4:$I$131,0)*AT$1</f>
        <v>3.4133916898957907E-3</v>
      </c>
      <c r="AU46" s="24">
        <f>_xlfn.XLOOKUP($E46-AU$3,Data_Input!$H$4:$H$131,Data_Input!$I$4:$I$131,0)*AU$1</f>
        <v>2.8590675087606784E-3</v>
      </c>
      <c r="AV46" s="24">
        <f>_xlfn.XLOOKUP($E46-AV$3,Data_Input!$H$4:$H$131,Data_Input!$I$4:$I$131,0)*AV$1</f>
        <v>2.0026914757751424E-3</v>
      </c>
      <c r="AW46" s="24">
        <f>_xlfn.XLOOKUP($E46-AW$3,Data_Input!$H$4:$H$131,Data_Input!$I$4:$I$131,0)*AW$1</f>
        <v>0</v>
      </c>
      <c r="AX46" s="24">
        <f>_xlfn.XLOOKUP($E46-AX$3,Data_Input!$H$4:$H$131,Data_Input!$I$4:$I$131,0)*AX$1</f>
        <v>0</v>
      </c>
      <c r="AY46" s="24">
        <f>_xlfn.XLOOKUP($E46-AY$3,Data_Input!$H$4:$H$131,Data_Input!$I$4:$I$131,0)*AY$1</f>
        <v>0</v>
      </c>
      <c r="AZ46" s="24">
        <f>_xlfn.XLOOKUP($E46-AZ$3,Data_Input!$H$4:$H$131,Data_Input!$I$4:$I$131,0)*AZ$1</f>
        <v>0</v>
      </c>
      <c r="BA46" s="24">
        <f>_xlfn.XLOOKUP($E46-BA$3,Data_Input!$H$4:$H$131,Data_Input!$I$4:$I$131,0)*BA$1</f>
        <v>0</v>
      </c>
      <c r="BB46" s="24">
        <f>_xlfn.XLOOKUP($E46-BB$3,Data_Input!$H$4:$H$131,Data_Input!$I$4:$I$131,0)*BB$1</f>
        <v>0</v>
      </c>
      <c r="BC46" s="24">
        <f>_xlfn.XLOOKUP($E46-BC$3,Data_Input!$H$4:$H$131,Data_Input!$I$4:$I$131,0)*BC$1</f>
        <v>0</v>
      </c>
      <c r="BD46" s="24">
        <f>_xlfn.XLOOKUP($E46-BD$3,Data_Input!$H$4:$H$131,Data_Input!$I$4:$I$131,0)*BD$1</f>
        <v>0</v>
      </c>
      <c r="BE46" s="24">
        <f>_xlfn.XLOOKUP($E46-BE$3,Data_Input!$H$4:$H$131,Data_Input!$I$4:$I$131,0)*BE$1</f>
        <v>0</v>
      </c>
      <c r="BF46" s="24">
        <f>_xlfn.XLOOKUP($E46-BF$3,Data_Input!$H$4:$H$131,Data_Input!$I$4:$I$131,0)*BF$1</f>
        <v>0</v>
      </c>
      <c r="BG46" s="24">
        <f>_xlfn.XLOOKUP($E46-BG$3,Data_Input!$H$4:$H$131,Data_Input!$I$4:$I$131,0)*BG$1</f>
        <v>0</v>
      </c>
      <c r="BH46" s="24">
        <f>_xlfn.XLOOKUP($E46-BH$3,Data_Input!$H$4:$H$131,Data_Input!$I$4:$I$131,0)*BH$1</f>
        <v>0</v>
      </c>
      <c r="BI46" s="24">
        <f>_xlfn.XLOOKUP($E46-BI$3,Data_Input!$H$4:$H$131,Data_Input!$I$4:$I$131,0)*BI$1</f>
        <v>0</v>
      </c>
      <c r="BJ46" s="24">
        <f>_xlfn.XLOOKUP($E46-BJ$3,Data_Input!$H$4:$H$131,Data_Input!$I$4:$I$131,0)*BJ$1</f>
        <v>0</v>
      </c>
      <c r="BK46" s="24">
        <f>_xlfn.XLOOKUP($E46-BK$3,Data_Input!$H$4:$H$131,Data_Input!$I$4:$I$131,0)*BK$1</f>
        <v>0</v>
      </c>
      <c r="BL46" s="24">
        <f>_xlfn.XLOOKUP($E46-BL$3,Data_Input!$H$4:$H$131,Data_Input!$I$4:$I$131,0)*BL$1</f>
        <v>0</v>
      </c>
      <c r="BM46" s="24">
        <f>_xlfn.XLOOKUP($E46-BM$3,Data_Input!$H$4:$H$131,Data_Input!$I$4:$I$131,0)*BM$1</f>
        <v>0</v>
      </c>
      <c r="BN46" s="24">
        <f>_xlfn.XLOOKUP($E46-BN$3,Data_Input!$H$4:$H$131,Data_Input!$I$4:$I$131,0)*BN$1</f>
        <v>0</v>
      </c>
      <c r="BO46" s="24">
        <f>_xlfn.XLOOKUP($E46-BO$3,Data_Input!$H$4:$H$131,Data_Input!$I$4:$I$131,0)*BO$1</f>
        <v>0</v>
      </c>
      <c r="BP46" s="24">
        <f>_xlfn.XLOOKUP($E46-BP$3,Data_Input!$H$4:$H$131,Data_Input!$I$4:$I$131,0)*BP$1</f>
        <v>0</v>
      </c>
      <c r="BQ46" s="24">
        <f>_xlfn.XLOOKUP($E46-BQ$3,Data_Input!$H$4:$H$131,Data_Input!$I$4:$I$131,0)*BQ$1</f>
        <v>0</v>
      </c>
      <c r="BR46" s="24">
        <f>_xlfn.XLOOKUP($E46-BR$3,Data_Input!$H$4:$H$131,Data_Input!$I$4:$I$131,0)*BR$1</f>
        <v>0</v>
      </c>
      <c r="BS46" s="24">
        <f>_xlfn.XLOOKUP($E46-BS$3,Data_Input!$H$4:$H$131,Data_Input!$I$4:$I$131,0)*BS$1</f>
        <v>0</v>
      </c>
      <c r="BT46" s="24">
        <f>_xlfn.XLOOKUP($E46-BT$3,Data_Input!$H$4:$H$131,Data_Input!$I$4:$I$131,0)*BT$1</f>
        <v>0</v>
      </c>
      <c r="BU46" s="24">
        <f>_xlfn.XLOOKUP($E46-BU$3,Data_Input!$H$4:$H$131,Data_Input!$I$4:$I$131,0)*BU$1</f>
        <v>0</v>
      </c>
      <c r="BV46" s="24">
        <f>_xlfn.XLOOKUP($E46-BV$3,Data_Input!$H$4:$H$131,Data_Input!$I$4:$I$131,0)*BV$1</f>
        <v>0</v>
      </c>
      <c r="BW46" s="24">
        <f>_xlfn.XLOOKUP($E46-BW$3,Data_Input!$H$4:$H$131,Data_Input!$I$4:$I$131,0)*BW$1</f>
        <v>0</v>
      </c>
      <c r="BX46" s="24">
        <f>_xlfn.XLOOKUP($E46-BX$3,Data_Input!$H$4:$H$131,Data_Input!$I$4:$I$131,0)*BX$1</f>
        <v>0</v>
      </c>
      <c r="BY46" s="24">
        <f>_xlfn.XLOOKUP($E46-BY$3,Data_Input!$H$4:$H$131,Data_Input!$I$4:$I$131,0)*BY$1</f>
        <v>0</v>
      </c>
      <c r="BZ46" s="24">
        <f>_xlfn.XLOOKUP($E46-BZ$3,Data_Input!$H$4:$H$131,Data_Input!$I$4:$I$131,0)*BZ$1</f>
        <v>0</v>
      </c>
      <c r="CA46" s="24">
        <f>_xlfn.XLOOKUP($E46-CA$3,Data_Input!$H$4:$H$131,Data_Input!$I$4:$I$131,0)*CA$1</f>
        <v>0</v>
      </c>
      <c r="CB46" s="24">
        <f>_xlfn.XLOOKUP($E46-CB$3,Data_Input!$H$4:$H$131,Data_Input!$I$4:$I$131,0)*CB$1</f>
        <v>0</v>
      </c>
      <c r="CC46" s="24">
        <f>_xlfn.XLOOKUP($E46-CC$3,Data_Input!$H$4:$H$131,Data_Input!$I$4:$I$131,0)*CC$1</f>
        <v>0</v>
      </c>
      <c r="CD46" s="24">
        <f>_xlfn.XLOOKUP($E46-CD$3,Data_Input!$H$4:$H$131,Data_Input!$I$4:$I$131,0)*CD$1</f>
        <v>0</v>
      </c>
      <c r="CE46" s="24">
        <f>_xlfn.XLOOKUP($E46-CE$3,Data_Input!$H$4:$H$131,Data_Input!$I$4:$I$131,0)*CE$1</f>
        <v>0</v>
      </c>
      <c r="CF46" s="24">
        <f>_xlfn.XLOOKUP($E46-CF$3,Data_Input!$H$4:$H$131,Data_Input!$I$4:$I$131,0)*CF$1</f>
        <v>0</v>
      </c>
      <c r="CG46" s="24">
        <f>_xlfn.XLOOKUP($E46-CG$3,Data_Input!$H$4:$H$131,Data_Input!$I$4:$I$131,0)*CG$1</f>
        <v>0</v>
      </c>
      <c r="CH46" s="24">
        <f>_xlfn.XLOOKUP($E46-CH$3,Data_Input!$H$4:$H$131,Data_Input!$I$4:$I$131,0)*CH$1</f>
        <v>0</v>
      </c>
      <c r="CI46" s="24">
        <f>_xlfn.XLOOKUP($E46-CI$3,Data_Input!$H$4:$H$131,Data_Input!$I$4:$I$131,0)*CI$1</f>
        <v>0</v>
      </c>
      <c r="CJ46" s="24">
        <f>_xlfn.XLOOKUP($E46-CJ$3,Data_Input!$H$4:$H$131,Data_Input!$I$4:$I$131,0)*CJ$1</f>
        <v>0</v>
      </c>
      <c r="CK46" s="24">
        <f>_xlfn.XLOOKUP($E46-CK$3,Data_Input!$H$4:$H$131,Data_Input!$I$4:$I$131,0)*CK$1</f>
        <v>0</v>
      </c>
      <c r="CL46" s="24">
        <f>_xlfn.XLOOKUP($E46-CL$3,Data_Input!$H$4:$H$131,Data_Input!$I$4:$I$131,0)*CL$1</f>
        <v>0</v>
      </c>
      <c r="CM46" s="24">
        <f>_xlfn.XLOOKUP($E46-CM$3,Data_Input!$H$4:$H$131,Data_Input!$I$4:$I$131,0)*CM$1</f>
        <v>0</v>
      </c>
      <c r="CN46" s="24">
        <f>_xlfn.XLOOKUP($E46-CN$3,Data_Input!$H$4:$H$131,Data_Input!$I$4:$I$131,0)*CN$1</f>
        <v>0</v>
      </c>
      <c r="CO46" s="24">
        <f>_xlfn.XLOOKUP($E46-CO$3,Data_Input!$H$4:$H$131,Data_Input!$I$4:$I$131,0)*CO$1</f>
        <v>0</v>
      </c>
      <c r="CP46" s="24">
        <f>_xlfn.XLOOKUP($E46-CP$3,Data_Input!$H$4:$H$131,Data_Input!$I$4:$I$131,0)*CP$1</f>
        <v>0</v>
      </c>
      <c r="CQ46" s="24">
        <f>_xlfn.XLOOKUP($E46-CQ$3,Data_Input!$H$4:$H$131,Data_Input!$I$4:$I$131,0)*CQ$1</f>
        <v>0</v>
      </c>
      <c r="CR46" s="24">
        <f>_xlfn.XLOOKUP($E46-CR$3,Data_Input!$H$4:$H$131,Data_Input!$I$4:$I$131,0)*CR$1</f>
        <v>0</v>
      </c>
      <c r="CS46" s="24">
        <f>_xlfn.XLOOKUP($E46-CS$3,Data_Input!$H$4:$H$131,Data_Input!$I$4:$I$131,0)*CS$1</f>
        <v>0</v>
      </c>
      <c r="CT46" s="24">
        <f>_xlfn.XLOOKUP($E46-CT$3,Data_Input!$H$4:$H$131,Data_Input!$I$4:$I$131,0)*CT$1</f>
        <v>0</v>
      </c>
      <c r="CU46" s="24">
        <f>_xlfn.XLOOKUP($E46-CU$3,Data_Input!$H$4:$H$131,Data_Input!$I$4:$I$131,0)*CU$1</f>
        <v>0</v>
      </c>
      <c r="CV46" s="24">
        <f>_xlfn.XLOOKUP($E46-CV$3,Data_Input!$H$4:$H$131,Data_Input!$I$4:$I$131,0)*CV$1</f>
        <v>0</v>
      </c>
      <c r="CW46" s="24">
        <f>_xlfn.XLOOKUP($E46-CW$3,Data_Input!$H$4:$H$131,Data_Input!$I$4:$I$131,0)*CW$1</f>
        <v>0</v>
      </c>
      <c r="CX46" s="24">
        <f>_xlfn.XLOOKUP($E46-CX$3,Data_Input!$H$4:$H$131,Data_Input!$I$4:$I$131,0)*CX$1</f>
        <v>0</v>
      </c>
      <c r="CY46" s="24">
        <f>_xlfn.XLOOKUP($E46-CY$3,Data_Input!$H$4:$H$131,Data_Input!$I$4:$I$131,0)*CY$1</f>
        <v>0</v>
      </c>
      <c r="CZ46" s="24">
        <f>_xlfn.XLOOKUP($E46-CZ$3,Data_Input!$H$4:$H$131,Data_Input!$I$4:$I$131,0)*CZ$1</f>
        <v>0</v>
      </c>
      <c r="DA46" s="24">
        <f>_xlfn.XLOOKUP($E46-DA$3,Data_Input!$H$4:$H$131,Data_Input!$I$4:$I$131,0)*DA$1</f>
        <v>0</v>
      </c>
      <c r="DB46" s="24">
        <f>_xlfn.XLOOKUP($E46-DB$3,Data_Input!$H$4:$H$131,Data_Input!$I$4:$I$131,0)*DB$1</f>
        <v>0</v>
      </c>
      <c r="DC46" s="24">
        <f>_xlfn.XLOOKUP($E46-DC$3,Data_Input!$H$4:$H$131,Data_Input!$I$4:$I$131,0)*DC$1</f>
        <v>0</v>
      </c>
      <c r="DD46" s="24">
        <f>_xlfn.XLOOKUP($E46-DD$3,Data_Input!$H$4:$H$131,Data_Input!$I$4:$I$131,0)*DD$1</f>
        <v>0</v>
      </c>
      <c r="DE46" s="24">
        <f>_xlfn.XLOOKUP($E46-DE$3,Data_Input!$H$4:$H$131,Data_Input!$I$4:$I$131,0)*DE$1</f>
        <v>0</v>
      </c>
      <c r="DF46" s="24">
        <f>_xlfn.XLOOKUP($E46-DF$3,Data_Input!$H$4:$H$131,Data_Input!$I$4:$I$131,0)*DF$1</f>
        <v>0</v>
      </c>
      <c r="DG46" s="24">
        <f>_xlfn.XLOOKUP($E46-DG$3,Data_Input!$H$4:$H$131,Data_Input!$I$4:$I$131,0)*DG$1</f>
        <v>0</v>
      </c>
      <c r="DH46" s="24">
        <f>_xlfn.XLOOKUP($E46-DH$3,Data_Input!$H$4:$H$131,Data_Input!$I$4:$I$131,0)*DH$1</f>
        <v>0</v>
      </c>
      <c r="DI46" s="24">
        <f>_xlfn.XLOOKUP($E46-DI$3,Data_Input!$H$4:$H$131,Data_Input!$I$4:$I$131,0)*DI$1</f>
        <v>0</v>
      </c>
      <c r="DJ46" s="24">
        <f>_xlfn.XLOOKUP($E46-DJ$3,Data_Input!$H$4:$H$131,Data_Input!$I$4:$I$131,0)*DJ$1</f>
        <v>0</v>
      </c>
      <c r="DK46" s="24">
        <f>_xlfn.XLOOKUP($E46-DK$3,Data_Input!$H$4:$H$131,Data_Input!$I$4:$I$131,0)*DK$1</f>
        <v>0</v>
      </c>
      <c r="DL46" s="24">
        <f>_xlfn.XLOOKUP($E46-DL$3,Data_Input!$H$4:$H$131,Data_Input!$I$4:$I$131,0)*DL$1</f>
        <v>0</v>
      </c>
      <c r="DM46" s="24">
        <f>_xlfn.XLOOKUP($E46-DM$3,Data_Input!$H$4:$H$131,Data_Input!$I$4:$I$131,0)*DM$1</f>
        <v>0</v>
      </c>
      <c r="DN46" s="24">
        <f>_xlfn.XLOOKUP($E46-DN$3,Data_Input!$H$4:$H$131,Data_Input!$I$4:$I$131,0)*DN$1</f>
        <v>0</v>
      </c>
      <c r="DO46" s="24">
        <f>_xlfn.XLOOKUP($E46-DO$3,Data_Input!$H$4:$H$131,Data_Input!$I$4:$I$131,0)*DO$1</f>
        <v>0</v>
      </c>
      <c r="DP46" s="24">
        <f>_xlfn.XLOOKUP($E46-DP$3,Data_Input!$H$4:$H$131,Data_Input!$I$4:$I$131,0)*DP$1</f>
        <v>0</v>
      </c>
      <c r="DQ46" s="24">
        <f>_xlfn.XLOOKUP($E46-DQ$3,Data_Input!$H$4:$H$131,Data_Input!$I$4:$I$131,0)*DQ$1</f>
        <v>0</v>
      </c>
      <c r="DR46" s="24">
        <f>_xlfn.XLOOKUP($E46-DR$3,Data_Input!$H$4:$H$131,Data_Input!$I$4:$I$131,0)*DR$1</f>
        <v>0</v>
      </c>
      <c r="DS46" s="24">
        <f>_xlfn.XLOOKUP($E46-DS$3,Data_Input!$H$4:$H$131,Data_Input!$I$4:$I$131,0)*DS$1</f>
        <v>0</v>
      </c>
      <c r="DT46" s="24">
        <f>_xlfn.XLOOKUP($E46-DT$3,Data_Input!$H$4:$H$131,Data_Input!$I$4:$I$131,0)*DT$1</f>
        <v>0</v>
      </c>
      <c r="DU46" s="24">
        <f>_xlfn.XLOOKUP($E46-DU$3,Data_Input!$H$4:$H$131,Data_Input!$I$4:$I$131,0)*DU$1</f>
        <v>0</v>
      </c>
      <c r="DV46" s="24">
        <f>_xlfn.XLOOKUP($E46-DV$3,Data_Input!$H$4:$H$131,Data_Input!$I$4:$I$131,0)*DV$1</f>
        <v>0</v>
      </c>
      <c r="DW46" s="24">
        <f>_xlfn.XLOOKUP($E46-DW$3,Data_Input!$H$4:$H$131,Data_Input!$I$4:$I$131,0)*DW$1</f>
        <v>0</v>
      </c>
      <c r="DX46" s="24">
        <f>_xlfn.XLOOKUP($E46-DX$3,Data_Input!$H$4:$H$131,Data_Input!$I$4:$I$131,0)*DX$1</f>
        <v>0</v>
      </c>
      <c r="DY46" s="24">
        <f>_xlfn.XLOOKUP($E46-DY$3,Data_Input!$H$4:$H$131,Data_Input!$I$4:$I$131,0)*DY$1</f>
        <v>0</v>
      </c>
      <c r="DZ46" s="24">
        <f>_xlfn.XLOOKUP($E46-DZ$3,Data_Input!$H$4:$H$131,Data_Input!$I$4:$I$131,0)*DZ$1</f>
        <v>0</v>
      </c>
      <c r="EA46" s="24">
        <f>_xlfn.XLOOKUP($E46-EA$3,Data_Input!$H$4:$H$131,Data_Input!$I$4:$I$131,0)*EA$1</f>
        <v>0</v>
      </c>
      <c r="EB46" s="24">
        <f>_xlfn.XLOOKUP($E46-EB$3,Data_Input!$H$4:$H$131,Data_Input!$I$4:$I$131,0)*EB$1</f>
        <v>0</v>
      </c>
      <c r="EC46" s="24">
        <f>_xlfn.XLOOKUP($E46-EC$3,Data_Input!$H$4:$H$131,Data_Input!$I$4:$I$131,0)*EC$1</f>
        <v>0</v>
      </c>
    </row>
    <row r="47" spans="1:133">
      <c r="A47" s="21">
        <f t="shared" si="2"/>
        <v>2.203558457290693</v>
      </c>
      <c r="B47" s="22">
        <f>Data_Input!C47-Model_Output!A47</f>
        <v>4.3461613927093072</v>
      </c>
      <c r="C47" s="23">
        <f>SUM($B$4:B47)</f>
        <v>159.48204718768829</v>
      </c>
      <c r="E47" s="15">
        <f>Data_Input!B47</f>
        <v>1921</v>
      </c>
      <c r="F47" s="24">
        <f>_xlfn.XLOOKUP($E47-F$3,Data_Input!$H$4:$H$131,Data_Input!$I$4:$I$131,0)*F$1</f>
        <v>9.495574326092529E-2</v>
      </c>
      <c r="G47" s="24">
        <f>_xlfn.XLOOKUP($E47-G$3,Data_Input!$H$4:$H$131,Data_Input!$I$4:$I$131,0)*G$1</f>
        <v>9.7093986675020533E-2</v>
      </c>
      <c r="H47" s="24">
        <f>_xlfn.XLOOKUP($E47-H$3,Data_Input!$H$4:$H$131,Data_Input!$I$4:$I$131,0)*H$1</f>
        <v>9.8413463069436366E-2</v>
      </c>
      <c r="I47" s="24">
        <f>_xlfn.XLOOKUP($E47-I$3,Data_Input!$H$4:$H$131,Data_Input!$I$4:$I$131,0)*I$1</f>
        <v>9.9541584416512965E-2</v>
      </c>
      <c r="J47" s="24">
        <f>_xlfn.XLOOKUP($E47-J$3,Data_Input!$H$4:$H$131,Data_Input!$I$4:$I$131,0)*J$1</f>
        <v>0.10005149446108022</v>
      </c>
      <c r="K47" s="24">
        <f>_xlfn.XLOOKUP($E47-K$3,Data_Input!$H$4:$H$131,Data_Input!$I$4:$I$131,0)*K$1</f>
        <v>0.10003630938442973</v>
      </c>
      <c r="L47" s="24">
        <f>_xlfn.XLOOKUP($E47-L$3,Data_Input!$H$4:$H$131,Data_Input!$I$4:$I$131,0)*L$1</f>
        <v>9.9671236124294793E-2</v>
      </c>
      <c r="M47" s="24">
        <f>_xlfn.XLOOKUP($E47-M$3,Data_Input!$H$4:$H$131,Data_Input!$I$4:$I$131,0)*M$1</f>
        <v>9.8631751772738668E-2</v>
      </c>
      <c r="N47" s="24">
        <f>_xlfn.XLOOKUP($E47-N$3,Data_Input!$H$4:$H$131,Data_Input!$I$4:$I$131,0)*N$1</f>
        <v>9.6738753416634668E-2</v>
      </c>
      <c r="O47" s="24">
        <f>_xlfn.XLOOKUP($E47-O$3,Data_Input!$H$4:$H$131,Data_Input!$I$4:$I$131,0)*O$1</f>
        <v>9.4185956440033844E-2</v>
      </c>
      <c r="P47" s="24">
        <f>_xlfn.XLOOKUP($E47-P$3,Data_Input!$H$4:$H$131,Data_Input!$I$4:$I$131,0)*P$1</f>
        <v>9.1569333748945853E-2</v>
      </c>
      <c r="Q47" s="24">
        <f>_xlfn.XLOOKUP($E47-Q$3,Data_Input!$H$4:$H$131,Data_Input!$I$4:$I$131,0)*Q$1</f>
        <v>8.8785279562149058E-2</v>
      </c>
      <c r="R47" s="24">
        <f>_xlfn.XLOOKUP($E47-R$3,Data_Input!$H$4:$H$131,Data_Input!$I$4:$I$131,0)*R$1</f>
        <v>8.5560003030400955E-2</v>
      </c>
      <c r="S47" s="24">
        <f>_xlfn.XLOOKUP($E47-S$3,Data_Input!$H$4:$H$131,Data_Input!$I$4:$I$131,0)*S$1</f>
        <v>8.1817308776225478E-2</v>
      </c>
      <c r="T47" s="24">
        <f>_xlfn.XLOOKUP($E47-T$3,Data_Input!$H$4:$H$131,Data_Input!$I$4:$I$131,0)*T$1</f>
        <v>7.7617347863756417E-2</v>
      </c>
      <c r="U47" s="24">
        <f>_xlfn.XLOOKUP($E47-U$3,Data_Input!$H$4:$H$131,Data_Input!$I$4:$I$131,0)*U$1</f>
        <v>7.3387642348326079E-2</v>
      </c>
      <c r="V47" s="24">
        <f>_xlfn.XLOOKUP($E47-V$3,Data_Input!$H$4:$H$131,Data_Input!$I$4:$I$131,0)*V$1</f>
        <v>6.8876907983560887E-2</v>
      </c>
      <c r="W47" s="24">
        <f>_xlfn.XLOOKUP($E47-W$3,Data_Input!$H$4:$H$131,Data_Input!$I$4:$I$131,0)*W$1</f>
        <v>6.4484181812799024E-2</v>
      </c>
      <c r="X47" s="24">
        <f>_xlfn.XLOOKUP($E47-X$3,Data_Input!$H$4:$H$131,Data_Input!$I$4:$I$131,0)*X$1</f>
        <v>6.0055587738538911E-2</v>
      </c>
      <c r="Y47" s="24">
        <f>_xlfn.XLOOKUP($E47-Y$3,Data_Input!$H$4:$H$131,Data_Input!$I$4:$I$131,0)*Y$1</f>
        <v>5.5576048936195541E-2</v>
      </c>
      <c r="Z47" s="24">
        <f>_xlfn.XLOOKUP($E47-Z$3,Data_Input!$H$4:$H$131,Data_Input!$I$4:$I$131,0)*Z$1</f>
        <v>5.1230594582708178E-2</v>
      </c>
      <c r="AA47" s="24">
        <f>_xlfn.XLOOKUP($E47-AA$3,Data_Input!$H$4:$H$131,Data_Input!$I$4:$I$131,0)*AA$1</f>
        <v>4.6988626094653582E-2</v>
      </c>
      <c r="AB47" s="24">
        <f>_xlfn.XLOOKUP($E47-AB$3,Data_Input!$H$4:$H$131,Data_Input!$I$4:$I$131,0)*AB$1</f>
        <v>4.2776880144923049E-2</v>
      </c>
      <c r="AC47" s="24">
        <f>_xlfn.XLOOKUP($E47-AC$3,Data_Input!$H$4:$H$131,Data_Input!$I$4:$I$131,0)*AC$1</f>
        <v>4.2068173126352922E-2</v>
      </c>
      <c r="AD47" s="24">
        <f>_xlfn.XLOOKUP($E47-AD$3,Data_Input!$H$4:$H$131,Data_Input!$I$4:$I$131,0)*AD$1</f>
        <v>4.4396479643734992E-2</v>
      </c>
      <c r="AE47" s="24">
        <f>_xlfn.XLOOKUP($E47-AE$3,Data_Input!$H$4:$H$131,Data_Input!$I$4:$I$131,0)*AE$1</f>
        <v>3.9217086966869368E-2</v>
      </c>
      <c r="AF47" s="24">
        <f>_xlfn.XLOOKUP($E47-AF$3,Data_Input!$H$4:$H$131,Data_Input!$I$4:$I$131,0)*AF$1</f>
        <v>2.8633033109144158E-2</v>
      </c>
      <c r="AG47" s="24">
        <f>_xlfn.XLOOKUP($E47-AG$3,Data_Input!$H$4:$H$131,Data_Input!$I$4:$I$131,0)*AG$1</f>
        <v>2.715692639395419E-2</v>
      </c>
      <c r="AH47" s="24">
        <f>_xlfn.XLOOKUP($E47-AH$3,Data_Input!$H$4:$H$131,Data_Input!$I$4:$I$131,0)*AH$1</f>
        <v>2.217195105109886E-2</v>
      </c>
      <c r="AI47" s="24">
        <f>_xlfn.XLOOKUP($E47-AI$3,Data_Input!$H$4:$H$131,Data_Input!$I$4:$I$131,0)*AI$1</f>
        <v>2.9697272068824308E-2</v>
      </c>
      <c r="AJ47" s="24">
        <f>_xlfn.XLOOKUP($E47-AJ$3,Data_Input!$H$4:$H$131,Data_Input!$I$4:$I$131,0)*AJ$1</f>
        <v>1.8867689285134059E-2</v>
      </c>
      <c r="AK47" s="24">
        <f>_xlfn.XLOOKUP($E47-AK$3,Data_Input!$H$4:$H$131,Data_Input!$I$4:$I$131,0)*AK$1</f>
        <v>1.461493260875456E-2</v>
      </c>
      <c r="AL47" s="24">
        <f>_xlfn.XLOOKUP($E47-AL$3,Data_Input!$H$4:$H$131,Data_Input!$I$4:$I$131,0)*AL$1</f>
        <v>1.3126280048111477E-2</v>
      </c>
      <c r="AM47" s="24">
        <f>_xlfn.XLOOKUP($E47-AM$3,Data_Input!$H$4:$H$131,Data_Input!$I$4:$I$131,0)*AM$1</f>
        <v>1.1746528144607802E-2</v>
      </c>
      <c r="AN47" s="24">
        <f>_xlfn.XLOOKUP($E47-AN$3,Data_Input!$H$4:$H$131,Data_Input!$I$4:$I$131,0)*AN$1</f>
        <v>7.455178583776801E-3</v>
      </c>
      <c r="AO47" s="24">
        <f>_xlfn.XLOOKUP($E47-AO$3,Data_Input!$H$4:$H$131,Data_Input!$I$4:$I$131,0)*AO$1</f>
        <v>6.1504931456809351E-3</v>
      </c>
      <c r="AP47" s="24">
        <f>_xlfn.XLOOKUP($E47-AP$3,Data_Input!$H$4:$H$131,Data_Input!$I$4:$I$131,0)*AP$1</f>
        <v>4.4449487565235259E-3</v>
      </c>
      <c r="AQ47" s="24">
        <f>_xlfn.XLOOKUP($E47-AQ$3,Data_Input!$H$4:$H$131,Data_Input!$I$4:$I$131,0)*AQ$1</f>
        <v>4.6799916267650024E-3</v>
      </c>
      <c r="AR47" s="24">
        <f>_xlfn.XLOOKUP($E47-AR$3,Data_Input!$H$4:$H$131,Data_Input!$I$4:$I$131,0)*AR$1</f>
        <v>4.7153232875627241E-3</v>
      </c>
      <c r="AS47" s="24">
        <f>_xlfn.XLOOKUP($E47-AS$3,Data_Input!$H$4:$H$131,Data_Input!$I$4:$I$131,0)*AS$1</f>
        <v>3.9267550950983091E-3</v>
      </c>
      <c r="AT47" s="24">
        <f>_xlfn.XLOOKUP($E47-AT$3,Data_Input!$H$4:$H$131,Data_Input!$I$4:$I$131,0)*AT$1</f>
        <v>4.2149761262757655E-3</v>
      </c>
      <c r="AU47" s="24">
        <f>_xlfn.XLOOKUP($E47-AU$3,Data_Input!$H$4:$H$131,Data_Input!$I$4:$I$131,0)*AU$1</f>
        <v>3.5503920207802767E-3</v>
      </c>
      <c r="AV47" s="24">
        <f>_xlfn.XLOOKUP($E47-AV$3,Data_Input!$H$4:$H$131,Data_Input!$I$4:$I$131,0)*AV$1</f>
        <v>2.500972143662909E-3</v>
      </c>
      <c r="AW47" s="24">
        <f>_xlfn.XLOOKUP($E47-AW$3,Data_Input!$H$4:$H$131,Data_Input!$I$4:$I$131,0)*AW$1</f>
        <v>2.1770524136896009E-3</v>
      </c>
      <c r="AX47" s="24">
        <f>_xlfn.XLOOKUP($E47-AX$3,Data_Input!$H$4:$H$131,Data_Input!$I$4:$I$131,0)*AX$1</f>
        <v>0</v>
      </c>
      <c r="AY47" s="24">
        <f>_xlfn.XLOOKUP($E47-AY$3,Data_Input!$H$4:$H$131,Data_Input!$I$4:$I$131,0)*AY$1</f>
        <v>0</v>
      </c>
      <c r="AZ47" s="24">
        <f>_xlfn.XLOOKUP($E47-AZ$3,Data_Input!$H$4:$H$131,Data_Input!$I$4:$I$131,0)*AZ$1</f>
        <v>0</v>
      </c>
      <c r="BA47" s="24">
        <f>_xlfn.XLOOKUP($E47-BA$3,Data_Input!$H$4:$H$131,Data_Input!$I$4:$I$131,0)*BA$1</f>
        <v>0</v>
      </c>
      <c r="BB47" s="24">
        <f>_xlfn.XLOOKUP($E47-BB$3,Data_Input!$H$4:$H$131,Data_Input!$I$4:$I$131,0)*BB$1</f>
        <v>0</v>
      </c>
      <c r="BC47" s="24">
        <f>_xlfn.XLOOKUP($E47-BC$3,Data_Input!$H$4:$H$131,Data_Input!$I$4:$I$131,0)*BC$1</f>
        <v>0</v>
      </c>
      <c r="BD47" s="24">
        <f>_xlfn.XLOOKUP($E47-BD$3,Data_Input!$H$4:$H$131,Data_Input!$I$4:$I$131,0)*BD$1</f>
        <v>0</v>
      </c>
      <c r="BE47" s="24">
        <f>_xlfn.XLOOKUP($E47-BE$3,Data_Input!$H$4:$H$131,Data_Input!$I$4:$I$131,0)*BE$1</f>
        <v>0</v>
      </c>
      <c r="BF47" s="24">
        <f>_xlfn.XLOOKUP($E47-BF$3,Data_Input!$H$4:$H$131,Data_Input!$I$4:$I$131,0)*BF$1</f>
        <v>0</v>
      </c>
      <c r="BG47" s="24">
        <f>_xlfn.XLOOKUP($E47-BG$3,Data_Input!$H$4:$H$131,Data_Input!$I$4:$I$131,0)*BG$1</f>
        <v>0</v>
      </c>
      <c r="BH47" s="24">
        <f>_xlfn.XLOOKUP($E47-BH$3,Data_Input!$H$4:$H$131,Data_Input!$I$4:$I$131,0)*BH$1</f>
        <v>0</v>
      </c>
      <c r="BI47" s="24">
        <f>_xlfn.XLOOKUP($E47-BI$3,Data_Input!$H$4:$H$131,Data_Input!$I$4:$I$131,0)*BI$1</f>
        <v>0</v>
      </c>
      <c r="BJ47" s="24">
        <f>_xlfn.XLOOKUP($E47-BJ$3,Data_Input!$H$4:$H$131,Data_Input!$I$4:$I$131,0)*BJ$1</f>
        <v>0</v>
      </c>
      <c r="BK47" s="24">
        <f>_xlfn.XLOOKUP($E47-BK$3,Data_Input!$H$4:$H$131,Data_Input!$I$4:$I$131,0)*BK$1</f>
        <v>0</v>
      </c>
      <c r="BL47" s="24">
        <f>_xlfn.XLOOKUP($E47-BL$3,Data_Input!$H$4:$H$131,Data_Input!$I$4:$I$131,0)*BL$1</f>
        <v>0</v>
      </c>
      <c r="BM47" s="24">
        <f>_xlfn.XLOOKUP($E47-BM$3,Data_Input!$H$4:$H$131,Data_Input!$I$4:$I$131,0)*BM$1</f>
        <v>0</v>
      </c>
      <c r="BN47" s="24">
        <f>_xlfn.XLOOKUP($E47-BN$3,Data_Input!$H$4:$H$131,Data_Input!$I$4:$I$131,0)*BN$1</f>
        <v>0</v>
      </c>
      <c r="BO47" s="24">
        <f>_xlfn.XLOOKUP($E47-BO$3,Data_Input!$H$4:$H$131,Data_Input!$I$4:$I$131,0)*BO$1</f>
        <v>0</v>
      </c>
      <c r="BP47" s="24">
        <f>_xlfn.XLOOKUP($E47-BP$3,Data_Input!$H$4:$H$131,Data_Input!$I$4:$I$131,0)*BP$1</f>
        <v>0</v>
      </c>
      <c r="BQ47" s="24">
        <f>_xlfn.XLOOKUP($E47-BQ$3,Data_Input!$H$4:$H$131,Data_Input!$I$4:$I$131,0)*BQ$1</f>
        <v>0</v>
      </c>
      <c r="BR47" s="24">
        <f>_xlfn.XLOOKUP($E47-BR$3,Data_Input!$H$4:$H$131,Data_Input!$I$4:$I$131,0)*BR$1</f>
        <v>0</v>
      </c>
      <c r="BS47" s="24">
        <f>_xlfn.XLOOKUP($E47-BS$3,Data_Input!$H$4:$H$131,Data_Input!$I$4:$I$131,0)*BS$1</f>
        <v>0</v>
      </c>
      <c r="BT47" s="24">
        <f>_xlfn.XLOOKUP($E47-BT$3,Data_Input!$H$4:$H$131,Data_Input!$I$4:$I$131,0)*BT$1</f>
        <v>0</v>
      </c>
      <c r="BU47" s="24">
        <f>_xlfn.XLOOKUP($E47-BU$3,Data_Input!$H$4:$H$131,Data_Input!$I$4:$I$131,0)*BU$1</f>
        <v>0</v>
      </c>
      <c r="BV47" s="24">
        <f>_xlfn.XLOOKUP($E47-BV$3,Data_Input!$H$4:$H$131,Data_Input!$I$4:$I$131,0)*BV$1</f>
        <v>0</v>
      </c>
      <c r="BW47" s="24">
        <f>_xlfn.XLOOKUP($E47-BW$3,Data_Input!$H$4:$H$131,Data_Input!$I$4:$I$131,0)*BW$1</f>
        <v>0</v>
      </c>
      <c r="BX47" s="24">
        <f>_xlfn.XLOOKUP($E47-BX$3,Data_Input!$H$4:$H$131,Data_Input!$I$4:$I$131,0)*BX$1</f>
        <v>0</v>
      </c>
      <c r="BY47" s="24">
        <f>_xlfn.XLOOKUP($E47-BY$3,Data_Input!$H$4:$H$131,Data_Input!$I$4:$I$131,0)*BY$1</f>
        <v>0</v>
      </c>
      <c r="BZ47" s="24">
        <f>_xlfn.XLOOKUP($E47-BZ$3,Data_Input!$H$4:$H$131,Data_Input!$I$4:$I$131,0)*BZ$1</f>
        <v>0</v>
      </c>
      <c r="CA47" s="24">
        <f>_xlfn.XLOOKUP($E47-CA$3,Data_Input!$H$4:$H$131,Data_Input!$I$4:$I$131,0)*CA$1</f>
        <v>0</v>
      </c>
      <c r="CB47" s="24">
        <f>_xlfn.XLOOKUP($E47-CB$3,Data_Input!$H$4:$H$131,Data_Input!$I$4:$I$131,0)*CB$1</f>
        <v>0</v>
      </c>
      <c r="CC47" s="24">
        <f>_xlfn.XLOOKUP($E47-CC$3,Data_Input!$H$4:$H$131,Data_Input!$I$4:$I$131,0)*CC$1</f>
        <v>0</v>
      </c>
      <c r="CD47" s="24">
        <f>_xlfn.XLOOKUP($E47-CD$3,Data_Input!$H$4:$H$131,Data_Input!$I$4:$I$131,0)*CD$1</f>
        <v>0</v>
      </c>
      <c r="CE47" s="24">
        <f>_xlfn.XLOOKUP($E47-CE$3,Data_Input!$H$4:$H$131,Data_Input!$I$4:$I$131,0)*CE$1</f>
        <v>0</v>
      </c>
      <c r="CF47" s="24">
        <f>_xlfn.XLOOKUP($E47-CF$3,Data_Input!$H$4:$H$131,Data_Input!$I$4:$I$131,0)*CF$1</f>
        <v>0</v>
      </c>
      <c r="CG47" s="24">
        <f>_xlfn.XLOOKUP($E47-CG$3,Data_Input!$H$4:$H$131,Data_Input!$I$4:$I$131,0)*CG$1</f>
        <v>0</v>
      </c>
      <c r="CH47" s="24">
        <f>_xlfn.XLOOKUP($E47-CH$3,Data_Input!$H$4:$H$131,Data_Input!$I$4:$I$131,0)*CH$1</f>
        <v>0</v>
      </c>
      <c r="CI47" s="24">
        <f>_xlfn.XLOOKUP($E47-CI$3,Data_Input!$H$4:$H$131,Data_Input!$I$4:$I$131,0)*CI$1</f>
        <v>0</v>
      </c>
      <c r="CJ47" s="24">
        <f>_xlfn.XLOOKUP($E47-CJ$3,Data_Input!$H$4:$H$131,Data_Input!$I$4:$I$131,0)*CJ$1</f>
        <v>0</v>
      </c>
      <c r="CK47" s="24">
        <f>_xlfn.XLOOKUP($E47-CK$3,Data_Input!$H$4:$H$131,Data_Input!$I$4:$I$131,0)*CK$1</f>
        <v>0</v>
      </c>
      <c r="CL47" s="24">
        <f>_xlfn.XLOOKUP($E47-CL$3,Data_Input!$H$4:$H$131,Data_Input!$I$4:$I$131,0)*CL$1</f>
        <v>0</v>
      </c>
      <c r="CM47" s="24">
        <f>_xlfn.XLOOKUP($E47-CM$3,Data_Input!$H$4:$H$131,Data_Input!$I$4:$I$131,0)*CM$1</f>
        <v>0</v>
      </c>
      <c r="CN47" s="24">
        <f>_xlfn.XLOOKUP($E47-CN$3,Data_Input!$H$4:$H$131,Data_Input!$I$4:$I$131,0)*CN$1</f>
        <v>0</v>
      </c>
      <c r="CO47" s="24">
        <f>_xlfn.XLOOKUP($E47-CO$3,Data_Input!$H$4:$H$131,Data_Input!$I$4:$I$131,0)*CO$1</f>
        <v>0</v>
      </c>
      <c r="CP47" s="24">
        <f>_xlfn.XLOOKUP($E47-CP$3,Data_Input!$H$4:$H$131,Data_Input!$I$4:$I$131,0)*CP$1</f>
        <v>0</v>
      </c>
      <c r="CQ47" s="24">
        <f>_xlfn.XLOOKUP($E47-CQ$3,Data_Input!$H$4:$H$131,Data_Input!$I$4:$I$131,0)*CQ$1</f>
        <v>0</v>
      </c>
      <c r="CR47" s="24">
        <f>_xlfn.XLOOKUP($E47-CR$3,Data_Input!$H$4:$H$131,Data_Input!$I$4:$I$131,0)*CR$1</f>
        <v>0</v>
      </c>
      <c r="CS47" s="24">
        <f>_xlfn.XLOOKUP($E47-CS$3,Data_Input!$H$4:$H$131,Data_Input!$I$4:$I$131,0)*CS$1</f>
        <v>0</v>
      </c>
      <c r="CT47" s="24">
        <f>_xlfn.XLOOKUP($E47-CT$3,Data_Input!$H$4:$H$131,Data_Input!$I$4:$I$131,0)*CT$1</f>
        <v>0</v>
      </c>
      <c r="CU47" s="24">
        <f>_xlfn.XLOOKUP($E47-CU$3,Data_Input!$H$4:$H$131,Data_Input!$I$4:$I$131,0)*CU$1</f>
        <v>0</v>
      </c>
      <c r="CV47" s="24">
        <f>_xlfn.XLOOKUP($E47-CV$3,Data_Input!$H$4:$H$131,Data_Input!$I$4:$I$131,0)*CV$1</f>
        <v>0</v>
      </c>
      <c r="CW47" s="24">
        <f>_xlfn.XLOOKUP($E47-CW$3,Data_Input!$H$4:$H$131,Data_Input!$I$4:$I$131,0)*CW$1</f>
        <v>0</v>
      </c>
      <c r="CX47" s="24">
        <f>_xlfn.XLOOKUP($E47-CX$3,Data_Input!$H$4:$H$131,Data_Input!$I$4:$I$131,0)*CX$1</f>
        <v>0</v>
      </c>
      <c r="CY47" s="24">
        <f>_xlfn.XLOOKUP($E47-CY$3,Data_Input!$H$4:$H$131,Data_Input!$I$4:$I$131,0)*CY$1</f>
        <v>0</v>
      </c>
      <c r="CZ47" s="24">
        <f>_xlfn.XLOOKUP($E47-CZ$3,Data_Input!$H$4:$H$131,Data_Input!$I$4:$I$131,0)*CZ$1</f>
        <v>0</v>
      </c>
      <c r="DA47" s="24">
        <f>_xlfn.XLOOKUP($E47-DA$3,Data_Input!$H$4:$H$131,Data_Input!$I$4:$I$131,0)*DA$1</f>
        <v>0</v>
      </c>
      <c r="DB47" s="24">
        <f>_xlfn.XLOOKUP($E47-DB$3,Data_Input!$H$4:$H$131,Data_Input!$I$4:$I$131,0)*DB$1</f>
        <v>0</v>
      </c>
      <c r="DC47" s="24">
        <f>_xlfn.XLOOKUP($E47-DC$3,Data_Input!$H$4:$H$131,Data_Input!$I$4:$I$131,0)*DC$1</f>
        <v>0</v>
      </c>
      <c r="DD47" s="24">
        <f>_xlfn.XLOOKUP($E47-DD$3,Data_Input!$H$4:$H$131,Data_Input!$I$4:$I$131,0)*DD$1</f>
        <v>0</v>
      </c>
      <c r="DE47" s="24">
        <f>_xlfn.XLOOKUP($E47-DE$3,Data_Input!$H$4:$H$131,Data_Input!$I$4:$I$131,0)*DE$1</f>
        <v>0</v>
      </c>
      <c r="DF47" s="24">
        <f>_xlfn.XLOOKUP($E47-DF$3,Data_Input!$H$4:$H$131,Data_Input!$I$4:$I$131,0)*DF$1</f>
        <v>0</v>
      </c>
      <c r="DG47" s="24">
        <f>_xlfn.XLOOKUP($E47-DG$3,Data_Input!$H$4:$H$131,Data_Input!$I$4:$I$131,0)*DG$1</f>
        <v>0</v>
      </c>
      <c r="DH47" s="24">
        <f>_xlfn.XLOOKUP($E47-DH$3,Data_Input!$H$4:$H$131,Data_Input!$I$4:$I$131,0)*DH$1</f>
        <v>0</v>
      </c>
      <c r="DI47" s="24">
        <f>_xlfn.XLOOKUP($E47-DI$3,Data_Input!$H$4:$H$131,Data_Input!$I$4:$I$131,0)*DI$1</f>
        <v>0</v>
      </c>
      <c r="DJ47" s="24">
        <f>_xlfn.XLOOKUP($E47-DJ$3,Data_Input!$H$4:$H$131,Data_Input!$I$4:$I$131,0)*DJ$1</f>
        <v>0</v>
      </c>
      <c r="DK47" s="24">
        <f>_xlfn.XLOOKUP($E47-DK$3,Data_Input!$H$4:$H$131,Data_Input!$I$4:$I$131,0)*DK$1</f>
        <v>0</v>
      </c>
      <c r="DL47" s="24">
        <f>_xlfn.XLOOKUP($E47-DL$3,Data_Input!$H$4:$H$131,Data_Input!$I$4:$I$131,0)*DL$1</f>
        <v>0</v>
      </c>
      <c r="DM47" s="24">
        <f>_xlfn.XLOOKUP($E47-DM$3,Data_Input!$H$4:$H$131,Data_Input!$I$4:$I$131,0)*DM$1</f>
        <v>0</v>
      </c>
      <c r="DN47" s="24">
        <f>_xlfn.XLOOKUP($E47-DN$3,Data_Input!$H$4:$H$131,Data_Input!$I$4:$I$131,0)*DN$1</f>
        <v>0</v>
      </c>
      <c r="DO47" s="24">
        <f>_xlfn.XLOOKUP($E47-DO$3,Data_Input!$H$4:$H$131,Data_Input!$I$4:$I$131,0)*DO$1</f>
        <v>0</v>
      </c>
      <c r="DP47" s="24">
        <f>_xlfn.XLOOKUP($E47-DP$3,Data_Input!$H$4:$H$131,Data_Input!$I$4:$I$131,0)*DP$1</f>
        <v>0</v>
      </c>
      <c r="DQ47" s="24">
        <f>_xlfn.XLOOKUP($E47-DQ$3,Data_Input!$H$4:$H$131,Data_Input!$I$4:$I$131,0)*DQ$1</f>
        <v>0</v>
      </c>
      <c r="DR47" s="24">
        <f>_xlfn.XLOOKUP($E47-DR$3,Data_Input!$H$4:$H$131,Data_Input!$I$4:$I$131,0)*DR$1</f>
        <v>0</v>
      </c>
      <c r="DS47" s="24">
        <f>_xlfn.XLOOKUP($E47-DS$3,Data_Input!$H$4:$H$131,Data_Input!$I$4:$I$131,0)*DS$1</f>
        <v>0</v>
      </c>
      <c r="DT47" s="24">
        <f>_xlfn.XLOOKUP($E47-DT$3,Data_Input!$H$4:$H$131,Data_Input!$I$4:$I$131,0)*DT$1</f>
        <v>0</v>
      </c>
      <c r="DU47" s="24">
        <f>_xlfn.XLOOKUP($E47-DU$3,Data_Input!$H$4:$H$131,Data_Input!$I$4:$I$131,0)*DU$1</f>
        <v>0</v>
      </c>
      <c r="DV47" s="24">
        <f>_xlfn.XLOOKUP($E47-DV$3,Data_Input!$H$4:$H$131,Data_Input!$I$4:$I$131,0)*DV$1</f>
        <v>0</v>
      </c>
      <c r="DW47" s="24">
        <f>_xlfn.XLOOKUP($E47-DW$3,Data_Input!$H$4:$H$131,Data_Input!$I$4:$I$131,0)*DW$1</f>
        <v>0</v>
      </c>
      <c r="DX47" s="24">
        <f>_xlfn.XLOOKUP($E47-DX$3,Data_Input!$H$4:$H$131,Data_Input!$I$4:$I$131,0)*DX$1</f>
        <v>0</v>
      </c>
      <c r="DY47" s="24">
        <f>_xlfn.XLOOKUP($E47-DY$3,Data_Input!$H$4:$H$131,Data_Input!$I$4:$I$131,0)*DY$1</f>
        <v>0</v>
      </c>
      <c r="DZ47" s="24">
        <f>_xlfn.XLOOKUP($E47-DZ$3,Data_Input!$H$4:$H$131,Data_Input!$I$4:$I$131,0)*DZ$1</f>
        <v>0</v>
      </c>
      <c r="EA47" s="24">
        <f>_xlfn.XLOOKUP($E47-EA$3,Data_Input!$H$4:$H$131,Data_Input!$I$4:$I$131,0)*EA$1</f>
        <v>0</v>
      </c>
      <c r="EB47" s="24">
        <f>_xlfn.XLOOKUP($E47-EB$3,Data_Input!$H$4:$H$131,Data_Input!$I$4:$I$131,0)*EB$1</f>
        <v>0</v>
      </c>
      <c r="EC47" s="24">
        <f>_xlfn.XLOOKUP($E47-EC$3,Data_Input!$H$4:$H$131,Data_Input!$I$4:$I$131,0)*EC$1</f>
        <v>0</v>
      </c>
    </row>
    <row r="48" spans="1:133">
      <c r="A48" s="21">
        <f t="shared" si="2"/>
        <v>2.3217846744066284</v>
      </c>
      <c r="B48" s="22">
        <f>Data_Input!C48-Model_Output!A48</f>
        <v>4.2903591755933732</v>
      </c>
      <c r="C48" s="23">
        <f>SUM($B$4:B48)</f>
        <v>163.77240636328168</v>
      </c>
      <c r="E48" s="15">
        <f>Data_Input!B48</f>
        <v>1922</v>
      </c>
      <c r="F48" s="24">
        <f>_xlfn.XLOOKUP($E48-F$3,Data_Input!$H$4:$H$131,Data_Input!$I$4:$I$131,0)*F$1</f>
        <v>9.3104584204130883E-2</v>
      </c>
      <c r="G48" s="24">
        <f>_xlfn.XLOOKUP($E48-G$3,Data_Input!$H$4:$H$131,Data_Input!$I$4:$I$131,0)*G$1</f>
        <v>9.5738158001061224E-2</v>
      </c>
      <c r="H48" s="24">
        <f>_xlfn.XLOOKUP($E48-H$3,Data_Input!$H$4:$H$131,Data_Input!$I$4:$I$131,0)*H$1</f>
        <v>9.7586592739491759E-2</v>
      </c>
      <c r="I48" s="24">
        <f>_xlfn.XLOOKUP($E48-I$3,Data_Input!$H$4:$H$131,Data_Input!$I$4:$I$131,0)*I$1</f>
        <v>9.9262017036255132E-2</v>
      </c>
      <c r="J48" s="24">
        <f>_xlfn.XLOOKUP($E48-J$3,Data_Input!$H$4:$H$131,Data_Input!$I$4:$I$131,0)*J$1</f>
        <v>0.10033328537196962</v>
      </c>
      <c r="K48" s="24">
        <f>_xlfn.XLOOKUP($E48-K$3,Data_Input!$H$4:$H$131,Data_Input!$I$4:$I$131,0)*K$1</f>
        <v>0.10088393664371891</v>
      </c>
      <c r="L48" s="24">
        <f>_xlfn.XLOOKUP($E48-L$3,Data_Input!$H$4:$H$131,Data_Input!$I$4:$I$131,0)*L$1</f>
        <v>0.10108276442949564</v>
      </c>
      <c r="M48" s="24">
        <f>_xlfn.XLOOKUP($E48-M$3,Data_Input!$H$4:$H$131,Data_Input!$I$4:$I$131,0)*M$1</f>
        <v>0.10059280516385087</v>
      </c>
      <c r="N48" s="24">
        <f>_xlfn.XLOOKUP($E48-N$3,Data_Input!$H$4:$H$131,Data_Input!$I$4:$I$131,0)*N$1</f>
        <v>9.9218707620732413E-2</v>
      </c>
      <c r="O48" s="24">
        <f>_xlfn.XLOOKUP($E48-O$3,Data_Input!$H$4:$H$131,Data_Input!$I$4:$I$131,0)*O$1</f>
        <v>9.7145376961781271E-2</v>
      </c>
      <c r="P48" s="24">
        <f>_xlfn.XLOOKUP($E48-P$3,Data_Input!$H$4:$H$131,Data_Input!$I$4:$I$131,0)*P$1</f>
        <v>9.4979296020930679E-2</v>
      </c>
      <c r="Q48" s="24">
        <f>_xlfn.XLOOKUP($E48-Q$3,Data_Input!$H$4:$H$131,Data_Input!$I$4:$I$131,0)*Q$1</f>
        <v>9.261104079203003E-2</v>
      </c>
      <c r="R48" s="24">
        <f>_xlfn.XLOOKUP($E48-R$3,Data_Input!$H$4:$H$131,Data_Input!$I$4:$I$131,0)*R$1</f>
        <v>8.9750214705972983E-2</v>
      </c>
      <c r="S48" s="24">
        <f>_xlfn.XLOOKUP($E48-S$3,Data_Input!$H$4:$H$131,Data_Input!$I$4:$I$131,0)*S$1</f>
        <v>8.6308347500793664E-2</v>
      </c>
      <c r="T48" s="24">
        <f>_xlfn.XLOOKUP($E48-T$3,Data_Input!$H$4:$H$131,Data_Input!$I$4:$I$131,0)*T$1</f>
        <v>8.2339706936656029E-2</v>
      </c>
      <c r="U48" s="24">
        <f>_xlfn.XLOOKUP($E48-U$3,Data_Input!$H$4:$H$131,Data_Input!$I$4:$I$131,0)*U$1</f>
        <v>7.8291814794931539E-2</v>
      </c>
      <c r="V48" s="24">
        <f>_xlfn.XLOOKUP($E48-V$3,Data_Input!$H$4:$H$131,Data_Input!$I$4:$I$131,0)*V$1</f>
        <v>7.3894135621508358E-2</v>
      </c>
      <c r="W48" s="24">
        <f>_xlfn.XLOOKUP($E48-W$3,Data_Input!$H$4:$H$131,Data_Input!$I$4:$I$131,0)*W$1</f>
        <v>6.9571670435876726E-2</v>
      </c>
      <c r="X48" s="24">
        <f>_xlfn.XLOOKUP($E48-X$3,Data_Input!$H$4:$H$131,Data_Input!$I$4:$I$131,0)*X$1</f>
        <v>6.5159173248383093E-2</v>
      </c>
      <c r="Y48" s="24">
        <f>_xlfn.XLOOKUP($E48-Y$3,Data_Input!$H$4:$H$131,Data_Input!$I$4:$I$131,0)*Y$1</f>
        <v>6.0639096021005194E-2</v>
      </c>
      <c r="Z48" s="24">
        <f>_xlfn.XLOOKUP($E48-Z$3,Data_Input!$H$4:$H$131,Data_Input!$I$4:$I$131,0)*Z$1</f>
        <v>5.6213076289567981E-2</v>
      </c>
      <c r="AA48" s="24">
        <f>_xlfn.XLOOKUP($E48-AA$3,Data_Input!$H$4:$H$131,Data_Input!$I$4:$I$131,0)*AA$1</f>
        <v>5.1849385050316311E-2</v>
      </c>
      <c r="AB48" s="24">
        <f>_xlfn.XLOOKUP($E48-AB$3,Data_Input!$H$4:$H$131,Data_Input!$I$4:$I$131,0)*AB$1</f>
        <v>4.7468212339237759E-2</v>
      </c>
      <c r="AC48" s="24">
        <f>_xlfn.XLOOKUP($E48-AC$3,Data_Input!$H$4:$H$131,Data_Input!$I$4:$I$131,0)*AC$1</f>
        <v>4.6945106486957489E-2</v>
      </c>
      <c r="AD48" s="24">
        <f>_xlfn.XLOOKUP($E48-AD$3,Data_Input!$H$4:$H$131,Data_Input!$I$4:$I$131,0)*AD$1</f>
        <v>4.9822798426017244E-2</v>
      </c>
      <c r="AE48" s="24">
        <f>_xlfn.XLOOKUP($E48-AE$3,Data_Input!$H$4:$H$131,Data_Input!$I$4:$I$131,0)*AE$1</f>
        <v>4.4258615091397814E-2</v>
      </c>
      <c r="AF48" s="24">
        <f>_xlfn.XLOOKUP($E48-AF$3,Data_Input!$H$4:$H$131,Data_Input!$I$4:$I$131,0)*AF$1</f>
        <v>3.2496212859254386E-2</v>
      </c>
      <c r="AG48" s="24">
        <f>_xlfn.XLOOKUP($E48-AG$3,Data_Input!$H$4:$H$131,Data_Input!$I$4:$I$131,0)*AG$1</f>
        <v>3.0994805615125402E-2</v>
      </c>
      <c r="AH48" s="24">
        <f>_xlfn.XLOOKUP($E48-AH$3,Data_Input!$H$4:$H$131,Data_Input!$I$4:$I$131,0)*AH$1</f>
        <v>2.5448085745102579E-2</v>
      </c>
      <c r="AI48" s="24">
        <f>_xlfn.XLOOKUP($E48-AI$3,Data_Input!$H$4:$H$131,Data_Input!$I$4:$I$131,0)*AI$1</f>
        <v>3.4277620993173635E-2</v>
      </c>
      <c r="AJ48" s="24">
        <f>_xlfn.XLOOKUP($E48-AJ$3,Data_Input!$H$4:$H$131,Data_Input!$I$4:$I$131,0)*AJ$1</f>
        <v>2.1900586065900205E-2</v>
      </c>
      <c r="AK48" s="24">
        <f>_xlfn.XLOOKUP($E48-AK$3,Data_Input!$H$4:$H$131,Data_Input!$I$4:$I$131,0)*AK$1</f>
        <v>1.7059910356550523E-2</v>
      </c>
      <c r="AL48" s="24">
        <f>_xlfn.XLOOKUP($E48-AL$3,Data_Input!$H$4:$H$131,Data_Input!$I$4:$I$131,0)*AL$1</f>
        <v>1.5408646781964113E-2</v>
      </c>
      <c r="AM48" s="24">
        <f>_xlfn.XLOOKUP($E48-AM$3,Data_Input!$H$4:$H$131,Data_Input!$I$4:$I$131,0)*AM$1</f>
        <v>1.3866768466046174E-2</v>
      </c>
      <c r="AN48" s="24">
        <f>_xlfn.XLOOKUP($E48-AN$3,Data_Input!$H$4:$H$131,Data_Input!$I$4:$I$131,0)*AN$1</f>
        <v>8.8504774155915341E-3</v>
      </c>
      <c r="AO48" s="24">
        <f>_xlfn.XLOOKUP($E48-AO$3,Data_Input!$H$4:$H$131,Data_Input!$I$4:$I$131,0)*AO$1</f>
        <v>7.3427965020297168E-3</v>
      </c>
      <c r="AP48" s="24">
        <f>_xlfn.XLOOKUP($E48-AP$3,Data_Input!$H$4:$H$131,Data_Input!$I$4:$I$131,0)*AP$1</f>
        <v>5.3365578116122024E-3</v>
      </c>
      <c r="AQ48" s="24">
        <f>_xlfn.XLOOKUP($E48-AQ$3,Data_Input!$H$4:$H$131,Data_Input!$I$4:$I$131,0)*AQ$1</f>
        <v>5.6504422745445072E-3</v>
      </c>
      <c r="AR48" s="24">
        <f>_xlfn.XLOOKUP($E48-AR$3,Data_Input!$H$4:$H$131,Data_Input!$I$4:$I$131,0)*AR$1</f>
        <v>5.7252142910782355E-3</v>
      </c>
      <c r="AS48" s="24">
        <f>_xlfn.XLOOKUP($E48-AS$3,Data_Input!$H$4:$H$131,Data_Input!$I$4:$I$131,0)*AS$1</f>
        <v>4.7946509412152378E-3</v>
      </c>
      <c r="AT48" s="24">
        <f>_xlfn.XLOOKUP($E48-AT$3,Data_Input!$H$4:$H$131,Data_Input!$I$4:$I$131,0)*AT$1</f>
        <v>5.1756059674009057E-3</v>
      </c>
      <c r="AU48" s="24">
        <f>_xlfn.XLOOKUP($E48-AU$3,Data_Input!$H$4:$H$131,Data_Input!$I$4:$I$131,0)*AU$1</f>
        <v>4.3841489539003676E-3</v>
      </c>
      <c r="AV48" s="24">
        <f>_xlfn.XLOOKUP($E48-AV$3,Data_Input!$H$4:$H$131,Data_Input!$I$4:$I$131,0)*AV$1</f>
        <v>3.1057089473565834E-3</v>
      </c>
      <c r="AW48" s="24">
        <f>_xlfn.XLOOKUP($E48-AW$3,Data_Input!$H$4:$H$131,Data_Input!$I$4:$I$131,0)*AW$1</f>
        <v>2.7187150431268502E-3</v>
      </c>
      <c r="AX48" s="24">
        <f>_xlfn.XLOOKUP($E48-AX$3,Data_Input!$H$4:$H$131,Data_Input!$I$4:$I$131,0)*AX$1</f>
        <v>2.1978014415846127E-3</v>
      </c>
      <c r="AY48" s="24">
        <f>_xlfn.XLOOKUP($E48-AY$3,Data_Input!$H$4:$H$131,Data_Input!$I$4:$I$131,0)*AY$1</f>
        <v>0</v>
      </c>
      <c r="AZ48" s="24">
        <f>_xlfn.XLOOKUP($E48-AZ$3,Data_Input!$H$4:$H$131,Data_Input!$I$4:$I$131,0)*AZ$1</f>
        <v>0</v>
      </c>
      <c r="BA48" s="24">
        <f>_xlfn.XLOOKUP($E48-BA$3,Data_Input!$H$4:$H$131,Data_Input!$I$4:$I$131,0)*BA$1</f>
        <v>0</v>
      </c>
      <c r="BB48" s="24">
        <f>_xlfn.XLOOKUP($E48-BB$3,Data_Input!$H$4:$H$131,Data_Input!$I$4:$I$131,0)*BB$1</f>
        <v>0</v>
      </c>
      <c r="BC48" s="24">
        <f>_xlfn.XLOOKUP($E48-BC$3,Data_Input!$H$4:$H$131,Data_Input!$I$4:$I$131,0)*BC$1</f>
        <v>0</v>
      </c>
      <c r="BD48" s="24">
        <f>_xlfn.XLOOKUP($E48-BD$3,Data_Input!$H$4:$H$131,Data_Input!$I$4:$I$131,0)*BD$1</f>
        <v>0</v>
      </c>
      <c r="BE48" s="24">
        <f>_xlfn.XLOOKUP($E48-BE$3,Data_Input!$H$4:$H$131,Data_Input!$I$4:$I$131,0)*BE$1</f>
        <v>0</v>
      </c>
      <c r="BF48" s="24">
        <f>_xlfn.XLOOKUP($E48-BF$3,Data_Input!$H$4:$H$131,Data_Input!$I$4:$I$131,0)*BF$1</f>
        <v>0</v>
      </c>
      <c r="BG48" s="24">
        <f>_xlfn.XLOOKUP($E48-BG$3,Data_Input!$H$4:$H$131,Data_Input!$I$4:$I$131,0)*BG$1</f>
        <v>0</v>
      </c>
      <c r="BH48" s="24">
        <f>_xlfn.XLOOKUP($E48-BH$3,Data_Input!$H$4:$H$131,Data_Input!$I$4:$I$131,0)*BH$1</f>
        <v>0</v>
      </c>
      <c r="BI48" s="24">
        <f>_xlfn.XLOOKUP($E48-BI$3,Data_Input!$H$4:$H$131,Data_Input!$I$4:$I$131,0)*BI$1</f>
        <v>0</v>
      </c>
      <c r="BJ48" s="24">
        <f>_xlfn.XLOOKUP($E48-BJ$3,Data_Input!$H$4:$H$131,Data_Input!$I$4:$I$131,0)*BJ$1</f>
        <v>0</v>
      </c>
      <c r="BK48" s="24">
        <f>_xlfn.XLOOKUP($E48-BK$3,Data_Input!$H$4:$H$131,Data_Input!$I$4:$I$131,0)*BK$1</f>
        <v>0</v>
      </c>
      <c r="BL48" s="24">
        <f>_xlfn.XLOOKUP($E48-BL$3,Data_Input!$H$4:$H$131,Data_Input!$I$4:$I$131,0)*BL$1</f>
        <v>0</v>
      </c>
      <c r="BM48" s="24">
        <f>_xlfn.XLOOKUP($E48-BM$3,Data_Input!$H$4:$H$131,Data_Input!$I$4:$I$131,0)*BM$1</f>
        <v>0</v>
      </c>
      <c r="BN48" s="24">
        <f>_xlfn.XLOOKUP($E48-BN$3,Data_Input!$H$4:$H$131,Data_Input!$I$4:$I$131,0)*BN$1</f>
        <v>0</v>
      </c>
      <c r="BO48" s="24">
        <f>_xlfn.XLOOKUP($E48-BO$3,Data_Input!$H$4:$H$131,Data_Input!$I$4:$I$131,0)*BO$1</f>
        <v>0</v>
      </c>
      <c r="BP48" s="24">
        <f>_xlfn.XLOOKUP($E48-BP$3,Data_Input!$H$4:$H$131,Data_Input!$I$4:$I$131,0)*BP$1</f>
        <v>0</v>
      </c>
      <c r="BQ48" s="24">
        <f>_xlfn.XLOOKUP($E48-BQ$3,Data_Input!$H$4:$H$131,Data_Input!$I$4:$I$131,0)*BQ$1</f>
        <v>0</v>
      </c>
      <c r="BR48" s="24">
        <f>_xlfn.XLOOKUP($E48-BR$3,Data_Input!$H$4:$H$131,Data_Input!$I$4:$I$131,0)*BR$1</f>
        <v>0</v>
      </c>
      <c r="BS48" s="24">
        <f>_xlfn.XLOOKUP($E48-BS$3,Data_Input!$H$4:$H$131,Data_Input!$I$4:$I$131,0)*BS$1</f>
        <v>0</v>
      </c>
      <c r="BT48" s="24">
        <f>_xlfn.XLOOKUP($E48-BT$3,Data_Input!$H$4:$H$131,Data_Input!$I$4:$I$131,0)*BT$1</f>
        <v>0</v>
      </c>
      <c r="BU48" s="24">
        <f>_xlfn.XLOOKUP($E48-BU$3,Data_Input!$H$4:$H$131,Data_Input!$I$4:$I$131,0)*BU$1</f>
        <v>0</v>
      </c>
      <c r="BV48" s="24">
        <f>_xlfn.XLOOKUP($E48-BV$3,Data_Input!$H$4:$H$131,Data_Input!$I$4:$I$131,0)*BV$1</f>
        <v>0</v>
      </c>
      <c r="BW48" s="24">
        <f>_xlfn.XLOOKUP($E48-BW$3,Data_Input!$H$4:$H$131,Data_Input!$I$4:$I$131,0)*BW$1</f>
        <v>0</v>
      </c>
      <c r="BX48" s="24">
        <f>_xlfn.XLOOKUP($E48-BX$3,Data_Input!$H$4:$H$131,Data_Input!$I$4:$I$131,0)*BX$1</f>
        <v>0</v>
      </c>
      <c r="BY48" s="24">
        <f>_xlfn.XLOOKUP($E48-BY$3,Data_Input!$H$4:$H$131,Data_Input!$I$4:$I$131,0)*BY$1</f>
        <v>0</v>
      </c>
      <c r="BZ48" s="24">
        <f>_xlfn.XLOOKUP($E48-BZ$3,Data_Input!$H$4:$H$131,Data_Input!$I$4:$I$131,0)*BZ$1</f>
        <v>0</v>
      </c>
      <c r="CA48" s="24">
        <f>_xlfn.XLOOKUP($E48-CA$3,Data_Input!$H$4:$H$131,Data_Input!$I$4:$I$131,0)*CA$1</f>
        <v>0</v>
      </c>
      <c r="CB48" s="24">
        <f>_xlfn.XLOOKUP($E48-CB$3,Data_Input!$H$4:$H$131,Data_Input!$I$4:$I$131,0)*CB$1</f>
        <v>0</v>
      </c>
      <c r="CC48" s="24">
        <f>_xlfn.XLOOKUP($E48-CC$3,Data_Input!$H$4:$H$131,Data_Input!$I$4:$I$131,0)*CC$1</f>
        <v>0</v>
      </c>
      <c r="CD48" s="24">
        <f>_xlfn.XLOOKUP($E48-CD$3,Data_Input!$H$4:$H$131,Data_Input!$I$4:$I$131,0)*CD$1</f>
        <v>0</v>
      </c>
      <c r="CE48" s="24">
        <f>_xlfn.XLOOKUP($E48-CE$3,Data_Input!$H$4:$H$131,Data_Input!$I$4:$I$131,0)*CE$1</f>
        <v>0</v>
      </c>
      <c r="CF48" s="24">
        <f>_xlfn.XLOOKUP($E48-CF$3,Data_Input!$H$4:$H$131,Data_Input!$I$4:$I$131,0)*CF$1</f>
        <v>0</v>
      </c>
      <c r="CG48" s="24">
        <f>_xlfn.XLOOKUP($E48-CG$3,Data_Input!$H$4:$H$131,Data_Input!$I$4:$I$131,0)*CG$1</f>
        <v>0</v>
      </c>
      <c r="CH48" s="24">
        <f>_xlfn.XLOOKUP($E48-CH$3,Data_Input!$H$4:$H$131,Data_Input!$I$4:$I$131,0)*CH$1</f>
        <v>0</v>
      </c>
      <c r="CI48" s="24">
        <f>_xlfn.XLOOKUP($E48-CI$3,Data_Input!$H$4:$H$131,Data_Input!$I$4:$I$131,0)*CI$1</f>
        <v>0</v>
      </c>
      <c r="CJ48" s="24">
        <f>_xlfn.XLOOKUP($E48-CJ$3,Data_Input!$H$4:$H$131,Data_Input!$I$4:$I$131,0)*CJ$1</f>
        <v>0</v>
      </c>
      <c r="CK48" s="24">
        <f>_xlfn.XLOOKUP($E48-CK$3,Data_Input!$H$4:$H$131,Data_Input!$I$4:$I$131,0)*CK$1</f>
        <v>0</v>
      </c>
      <c r="CL48" s="24">
        <f>_xlfn.XLOOKUP($E48-CL$3,Data_Input!$H$4:$H$131,Data_Input!$I$4:$I$131,0)*CL$1</f>
        <v>0</v>
      </c>
      <c r="CM48" s="24">
        <f>_xlfn.XLOOKUP($E48-CM$3,Data_Input!$H$4:$H$131,Data_Input!$I$4:$I$131,0)*CM$1</f>
        <v>0</v>
      </c>
      <c r="CN48" s="24">
        <f>_xlfn.XLOOKUP($E48-CN$3,Data_Input!$H$4:$H$131,Data_Input!$I$4:$I$131,0)*CN$1</f>
        <v>0</v>
      </c>
      <c r="CO48" s="24">
        <f>_xlfn.XLOOKUP($E48-CO$3,Data_Input!$H$4:$H$131,Data_Input!$I$4:$I$131,0)*CO$1</f>
        <v>0</v>
      </c>
      <c r="CP48" s="24">
        <f>_xlfn.XLOOKUP($E48-CP$3,Data_Input!$H$4:$H$131,Data_Input!$I$4:$I$131,0)*CP$1</f>
        <v>0</v>
      </c>
      <c r="CQ48" s="24">
        <f>_xlfn.XLOOKUP($E48-CQ$3,Data_Input!$H$4:$H$131,Data_Input!$I$4:$I$131,0)*CQ$1</f>
        <v>0</v>
      </c>
      <c r="CR48" s="24">
        <f>_xlfn.XLOOKUP($E48-CR$3,Data_Input!$H$4:$H$131,Data_Input!$I$4:$I$131,0)*CR$1</f>
        <v>0</v>
      </c>
      <c r="CS48" s="24">
        <f>_xlfn.XLOOKUP($E48-CS$3,Data_Input!$H$4:$H$131,Data_Input!$I$4:$I$131,0)*CS$1</f>
        <v>0</v>
      </c>
      <c r="CT48" s="24">
        <f>_xlfn.XLOOKUP($E48-CT$3,Data_Input!$H$4:$H$131,Data_Input!$I$4:$I$131,0)*CT$1</f>
        <v>0</v>
      </c>
      <c r="CU48" s="24">
        <f>_xlfn.XLOOKUP($E48-CU$3,Data_Input!$H$4:$H$131,Data_Input!$I$4:$I$131,0)*CU$1</f>
        <v>0</v>
      </c>
      <c r="CV48" s="24">
        <f>_xlfn.XLOOKUP($E48-CV$3,Data_Input!$H$4:$H$131,Data_Input!$I$4:$I$131,0)*CV$1</f>
        <v>0</v>
      </c>
      <c r="CW48" s="24">
        <f>_xlfn.XLOOKUP($E48-CW$3,Data_Input!$H$4:$H$131,Data_Input!$I$4:$I$131,0)*CW$1</f>
        <v>0</v>
      </c>
      <c r="CX48" s="24">
        <f>_xlfn.XLOOKUP($E48-CX$3,Data_Input!$H$4:$H$131,Data_Input!$I$4:$I$131,0)*CX$1</f>
        <v>0</v>
      </c>
      <c r="CY48" s="24">
        <f>_xlfn.XLOOKUP($E48-CY$3,Data_Input!$H$4:$H$131,Data_Input!$I$4:$I$131,0)*CY$1</f>
        <v>0</v>
      </c>
      <c r="CZ48" s="24">
        <f>_xlfn.XLOOKUP($E48-CZ$3,Data_Input!$H$4:$H$131,Data_Input!$I$4:$I$131,0)*CZ$1</f>
        <v>0</v>
      </c>
      <c r="DA48" s="24">
        <f>_xlfn.XLOOKUP($E48-DA$3,Data_Input!$H$4:$H$131,Data_Input!$I$4:$I$131,0)*DA$1</f>
        <v>0</v>
      </c>
      <c r="DB48" s="24">
        <f>_xlfn.XLOOKUP($E48-DB$3,Data_Input!$H$4:$H$131,Data_Input!$I$4:$I$131,0)*DB$1</f>
        <v>0</v>
      </c>
      <c r="DC48" s="24">
        <f>_xlfn.XLOOKUP($E48-DC$3,Data_Input!$H$4:$H$131,Data_Input!$I$4:$I$131,0)*DC$1</f>
        <v>0</v>
      </c>
      <c r="DD48" s="24">
        <f>_xlfn.XLOOKUP($E48-DD$3,Data_Input!$H$4:$H$131,Data_Input!$I$4:$I$131,0)*DD$1</f>
        <v>0</v>
      </c>
      <c r="DE48" s="24">
        <f>_xlfn.XLOOKUP($E48-DE$3,Data_Input!$H$4:$H$131,Data_Input!$I$4:$I$131,0)*DE$1</f>
        <v>0</v>
      </c>
      <c r="DF48" s="24">
        <f>_xlfn.XLOOKUP($E48-DF$3,Data_Input!$H$4:$H$131,Data_Input!$I$4:$I$131,0)*DF$1</f>
        <v>0</v>
      </c>
      <c r="DG48" s="24">
        <f>_xlfn.XLOOKUP($E48-DG$3,Data_Input!$H$4:$H$131,Data_Input!$I$4:$I$131,0)*DG$1</f>
        <v>0</v>
      </c>
      <c r="DH48" s="24">
        <f>_xlfn.XLOOKUP($E48-DH$3,Data_Input!$H$4:$H$131,Data_Input!$I$4:$I$131,0)*DH$1</f>
        <v>0</v>
      </c>
      <c r="DI48" s="24">
        <f>_xlfn.XLOOKUP($E48-DI$3,Data_Input!$H$4:$H$131,Data_Input!$I$4:$I$131,0)*DI$1</f>
        <v>0</v>
      </c>
      <c r="DJ48" s="24">
        <f>_xlfn.XLOOKUP($E48-DJ$3,Data_Input!$H$4:$H$131,Data_Input!$I$4:$I$131,0)*DJ$1</f>
        <v>0</v>
      </c>
      <c r="DK48" s="24">
        <f>_xlfn.XLOOKUP($E48-DK$3,Data_Input!$H$4:$H$131,Data_Input!$I$4:$I$131,0)*DK$1</f>
        <v>0</v>
      </c>
      <c r="DL48" s="24">
        <f>_xlfn.XLOOKUP($E48-DL$3,Data_Input!$H$4:$H$131,Data_Input!$I$4:$I$131,0)*DL$1</f>
        <v>0</v>
      </c>
      <c r="DM48" s="24">
        <f>_xlfn.XLOOKUP($E48-DM$3,Data_Input!$H$4:$H$131,Data_Input!$I$4:$I$131,0)*DM$1</f>
        <v>0</v>
      </c>
      <c r="DN48" s="24">
        <f>_xlfn.XLOOKUP($E48-DN$3,Data_Input!$H$4:$H$131,Data_Input!$I$4:$I$131,0)*DN$1</f>
        <v>0</v>
      </c>
      <c r="DO48" s="24">
        <f>_xlfn.XLOOKUP($E48-DO$3,Data_Input!$H$4:$H$131,Data_Input!$I$4:$I$131,0)*DO$1</f>
        <v>0</v>
      </c>
      <c r="DP48" s="24">
        <f>_xlfn.XLOOKUP($E48-DP$3,Data_Input!$H$4:$H$131,Data_Input!$I$4:$I$131,0)*DP$1</f>
        <v>0</v>
      </c>
      <c r="DQ48" s="24">
        <f>_xlfn.XLOOKUP($E48-DQ$3,Data_Input!$H$4:$H$131,Data_Input!$I$4:$I$131,0)*DQ$1</f>
        <v>0</v>
      </c>
      <c r="DR48" s="24">
        <f>_xlfn.XLOOKUP($E48-DR$3,Data_Input!$H$4:$H$131,Data_Input!$I$4:$I$131,0)*DR$1</f>
        <v>0</v>
      </c>
      <c r="DS48" s="24">
        <f>_xlfn.XLOOKUP($E48-DS$3,Data_Input!$H$4:$H$131,Data_Input!$I$4:$I$131,0)*DS$1</f>
        <v>0</v>
      </c>
      <c r="DT48" s="24">
        <f>_xlfn.XLOOKUP($E48-DT$3,Data_Input!$H$4:$H$131,Data_Input!$I$4:$I$131,0)*DT$1</f>
        <v>0</v>
      </c>
      <c r="DU48" s="24">
        <f>_xlfn.XLOOKUP($E48-DU$3,Data_Input!$H$4:$H$131,Data_Input!$I$4:$I$131,0)*DU$1</f>
        <v>0</v>
      </c>
      <c r="DV48" s="24">
        <f>_xlfn.XLOOKUP($E48-DV$3,Data_Input!$H$4:$H$131,Data_Input!$I$4:$I$131,0)*DV$1</f>
        <v>0</v>
      </c>
      <c r="DW48" s="24">
        <f>_xlfn.XLOOKUP($E48-DW$3,Data_Input!$H$4:$H$131,Data_Input!$I$4:$I$131,0)*DW$1</f>
        <v>0</v>
      </c>
      <c r="DX48" s="24">
        <f>_xlfn.XLOOKUP($E48-DX$3,Data_Input!$H$4:$H$131,Data_Input!$I$4:$I$131,0)*DX$1</f>
        <v>0</v>
      </c>
      <c r="DY48" s="24">
        <f>_xlfn.XLOOKUP($E48-DY$3,Data_Input!$H$4:$H$131,Data_Input!$I$4:$I$131,0)*DY$1</f>
        <v>0</v>
      </c>
      <c r="DZ48" s="24">
        <f>_xlfn.XLOOKUP($E48-DZ$3,Data_Input!$H$4:$H$131,Data_Input!$I$4:$I$131,0)*DZ$1</f>
        <v>0</v>
      </c>
      <c r="EA48" s="24">
        <f>_xlfn.XLOOKUP($E48-EA$3,Data_Input!$H$4:$H$131,Data_Input!$I$4:$I$131,0)*EA$1</f>
        <v>0</v>
      </c>
      <c r="EB48" s="24">
        <f>_xlfn.XLOOKUP($E48-EB$3,Data_Input!$H$4:$H$131,Data_Input!$I$4:$I$131,0)*EB$1</f>
        <v>0</v>
      </c>
      <c r="EC48" s="24">
        <f>_xlfn.XLOOKUP($E48-EC$3,Data_Input!$H$4:$H$131,Data_Input!$I$4:$I$131,0)*EC$1</f>
        <v>0</v>
      </c>
    </row>
    <row r="49" spans="1:133">
      <c r="A49" s="21">
        <f t="shared" si="2"/>
        <v>2.4398208966366361</v>
      </c>
      <c r="B49" s="22">
        <f>Data_Input!C49-Model_Output!A49</f>
        <v>5.3876199533633651</v>
      </c>
      <c r="C49" s="23">
        <f>SUM($B$4:B49)</f>
        <v>169.16002631664503</v>
      </c>
      <c r="E49" s="15">
        <f>Data_Input!B49</f>
        <v>1923</v>
      </c>
      <c r="F49" s="24">
        <f>_xlfn.XLOOKUP($E49-F$3,Data_Input!$H$4:$H$131,Data_Input!$I$4:$I$131,0)*F$1</f>
        <v>9.0777451443034937E-2</v>
      </c>
      <c r="G49" s="24">
        <f>_xlfn.XLOOKUP($E49-G$3,Data_Input!$H$4:$H$131,Data_Input!$I$4:$I$131,0)*G$1</f>
        <v>9.3871745794929726E-2</v>
      </c>
      <c r="H49" s="24">
        <f>_xlfn.XLOOKUP($E49-H$3,Data_Input!$H$4:$H$131,Data_Input!$I$4:$I$131,0)*H$1</f>
        <v>9.6223885272622114E-2</v>
      </c>
      <c r="I49" s="24">
        <f>_xlfn.XLOOKUP($E49-I$3,Data_Input!$H$4:$H$131,Data_Input!$I$4:$I$131,0)*I$1</f>
        <v>9.8428017152318276E-2</v>
      </c>
      <c r="J49" s="24">
        <f>_xlfn.XLOOKUP($E49-J$3,Data_Input!$H$4:$H$131,Data_Input!$I$4:$I$131,0)*J$1</f>
        <v>0.10005149446108022</v>
      </c>
      <c r="K49" s="24">
        <f>_xlfn.XLOOKUP($E49-K$3,Data_Input!$H$4:$H$131,Data_Input!$I$4:$I$131,0)*K$1</f>
        <v>0.10116807209370961</v>
      </c>
      <c r="L49" s="24">
        <f>_xlfn.XLOOKUP($E49-L$3,Data_Input!$H$4:$H$131,Data_Input!$I$4:$I$131,0)*L$1</f>
        <v>0.10193925850751569</v>
      </c>
      <c r="M49" s="24">
        <f>_xlfn.XLOOKUP($E49-M$3,Data_Input!$H$4:$H$131,Data_Input!$I$4:$I$131,0)*M$1</f>
        <v>0.10201738458424917</v>
      </c>
      <c r="N49" s="24">
        <f>_xlfn.XLOOKUP($E49-N$3,Data_Input!$H$4:$H$131,Data_Input!$I$4:$I$131,0)*N$1</f>
        <v>0.10119143120663943</v>
      </c>
      <c r="O49" s="24">
        <f>_xlfn.XLOOKUP($E49-O$3,Data_Input!$H$4:$H$131,Data_Input!$I$4:$I$131,0)*O$1</f>
        <v>9.96357551969385E-2</v>
      </c>
      <c r="P49" s="24">
        <f>_xlfn.XLOOKUP($E49-P$3,Data_Input!$H$4:$H$131,Data_Input!$I$4:$I$131,0)*P$1</f>
        <v>9.7963644095841684E-2</v>
      </c>
      <c r="Q49" s="24">
        <f>_xlfn.XLOOKUP($E49-Q$3,Data_Input!$H$4:$H$131,Data_Input!$I$4:$I$131,0)*Q$1</f>
        <v>9.6059795327428255E-2</v>
      </c>
      <c r="R49" s="24">
        <f>_xlfn.XLOOKUP($E49-R$3,Data_Input!$H$4:$H$131,Data_Input!$I$4:$I$131,0)*R$1</f>
        <v>9.3617555029604588E-2</v>
      </c>
      <c r="S49" s="24">
        <f>_xlfn.XLOOKUP($E49-S$3,Data_Input!$H$4:$H$131,Data_Input!$I$4:$I$131,0)*S$1</f>
        <v>9.0535208564235345E-2</v>
      </c>
      <c r="T49" s="24">
        <f>_xlfn.XLOOKUP($E49-T$3,Data_Input!$H$4:$H$131,Data_Input!$I$4:$I$131,0)*T$1</f>
        <v>8.6859420649478269E-2</v>
      </c>
      <c r="U49" s="24">
        <f>_xlfn.XLOOKUP($E49-U$3,Data_Input!$H$4:$H$131,Data_Input!$I$4:$I$131,0)*U$1</f>
        <v>8.3055209475455832E-2</v>
      </c>
      <c r="V49" s="24">
        <f>_xlfn.XLOOKUP($E49-V$3,Data_Input!$H$4:$H$131,Data_Input!$I$4:$I$131,0)*V$1</f>
        <v>7.8832154779566163E-2</v>
      </c>
      <c r="W49" s="24">
        <f>_xlfn.XLOOKUP($E49-W$3,Data_Input!$H$4:$H$131,Data_Input!$I$4:$I$131,0)*W$1</f>
        <v>7.4639506927787258E-2</v>
      </c>
      <c r="X49" s="24">
        <f>_xlfn.XLOOKUP($E49-X$3,Data_Input!$H$4:$H$131,Data_Input!$I$4:$I$131,0)*X$1</f>
        <v>7.0299915416014991E-2</v>
      </c>
      <c r="Y49" s="24">
        <f>_xlfn.XLOOKUP($E49-Y$3,Data_Input!$H$4:$H$131,Data_Input!$I$4:$I$131,0)*Y$1</f>
        <v>6.579226866382748E-2</v>
      </c>
      <c r="Z49" s="24">
        <f>_xlfn.XLOOKUP($E49-Z$3,Data_Input!$H$4:$H$131,Data_Input!$I$4:$I$131,0)*Z$1</f>
        <v>6.1334157357472385E-2</v>
      </c>
      <c r="AA49" s="24">
        <f>_xlfn.XLOOKUP($E49-AA$3,Data_Input!$H$4:$H$131,Data_Input!$I$4:$I$131,0)*AA$1</f>
        <v>5.6892047830816778E-2</v>
      </c>
      <c r="AB49" s="24">
        <f>_xlfn.XLOOKUP($E49-AB$3,Data_Input!$H$4:$H$131,Data_Input!$I$4:$I$131,0)*AB$1</f>
        <v>5.2378582303502431E-2</v>
      </c>
      <c r="AC49" s="24">
        <f>_xlfn.XLOOKUP($E49-AC$3,Data_Input!$H$4:$H$131,Data_Input!$I$4:$I$131,0)*AC$1</f>
        <v>5.209356726019914E-2</v>
      </c>
      <c r="AD49" s="24">
        <f>_xlfn.XLOOKUP($E49-AD$3,Data_Input!$H$4:$H$131,Data_Input!$I$4:$I$131,0)*AD$1</f>
        <v>5.5598719976799008E-2</v>
      </c>
      <c r="AE49" s="24">
        <f>_xlfn.XLOOKUP($E49-AE$3,Data_Input!$H$4:$H$131,Data_Input!$I$4:$I$131,0)*AE$1</f>
        <v>4.9668083505908539E-2</v>
      </c>
      <c r="AF49" s="24">
        <f>_xlfn.XLOOKUP($E49-AF$3,Data_Input!$H$4:$H$131,Data_Input!$I$4:$I$131,0)*AF$1</f>
        <v>3.6673743209966012E-2</v>
      </c>
      <c r="AG49" s="24">
        <f>_xlfn.XLOOKUP($E49-AG$3,Data_Input!$H$4:$H$131,Data_Input!$I$4:$I$131,0)*AG$1</f>
        <v>3.5176636612719435E-2</v>
      </c>
      <c r="AH49" s="24">
        <f>_xlfn.XLOOKUP($E49-AH$3,Data_Input!$H$4:$H$131,Data_Input!$I$4:$I$131,0)*AH$1</f>
        <v>2.9044467680337176E-2</v>
      </c>
      <c r="AI49" s="24">
        <f>_xlfn.XLOOKUP($E49-AI$3,Data_Input!$H$4:$H$131,Data_Input!$I$4:$I$131,0)*AI$1</f>
        <v>3.9342493412602902E-2</v>
      </c>
      <c r="AJ49" s="24">
        <f>_xlfn.XLOOKUP($E49-AJ$3,Data_Input!$H$4:$H$131,Data_Input!$I$4:$I$131,0)*AJ$1</f>
        <v>2.5278415706181279E-2</v>
      </c>
      <c r="AK49" s="24">
        <f>_xlfn.XLOOKUP($E49-AK$3,Data_Input!$H$4:$H$131,Data_Input!$I$4:$I$131,0)*AK$1</f>
        <v>1.9802214748922943E-2</v>
      </c>
      <c r="AL49" s="24">
        <f>_xlfn.XLOOKUP($E49-AL$3,Data_Input!$H$4:$H$131,Data_Input!$I$4:$I$131,0)*AL$1</f>
        <v>1.7986407454153801E-2</v>
      </c>
      <c r="AM49" s="24">
        <f>_xlfn.XLOOKUP($E49-AM$3,Data_Input!$H$4:$H$131,Data_Input!$I$4:$I$131,0)*AM$1</f>
        <v>1.6277889586191252E-2</v>
      </c>
      <c r="AN49" s="24">
        <f>_xlfn.XLOOKUP($E49-AN$3,Data_Input!$H$4:$H$131,Data_Input!$I$4:$I$131,0)*AN$1</f>
        <v>1.0447982554940382E-2</v>
      </c>
      <c r="AO49" s="24">
        <f>_xlfn.XLOOKUP($E49-AO$3,Data_Input!$H$4:$H$131,Data_Input!$I$4:$I$131,0)*AO$1</f>
        <v>8.7170620902250629E-3</v>
      </c>
      <c r="AP49" s="24">
        <f>_xlfn.XLOOKUP($E49-AP$3,Data_Input!$H$4:$H$131,Data_Input!$I$4:$I$131,0)*AP$1</f>
        <v>6.3710757989385832E-3</v>
      </c>
      <c r="AQ49" s="24">
        <f>_xlfn.XLOOKUP($E49-AQ$3,Data_Input!$H$4:$H$131,Data_Input!$I$4:$I$131,0)*AQ$1</f>
        <v>6.7838604022216501E-3</v>
      </c>
      <c r="AR49" s="24">
        <f>_xlfn.XLOOKUP($E49-AR$3,Data_Input!$H$4:$H$131,Data_Input!$I$4:$I$131,0)*AR$1</f>
        <v>6.9124040043414426E-3</v>
      </c>
      <c r="AS49" s="24">
        <f>_xlfn.XLOOKUP($E49-AS$3,Data_Input!$H$4:$H$131,Data_Input!$I$4:$I$131,0)*AS$1</f>
        <v>5.8215317201645933E-3</v>
      </c>
      <c r="AT49" s="24">
        <f>_xlfn.XLOOKUP($E49-AT$3,Data_Input!$H$4:$H$131,Data_Input!$I$4:$I$131,0)*AT$1</f>
        <v>6.3195242438048417E-3</v>
      </c>
      <c r="AU49" s="24">
        <f>_xlfn.XLOOKUP($E49-AU$3,Data_Input!$H$4:$H$131,Data_Input!$I$4:$I$131,0)*AU$1</f>
        <v>5.3833347587261384E-3</v>
      </c>
      <c r="AV49" s="24">
        <f>_xlfn.XLOOKUP($E49-AV$3,Data_Input!$H$4:$H$131,Data_Input!$I$4:$I$131,0)*AV$1</f>
        <v>3.8350386529090912E-3</v>
      </c>
      <c r="AW49" s="24">
        <f>_xlfn.XLOOKUP($E49-AW$3,Data_Input!$H$4:$H$131,Data_Input!$I$4:$I$131,0)*AW$1</f>
        <v>3.3761022313449855E-3</v>
      </c>
      <c r="AX49" s="24">
        <f>_xlfn.XLOOKUP($E49-AX$3,Data_Input!$H$4:$H$131,Data_Input!$I$4:$I$131,0)*AX$1</f>
        <v>2.7446265434259284E-3</v>
      </c>
      <c r="AY49" s="24">
        <f>_xlfn.XLOOKUP($E49-AY$3,Data_Input!$H$4:$H$131,Data_Input!$I$4:$I$131,0)*AY$1</f>
        <v>2.601752347545839E-3</v>
      </c>
      <c r="AZ49" s="24">
        <f>_xlfn.XLOOKUP($E49-AZ$3,Data_Input!$H$4:$H$131,Data_Input!$I$4:$I$131,0)*AZ$1</f>
        <v>0</v>
      </c>
      <c r="BA49" s="24">
        <f>_xlfn.XLOOKUP($E49-BA$3,Data_Input!$H$4:$H$131,Data_Input!$I$4:$I$131,0)*BA$1</f>
        <v>0</v>
      </c>
      <c r="BB49" s="24">
        <f>_xlfn.XLOOKUP($E49-BB$3,Data_Input!$H$4:$H$131,Data_Input!$I$4:$I$131,0)*BB$1</f>
        <v>0</v>
      </c>
      <c r="BC49" s="24">
        <f>_xlfn.XLOOKUP($E49-BC$3,Data_Input!$H$4:$H$131,Data_Input!$I$4:$I$131,0)*BC$1</f>
        <v>0</v>
      </c>
      <c r="BD49" s="24">
        <f>_xlfn.XLOOKUP($E49-BD$3,Data_Input!$H$4:$H$131,Data_Input!$I$4:$I$131,0)*BD$1</f>
        <v>0</v>
      </c>
      <c r="BE49" s="24">
        <f>_xlfn.XLOOKUP($E49-BE$3,Data_Input!$H$4:$H$131,Data_Input!$I$4:$I$131,0)*BE$1</f>
        <v>0</v>
      </c>
      <c r="BF49" s="24">
        <f>_xlfn.XLOOKUP($E49-BF$3,Data_Input!$H$4:$H$131,Data_Input!$I$4:$I$131,0)*BF$1</f>
        <v>0</v>
      </c>
      <c r="BG49" s="24">
        <f>_xlfn.XLOOKUP($E49-BG$3,Data_Input!$H$4:$H$131,Data_Input!$I$4:$I$131,0)*BG$1</f>
        <v>0</v>
      </c>
      <c r="BH49" s="24">
        <f>_xlfn.XLOOKUP($E49-BH$3,Data_Input!$H$4:$H$131,Data_Input!$I$4:$I$131,0)*BH$1</f>
        <v>0</v>
      </c>
      <c r="BI49" s="24">
        <f>_xlfn.XLOOKUP($E49-BI$3,Data_Input!$H$4:$H$131,Data_Input!$I$4:$I$131,0)*BI$1</f>
        <v>0</v>
      </c>
      <c r="BJ49" s="24">
        <f>_xlfn.XLOOKUP($E49-BJ$3,Data_Input!$H$4:$H$131,Data_Input!$I$4:$I$131,0)*BJ$1</f>
        <v>0</v>
      </c>
      <c r="BK49" s="24">
        <f>_xlfn.XLOOKUP($E49-BK$3,Data_Input!$H$4:$H$131,Data_Input!$I$4:$I$131,0)*BK$1</f>
        <v>0</v>
      </c>
      <c r="BL49" s="24">
        <f>_xlfn.XLOOKUP($E49-BL$3,Data_Input!$H$4:$H$131,Data_Input!$I$4:$I$131,0)*BL$1</f>
        <v>0</v>
      </c>
      <c r="BM49" s="24">
        <f>_xlfn.XLOOKUP($E49-BM$3,Data_Input!$H$4:$H$131,Data_Input!$I$4:$I$131,0)*BM$1</f>
        <v>0</v>
      </c>
      <c r="BN49" s="24">
        <f>_xlfn.XLOOKUP($E49-BN$3,Data_Input!$H$4:$H$131,Data_Input!$I$4:$I$131,0)*BN$1</f>
        <v>0</v>
      </c>
      <c r="BO49" s="24">
        <f>_xlfn.XLOOKUP($E49-BO$3,Data_Input!$H$4:$H$131,Data_Input!$I$4:$I$131,0)*BO$1</f>
        <v>0</v>
      </c>
      <c r="BP49" s="24">
        <f>_xlfn.XLOOKUP($E49-BP$3,Data_Input!$H$4:$H$131,Data_Input!$I$4:$I$131,0)*BP$1</f>
        <v>0</v>
      </c>
      <c r="BQ49" s="24">
        <f>_xlfn.XLOOKUP($E49-BQ$3,Data_Input!$H$4:$H$131,Data_Input!$I$4:$I$131,0)*BQ$1</f>
        <v>0</v>
      </c>
      <c r="BR49" s="24">
        <f>_xlfn.XLOOKUP($E49-BR$3,Data_Input!$H$4:$H$131,Data_Input!$I$4:$I$131,0)*BR$1</f>
        <v>0</v>
      </c>
      <c r="BS49" s="24">
        <f>_xlfn.XLOOKUP($E49-BS$3,Data_Input!$H$4:$H$131,Data_Input!$I$4:$I$131,0)*BS$1</f>
        <v>0</v>
      </c>
      <c r="BT49" s="24">
        <f>_xlfn.XLOOKUP($E49-BT$3,Data_Input!$H$4:$H$131,Data_Input!$I$4:$I$131,0)*BT$1</f>
        <v>0</v>
      </c>
      <c r="BU49" s="24">
        <f>_xlfn.XLOOKUP($E49-BU$3,Data_Input!$H$4:$H$131,Data_Input!$I$4:$I$131,0)*BU$1</f>
        <v>0</v>
      </c>
      <c r="BV49" s="24">
        <f>_xlfn.XLOOKUP($E49-BV$3,Data_Input!$H$4:$H$131,Data_Input!$I$4:$I$131,0)*BV$1</f>
        <v>0</v>
      </c>
      <c r="BW49" s="24">
        <f>_xlfn.XLOOKUP($E49-BW$3,Data_Input!$H$4:$H$131,Data_Input!$I$4:$I$131,0)*BW$1</f>
        <v>0</v>
      </c>
      <c r="BX49" s="24">
        <f>_xlfn.XLOOKUP($E49-BX$3,Data_Input!$H$4:$H$131,Data_Input!$I$4:$I$131,0)*BX$1</f>
        <v>0</v>
      </c>
      <c r="BY49" s="24">
        <f>_xlfn.XLOOKUP($E49-BY$3,Data_Input!$H$4:$H$131,Data_Input!$I$4:$I$131,0)*BY$1</f>
        <v>0</v>
      </c>
      <c r="BZ49" s="24">
        <f>_xlfn.XLOOKUP($E49-BZ$3,Data_Input!$H$4:$H$131,Data_Input!$I$4:$I$131,0)*BZ$1</f>
        <v>0</v>
      </c>
      <c r="CA49" s="24">
        <f>_xlfn.XLOOKUP($E49-CA$3,Data_Input!$H$4:$H$131,Data_Input!$I$4:$I$131,0)*CA$1</f>
        <v>0</v>
      </c>
      <c r="CB49" s="24">
        <f>_xlfn.XLOOKUP($E49-CB$3,Data_Input!$H$4:$H$131,Data_Input!$I$4:$I$131,0)*CB$1</f>
        <v>0</v>
      </c>
      <c r="CC49" s="24">
        <f>_xlfn.XLOOKUP($E49-CC$3,Data_Input!$H$4:$H$131,Data_Input!$I$4:$I$131,0)*CC$1</f>
        <v>0</v>
      </c>
      <c r="CD49" s="24">
        <f>_xlfn.XLOOKUP($E49-CD$3,Data_Input!$H$4:$H$131,Data_Input!$I$4:$I$131,0)*CD$1</f>
        <v>0</v>
      </c>
      <c r="CE49" s="24">
        <f>_xlfn.XLOOKUP($E49-CE$3,Data_Input!$H$4:$H$131,Data_Input!$I$4:$I$131,0)*CE$1</f>
        <v>0</v>
      </c>
      <c r="CF49" s="24">
        <f>_xlfn.XLOOKUP($E49-CF$3,Data_Input!$H$4:$H$131,Data_Input!$I$4:$I$131,0)*CF$1</f>
        <v>0</v>
      </c>
      <c r="CG49" s="24">
        <f>_xlfn.XLOOKUP($E49-CG$3,Data_Input!$H$4:$H$131,Data_Input!$I$4:$I$131,0)*CG$1</f>
        <v>0</v>
      </c>
      <c r="CH49" s="24">
        <f>_xlfn.XLOOKUP($E49-CH$3,Data_Input!$H$4:$H$131,Data_Input!$I$4:$I$131,0)*CH$1</f>
        <v>0</v>
      </c>
      <c r="CI49" s="24">
        <f>_xlfn.XLOOKUP($E49-CI$3,Data_Input!$H$4:$H$131,Data_Input!$I$4:$I$131,0)*CI$1</f>
        <v>0</v>
      </c>
      <c r="CJ49" s="24">
        <f>_xlfn.XLOOKUP($E49-CJ$3,Data_Input!$H$4:$H$131,Data_Input!$I$4:$I$131,0)*CJ$1</f>
        <v>0</v>
      </c>
      <c r="CK49" s="24">
        <f>_xlfn.XLOOKUP($E49-CK$3,Data_Input!$H$4:$H$131,Data_Input!$I$4:$I$131,0)*CK$1</f>
        <v>0</v>
      </c>
      <c r="CL49" s="24">
        <f>_xlfn.XLOOKUP($E49-CL$3,Data_Input!$H$4:$H$131,Data_Input!$I$4:$I$131,0)*CL$1</f>
        <v>0</v>
      </c>
      <c r="CM49" s="24">
        <f>_xlfn.XLOOKUP($E49-CM$3,Data_Input!$H$4:$H$131,Data_Input!$I$4:$I$131,0)*CM$1</f>
        <v>0</v>
      </c>
      <c r="CN49" s="24">
        <f>_xlfn.XLOOKUP($E49-CN$3,Data_Input!$H$4:$H$131,Data_Input!$I$4:$I$131,0)*CN$1</f>
        <v>0</v>
      </c>
      <c r="CO49" s="24">
        <f>_xlfn.XLOOKUP($E49-CO$3,Data_Input!$H$4:$H$131,Data_Input!$I$4:$I$131,0)*CO$1</f>
        <v>0</v>
      </c>
      <c r="CP49" s="24">
        <f>_xlfn.XLOOKUP($E49-CP$3,Data_Input!$H$4:$H$131,Data_Input!$I$4:$I$131,0)*CP$1</f>
        <v>0</v>
      </c>
      <c r="CQ49" s="24">
        <f>_xlfn.XLOOKUP($E49-CQ$3,Data_Input!$H$4:$H$131,Data_Input!$I$4:$I$131,0)*CQ$1</f>
        <v>0</v>
      </c>
      <c r="CR49" s="24">
        <f>_xlfn.XLOOKUP($E49-CR$3,Data_Input!$H$4:$H$131,Data_Input!$I$4:$I$131,0)*CR$1</f>
        <v>0</v>
      </c>
      <c r="CS49" s="24">
        <f>_xlfn.XLOOKUP($E49-CS$3,Data_Input!$H$4:$H$131,Data_Input!$I$4:$I$131,0)*CS$1</f>
        <v>0</v>
      </c>
      <c r="CT49" s="24">
        <f>_xlfn.XLOOKUP($E49-CT$3,Data_Input!$H$4:$H$131,Data_Input!$I$4:$I$131,0)*CT$1</f>
        <v>0</v>
      </c>
      <c r="CU49" s="24">
        <f>_xlfn.XLOOKUP($E49-CU$3,Data_Input!$H$4:$H$131,Data_Input!$I$4:$I$131,0)*CU$1</f>
        <v>0</v>
      </c>
      <c r="CV49" s="24">
        <f>_xlfn.XLOOKUP($E49-CV$3,Data_Input!$H$4:$H$131,Data_Input!$I$4:$I$131,0)*CV$1</f>
        <v>0</v>
      </c>
      <c r="CW49" s="24">
        <f>_xlfn.XLOOKUP($E49-CW$3,Data_Input!$H$4:$H$131,Data_Input!$I$4:$I$131,0)*CW$1</f>
        <v>0</v>
      </c>
      <c r="CX49" s="24">
        <f>_xlfn.XLOOKUP($E49-CX$3,Data_Input!$H$4:$H$131,Data_Input!$I$4:$I$131,0)*CX$1</f>
        <v>0</v>
      </c>
      <c r="CY49" s="24">
        <f>_xlfn.XLOOKUP($E49-CY$3,Data_Input!$H$4:$H$131,Data_Input!$I$4:$I$131,0)*CY$1</f>
        <v>0</v>
      </c>
      <c r="CZ49" s="24">
        <f>_xlfn.XLOOKUP($E49-CZ$3,Data_Input!$H$4:$H$131,Data_Input!$I$4:$I$131,0)*CZ$1</f>
        <v>0</v>
      </c>
      <c r="DA49" s="24">
        <f>_xlfn.XLOOKUP($E49-DA$3,Data_Input!$H$4:$H$131,Data_Input!$I$4:$I$131,0)*DA$1</f>
        <v>0</v>
      </c>
      <c r="DB49" s="24">
        <f>_xlfn.XLOOKUP($E49-DB$3,Data_Input!$H$4:$H$131,Data_Input!$I$4:$I$131,0)*DB$1</f>
        <v>0</v>
      </c>
      <c r="DC49" s="24">
        <f>_xlfn.XLOOKUP($E49-DC$3,Data_Input!$H$4:$H$131,Data_Input!$I$4:$I$131,0)*DC$1</f>
        <v>0</v>
      </c>
      <c r="DD49" s="24">
        <f>_xlfn.XLOOKUP($E49-DD$3,Data_Input!$H$4:$H$131,Data_Input!$I$4:$I$131,0)*DD$1</f>
        <v>0</v>
      </c>
      <c r="DE49" s="24">
        <f>_xlfn.XLOOKUP($E49-DE$3,Data_Input!$H$4:$H$131,Data_Input!$I$4:$I$131,0)*DE$1</f>
        <v>0</v>
      </c>
      <c r="DF49" s="24">
        <f>_xlfn.XLOOKUP($E49-DF$3,Data_Input!$H$4:$H$131,Data_Input!$I$4:$I$131,0)*DF$1</f>
        <v>0</v>
      </c>
      <c r="DG49" s="24">
        <f>_xlfn.XLOOKUP($E49-DG$3,Data_Input!$H$4:$H$131,Data_Input!$I$4:$I$131,0)*DG$1</f>
        <v>0</v>
      </c>
      <c r="DH49" s="24">
        <f>_xlfn.XLOOKUP($E49-DH$3,Data_Input!$H$4:$H$131,Data_Input!$I$4:$I$131,0)*DH$1</f>
        <v>0</v>
      </c>
      <c r="DI49" s="24">
        <f>_xlfn.XLOOKUP($E49-DI$3,Data_Input!$H$4:$H$131,Data_Input!$I$4:$I$131,0)*DI$1</f>
        <v>0</v>
      </c>
      <c r="DJ49" s="24">
        <f>_xlfn.XLOOKUP($E49-DJ$3,Data_Input!$H$4:$H$131,Data_Input!$I$4:$I$131,0)*DJ$1</f>
        <v>0</v>
      </c>
      <c r="DK49" s="24">
        <f>_xlfn.XLOOKUP($E49-DK$3,Data_Input!$H$4:$H$131,Data_Input!$I$4:$I$131,0)*DK$1</f>
        <v>0</v>
      </c>
      <c r="DL49" s="24">
        <f>_xlfn.XLOOKUP($E49-DL$3,Data_Input!$H$4:$H$131,Data_Input!$I$4:$I$131,0)*DL$1</f>
        <v>0</v>
      </c>
      <c r="DM49" s="24">
        <f>_xlfn.XLOOKUP($E49-DM$3,Data_Input!$H$4:$H$131,Data_Input!$I$4:$I$131,0)*DM$1</f>
        <v>0</v>
      </c>
      <c r="DN49" s="24">
        <f>_xlfn.XLOOKUP($E49-DN$3,Data_Input!$H$4:$H$131,Data_Input!$I$4:$I$131,0)*DN$1</f>
        <v>0</v>
      </c>
      <c r="DO49" s="24">
        <f>_xlfn.XLOOKUP($E49-DO$3,Data_Input!$H$4:$H$131,Data_Input!$I$4:$I$131,0)*DO$1</f>
        <v>0</v>
      </c>
      <c r="DP49" s="24">
        <f>_xlfn.XLOOKUP($E49-DP$3,Data_Input!$H$4:$H$131,Data_Input!$I$4:$I$131,0)*DP$1</f>
        <v>0</v>
      </c>
      <c r="DQ49" s="24">
        <f>_xlfn.XLOOKUP($E49-DQ$3,Data_Input!$H$4:$H$131,Data_Input!$I$4:$I$131,0)*DQ$1</f>
        <v>0</v>
      </c>
      <c r="DR49" s="24">
        <f>_xlfn.XLOOKUP($E49-DR$3,Data_Input!$H$4:$H$131,Data_Input!$I$4:$I$131,0)*DR$1</f>
        <v>0</v>
      </c>
      <c r="DS49" s="24">
        <f>_xlfn.XLOOKUP($E49-DS$3,Data_Input!$H$4:$H$131,Data_Input!$I$4:$I$131,0)*DS$1</f>
        <v>0</v>
      </c>
      <c r="DT49" s="24">
        <f>_xlfn.XLOOKUP($E49-DT$3,Data_Input!$H$4:$H$131,Data_Input!$I$4:$I$131,0)*DT$1</f>
        <v>0</v>
      </c>
      <c r="DU49" s="24">
        <f>_xlfn.XLOOKUP($E49-DU$3,Data_Input!$H$4:$H$131,Data_Input!$I$4:$I$131,0)*DU$1</f>
        <v>0</v>
      </c>
      <c r="DV49" s="24">
        <f>_xlfn.XLOOKUP($E49-DV$3,Data_Input!$H$4:$H$131,Data_Input!$I$4:$I$131,0)*DV$1</f>
        <v>0</v>
      </c>
      <c r="DW49" s="24">
        <f>_xlfn.XLOOKUP($E49-DW$3,Data_Input!$H$4:$H$131,Data_Input!$I$4:$I$131,0)*DW$1</f>
        <v>0</v>
      </c>
      <c r="DX49" s="24">
        <f>_xlfn.XLOOKUP($E49-DX$3,Data_Input!$H$4:$H$131,Data_Input!$I$4:$I$131,0)*DX$1</f>
        <v>0</v>
      </c>
      <c r="DY49" s="24">
        <f>_xlfn.XLOOKUP($E49-DY$3,Data_Input!$H$4:$H$131,Data_Input!$I$4:$I$131,0)*DY$1</f>
        <v>0</v>
      </c>
      <c r="DZ49" s="24">
        <f>_xlfn.XLOOKUP($E49-DZ$3,Data_Input!$H$4:$H$131,Data_Input!$I$4:$I$131,0)*DZ$1</f>
        <v>0</v>
      </c>
      <c r="EA49" s="24">
        <f>_xlfn.XLOOKUP($E49-EA$3,Data_Input!$H$4:$H$131,Data_Input!$I$4:$I$131,0)*EA$1</f>
        <v>0</v>
      </c>
      <c r="EB49" s="24">
        <f>_xlfn.XLOOKUP($E49-EB$3,Data_Input!$H$4:$H$131,Data_Input!$I$4:$I$131,0)*EB$1</f>
        <v>0</v>
      </c>
      <c r="EC49" s="24">
        <f>_xlfn.XLOOKUP($E49-EC$3,Data_Input!$H$4:$H$131,Data_Input!$I$4:$I$131,0)*EC$1</f>
        <v>0</v>
      </c>
    </row>
    <row r="50" spans="1:133">
      <c r="A50" s="21">
        <f t="shared" si="2"/>
        <v>2.5568334889127571</v>
      </c>
      <c r="B50" s="22">
        <f>Data_Input!C50-Model_Output!A50</f>
        <v>4.8900639610872432</v>
      </c>
      <c r="C50" s="23">
        <f>SUM($B$4:B50)</f>
        <v>174.05009027773227</v>
      </c>
      <c r="E50" s="15">
        <f>Data_Input!B50</f>
        <v>1924</v>
      </c>
      <c r="F50" s="24">
        <f>_xlfn.XLOOKUP($E50-F$3,Data_Input!$H$4:$H$131,Data_Input!$I$4:$I$131,0)*F$1</f>
        <v>8.8012022339618717E-2</v>
      </c>
      <c r="G50" s="24">
        <f>_xlfn.XLOOKUP($E50-G$3,Data_Input!$H$4:$H$131,Data_Input!$I$4:$I$131,0)*G$1</f>
        <v>9.1525437964353973E-2</v>
      </c>
      <c r="H50" s="24">
        <f>_xlfn.XLOOKUP($E50-H$3,Data_Input!$H$4:$H$131,Data_Input!$I$4:$I$131,0)*H$1</f>
        <v>9.4348003829486063E-2</v>
      </c>
      <c r="I50" s="24">
        <f>_xlfn.XLOOKUP($E50-I$3,Data_Input!$H$4:$H$131,Data_Input!$I$4:$I$131,0)*I$1</f>
        <v>9.7053559963504482E-2</v>
      </c>
      <c r="J50" s="24">
        <f>_xlfn.XLOOKUP($E50-J$3,Data_Input!$H$4:$H$131,Data_Input!$I$4:$I$131,0)*J$1</f>
        <v>9.9210861384504981E-2</v>
      </c>
      <c r="K50" s="24">
        <f>_xlfn.XLOOKUP($E50-K$3,Data_Input!$H$4:$H$131,Data_Input!$I$4:$I$131,0)*K$1</f>
        <v>0.10088393664371891</v>
      </c>
      <c r="L50" s="24">
        <f>_xlfn.XLOOKUP($E50-L$3,Data_Input!$H$4:$H$131,Data_Input!$I$4:$I$131,0)*L$1</f>
        <v>0.1022263662280445</v>
      </c>
      <c r="M50" s="24">
        <f>_xlfn.XLOOKUP($E50-M$3,Data_Input!$H$4:$H$131,Data_Input!$I$4:$I$131,0)*M$1</f>
        <v>0.10288179788205176</v>
      </c>
      <c r="N50" s="24">
        <f>_xlfn.XLOOKUP($E50-N$3,Data_Input!$H$4:$H$131,Data_Input!$I$4:$I$131,0)*N$1</f>
        <v>0.1026244882745164</v>
      </c>
      <c r="O50" s="24">
        <f>_xlfn.XLOOKUP($E50-O$3,Data_Input!$H$4:$H$131,Data_Input!$I$4:$I$131,0)*O$1</f>
        <v>0.10161677076335764</v>
      </c>
      <c r="P50" s="24">
        <f>_xlfn.XLOOKUP($E50-P$3,Data_Input!$H$4:$H$131,Data_Input!$I$4:$I$131,0)*P$1</f>
        <v>0.10047499908485938</v>
      </c>
      <c r="Q50" s="24">
        <f>_xlfn.XLOOKUP($E50-Q$3,Data_Input!$H$4:$H$131,Data_Input!$I$4:$I$131,0)*Q$1</f>
        <v>9.9078093812169393E-2</v>
      </c>
      <c r="R50" s="24">
        <f>_xlfn.XLOOKUP($E50-R$3,Data_Input!$H$4:$H$131,Data_Input!$I$4:$I$131,0)*R$1</f>
        <v>9.7103791278976559E-2</v>
      </c>
      <c r="S50" s="24">
        <f>_xlfn.XLOOKUP($E50-S$3,Data_Input!$H$4:$H$131,Data_Input!$I$4:$I$131,0)*S$1</f>
        <v>9.4436374304461293E-2</v>
      </c>
      <c r="T50" s="24">
        <f>_xlfn.XLOOKUP($E50-T$3,Data_Input!$H$4:$H$131,Data_Input!$I$4:$I$131,0)*T$1</f>
        <v>9.1113269944101891E-2</v>
      </c>
      <c r="U50" s="24">
        <f>_xlfn.XLOOKUP($E50-U$3,Data_Input!$H$4:$H$131,Data_Input!$I$4:$I$131,0)*U$1</f>
        <v>8.7614197880361455E-2</v>
      </c>
      <c r="V50" s="24">
        <f>_xlfn.XLOOKUP($E50-V$3,Data_Input!$H$4:$H$131,Data_Input!$I$4:$I$131,0)*V$1</f>
        <v>8.3628424577562491E-2</v>
      </c>
      <c r="W50" s="24">
        <f>_xlfn.XLOOKUP($E50-W$3,Data_Input!$H$4:$H$131,Data_Input!$I$4:$I$131,0)*W$1</f>
        <v>7.9627335962627763E-2</v>
      </c>
      <c r="X50" s="24">
        <f>_xlfn.XLOOKUP($E50-X$3,Data_Input!$H$4:$H$131,Data_Input!$I$4:$I$131,0)*X$1</f>
        <v>7.5420799742802455E-2</v>
      </c>
      <c r="Y50" s="24">
        <f>_xlfn.XLOOKUP($E50-Y$3,Data_Input!$H$4:$H$131,Data_Input!$I$4:$I$131,0)*Y$1</f>
        <v>7.098295898359297E-2</v>
      </c>
      <c r="Z50" s="24">
        <f>_xlfn.XLOOKUP($E50-Z$3,Data_Input!$H$4:$H$131,Data_Input!$I$4:$I$131,0)*Z$1</f>
        <v>6.6546397026342102E-2</v>
      </c>
      <c r="AA50" s="24">
        <f>_xlfn.XLOOKUP($E50-AA$3,Data_Input!$H$4:$H$131,Data_Input!$I$4:$I$131,0)*AA$1</f>
        <v>6.2074984049427108E-2</v>
      </c>
      <c r="AB50" s="24">
        <f>_xlfn.XLOOKUP($E50-AB$3,Data_Input!$H$4:$H$131,Data_Input!$I$4:$I$131,0)*AB$1</f>
        <v>5.7472712681730334E-2</v>
      </c>
      <c r="AC50" s="24">
        <f>_xlfn.XLOOKUP($E50-AC$3,Data_Input!$H$4:$H$131,Data_Input!$I$4:$I$131,0)*AC$1</f>
        <v>5.7482409085077332E-2</v>
      </c>
      <c r="AD50" s="24">
        <f>_xlfn.XLOOKUP($E50-AD$3,Data_Input!$H$4:$H$131,Data_Input!$I$4:$I$131,0)*AD$1</f>
        <v>6.1696220872286878E-2</v>
      </c>
      <c r="AE50" s="24">
        <f>_xlfn.XLOOKUP($E50-AE$3,Data_Input!$H$4:$H$131,Data_Input!$I$4:$I$131,0)*AE$1</f>
        <v>5.5426069066149539E-2</v>
      </c>
      <c r="AF50" s="24">
        <f>_xlfn.XLOOKUP($E50-AF$3,Data_Input!$H$4:$H$131,Data_Input!$I$4:$I$131,0)*AF$1</f>
        <v>4.1156157653493113E-2</v>
      </c>
      <c r="AG50" s="24">
        <f>_xlfn.XLOOKUP($E50-AG$3,Data_Input!$H$4:$H$131,Data_Input!$I$4:$I$131,0)*AG$1</f>
        <v>3.9698747165172313E-2</v>
      </c>
      <c r="AH50" s="24">
        <f>_xlfn.XLOOKUP($E50-AH$3,Data_Input!$H$4:$H$131,Data_Input!$I$4:$I$131,0)*AH$1</f>
        <v>3.2963158339748194E-2</v>
      </c>
      <c r="AI50" s="24">
        <f>_xlfn.XLOOKUP($E50-AI$3,Data_Input!$H$4:$H$131,Data_Input!$I$4:$I$131,0)*AI$1</f>
        <v>4.4902464956765149E-2</v>
      </c>
      <c r="AJ50" s="24">
        <f>_xlfn.XLOOKUP($E50-AJ$3,Data_Input!$H$4:$H$131,Data_Input!$I$4:$I$131,0)*AJ$1</f>
        <v>2.9013562627334368E-2</v>
      </c>
      <c r="AK50" s="24">
        <f>_xlfn.XLOOKUP($E50-AK$3,Data_Input!$H$4:$H$131,Data_Input!$I$4:$I$131,0)*AK$1</f>
        <v>2.2856402783930377E-2</v>
      </c>
      <c r="AL50" s="24">
        <f>_xlfn.XLOOKUP($E50-AL$3,Data_Input!$H$4:$H$131,Data_Input!$I$4:$I$131,0)*AL$1</f>
        <v>2.0877642116801771E-2</v>
      </c>
      <c r="AM50" s="24">
        <f>_xlfn.XLOOKUP($E50-AM$3,Data_Input!$H$4:$H$131,Data_Input!$I$4:$I$131,0)*AM$1</f>
        <v>1.9001068603484633E-2</v>
      </c>
      <c r="AN50" s="24">
        <f>_xlfn.XLOOKUP($E50-AN$3,Data_Input!$H$4:$H$131,Data_Input!$I$4:$I$131,0)*AN$1</f>
        <v>1.2264653213486892E-2</v>
      </c>
      <c r="AO50" s="24">
        <f>_xlfn.XLOOKUP($E50-AO$3,Data_Input!$H$4:$H$131,Data_Input!$I$4:$I$131,0)*AO$1</f>
        <v>1.0290485854306473E-2</v>
      </c>
      <c r="AP50" s="24">
        <f>_xlfn.XLOOKUP($E50-AP$3,Data_Input!$H$4:$H$131,Data_Input!$I$4:$I$131,0)*AP$1</f>
        <v>7.5634757555280421E-3</v>
      </c>
      <c r="AQ50" s="24">
        <f>_xlfn.XLOOKUP($E50-AQ$3,Data_Input!$H$4:$H$131,Data_Input!$I$4:$I$131,0)*AQ$1</f>
        <v>8.0989451173798833E-3</v>
      </c>
      <c r="AR50" s="24">
        <f>_xlfn.XLOOKUP($E50-AR$3,Data_Input!$H$4:$H$131,Data_Input!$I$4:$I$131,0)*AR$1</f>
        <v>8.2989581223516518E-3</v>
      </c>
      <c r="AS50" s="24">
        <f>_xlfn.XLOOKUP($E50-AS$3,Data_Input!$H$4:$H$131,Data_Input!$I$4:$I$131,0)*AS$1</f>
        <v>7.0286939716081567E-3</v>
      </c>
      <c r="AT50" s="24">
        <f>_xlfn.XLOOKUP($E50-AT$3,Data_Input!$H$4:$H$131,Data_Input!$I$4:$I$131,0)*AT$1</f>
        <v>7.6729904413718481E-3</v>
      </c>
      <c r="AU50" s="24">
        <f>_xlfn.XLOOKUP($E50-AU$3,Data_Input!$H$4:$H$131,Data_Input!$I$4:$I$131,0)*AU$1</f>
        <v>6.5731654872040806E-3</v>
      </c>
      <c r="AV50" s="24">
        <f>_xlfn.XLOOKUP($E50-AV$3,Data_Input!$H$4:$H$131,Data_Input!$I$4:$I$131,0)*AV$1</f>
        <v>4.7090774283334155E-3</v>
      </c>
      <c r="AW50" s="24">
        <f>_xlfn.XLOOKUP($E50-AW$3,Data_Input!$H$4:$H$131,Data_Input!$I$4:$I$131,0)*AW$1</f>
        <v>4.1689297911837063E-3</v>
      </c>
      <c r="AX50" s="24">
        <f>_xlfn.XLOOKUP($E50-AX$3,Data_Input!$H$4:$H$131,Data_Input!$I$4:$I$131,0)*AX$1</f>
        <v>3.4082791504371026E-3</v>
      </c>
      <c r="AY50" s="24">
        <f>_xlfn.XLOOKUP($E50-AY$3,Data_Input!$H$4:$H$131,Data_Input!$I$4:$I$131,0)*AY$1</f>
        <v>3.249082659326356E-3</v>
      </c>
      <c r="AZ50" s="24">
        <f>_xlfn.XLOOKUP($E50-AZ$3,Data_Input!$H$4:$H$131,Data_Input!$I$4:$I$131,0)*AZ$1</f>
        <v>2.4752640478235772E-3</v>
      </c>
      <c r="BA50" s="24">
        <f>_xlfn.XLOOKUP($E50-BA$3,Data_Input!$H$4:$H$131,Data_Input!$I$4:$I$131,0)*BA$1</f>
        <v>0</v>
      </c>
      <c r="BB50" s="24">
        <f>_xlfn.XLOOKUP($E50-BB$3,Data_Input!$H$4:$H$131,Data_Input!$I$4:$I$131,0)*BB$1</f>
        <v>0</v>
      </c>
      <c r="BC50" s="24">
        <f>_xlfn.XLOOKUP($E50-BC$3,Data_Input!$H$4:$H$131,Data_Input!$I$4:$I$131,0)*BC$1</f>
        <v>0</v>
      </c>
      <c r="BD50" s="24">
        <f>_xlfn.XLOOKUP($E50-BD$3,Data_Input!$H$4:$H$131,Data_Input!$I$4:$I$131,0)*BD$1</f>
        <v>0</v>
      </c>
      <c r="BE50" s="24">
        <f>_xlfn.XLOOKUP($E50-BE$3,Data_Input!$H$4:$H$131,Data_Input!$I$4:$I$131,0)*BE$1</f>
        <v>0</v>
      </c>
      <c r="BF50" s="24">
        <f>_xlfn.XLOOKUP($E50-BF$3,Data_Input!$H$4:$H$131,Data_Input!$I$4:$I$131,0)*BF$1</f>
        <v>0</v>
      </c>
      <c r="BG50" s="24">
        <f>_xlfn.XLOOKUP($E50-BG$3,Data_Input!$H$4:$H$131,Data_Input!$I$4:$I$131,0)*BG$1</f>
        <v>0</v>
      </c>
      <c r="BH50" s="24">
        <f>_xlfn.XLOOKUP($E50-BH$3,Data_Input!$H$4:$H$131,Data_Input!$I$4:$I$131,0)*BH$1</f>
        <v>0</v>
      </c>
      <c r="BI50" s="24">
        <f>_xlfn.XLOOKUP($E50-BI$3,Data_Input!$H$4:$H$131,Data_Input!$I$4:$I$131,0)*BI$1</f>
        <v>0</v>
      </c>
      <c r="BJ50" s="24">
        <f>_xlfn.XLOOKUP($E50-BJ$3,Data_Input!$H$4:$H$131,Data_Input!$I$4:$I$131,0)*BJ$1</f>
        <v>0</v>
      </c>
      <c r="BK50" s="24">
        <f>_xlfn.XLOOKUP($E50-BK$3,Data_Input!$H$4:$H$131,Data_Input!$I$4:$I$131,0)*BK$1</f>
        <v>0</v>
      </c>
      <c r="BL50" s="24">
        <f>_xlfn.XLOOKUP($E50-BL$3,Data_Input!$H$4:$H$131,Data_Input!$I$4:$I$131,0)*BL$1</f>
        <v>0</v>
      </c>
      <c r="BM50" s="24">
        <f>_xlfn.XLOOKUP($E50-BM$3,Data_Input!$H$4:$H$131,Data_Input!$I$4:$I$131,0)*BM$1</f>
        <v>0</v>
      </c>
      <c r="BN50" s="24">
        <f>_xlfn.XLOOKUP($E50-BN$3,Data_Input!$H$4:$H$131,Data_Input!$I$4:$I$131,0)*BN$1</f>
        <v>0</v>
      </c>
      <c r="BO50" s="24">
        <f>_xlfn.XLOOKUP($E50-BO$3,Data_Input!$H$4:$H$131,Data_Input!$I$4:$I$131,0)*BO$1</f>
        <v>0</v>
      </c>
      <c r="BP50" s="24">
        <f>_xlfn.XLOOKUP($E50-BP$3,Data_Input!$H$4:$H$131,Data_Input!$I$4:$I$131,0)*BP$1</f>
        <v>0</v>
      </c>
      <c r="BQ50" s="24">
        <f>_xlfn.XLOOKUP($E50-BQ$3,Data_Input!$H$4:$H$131,Data_Input!$I$4:$I$131,0)*BQ$1</f>
        <v>0</v>
      </c>
      <c r="BR50" s="24">
        <f>_xlfn.XLOOKUP($E50-BR$3,Data_Input!$H$4:$H$131,Data_Input!$I$4:$I$131,0)*BR$1</f>
        <v>0</v>
      </c>
      <c r="BS50" s="24">
        <f>_xlfn.XLOOKUP($E50-BS$3,Data_Input!$H$4:$H$131,Data_Input!$I$4:$I$131,0)*BS$1</f>
        <v>0</v>
      </c>
      <c r="BT50" s="24">
        <f>_xlfn.XLOOKUP($E50-BT$3,Data_Input!$H$4:$H$131,Data_Input!$I$4:$I$131,0)*BT$1</f>
        <v>0</v>
      </c>
      <c r="BU50" s="24">
        <f>_xlfn.XLOOKUP($E50-BU$3,Data_Input!$H$4:$H$131,Data_Input!$I$4:$I$131,0)*BU$1</f>
        <v>0</v>
      </c>
      <c r="BV50" s="24">
        <f>_xlfn.XLOOKUP($E50-BV$3,Data_Input!$H$4:$H$131,Data_Input!$I$4:$I$131,0)*BV$1</f>
        <v>0</v>
      </c>
      <c r="BW50" s="24">
        <f>_xlfn.XLOOKUP($E50-BW$3,Data_Input!$H$4:$H$131,Data_Input!$I$4:$I$131,0)*BW$1</f>
        <v>0</v>
      </c>
      <c r="BX50" s="24">
        <f>_xlfn.XLOOKUP($E50-BX$3,Data_Input!$H$4:$H$131,Data_Input!$I$4:$I$131,0)*BX$1</f>
        <v>0</v>
      </c>
      <c r="BY50" s="24">
        <f>_xlfn.XLOOKUP($E50-BY$3,Data_Input!$H$4:$H$131,Data_Input!$I$4:$I$131,0)*BY$1</f>
        <v>0</v>
      </c>
      <c r="BZ50" s="24">
        <f>_xlfn.XLOOKUP($E50-BZ$3,Data_Input!$H$4:$H$131,Data_Input!$I$4:$I$131,0)*BZ$1</f>
        <v>0</v>
      </c>
      <c r="CA50" s="24">
        <f>_xlfn.XLOOKUP($E50-CA$3,Data_Input!$H$4:$H$131,Data_Input!$I$4:$I$131,0)*CA$1</f>
        <v>0</v>
      </c>
      <c r="CB50" s="24">
        <f>_xlfn.XLOOKUP($E50-CB$3,Data_Input!$H$4:$H$131,Data_Input!$I$4:$I$131,0)*CB$1</f>
        <v>0</v>
      </c>
      <c r="CC50" s="24">
        <f>_xlfn.XLOOKUP($E50-CC$3,Data_Input!$H$4:$H$131,Data_Input!$I$4:$I$131,0)*CC$1</f>
        <v>0</v>
      </c>
      <c r="CD50" s="24">
        <f>_xlfn.XLOOKUP($E50-CD$3,Data_Input!$H$4:$H$131,Data_Input!$I$4:$I$131,0)*CD$1</f>
        <v>0</v>
      </c>
      <c r="CE50" s="24">
        <f>_xlfn.XLOOKUP($E50-CE$3,Data_Input!$H$4:$H$131,Data_Input!$I$4:$I$131,0)*CE$1</f>
        <v>0</v>
      </c>
      <c r="CF50" s="24">
        <f>_xlfn.XLOOKUP($E50-CF$3,Data_Input!$H$4:$H$131,Data_Input!$I$4:$I$131,0)*CF$1</f>
        <v>0</v>
      </c>
      <c r="CG50" s="24">
        <f>_xlfn.XLOOKUP($E50-CG$3,Data_Input!$H$4:$H$131,Data_Input!$I$4:$I$131,0)*CG$1</f>
        <v>0</v>
      </c>
      <c r="CH50" s="24">
        <f>_xlfn.XLOOKUP($E50-CH$3,Data_Input!$H$4:$H$131,Data_Input!$I$4:$I$131,0)*CH$1</f>
        <v>0</v>
      </c>
      <c r="CI50" s="24">
        <f>_xlfn.XLOOKUP($E50-CI$3,Data_Input!$H$4:$H$131,Data_Input!$I$4:$I$131,0)*CI$1</f>
        <v>0</v>
      </c>
      <c r="CJ50" s="24">
        <f>_xlfn.XLOOKUP($E50-CJ$3,Data_Input!$H$4:$H$131,Data_Input!$I$4:$I$131,0)*CJ$1</f>
        <v>0</v>
      </c>
      <c r="CK50" s="24">
        <f>_xlfn.XLOOKUP($E50-CK$3,Data_Input!$H$4:$H$131,Data_Input!$I$4:$I$131,0)*CK$1</f>
        <v>0</v>
      </c>
      <c r="CL50" s="24">
        <f>_xlfn.XLOOKUP($E50-CL$3,Data_Input!$H$4:$H$131,Data_Input!$I$4:$I$131,0)*CL$1</f>
        <v>0</v>
      </c>
      <c r="CM50" s="24">
        <f>_xlfn.XLOOKUP($E50-CM$3,Data_Input!$H$4:$H$131,Data_Input!$I$4:$I$131,0)*CM$1</f>
        <v>0</v>
      </c>
      <c r="CN50" s="24">
        <f>_xlfn.XLOOKUP($E50-CN$3,Data_Input!$H$4:$H$131,Data_Input!$I$4:$I$131,0)*CN$1</f>
        <v>0</v>
      </c>
      <c r="CO50" s="24">
        <f>_xlfn.XLOOKUP($E50-CO$3,Data_Input!$H$4:$H$131,Data_Input!$I$4:$I$131,0)*CO$1</f>
        <v>0</v>
      </c>
      <c r="CP50" s="24">
        <f>_xlfn.XLOOKUP($E50-CP$3,Data_Input!$H$4:$H$131,Data_Input!$I$4:$I$131,0)*CP$1</f>
        <v>0</v>
      </c>
      <c r="CQ50" s="24">
        <f>_xlfn.XLOOKUP($E50-CQ$3,Data_Input!$H$4:$H$131,Data_Input!$I$4:$I$131,0)*CQ$1</f>
        <v>0</v>
      </c>
      <c r="CR50" s="24">
        <f>_xlfn.XLOOKUP($E50-CR$3,Data_Input!$H$4:$H$131,Data_Input!$I$4:$I$131,0)*CR$1</f>
        <v>0</v>
      </c>
      <c r="CS50" s="24">
        <f>_xlfn.XLOOKUP($E50-CS$3,Data_Input!$H$4:$H$131,Data_Input!$I$4:$I$131,0)*CS$1</f>
        <v>0</v>
      </c>
      <c r="CT50" s="24">
        <f>_xlfn.XLOOKUP($E50-CT$3,Data_Input!$H$4:$H$131,Data_Input!$I$4:$I$131,0)*CT$1</f>
        <v>0</v>
      </c>
      <c r="CU50" s="24">
        <f>_xlfn.XLOOKUP($E50-CU$3,Data_Input!$H$4:$H$131,Data_Input!$I$4:$I$131,0)*CU$1</f>
        <v>0</v>
      </c>
      <c r="CV50" s="24">
        <f>_xlfn.XLOOKUP($E50-CV$3,Data_Input!$H$4:$H$131,Data_Input!$I$4:$I$131,0)*CV$1</f>
        <v>0</v>
      </c>
      <c r="CW50" s="24">
        <f>_xlfn.XLOOKUP($E50-CW$3,Data_Input!$H$4:$H$131,Data_Input!$I$4:$I$131,0)*CW$1</f>
        <v>0</v>
      </c>
      <c r="CX50" s="24">
        <f>_xlfn.XLOOKUP($E50-CX$3,Data_Input!$H$4:$H$131,Data_Input!$I$4:$I$131,0)*CX$1</f>
        <v>0</v>
      </c>
      <c r="CY50" s="24">
        <f>_xlfn.XLOOKUP($E50-CY$3,Data_Input!$H$4:$H$131,Data_Input!$I$4:$I$131,0)*CY$1</f>
        <v>0</v>
      </c>
      <c r="CZ50" s="24">
        <f>_xlfn.XLOOKUP($E50-CZ$3,Data_Input!$H$4:$H$131,Data_Input!$I$4:$I$131,0)*CZ$1</f>
        <v>0</v>
      </c>
      <c r="DA50" s="24">
        <f>_xlfn.XLOOKUP($E50-DA$3,Data_Input!$H$4:$H$131,Data_Input!$I$4:$I$131,0)*DA$1</f>
        <v>0</v>
      </c>
      <c r="DB50" s="24">
        <f>_xlfn.XLOOKUP($E50-DB$3,Data_Input!$H$4:$H$131,Data_Input!$I$4:$I$131,0)*DB$1</f>
        <v>0</v>
      </c>
      <c r="DC50" s="24">
        <f>_xlfn.XLOOKUP($E50-DC$3,Data_Input!$H$4:$H$131,Data_Input!$I$4:$I$131,0)*DC$1</f>
        <v>0</v>
      </c>
      <c r="DD50" s="24">
        <f>_xlfn.XLOOKUP($E50-DD$3,Data_Input!$H$4:$H$131,Data_Input!$I$4:$I$131,0)*DD$1</f>
        <v>0</v>
      </c>
      <c r="DE50" s="24">
        <f>_xlfn.XLOOKUP($E50-DE$3,Data_Input!$H$4:$H$131,Data_Input!$I$4:$I$131,0)*DE$1</f>
        <v>0</v>
      </c>
      <c r="DF50" s="24">
        <f>_xlfn.XLOOKUP($E50-DF$3,Data_Input!$H$4:$H$131,Data_Input!$I$4:$I$131,0)*DF$1</f>
        <v>0</v>
      </c>
      <c r="DG50" s="24">
        <f>_xlfn.XLOOKUP($E50-DG$3,Data_Input!$H$4:$H$131,Data_Input!$I$4:$I$131,0)*DG$1</f>
        <v>0</v>
      </c>
      <c r="DH50" s="24">
        <f>_xlfn.XLOOKUP($E50-DH$3,Data_Input!$H$4:$H$131,Data_Input!$I$4:$I$131,0)*DH$1</f>
        <v>0</v>
      </c>
      <c r="DI50" s="24">
        <f>_xlfn.XLOOKUP($E50-DI$3,Data_Input!$H$4:$H$131,Data_Input!$I$4:$I$131,0)*DI$1</f>
        <v>0</v>
      </c>
      <c r="DJ50" s="24">
        <f>_xlfn.XLOOKUP($E50-DJ$3,Data_Input!$H$4:$H$131,Data_Input!$I$4:$I$131,0)*DJ$1</f>
        <v>0</v>
      </c>
      <c r="DK50" s="24">
        <f>_xlfn.XLOOKUP($E50-DK$3,Data_Input!$H$4:$H$131,Data_Input!$I$4:$I$131,0)*DK$1</f>
        <v>0</v>
      </c>
      <c r="DL50" s="24">
        <f>_xlfn.XLOOKUP($E50-DL$3,Data_Input!$H$4:$H$131,Data_Input!$I$4:$I$131,0)*DL$1</f>
        <v>0</v>
      </c>
      <c r="DM50" s="24">
        <f>_xlfn.XLOOKUP($E50-DM$3,Data_Input!$H$4:$H$131,Data_Input!$I$4:$I$131,0)*DM$1</f>
        <v>0</v>
      </c>
      <c r="DN50" s="24">
        <f>_xlfn.XLOOKUP($E50-DN$3,Data_Input!$H$4:$H$131,Data_Input!$I$4:$I$131,0)*DN$1</f>
        <v>0</v>
      </c>
      <c r="DO50" s="24">
        <f>_xlfn.XLOOKUP($E50-DO$3,Data_Input!$H$4:$H$131,Data_Input!$I$4:$I$131,0)*DO$1</f>
        <v>0</v>
      </c>
      <c r="DP50" s="24">
        <f>_xlfn.XLOOKUP($E50-DP$3,Data_Input!$H$4:$H$131,Data_Input!$I$4:$I$131,0)*DP$1</f>
        <v>0</v>
      </c>
      <c r="DQ50" s="24">
        <f>_xlfn.XLOOKUP($E50-DQ$3,Data_Input!$H$4:$H$131,Data_Input!$I$4:$I$131,0)*DQ$1</f>
        <v>0</v>
      </c>
      <c r="DR50" s="24">
        <f>_xlfn.XLOOKUP($E50-DR$3,Data_Input!$H$4:$H$131,Data_Input!$I$4:$I$131,0)*DR$1</f>
        <v>0</v>
      </c>
      <c r="DS50" s="24">
        <f>_xlfn.XLOOKUP($E50-DS$3,Data_Input!$H$4:$H$131,Data_Input!$I$4:$I$131,0)*DS$1</f>
        <v>0</v>
      </c>
      <c r="DT50" s="24">
        <f>_xlfn.XLOOKUP($E50-DT$3,Data_Input!$H$4:$H$131,Data_Input!$I$4:$I$131,0)*DT$1</f>
        <v>0</v>
      </c>
      <c r="DU50" s="24">
        <f>_xlfn.XLOOKUP($E50-DU$3,Data_Input!$H$4:$H$131,Data_Input!$I$4:$I$131,0)*DU$1</f>
        <v>0</v>
      </c>
      <c r="DV50" s="24">
        <f>_xlfn.XLOOKUP($E50-DV$3,Data_Input!$H$4:$H$131,Data_Input!$I$4:$I$131,0)*DV$1</f>
        <v>0</v>
      </c>
      <c r="DW50" s="24">
        <f>_xlfn.XLOOKUP($E50-DW$3,Data_Input!$H$4:$H$131,Data_Input!$I$4:$I$131,0)*DW$1</f>
        <v>0</v>
      </c>
      <c r="DX50" s="24">
        <f>_xlfn.XLOOKUP($E50-DX$3,Data_Input!$H$4:$H$131,Data_Input!$I$4:$I$131,0)*DX$1</f>
        <v>0</v>
      </c>
      <c r="DY50" s="24">
        <f>_xlfn.XLOOKUP($E50-DY$3,Data_Input!$H$4:$H$131,Data_Input!$I$4:$I$131,0)*DY$1</f>
        <v>0</v>
      </c>
      <c r="DZ50" s="24">
        <f>_xlfn.XLOOKUP($E50-DZ$3,Data_Input!$H$4:$H$131,Data_Input!$I$4:$I$131,0)*DZ$1</f>
        <v>0</v>
      </c>
      <c r="EA50" s="24">
        <f>_xlfn.XLOOKUP($E50-EA$3,Data_Input!$H$4:$H$131,Data_Input!$I$4:$I$131,0)*EA$1</f>
        <v>0</v>
      </c>
      <c r="EB50" s="24">
        <f>_xlfn.XLOOKUP($E50-EB$3,Data_Input!$H$4:$H$131,Data_Input!$I$4:$I$131,0)*EB$1</f>
        <v>0</v>
      </c>
      <c r="EC50" s="24">
        <f>_xlfn.XLOOKUP($E50-EC$3,Data_Input!$H$4:$H$131,Data_Input!$I$4:$I$131,0)*EC$1</f>
        <v>0</v>
      </c>
    </row>
    <row r="51" spans="1:133">
      <c r="A51" s="21">
        <f t="shared" si="2"/>
        <v>2.6723747335076302</v>
      </c>
      <c r="B51" s="22">
        <f>Data_Input!C51-Model_Output!A51</f>
        <v>4.1784783664923699</v>
      </c>
      <c r="C51" s="23">
        <f>SUM($B$4:B51)</f>
        <v>178.22856864422462</v>
      </c>
      <c r="E51" s="15">
        <f>Data_Input!B51</f>
        <v>1925</v>
      </c>
      <c r="F51" s="24">
        <f>_xlfn.XLOOKUP($E51-F$3,Data_Input!$H$4:$H$131,Data_Input!$I$4:$I$131,0)*F$1</f>
        <v>8.4852200270680148E-2</v>
      </c>
      <c r="G51" s="24">
        <f>_xlfn.XLOOKUP($E51-G$3,Data_Input!$H$4:$H$131,Data_Input!$I$4:$I$131,0)*G$1</f>
        <v>8.8737222324610329E-2</v>
      </c>
      <c r="H51" s="24">
        <f>_xlfn.XLOOKUP($E51-H$3,Data_Input!$H$4:$H$131,Data_Input!$I$4:$I$131,0)*H$1</f>
        <v>9.1989792012823868E-2</v>
      </c>
      <c r="I51" s="24">
        <f>_xlfn.XLOOKUP($E51-I$3,Data_Input!$H$4:$H$131,Data_Input!$I$4:$I$131,0)*I$1</f>
        <v>9.5161504039863343E-2</v>
      </c>
      <c r="J51" s="24">
        <f>_xlfn.XLOOKUP($E51-J$3,Data_Input!$H$4:$H$131,Data_Input!$I$4:$I$131,0)*J$1</f>
        <v>9.7825472492363424E-2</v>
      </c>
      <c r="K51" s="24">
        <f>_xlfn.XLOOKUP($E51-K$3,Data_Input!$H$4:$H$131,Data_Input!$I$4:$I$131,0)*K$1</f>
        <v>0.10003630938442973</v>
      </c>
      <c r="L51" s="24">
        <f>_xlfn.XLOOKUP($E51-L$3,Data_Input!$H$4:$H$131,Data_Input!$I$4:$I$131,0)*L$1</f>
        <v>0.10193925850751569</v>
      </c>
      <c r="M51" s="24">
        <f>_xlfn.XLOOKUP($E51-M$3,Data_Input!$H$4:$H$131,Data_Input!$I$4:$I$131,0)*M$1</f>
        <v>0.10317156022588561</v>
      </c>
      <c r="N51" s="24">
        <f>_xlfn.XLOOKUP($E51-N$3,Data_Input!$H$4:$H$131,Data_Input!$I$4:$I$131,0)*N$1</f>
        <v>0.10349404568089569</v>
      </c>
      <c r="O51" s="24">
        <f>_xlfn.XLOOKUP($E51-O$3,Data_Input!$H$4:$H$131,Data_Input!$I$4:$I$131,0)*O$1</f>
        <v>0.10305585142286419</v>
      </c>
      <c r="P51" s="24">
        <f>_xlfn.XLOOKUP($E51-P$3,Data_Input!$H$4:$H$131,Data_Input!$I$4:$I$131,0)*P$1</f>
        <v>0.10247270098243248</v>
      </c>
      <c r="Q51" s="24">
        <f>_xlfn.XLOOKUP($E51-Q$3,Data_Input!$H$4:$H$131,Data_Input!$I$4:$I$131,0)*Q$1</f>
        <v>0.10161801836779458</v>
      </c>
      <c r="R51" s="24">
        <f>_xlfn.XLOOKUP($E51-R$3,Data_Input!$H$4:$H$131,Data_Input!$I$4:$I$131,0)*R$1</f>
        <v>0.10015489320024276</v>
      </c>
      <c r="S51" s="24">
        <f>_xlfn.XLOOKUP($E51-S$3,Data_Input!$H$4:$H$131,Data_Input!$I$4:$I$131,0)*S$1</f>
        <v>9.7953102670795586E-2</v>
      </c>
      <c r="T51" s="24">
        <f>_xlfn.XLOOKUP($E51-T$3,Data_Input!$H$4:$H$131,Data_Input!$I$4:$I$131,0)*T$1</f>
        <v>9.5039344372192441E-2</v>
      </c>
      <c r="U51" s="24">
        <f>_xlfn.XLOOKUP($E51-U$3,Data_Input!$H$4:$H$131,Data_Input!$I$4:$I$131,0)*U$1</f>
        <v>9.1905011600572808E-2</v>
      </c>
      <c r="V51" s="24">
        <f>_xlfn.XLOOKUP($E51-V$3,Data_Input!$H$4:$H$131,Data_Input!$I$4:$I$131,0)*V$1</f>
        <v>8.8218877366466733E-2</v>
      </c>
      <c r="W51" s="24">
        <f>_xlfn.XLOOKUP($E51-W$3,Data_Input!$H$4:$H$131,Data_Input!$I$4:$I$131,0)*W$1</f>
        <v>8.4471985809386155E-2</v>
      </c>
      <c r="X51" s="24">
        <f>_xlfn.XLOOKUP($E51-X$3,Data_Input!$H$4:$H$131,Data_Input!$I$4:$I$131,0)*X$1</f>
        <v>8.0460839130415199E-2</v>
      </c>
      <c r="Y51" s="24">
        <f>_xlfn.XLOOKUP($E51-Y$3,Data_Input!$H$4:$H$131,Data_Input!$I$4:$I$131,0)*Y$1</f>
        <v>7.6153598521023644E-2</v>
      </c>
      <c r="Z51" s="24">
        <f>_xlfn.XLOOKUP($E51-Z$3,Data_Input!$H$4:$H$131,Data_Input!$I$4:$I$131,0)*Z$1</f>
        <v>7.1796584409678496E-2</v>
      </c>
      <c r="AA51" s="24">
        <f>_xlfn.XLOOKUP($E51-AA$3,Data_Input!$H$4:$H$131,Data_Input!$I$4:$I$131,0)*AA$1</f>
        <v>6.7350179931244522E-2</v>
      </c>
      <c r="AB51" s="24">
        <f>_xlfn.XLOOKUP($E51-AB$3,Data_Input!$H$4:$H$131,Data_Input!$I$4:$I$131,0)*AB$1</f>
        <v>6.2708548189457897E-2</v>
      </c>
      <c r="AC51" s="24">
        <f>_xlfn.XLOOKUP($E51-AC$3,Data_Input!$H$4:$H$131,Data_Input!$I$4:$I$131,0)*AC$1</f>
        <v>6.3072917141161838E-2</v>
      </c>
      <c r="AD51" s="24">
        <f>_xlfn.XLOOKUP($E51-AD$3,Data_Input!$H$4:$H$131,Data_Input!$I$4:$I$131,0)*AD$1</f>
        <v>6.8078413395460835E-2</v>
      </c>
      <c r="AE51" s="24">
        <f>_xlfn.XLOOKUP($E51-AE$3,Data_Input!$H$4:$H$131,Data_Input!$I$4:$I$131,0)*AE$1</f>
        <v>6.1504635369568905E-2</v>
      </c>
      <c r="AF51" s="24">
        <f>_xlfn.XLOOKUP($E51-AF$3,Data_Input!$H$4:$H$131,Data_Input!$I$4:$I$131,0)*AF$1</f>
        <v>4.5927361709627565E-2</v>
      </c>
      <c r="AG51" s="24">
        <f>_xlfn.XLOOKUP($E51-AG$3,Data_Input!$H$4:$H$131,Data_Input!$I$4:$I$131,0)*AG$1</f>
        <v>4.4550889927483593E-2</v>
      </c>
      <c r="AH51" s="24">
        <f>_xlfn.XLOOKUP($E51-AH$3,Data_Input!$H$4:$H$131,Data_Input!$I$4:$I$131,0)*AH$1</f>
        <v>3.720071657510407E-2</v>
      </c>
      <c r="AI51" s="24">
        <f>_xlfn.XLOOKUP($E51-AI$3,Data_Input!$H$4:$H$131,Data_Input!$I$4:$I$131,0)*AI$1</f>
        <v>5.0960722658273255E-2</v>
      </c>
      <c r="AJ51" s="24">
        <f>_xlfn.XLOOKUP($E51-AJ$3,Data_Input!$H$4:$H$131,Data_Input!$I$4:$I$131,0)*AJ$1</f>
        <v>3.311382594595446E-2</v>
      </c>
      <c r="AK51" s="24">
        <f>_xlfn.XLOOKUP($E51-AK$3,Data_Input!$H$4:$H$131,Data_Input!$I$4:$I$131,0)*AK$1</f>
        <v>2.6233672288449073E-2</v>
      </c>
      <c r="AL51" s="24">
        <f>_xlfn.XLOOKUP($E51-AL$3,Data_Input!$H$4:$H$131,Data_Input!$I$4:$I$131,0)*AL$1</f>
        <v>2.4097698335804822E-2</v>
      </c>
      <c r="AM51" s="24">
        <f>_xlfn.XLOOKUP($E51-AM$3,Data_Input!$H$4:$H$131,Data_Input!$I$4:$I$131,0)*AM$1</f>
        <v>2.2055405513941966E-2</v>
      </c>
      <c r="AN51" s="24">
        <f>_xlfn.XLOOKUP($E51-AN$3,Data_Input!$H$4:$H$131,Data_Input!$I$4:$I$131,0)*AN$1</f>
        <v>1.4316445376623325E-2</v>
      </c>
      <c r="AO51" s="24">
        <f>_xlfn.XLOOKUP($E51-AO$3,Data_Input!$H$4:$H$131,Data_Input!$I$4:$I$131,0)*AO$1</f>
        <v>1.2079771356593872E-2</v>
      </c>
      <c r="AP51" s="24">
        <f>_xlfn.XLOOKUP($E51-AP$3,Data_Input!$H$4:$H$131,Data_Input!$I$4:$I$131,0)*AP$1</f>
        <v>8.9286779727000623E-3</v>
      </c>
      <c r="AQ51" s="24">
        <f>_xlfn.XLOOKUP($E51-AQ$3,Data_Input!$H$4:$H$131,Data_Input!$I$4:$I$131,0)*AQ$1</f>
        <v>9.6147302235613328E-3</v>
      </c>
      <c r="AR51" s="24">
        <f>_xlfn.XLOOKUP($E51-AR$3,Data_Input!$H$4:$H$131,Data_Input!$I$4:$I$131,0)*AR$1</f>
        <v>9.9077519847472796E-3</v>
      </c>
      <c r="AS51" s="24">
        <f>_xlfn.XLOOKUP($E51-AS$3,Data_Input!$H$4:$H$131,Data_Input!$I$4:$I$131,0)*AS$1</f>
        <v>8.4385746100149837E-3</v>
      </c>
      <c r="AT51" s="24">
        <f>_xlfn.XLOOKUP($E51-AT$3,Data_Input!$H$4:$H$131,Data_Input!$I$4:$I$131,0)*AT$1</f>
        <v>9.26407417358408E-3</v>
      </c>
      <c r="AU51" s="24">
        <f>_xlfn.XLOOKUP($E51-AU$3,Data_Input!$H$4:$H$131,Data_Input!$I$4:$I$131,0)*AU$1</f>
        <v>7.9809545793444042E-3</v>
      </c>
      <c r="AV51" s="24">
        <f>_xlfn.XLOOKUP($E51-AV$3,Data_Input!$H$4:$H$131,Data_Input!$I$4:$I$131,0)*AV$1</f>
        <v>5.7498830401209351E-3</v>
      </c>
      <c r="AW51" s="24">
        <f>_xlfn.XLOOKUP($E51-AW$3,Data_Input!$H$4:$H$131,Data_Input!$I$4:$I$131,0)*AW$1</f>
        <v>5.1190652707184849E-3</v>
      </c>
      <c r="AX51" s="24">
        <f>_xlfn.XLOOKUP($E51-AX$3,Data_Input!$H$4:$H$131,Data_Input!$I$4:$I$131,0)*AX$1</f>
        <v>4.2086629827162965E-3</v>
      </c>
      <c r="AY51" s="24">
        <f>_xlfn.XLOOKUP($E51-AY$3,Data_Input!$H$4:$H$131,Data_Input!$I$4:$I$131,0)*AY$1</f>
        <v>4.0347131059973338E-3</v>
      </c>
      <c r="AZ51" s="24">
        <f>_xlfn.XLOOKUP($E51-AZ$3,Data_Input!$H$4:$H$131,Data_Input!$I$4:$I$131,0)*AZ$1</f>
        <v>3.0911233740688899E-3</v>
      </c>
      <c r="BA51" s="24">
        <f>_xlfn.XLOOKUP($E51-BA$3,Data_Input!$H$4:$H$131,Data_Input!$I$4:$I$131,0)*BA$1</f>
        <v>2.277145682374168E-3</v>
      </c>
      <c r="BB51" s="24">
        <f>_xlfn.XLOOKUP($E51-BB$3,Data_Input!$H$4:$H$131,Data_Input!$I$4:$I$131,0)*BB$1</f>
        <v>0</v>
      </c>
      <c r="BC51" s="24">
        <f>_xlfn.XLOOKUP($E51-BC$3,Data_Input!$H$4:$H$131,Data_Input!$I$4:$I$131,0)*BC$1</f>
        <v>0</v>
      </c>
      <c r="BD51" s="24">
        <f>_xlfn.XLOOKUP($E51-BD$3,Data_Input!$H$4:$H$131,Data_Input!$I$4:$I$131,0)*BD$1</f>
        <v>0</v>
      </c>
      <c r="BE51" s="24">
        <f>_xlfn.XLOOKUP($E51-BE$3,Data_Input!$H$4:$H$131,Data_Input!$I$4:$I$131,0)*BE$1</f>
        <v>0</v>
      </c>
      <c r="BF51" s="24">
        <f>_xlfn.XLOOKUP($E51-BF$3,Data_Input!$H$4:$H$131,Data_Input!$I$4:$I$131,0)*BF$1</f>
        <v>0</v>
      </c>
      <c r="BG51" s="24">
        <f>_xlfn.XLOOKUP($E51-BG$3,Data_Input!$H$4:$H$131,Data_Input!$I$4:$I$131,0)*BG$1</f>
        <v>0</v>
      </c>
      <c r="BH51" s="24">
        <f>_xlfn.XLOOKUP($E51-BH$3,Data_Input!$H$4:$H$131,Data_Input!$I$4:$I$131,0)*BH$1</f>
        <v>0</v>
      </c>
      <c r="BI51" s="24">
        <f>_xlfn.XLOOKUP($E51-BI$3,Data_Input!$H$4:$H$131,Data_Input!$I$4:$I$131,0)*BI$1</f>
        <v>0</v>
      </c>
      <c r="BJ51" s="24">
        <f>_xlfn.XLOOKUP($E51-BJ$3,Data_Input!$H$4:$H$131,Data_Input!$I$4:$I$131,0)*BJ$1</f>
        <v>0</v>
      </c>
      <c r="BK51" s="24">
        <f>_xlfn.XLOOKUP($E51-BK$3,Data_Input!$H$4:$H$131,Data_Input!$I$4:$I$131,0)*BK$1</f>
        <v>0</v>
      </c>
      <c r="BL51" s="24">
        <f>_xlfn.XLOOKUP($E51-BL$3,Data_Input!$H$4:$H$131,Data_Input!$I$4:$I$131,0)*BL$1</f>
        <v>0</v>
      </c>
      <c r="BM51" s="24">
        <f>_xlfn.XLOOKUP($E51-BM$3,Data_Input!$H$4:$H$131,Data_Input!$I$4:$I$131,0)*BM$1</f>
        <v>0</v>
      </c>
      <c r="BN51" s="24">
        <f>_xlfn.XLOOKUP($E51-BN$3,Data_Input!$H$4:$H$131,Data_Input!$I$4:$I$131,0)*BN$1</f>
        <v>0</v>
      </c>
      <c r="BO51" s="24">
        <f>_xlfn.XLOOKUP($E51-BO$3,Data_Input!$H$4:$H$131,Data_Input!$I$4:$I$131,0)*BO$1</f>
        <v>0</v>
      </c>
      <c r="BP51" s="24">
        <f>_xlfn.XLOOKUP($E51-BP$3,Data_Input!$H$4:$H$131,Data_Input!$I$4:$I$131,0)*BP$1</f>
        <v>0</v>
      </c>
      <c r="BQ51" s="24">
        <f>_xlfn.XLOOKUP($E51-BQ$3,Data_Input!$H$4:$H$131,Data_Input!$I$4:$I$131,0)*BQ$1</f>
        <v>0</v>
      </c>
      <c r="BR51" s="24">
        <f>_xlfn.XLOOKUP($E51-BR$3,Data_Input!$H$4:$H$131,Data_Input!$I$4:$I$131,0)*BR$1</f>
        <v>0</v>
      </c>
      <c r="BS51" s="24">
        <f>_xlfn.XLOOKUP($E51-BS$3,Data_Input!$H$4:$H$131,Data_Input!$I$4:$I$131,0)*BS$1</f>
        <v>0</v>
      </c>
      <c r="BT51" s="24">
        <f>_xlfn.XLOOKUP($E51-BT$3,Data_Input!$H$4:$H$131,Data_Input!$I$4:$I$131,0)*BT$1</f>
        <v>0</v>
      </c>
      <c r="BU51" s="24">
        <f>_xlfn.XLOOKUP($E51-BU$3,Data_Input!$H$4:$H$131,Data_Input!$I$4:$I$131,0)*BU$1</f>
        <v>0</v>
      </c>
      <c r="BV51" s="24">
        <f>_xlfn.XLOOKUP($E51-BV$3,Data_Input!$H$4:$H$131,Data_Input!$I$4:$I$131,0)*BV$1</f>
        <v>0</v>
      </c>
      <c r="BW51" s="24">
        <f>_xlfn.XLOOKUP($E51-BW$3,Data_Input!$H$4:$H$131,Data_Input!$I$4:$I$131,0)*BW$1</f>
        <v>0</v>
      </c>
      <c r="BX51" s="24">
        <f>_xlfn.XLOOKUP($E51-BX$3,Data_Input!$H$4:$H$131,Data_Input!$I$4:$I$131,0)*BX$1</f>
        <v>0</v>
      </c>
      <c r="BY51" s="24">
        <f>_xlfn.XLOOKUP($E51-BY$3,Data_Input!$H$4:$H$131,Data_Input!$I$4:$I$131,0)*BY$1</f>
        <v>0</v>
      </c>
      <c r="BZ51" s="24">
        <f>_xlfn.XLOOKUP($E51-BZ$3,Data_Input!$H$4:$H$131,Data_Input!$I$4:$I$131,0)*BZ$1</f>
        <v>0</v>
      </c>
      <c r="CA51" s="24">
        <f>_xlfn.XLOOKUP($E51-CA$3,Data_Input!$H$4:$H$131,Data_Input!$I$4:$I$131,0)*CA$1</f>
        <v>0</v>
      </c>
      <c r="CB51" s="24">
        <f>_xlfn.XLOOKUP($E51-CB$3,Data_Input!$H$4:$H$131,Data_Input!$I$4:$I$131,0)*CB$1</f>
        <v>0</v>
      </c>
      <c r="CC51" s="24">
        <f>_xlfn.XLOOKUP($E51-CC$3,Data_Input!$H$4:$H$131,Data_Input!$I$4:$I$131,0)*CC$1</f>
        <v>0</v>
      </c>
      <c r="CD51" s="24">
        <f>_xlfn.XLOOKUP($E51-CD$3,Data_Input!$H$4:$H$131,Data_Input!$I$4:$I$131,0)*CD$1</f>
        <v>0</v>
      </c>
      <c r="CE51" s="24">
        <f>_xlfn.XLOOKUP($E51-CE$3,Data_Input!$H$4:$H$131,Data_Input!$I$4:$I$131,0)*CE$1</f>
        <v>0</v>
      </c>
      <c r="CF51" s="24">
        <f>_xlfn.XLOOKUP($E51-CF$3,Data_Input!$H$4:$H$131,Data_Input!$I$4:$I$131,0)*CF$1</f>
        <v>0</v>
      </c>
      <c r="CG51" s="24">
        <f>_xlfn.XLOOKUP($E51-CG$3,Data_Input!$H$4:$H$131,Data_Input!$I$4:$I$131,0)*CG$1</f>
        <v>0</v>
      </c>
      <c r="CH51" s="24">
        <f>_xlfn.XLOOKUP($E51-CH$3,Data_Input!$H$4:$H$131,Data_Input!$I$4:$I$131,0)*CH$1</f>
        <v>0</v>
      </c>
      <c r="CI51" s="24">
        <f>_xlfn.XLOOKUP($E51-CI$3,Data_Input!$H$4:$H$131,Data_Input!$I$4:$I$131,0)*CI$1</f>
        <v>0</v>
      </c>
      <c r="CJ51" s="24">
        <f>_xlfn.XLOOKUP($E51-CJ$3,Data_Input!$H$4:$H$131,Data_Input!$I$4:$I$131,0)*CJ$1</f>
        <v>0</v>
      </c>
      <c r="CK51" s="24">
        <f>_xlfn.XLOOKUP($E51-CK$3,Data_Input!$H$4:$H$131,Data_Input!$I$4:$I$131,0)*CK$1</f>
        <v>0</v>
      </c>
      <c r="CL51" s="24">
        <f>_xlfn.XLOOKUP($E51-CL$3,Data_Input!$H$4:$H$131,Data_Input!$I$4:$I$131,0)*CL$1</f>
        <v>0</v>
      </c>
      <c r="CM51" s="24">
        <f>_xlfn.XLOOKUP($E51-CM$3,Data_Input!$H$4:$H$131,Data_Input!$I$4:$I$131,0)*CM$1</f>
        <v>0</v>
      </c>
      <c r="CN51" s="24">
        <f>_xlfn.XLOOKUP($E51-CN$3,Data_Input!$H$4:$H$131,Data_Input!$I$4:$I$131,0)*CN$1</f>
        <v>0</v>
      </c>
      <c r="CO51" s="24">
        <f>_xlfn.XLOOKUP($E51-CO$3,Data_Input!$H$4:$H$131,Data_Input!$I$4:$I$131,0)*CO$1</f>
        <v>0</v>
      </c>
      <c r="CP51" s="24">
        <f>_xlfn.XLOOKUP($E51-CP$3,Data_Input!$H$4:$H$131,Data_Input!$I$4:$I$131,0)*CP$1</f>
        <v>0</v>
      </c>
      <c r="CQ51" s="24">
        <f>_xlfn.XLOOKUP($E51-CQ$3,Data_Input!$H$4:$H$131,Data_Input!$I$4:$I$131,0)*CQ$1</f>
        <v>0</v>
      </c>
      <c r="CR51" s="24">
        <f>_xlfn.XLOOKUP($E51-CR$3,Data_Input!$H$4:$H$131,Data_Input!$I$4:$I$131,0)*CR$1</f>
        <v>0</v>
      </c>
      <c r="CS51" s="24">
        <f>_xlfn.XLOOKUP($E51-CS$3,Data_Input!$H$4:$H$131,Data_Input!$I$4:$I$131,0)*CS$1</f>
        <v>0</v>
      </c>
      <c r="CT51" s="24">
        <f>_xlfn.XLOOKUP($E51-CT$3,Data_Input!$H$4:$H$131,Data_Input!$I$4:$I$131,0)*CT$1</f>
        <v>0</v>
      </c>
      <c r="CU51" s="24">
        <f>_xlfn.XLOOKUP($E51-CU$3,Data_Input!$H$4:$H$131,Data_Input!$I$4:$I$131,0)*CU$1</f>
        <v>0</v>
      </c>
      <c r="CV51" s="24">
        <f>_xlfn.XLOOKUP($E51-CV$3,Data_Input!$H$4:$H$131,Data_Input!$I$4:$I$131,0)*CV$1</f>
        <v>0</v>
      </c>
      <c r="CW51" s="24">
        <f>_xlfn.XLOOKUP($E51-CW$3,Data_Input!$H$4:$H$131,Data_Input!$I$4:$I$131,0)*CW$1</f>
        <v>0</v>
      </c>
      <c r="CX51" s="24">
        <f>_xlfn.XLOOKUP($E51-CX$3,Data_Input!$H$4:$H$131,Data_Input!$I$4:$I$131,0)*CX$1</f>
        <v>0</v>
      </c>
      <c r="CY51" s="24">
        <f>_xlfn.XLOOKUP($E51-CY$3,Data_Input!$H$4:$H$131,Data_Input!$I$4:$I$131,0)*CY$1</f>
        <v>0</v>
      </c>
      <c r="CZ51" s="24">
        <f>_xlfn.XLOOKUP($E51-CZ$3,Data_Input!$H$4:$H$131,Data_Input!$I$4:$I$131,0)*CZ$1</f>
        <v>0</v>
      </c>
      <c r="DA51" s="24">
        <f>_xlfn.XLOOKUP($E51-DA$3,Data_Input!$H$4:$H$131,Data_Input!$I$4:$I$131,0)*DA$1</f>
        <v>0</v>
      </c>
      <c r="DB51" s="24">
        <f>_xlfn.XLOOKUP($E51-DB$3,Data_Input!$H$4:$H$131,Data_Input!$I$4:$I$131,0)*DB$1</f>
        <v>0</v>
      </c>
      <c r="DC51" s="24">
        <f>_xlfn.XLOOKUP($E51-DC$3,Data_Input!$H$4:$H$131,Data_Input!$I$4:$I$131,0)*DC$1</f>
        <v>0</v>
      </c>
      <c r="DD51" s="24">
        <f>_xlfn.XLOOKUP($E51-DD$3,Data_Input!$H$4:$H$131,Data_Input!$I$4:$I$131,0)*DD$1</f>
        <v>0</v>
      </c>
      <c r="DE51" s="24">
        <f>_xlfn.XLOOKUP($E51-DE$3,Data_Input!$H$4:$H$131,Data_Input!$I$4:$I$131,0)*DE$1</f>
        <v>0</v>
      </c>
      <c r="DF51" s="24">
        <f>_xlfn.XLOOKUP($E51-DF$3,Data_Input!$H$4:$H$131,Data_Input!$I$4:$I$131,0)*DF$1</f>
        <v>0</v>
      </c>
      <c r="DG51" s="24">
        <f>_xlfn.XLOOKUP($E51-DG$3,Data_Input!$H$4:$H$131,Data_Input!$I$4:$I$131,0)*DG$1</f>
        <v>0</v>
      </c>
      <c r="DH51" s="24">
        <f>_xlfn.XLOOKUP($E51-DH$3,Data_Input!$H$4:$H$131,Data_Input!$I$4:$I$131,0)*DH$1</f>
        <v>0</v>
      </c>
      <c r="DI51" s="24">
        <f>_xlfn.XLOOKUP($E51-DI$3,Data_Input!$H$4:$H$131,Data_Input!$I$4:$I$131,0)*DI$1</f>
        <v>0</v>
      </c>
      <c r="DJ51" s="24">
        <f>_xlfn.XLOOKUP($E51-DJ$3,Data_Input!$H$4:$H$131,Data_Input!$I$4:$I$131,0)*DJ$1</f>
        <v>0</v>
      </c>
      <c r="DK51" s="24">
        <f>_xlfn.XLOOKUP($E51-DK$3,Data_Input!$H$4:$H$131,Data_Input!$I$4:$I$131,0)*DK$1</f>
        <v>0</v>
      </c>
      <c r="DL51" s="24">
        <f>_xlfn.XLOOKUP($E51-DL$3,Data_Input!$H$4:$H$131,Data_Input!$I$4:$I$131,0)*DL$1</f>
        <v>0</v>
      </c>
      <c r="DM51" s="24">
        <f>_xlfn.XLOOKUP($E51-DM$3,Data_Input!$H$4:$H$131,Data_Input!$I$4:$I$131,0)*DM$1</f>
        <v>0</v>
      </c>
      <c r="DN51" s="24">
        <f>_xlfn.XLOOKUP($E51-DN$3,Data_Input!$H$4:$H$131,Data_Input!$I$4:$I$131,0)*DN$1</f>
        <v>0</v>
      </c>
      <c r="DO51" s="24">
        <f>_xlfn.XLOOKUP($E51-DO$3,Data_Input!$H$4:$H$131,Data_Input!$I$4:$I$131,0)*DO$1</f>
        <v>0</v>
      </c>
      <c r="DP51" s="24">
        <f>_xlfn.XLOOKUP($E51-DP$3,Data_Input!$H$4:$H$131,Data_Input!$I$4:$I$131,0)*DP$1</f>
        <v>0</v>
      </c>
      <c r="DQ51" s="24">
        <f>_xlfn.XLOOKUP($E51-DQ$3,Data_Input!$H$4:$H$131,Data_Input!$I$4:$I$131,0)*DQ$1</f>
        <v>0</v>
      </c>
      <c r="DR51" s="24">
        <f>_xlfn.XLOOKUP($E51-DR$3,Data_Input!$H$4:$H$131,Data_Input!$I$4:$I$131,0)*DR$1</f>
        <v>0</v>
      </c>
      <c r="DS51" s="24">
        <f>_xlfn.XLOOKUP($E51-DS$3,Data_Input!$H$4:$H$131,Data_Input!$I$4:$I$131,0)*DS$1</f>
        <v>0</v>
      </c>
      <c r="DT51" s="24">
        <f>_xlfn.XLOOKUP($E51-DT$3,Data_Input!$H$4:$H$131,Data_Input!$I$4:$I$131,0)*DT$1</f>
        <v>0</v>
      </c>
      <c r="DU51" s="24">
        <f>_xlfn.XLOOKUP($E51-DU$3,Data_Input!$H$4:$H$131,Data_Input!$I$4:$I$131,0)*DU$1</f>
        <v>0</v>
      </c>
      <c r="DV51" s="24">
        <f>_xlfn.XLOOKUP($E51-DV$3,Data_Input!$H$4:$H$131,Data_Input!$I$4:$I$131,0)*DV$1</f>
        <v>0</v>
      </c>
      <c r="DW51" s="24">
        <f>_xlfn.XLOOKUP($E51-DW$3,Data_Input!$H$4:$H$131,Data_Input!$I$4:$I$131,0)*DW$1</f>
        <v>0</v>
      </c>
      <c r="DX51" s="24">
        <f>_xlfn.XLOOKUP($E51-DX$3,Data_Input!$H$4:$H$131,Data_Input!$I$4:$I$131,0)*DX$1</f>
        <v>0</v>
      </c>
      <c r="DY51" s="24">
        <f>_xlfn.XLOOKUP($E51-DY$3,Data_Input!$H$4:$H$131,Data_Input!$I$4:$I$131,0)*DY$1</f>
        <v>0</v>
      </c>
      <c r="DZ51" s="24">
        <f>_xlfn.XLOOKUP($E51-DZ$3,Data_Input!$H$4:$H$131,Data_Input!$I$4:$I$131,0)*DZ$1</f>
        <v>0</v>
      </c>
      <c r="EA51" s="24">
        <f>_xlfn.XLOOKUP($E51-EA$3,Data_Input!$H$4:$H$131,Data_Input!$I$4:$I$131,0)*EA$1</f>
        <v>0</v>
      </c>
      <c r="EB51" s="24">
        <f>_xlfn.XLOOKUP($E51-EB$3,Data_Input!$H$4:$H$131,Data_Input!$I$4:$I$131,0)*EB$1</f>
        <v>0</v>
      </c>
      <c r="EC51" s="24">
        <f>_xlfn.XLOOKUP($E51-EC$3,Data_Input!$H$4:$H$131,Data_Input!$I$4:$I$131,0)*EC$1</f>
        <v>0</v>
      </c>
    </row>
    <row r="52" spans="1:133">
      <c r="A52" s="21">
        <f t="shared" si="2"/>
        <v>2.786575901484428</v>
      </c>
      <c r="B52" s="22">
        <f>Data_Input!C52-Model_Output!A52</f>
        <v>4.9292446985155713</v>
      </c>
      <c r="C52" s="23">
        <f>SUM($B$4:B52)</f>
        <v>183.15781334274018</v>
      </c>
      <c r="E52" s="15">
        <f>Data_Input!B52</f>
        <v>1926</v>
      </c>
      <c r="F52" s="24">
        <f>_xlfn.XLOOKUP($E52-F$3,Data_Input!$H$4:$H$131,Data_Input!$I$4:$I$131,0)*F$1</f>
        <v>8.1346956670247578E-2</v>
      </c>
      <c r="G52" s="24">
        <f>_xlfn.XLOOKUP($E52-G$3,Data_Input!$H$4:$H$131,Data_Input!$I$4:$I$131,0)*G$1</f>
        <v>8.5551364006804215E-2</v>
      </c>
      <c r="H52" s="24">
        <f>_xlfn.XLOOKUP($E52-H$3,Data_Input!$H$4:$H$131,Data_Input!$I$4:$I$131,0)*H$1</f>
        <v>8.9187430368984327E-2</v>
      </c>
      <c r="I52" s="24">
        <f>_xlfn.XLOOKUP($E52-I$3,Data_Input!$H$4:$H$131,Data_Input!$I$4:$I$131,0)*I$1</f>
        <v>9.2782958928048054E-2</v>
      </c>
      <c r="J52" s="24">
        <f>_xlfn.XLOOKUP($E52-J$3,Data_Input!$H$4:$H$131,Data_Input!$I$4:$I$131,0)*J$1</f>
        <v>9.591836815964476E-2</v>
      </c>
      <c r="K52" s="24">
        <f>_xlfn.XLOOKUP($E52-K$3,Data_Input!$H$4:$H$131,Data_Input!$I$4:$I$131,0)*K$1</f>
        <v>9.8639393866330305E-2</v>
      </c>
      <c r="L52" s="24">
        <f>_xlfn.XLOOKUP($E52-L$3,Data_Input!$H$4:$H$131,Data_Input!$I$4:$I$131,0)*L$1</f>
        <v>0.10108276442949564</v>
      </c>
      <c r="M52" s="24">
        <f>_xlfn.XLOOKUP($E52-M$3,Data_Input!$H$4:$H$131,Data_Input!$I$4:$I$131,0)*M$1</f>
        <v>0.10288179788205176</v>
      </c>
      <c r="N52" s="24">
        <f>_xlfn.XLOOKUP($E52-N$3,Data_Input!$H$4:$H$131,Data_Input!$I$4:$I$131,0)*N$1</f>
        <v>0.10378553239542342</v>
      </c>
      <c r="O52" s="24">
        <f>_xlfn.XLOOKUP($E52-O$3,Data_Input!$H$4:$H$131,Data_Input!$I$4:$I$131,0)*O$1</f>
        <v>0.10392906385375851</v>
      </c>
      <c r="P52" s="24">
        <f>_xlfn.XLOOKUP($E52-P$3,Data_Input!$H$4:$H$131,Data_Input!$I$4:$I$131,0)*P$1</f>
        <v>0.10392390319052698</v>
      </c>
      <c r="Q52" s="24">
        <f>_xlfn.XLOOKUP($E52-Q$3,Data_Input!$H$4:$H$131,Data_Input!$I$4:$I$131,0)*Q$1</f>
        <v>0.10363844643417863</v>
      </c>
      <c r="R52" s="24">
        <f>_xlfn.XLOOKUP($E52-R$3,Data_Input!$H$4:$H$131,Data_Input!$I$4:$I$131,0)*R$1</f>
        <v>0.10272242213441438</v>
      </c>
      <c r="S52" s="24">
        <f>_xlfn.XLOOKUP($E52-S$3,Data_Input!$H$4:$H$131,Data_Input!$I$4:$I$131,0)*S$1</f>
        <v>0.10103089083762648</v>
      </c>
      <c r="T52" s="24">
        <f>_xlfn.XLOOKUP($E52-T$3,Data_Input!$H$4:$H$131,Data_Input!$I$4:$I$131,0)*T$1</f>
        <v>9.8578526818925941E-2</v>
      </c>
      <c r="U52" s="24">
        <f>_xlfn.XLOOKUP($E52-U$3,Data_Input!$H$4:$H$131,Data_Input!$I$4:$I$131,0)*U$1</f>
        <v>9.5865202208151062E-2</v>
      </c>
      <c r="V52" s="24">
        <f>_xlfn.XLOOKUP($E52-V$3,Data_Input!$H$4:$H$131,Data_Input!$I$4:$I$131,0)*V$1</f>
        <v>9.2539304632177341E-2</v>
      </c>
      <c r="W52" s="24">
        <f>_xlfn.XLOOKUP($E52-W$3,Data_Input!$H$4:$H$131,Data_Input!$I$4:$I$131,0)*W$1</f>
        <v>8.9108742567650057E-2</v>
      </c>
      <c r="X52" s="24">
        <f>_xlfn.XLOOKUP($E52-X$3,Data_Input!$H$4:$H$131,Data_Input!$I$4:$I$131,0)*X$1</f>
        <v>8.535620059455068E-2</v>
      </c>
      <c r="Y52" s="24">
        <f>_xlfn.XLOOKUP($E52-Y$3,Data_Input!$H$4:$H$131,Data_Input!$I$4:$I$131,0)*Y$1</f>
        <v>8.1242607618822738E-2</v>
      </c>
      <c r="Z52" s="24">
        <f>_xlfn.XLOOKUP($E52-Z$3,Data_Input!$H$4:$H$131,Data_Input!$I$4:$I$131,0)*Z$1</f>
        <v>7.7026491183316517E-2</v>
      </c>
      <c r="AA52" s="24">
        <f>_xlfn.XLOOKUP($E52-AA$3,Data_Input!$H$4:$H$131,Data_Input!$I$4:$I$131,0)*AA$1</f>
        <v>7.2663781880279929E-2</v>
      </c>
      <c r="AB52" s="24">
        <f>_xlfn.XLOOKUP($E52-AB$3,Data_Input!$H$4:$H$131,Data_Input!$I$4:$I$131,0)*AB$1</f>
        <v>6.8037585002425544E-2</v>
      </c>
      <c r="AC52" s="24">
        <f>_xlfn.XLOOKUP($E52-AC$3,Data_Input!$H$4:$H$131,Data_Input!$I$4:$I$131,0)*AC$1</f>
        <v>6.8818938230725477E-2</v>
      </c>
      <c r="AD52" s="24">
        <f>_xlfn.XLOOKUP($E52-AD$3,Data_Input!$H$4:$H$131,Data_Input!$I$4:$I$131,0)*AD$1</f>
        <v>7.4699446239952019E-2</v>
      </c>
      <c r="AE52" s="24">
        <f>_xlfn.XLOOKUP($E52-AE$3,Data_Input!$H$4:$H$131,Data_Input!$I$4:$I$131,0)*AE$1</f>
        <v>6.7867009246710602E-2</v>
      </c>
      <c r="AF52" s="24">
        <f>_xlfn.XLOOKUP($E52-AF$3,Data_Input!$H$4:$H$131,Data_Input!$I$4:$I$131,0)*AF$1</f>
        <v>5.0964206609450967E-2</v>
      </c>
      <c r="AG52" s="24">
        <f>_xlfn.XLOOKUP($E52-AG$3,Data_Input!$H$4:$H$131,Data_Input!$I$4:$I$131,0)*AG$1</f>
        <v>4.9715642879302656E-2</v>
      </c>
      <c r="AH52" s="24">
        <f>_xlfn.XLOOKUP($E52-AH$3,Data_Input!$H$4:$H$131,Data_Input!$I$4:$I$131,0)*AH$1</f>
        <v>4.1747539852213425E-2</v>
      </c>
      <c r="AI52" s="24">
        <f>_xlfn.XLOOKUP($E52-AI$3,Data_Input!$H$4:$H$131,Data_Input!$I$4:$I$131,0)*AI$1</f>
        <v>5.7511946535381338E-2</v>
      </c>
      <c r="AJ52" s="24">
        <f>_xlfn.XLOOKUP($E52-AJ$3,Data_Input!$H$4:$H$131,Data_Input!$I$4:$I$131,0)*AJ$1</f>
        <v>3.7581555974954862E-2</v>
      </c>
      <c r="AK52" s="24">
        <f>_xlfn.XLOOKUP($E52-AK$3,Data_Input!$H$4:$H$131,Data_Input!$I$4:$I$131,0)*AK$1</f>
        <v>2.994107511858923E-2</v>
      </c>
      <c r="AL52" s="24">
        <f>_xlfn.XLOOKUP($E52-AL$3,Data_Input!$H$4:$H$131,Data_Input!$I$4:$I$131,0)*AL$1</f>
        <v>2.7658382074534849E-2</v>
      </c>
      <c r="AM52" s="24">
        <f>_xlfn.XLOOKUP($E52-AM$3,Data_Input!$H$4:$H$131,Data_Input!$I$4:$I$131,0)*AM$1</f>
        <v>2.5457113680528855E-2</v>
      </c>
      <c r="AN52" s="24">
        <f>_xlfn.XLOOKUP($E52-AN$3,Data_Input!$H$4:$H$131,Data_Input!$I$4:$I$131,0)*AN$1</f>
        <v>1.6617750027054807E-2</v>
      </c>
      <c r="AO52" s="24">
        <f>_xlfn.XLOOKUP($E52-AO$3,Data_Input!$H$4:$H$131,Data_Input!$I$4:$I$131,0)*AO$1</f>
        <v>1.4100634056134704E-2</v>
      </c>
      <c r="AP52" s="24">
        <f>_xlfn.XLOOKUP($E52-AP$3,Data_Input!$H$4:$H$131,Data_Input!$I$4:$I$131,0)*AP$1</f>
        <v>1.0481175520175847E-2</v>
      </c>
      <c r="AQ52" s="24">
        <f>_xlfn.XLOOKUP($E52-AQ$3,Data_Input!$H$4:$H$131,Data_Input!$I$4:$I$131,0)*AQ$1</f>
        <v>1.1350182473688941E-2</v>
      </c>
      <c r="AR52" s="24">
        <f>_xlfn.XLOOKUP($E52-AR$3,Data_Input!$H$4:$H$131,Data_Input!$I$4:$I$131,0)*AR$1</f>
        <v>1.1762070377644126E-2</v>
      </c>
      <c r="AS52" s="24">
        <f>_xlfn.XLOOKUP($E52-AS$3,Data_Input!$H$4:$H$131,Data_Input!$I$4:$I$131,0)*AS$1</f>
        <v>1.0074433815448919E-2</v>
      </c>
      <c r="AT52" s="24">
        <f>_xlfn.XLOOKUP($E52-AT$3,Data_Input!$H$4:$H$131,Data_Input!$I$4:$I$131,0)*AT$1</f>
        <v>1.1122348109376528E-2</v>
      </c>
      <c r="AU52" s="24">
        <f>_xlfn.XLOOKUP($E52-AU$3,Data_Input!$H$4:$H$131,Data_Input!$I$4:$I$131,0)*AU$1</f>
        <v>9.6358982542708738E-3</v>
      </c>
      <c r="AV52" s="24">
        <f>_xlfn.XLOOKUP($E52-AV$3,Data_Input!$H$4:$H$131,Data_Input!$I$4:$I$131,0)*AV$1</f>
        <v>6.9813479470554442E-3</v>
      </c>
      <c r="AW52" s="24">
        <f>_xlfn.XLOOKUP($E52-AW$3,Data_Input!$H$4:$H$131,Data_Input!$I$4:$I$131,0)*AW$1</f>
        <v>6.2504868584828659E-3</v>
      </c>
      <c r="AX52" s="24">
        <f>_xlfn.XLOOKUP($E52-AX$3,Data_Input!$H$4:$H$131,Data_Input!$I$4:$I$131,0)*AX$1</f>
        <v>5.1678540033326496E-3</v>
      </c>
      <c r="AY52" s="24">
        <f>_xlfn.XLOOKUP($E52-AY$3,Data_Input!$H$4:$H$131,Data_Input!$I$4:$I$131,0)*AY$1</f>
        <v>4.9822056661390354E-3</v>
      </c>
      <c r="AZ52" s="24">
        <f>_xlfn.XLOOKUP($E52-AZ$3,Data_Input!$H$4:$H$131,Data_Input!$I$4:$I$131,0)*AZ$1</f>
        <v>3.8385591557083595E-3</v>
      </c>
      <c r="BA52" s="24">
        <f>_xlfn.XLOOKUP($E52-BA$3,Data_Input!$H$4:$H$131,Data_Input!$I$4:$I$131,0)*BA$1</f>
        <v>2.8437120682684182E-3</v>
      </c>
      <c r="BB52" s="24">
        <f>_xlfn.XLOOKUP($E52-BB$3,Data_Input!$H$4:$H$131,Data_Input!$I$4:$I$131,0)*BB$1</f>
        <v>2.5646510454681421E-3</v>
      </c>
      <c r="BC52" s="24">
        <f>_xlfn.XLOOKUP($E52-BC$3,Data_Input!$H$4:$H$131,Data_Input!$I$4:$I$131,0)*BC$1</f>
        <v>0</v>
      </c>
      <c r="BD52" s="24">
        <f>_xlfn.XLOOKUP($E52-BD$3,Data_Input!$H$4:$H$131,Data_Input!$I$4:$I$131,0)*BD$1</f>
        <v>0</v>
      </c>
      <c r="BE52" s="24">
        <f>_xlfn.XLOOKUP($E52-BE$3,Data_Input!$H$4:$H$131,Data_Input!$I$4:$I$131,0)*BE$1</f>
        <v>0</v>
      </c>
      <c r="BF52" s="24">
        <f>_xlfn.XLOOKUP($E52-BF$3,Data_Input!$H$4:$H$131,Data_Input!$I$4:$I$131,0)*BF$1</f>
        <v>0</v>
      </c>
      <c r="BG52" s="24">
        <f>_xlfn.XLOOKUP($E52-BG$3,Data_Input!$H$4:$H$131,Data_Input!$I$4:$I$131,0)*BG$1</f>
        <v>0</v>
      </c>
      <c r="BH52" s="24">
        <f>_xlfn.XLOOKUP($E52-BH$3,Data_Input!$H$4:$H$131,Data_Input!$I$4:$I$131,0)*BH$1</f>
        <v>0</v>
      </c>
      <c r="BI52" s="24">
        <f>_xlfn.XLOOKUP($E52-BI$3,Data_Input!$H$4:$H$131,Data_Input!$I$4:$I$131,0)*BI$1</f>
        <v>0</v>
      </c>
      <c r="BJ52" s="24">
        <f>_xlfn.XLOOKUP($E52-BJ$3,Data_Input!$H$4:$H$131,Data_Input!$I$4:$I$131,0)*BJ$1</f>
        <v>0</v>
      </c>
      <c r="BK52" s="24">
        <f>_xlfn.XLOOKUP($E52-BK$3,Data_Input!$H$4:$H$131,Data_Input!$I$4:$I$131,0)*BK$1</f>
        <v>0</v>
      </c>
      <c r="BL52" s="24">
        <f>_xlfn.XLOOKUP($E52-BL$3,Data_Input!$H$4:$H$131,Data_Input!$I$4:$I$131,0)*BL$1</f>
        <v>0</v>
      </c>
      <c r="BM52" s="24">
        <f>_xlfn.XLOOKUP($E52-BM$3,Data_Input!$H$4:$H$131,Data_Input!$I$4:$I$131,0)*BM$1</f>
        <v>0</v>
      </c>
      <c r="BN52" s="24">
        <f>_xlfn.XLOOKUP($E52-BN$3,Data_Input!$H$4:$H$131,Data_Input!$I$4:$I$131,0)*BN$1</f>
        <v>0</v>
      </c>
      <c r="BO52" s="24">
        <f>_xlfn.XLOOKUP($E52-BO$3,Data_Input!$H$4:$H$131,Data_Input!$I$4:$I$131,0)*BO$1</f>
        <v>0</v>
      </c>
      <c r="BP52" s="24">
        <f>_xlfn.XLOOKUP($E52-BP$3,Data_Input!$H$4:$H$131,Data_Input!$I$4:$I$131,0)*BP$1</f>
        <v>0</v>
      </c>
      <c r="BQ52" s="24">
        <f>_xlfn.XLOOKUP($E52-BQ$3,Data_Input!$H$4:$H$131,Data_Input!$I$4:$I$131,0)*BQ$1</f>
        <v>0</v>
      </c>
      <c r="BR52" s="24">
        <f>_xlfn.XLOOKUP($E52-BR$3,Data_Input!$H$4:$H$131,Data_Input!$I$4:$I$131,0)*BR$1</f>
        <v>0</v>
      </c>
      <c r="BS52" s="24">
        <f>_xlfn.XLOOKUP($E52-BS$3,Data_Input!$H$4:$H$131,Data_Input!$I$4:$I$131,0)*BS$1</f>
        <v>0</v>
      </c>
      <c r="BT52" s="24">
        <f>_xlfn.XLOOKUP($E52-BT$3,Data_Input!$H$4:$H$131,Data_Input!$I$4:$I$131,0)*BT$1</f>
        <v>0</v>
      </c>
      <c r="BU52" s="24">
        <f>_xlfn.XLOOKUP($E52-BU$3,Data_Input!$H$4:$H$131,Data_Input!$I$4:$I$131,0)*BU$1</f>
        <v>0</v>
      </c>
      <c r="BV52" s="24">
        <f>_xlfn.XLOOKUP($E52-BV$3,Data_Input!$H$4:$H$131,Data_Input!$I$4:$I$131,0)*BV$1</f>
        <v>0</v>
      </c>
      <c r="BW52" s="24">
        <f>_xlfn.XLOOKUP($E52-BW$3,Data_Input!$H$4:$H$131,Data_Input!$I$4:$I$131,0)*BW$1</f>
        <v>0</v>
      </c>
      <c r="BX52" s="24">
        <f>_xlfn.XLOOKUP($E52-BX$3,Data_Input!$H$4:$H$131,Data_Input!$I$4:$I$131,0)*BX$1</f>
        <v>0</v>
      </c>
      <c r="BY52" s="24">
        <f>_xlfn.XLOOKUP($E52-BY$3,Data_Input!$H$4:$H$131,Data_Input!$I$4:$I$131,0)*BY$1</f>
        <v>0</v>
      </c>
      <c r="BZ52" s="24">
        <f>_xlfn.XLOOKUP($E52-BZ$3,Data_Input!$H$4:$H$131,Data_Input!$I$4:$I$131,0)*BZ$1</f>
        <v>0</v>
      </c>
      <c r="CA52" s="24">
        <f>_xlfn.XLOOKUP($E52-CA$3,Data_Input!$H$4:$H$131,Data_Input!$I$4:$I$131,0)*CA$1</f>
        <v>0</v>
      </c>
      <c r="CB52" s="24">
        <f>_xlfn.XLOOKUP($E52-CB$3,Data_Input!$H$4:$H$131,Data_Input!$I$4:$I$131,0)*CB$1</f>
        <v>0</v>
      </c>
      <c r="CC52" s="24">
        <f>_xlfn.XLOOKUP($E52-CC$3,Data_Input!$H$4:$H$131,Data_Input!$I$4:$I$131,0)*CC$1</f>
        <v>0</v>
      </c>
      <c r="CD52" s="24">
        <f>_xlfn.XLOOKUP($E52-CD$3,Data_Input!$H$4:$H$131,Data_Input!$I$4:$I$131,0)*CD$1</f>
        <v>0</v>
      </c>
      <c r="CE52" s="24">
        <f>_xlfn.XLOOKUP($E52-CE$3,Data_Input!$H$4:$H$131,Data_Input!$I$4:$I$131,0)*CE$1</f>
        <v>0</v>
      </c>
      <c r="CF52" s="24">
        <f>_xlfn.XLOOKUP($E52-CF$3,Data_Input!$H$4:$H$131,Data_Input!$I$4:$I$131,0)*CF$1</f>
        <v>0</v>
      </c>
      <c r="CG52" s="24">
        <f>_xlfn.XLOOKUP($E52-CG$3,Data_Input!$H$4:$H$131,Data_Input!$I$4:$I$131,0)*CG$1</f>
        <v>0</v>
      </c>
      <c r="CH52" s="24">
        <f>_xlfn.XLOOKUP($E52-CH$3,Data_Input!$H$4:$H$131,Data_Input!$I$4:$I$131,0)*CH$1</f>
        <v>0</v>
      </c>
      <c r="CI52" s="24">
        <f>_xlfn.XLOOKUP($E52-CI$3,Data_Input!$H$4:$H$131,Data_Input!$I$4:$I$131,0)*CI$1</f>
        <v>0</v>
      </c>
      <c r="CJ52" s="24">
        <f>_xlfn.XLOOKUP($E52-CJ$3,Data_Input!$H$4:$H$131,Data_Input!$I$4:$I$131,0)*CJ$1</f>
        <v>0</v>
      </c>
      <c r="CK52" s="24">
        <f>_xlfn.XLOOKUP($E52-CK$3,Data_Input!$H$4:$H$131,Data_Input!$I$4:$I$131,0)*CK$1</f>
        <v>0</v>
      </c>
      <c r="CL52" s="24">
        <f>_xlfn.XLOOKUP($E52-CL$3,Data_Input!$H$4:$H$131,Data_Input!$I$4:$I$131,0)*CL$1</f>
        <v>0</v>
      </c>
      <c r="CM52" s="24">
        <f>_xlfn.XLOOKUP($E52-CM$3,Data_Input!$H$4:$H$131,Data_Input!$I$4:$I$131,0)*CM$1</f>
        <v>0</v>
      </c>
      <c r="CN52" s="24">
        <f>_xlfn.XLOOKUP($E52-CN$3,Data_Input!$H$4:$H$131,Data_Input!$I$4:$I$131,0)*CN$1</f>
        <v>0</v>
      </c>
      <c r="CO52" s="24">
        <f>_xlfn.XLOOKUP($E52-CO$3,Data_Input!$H$4:$H$131,Data_Input!$I$4:$I$131,0)*CO$1</f>
        <v>0</v>
      </c>
      <c r="CP52" s="24">
        <f>_xlfn.XLOOKUP($E52-CP$3,Data_Input!$H$4:$H$131,Data_Input!$I$4:$I$131,0)*CP$1</f>
        <v>0</v>
      </c>
      <c r="CQ52" s="24">
        <f>_xlfn.XLOOKUP($E52-CQ$3,Data_Input!$H$4:$H$131,Data_Input!$I$4:$I$131,0)*CQ$1</f>
        <v>0</v>
      </c>
      <c r="CR52" s="24">
        <f>_xlfn.XLOOKUP($E52-CR$3,Data_Input!$H$4:$H$131,Data_Input!$I$4:$I$131,0)*CR$1</f>
        <v>0</v>
      </c>
      <c r="CS52" s="24">
        <f>_xlfn.XLOOKUP($E52-CS$3,Data_Input!$H$4:$H$131,Data_Input!$I$4:$I$131,0)*CS$1</f>
        <v>0</v>
      </c>
      <c r="CT52" s="24">
        <f>_xlfn.XLOOKUP($E52-CT$3,Data_Input!$H$4:$H$131,Data_Input!$I$4:$I$131,0)*CT$1</f>
        <v>0</v>
      </c>
      <c r="CU52" s="24">
        <f>_xlfn.XLOOKUP($E52-CU$3,Data_Input!$H$4:$H$131,Data_Input!$I$4:$I$131,0)*CU$1</f>
        <v>0</v>
      </c>
      <c r="CV52" s="24">
        <f>_xlfn.XLOOKUP($E52-CV$3,Data_Input!$H$4:$H$131,Data_Input!$I$4:$I$131,0)*CV$1</f>
        <v>0</v>
      </c>
      <c r="CW52" s="24">
        <f>_xlfn.XLOOKUP($E52-CW$3,Data_Input!$H$4:$H$131,Data_Input!$I$4:$I$131,0)*CW$1</f>
        <v>0</v>
      </c>
      <c r="CX52" s="24">
        <f>_xlfn.XLOOKUP($E52-CX$3,Data_Input!$H$4:$H$131,Data_Input!$I$4:$I$131,0)*CX$1</f>
        <v>0</v>
      </c>
      <c r="CY52" s="24">
        <f>_xlfn.XLOOKUP($E52-CY$3,Data_Input!$H$4:$H$131,Data_Input!$I$4:$I$131,0)*CY$1</f>
        <v>0</v>
      </c>
      <c r="CZ52" s="24">
        <f>_xlfn.XLOOKUP($E52-CZ$3,Data_Input!$H$4:$H$131,Data_Input!$I$4:$I$131,0)*CZ$1</f>
        <v>0</v>
      </c>
      <c r="DA52" s="24">
        <f>_xlfn.XLOOKUP($E52-DA$3,Data_Input!$H$4:$H$131,Data_Input!$I$4:$I$131,0)*DA$1</f>
        <v>0</v>
      </c>
      <c r="DB52" s="24">
        <f>_xlfn.XLOOKUP($E52-DB$3,Data_Input!$H$4:$H$131,Data_Input!$I$4:$I$131,0)*DB$1</f>
        <v>0</v>
      </c>
      <c r="DC52" s="24">
        <f>_xlfn.XLOOKUP($E52-DC$3,Data_Input!$H$4:$H$131,Data_Input!$I$4:$I$131,0)*DC$1</f>
        <v>0</v>
      </c>
      <c r="DD52" s="24">
        <f>_xlfn.XLOOKUP($E52-DD$3,Data_Input!$H$4:$H$131,Data_Input!$I$4:$I$131,0)*DD$1</f>
        <v>0</v>
      </c>
      <c r="DE52" s="24">
        <f>_xlfn.XLOOKUP($E52-DE$3,Data_Input!$H$4:$H$131,Data_Input!$I$4:$I$131,0)*DE$1</f>
        <v>0</v>
      </c>
      <c r="DF52" s="24">
        <f>_xlfn.XLOOKUP($E52-DF$3,Data_Input!$H$4:$H$131,Data_Input!$I$4:$I$131,0)*DF$1</f>
        <v>0</v>
      </c>
      <c r="DG52" s="24">
        <f>_xlfn.XLOOKUP($E52-DG$3,Data_Input!$H$4:$H$131,Data_Input!$I$4:$I$131,0)*DG$1</f>
        <v>0</v>
      </c>
      <c r="DH52" s="24">
        <f>_xlfn.XLOOKUP($E52-DH$3,Data_Input!$H$4:$H$131,Data_Input!$I$4:$I$131,0)*DH$1</f>
        <v>0</v>
      </c>
      <c r="DI52" s="24">
        <f>_xlfn.XLOOKUP($E52-DI$3,Data_Input!$H$4:$H$131,Data_Input!$I$4:$I$131,0)*DI$1</f>
        <v>0</v>
      </c>
      <c r="DJ52" s="24">
        <f>_xlfn.XLOOKUP($E52-DJ$3,Data_Input!$H$4:$H$131,Data_Input!$I$4:$I$131,0)*DJ$1</f>
        <v>0</v>
      </c>
      <c r="DK52" s="24">
        <f>_xlfn.XLOOKUP($E52-DK$3,Data_Input!$H$4:$H$131,Data_Input!$I$4:$I$131,0)*DK$1</f>
        <v>0</v>
      </c>
      <c r="DL52" s="24">
        <f>_xlfn.XLOOKUP($E52-DL$3,Data_Input!$H$4:$H$131,Data_Input!$I$4:$I$131,0)*DL$1</f>
        <v>0</v>
      </c>
      <c r="DM52" s="24">
        <f>_xlfn.XLOOKUP($E52-DM$3,Data_Input!$H$4:$H$131,Data_Input!$I$4:$I$131,0)*DM$1</f>
        <v>0</v>
      </c>
      <c r="DN52" s="24">
        <f>_xlfn.XLOOKUP($E52-DN$3,Data_Input!$H$4:$H$131,Data_Input!$I$4:$I$131,0)*DN$1</f>
        <v>0</v>
      </c>
      <c r="DO52" s="24">
        <f>_xlfn.XLOOKUP($E52-DO$3,Data_Input!$H$4:$H$131,Data_Input!$I$4:$I$131,0)*DO$1</f>
        <v>0</v>
      </c>
      <c r="DP52" s="24">
        <f>_xlfn.XLOOKUP($E52-DP$3,Data_Input!$H$4:$H$131,Data_Input!$I$4:$I$131,0)*DP$1</f>
        <v>0</v>
      </c>
      <c r="DQ52" s="24">
        <f>_xlfn.XLOOKUP($E52-DQ$3,Data_Input!$H$4:$H$131,Data_Input!$I$4:$I$131,0)*DQ$1</f>
        <v>0</v>
      </c>
      <c r="DR52" s="24">
        <f>_xlfn.XLOOKUP($E52-DR$3,Data_Input!$H$4:$H$131,Data_Input!$I$4:$I$131,0)*DR$1</f>
        <v>0</v>
      </c>
      <c r="DS52" s="24">
        <f>_xlfn.XLOOKUP($E52-DS$3,Data_Input!$H$4:$H$131,Data_Input!$I$4:$I$131,0)*DS$1</f>
        <v>0</v>
      </c>
      <c r="DT52" s="24">
        <f>_xlfn.XLOOKUP($E52-DT$3,Data_Input!$H$4:$H$131,Data_Input!$I$4:$I$131,0)*DT$1</f>
        <v>0</v>
      </c>
      <c r="DU52" s="24">
        <f>_xlfn.XLOOKUP($E52-DU$3,Data_Input!$H$4:$H$131,Data_Input!$I$4:$I$131,0)*DU$1</f>
        <v>0</v>
      </c>
      <c r="DV52" s="24">
        <f>_xlfn.XLOOKUP($E52-DV$3,Data_Input!$H$4:$H$131,Data_Input!$I$4:$I$131,0)*DV$1</f>
        <v>0</v>
      </c>
      <c r="DW52" s="24">
        <f>_xlfn.XLOOKUP($E52-DW$3,Data_Input!$H$4:$H$131,Data_Input!$I$4:$I$131,0)*DW$1</f>
        <v>0</v>
      </c>
      <c r="DX52" s="24">
        <f>_xlfn.XLOOKUP($E52-DX$3,Data_Input!$H$4:$H$131,Data_Input!$I$4:$I$131,0)*DX$1</f>
        <v>0</v>
      </c>
      <c r="DY52" s="24">
        <f>_xlfn.XLOOKUP($E52-DY$3,Data_Input!$H$4:$H$131,Data_Input!$I$4:$I$131,0)*DY$1</f>
        <v>0</v>
      </c>
      <c r="DZ52" s="24">
        <f>_xlfn.XLOOKUP($E52-DZ$3,Data_Input!$H$4:$H$131,Data_Input!$I$4:$I$131,0)*DZ$1</f>
        <v>0</v>
      </c>
      <c r="EA52" s="24">
        <f>_xlfn.XLOOKUP($E52-EA$3,Data_Input!$H$4:$H$131,Data_Input!$I$4:$I$131,0)*EA$1</f>
        <v>0</v>
      </c>
      <c r="EB52" s="24">
        <f>_xlfn.XLOOKUP($E52-EB$3,Data_Input!$H$4:$H$131,Data_Input!$I$4:$I$131,0)*EB$1</f>
        <v>0</v>
      </c>
      <c r="EC52" s="24">
        <f>_xlfn.XLOOKUP($E52-EC$3,Data_Input!$H$4:$H$131,Data_Input!$I$4:$I$131,0)*EC$1</f>
        <v>0</v>
      </c>
    </row>
    <row r="53" spans="1:133">
      <c r="A53" s="21">
        <f t="shared" si="2"/>
        <v>2.8990502641085221</v>
      </c>
      <c r="B53" s="22">
        <f>Data_Input!C53-Model_Output!A53</f>
        <v>5.103813185891477</v>
      </c>
      <c r="C53" s="23">
        <f>SUM($B$4:B53)</f>
        <v>188.26162652863167</v>
      </c>
      <c r="E53" s="15">
        <f>Data_Input!B53</f>
        <v>1927</v>
      </c>
      <c r="F53" s="24">
        <f>_xlfn.XLOOKUP($E53-F$3,Data_Input!$H$4:$H$131,Data_Input!$I$4:$I$131,0)*F$1</f>
        <v>7.7549071966254338E-2</v>
      </c>
      <c r="G53" s="24">
        <f>_xlfn.XLOOKUP($E53-G$3,Data_Input!$H$4:$H$131,Data_Input!$I$4:$I$131,0)*G$1</f>
        <v>8.2017237958964442E-2</v>
      </c>
      <c r="H53" s="24">
        <f>_xlfn.XLOOKUP($E53-H$3,Data_Input!$H$4:$H$131,Data_Input!$I$4:$I$131,0)*H$1</f>
        <v>8.59854086080893E-2</v>
      </c>
      <c r="I53" s="24">
        <f>_xlfn.XLOOKUP($E53-I$3,Data_Input!$H$4:$H$131,Data_Input!$I$4:$I$131,0)*I$1</f>
        <v>8.9956434379915004E-2</v>
      </c>
      <c r="J53" s="24">
        <f>_xlfn.XLOOKUP($E53-J$3,Data_Input!$H$4:$H$131,Data_Input!$I$4:$I$131,0)*J$1</f>
        <v>9.3520905361832621E-2</v>
      </c>
      <c r="K53" s="24">
        <f>_xlfn.XLOOKUP($E53-K$3,Data_Input!$H$4:$H$131,Data_Input!$I$4:$I$131,0)*K$1</f>
        <v>9.6716422163495908E-2</v>
      </c>
      <c r="L53" s="24">
        <f>_xlfn.XLOOKUP($E53-L$3,Data_Input!$H$4:$H$131,Data_Input!$I$4:$I$131,0)*L$1</f>
        <v>9.9671236124294793E-2</v>
      </c>
      <c r="M53" s="24">
        <f>_xlfn.XLOOKUP($E53-M$3,Data_Input!$H$4:$H$131,Data_Input!$I$4:$I$131,0)*M$1</f>
        <v>0.10201738458424917</v>
      </c>
      <c r="N53" s="24">
        <f>_xlfn.XLOOKUP($E53-N$3,Data_Input!$H$4:$H$131,Data_Input!$I$4:$I$131,0)*N$1</f>
        <v>0.10349404568089569</v>
      </c>
      <c r="O53" s="24">
        <f>_xlfn.XLOOKUP($E53-O$3,Data_Input!$H$4:$H$131,Data_Input!$I$4:$I$131,0)*O$1</f>
        <v>0.10422177577904239</v>
      </c>
      <c r="P53" s="24">
        <f>_xlfn.XLOOKUP($E53-P$3,Data_Input!$H$4:$H$131,Data_Input!$I$4:$I$131,0)*P$1</f>
        <v>0.10480447079421079</v>
      </c>
      <c r="Q53" s="24">
        <f>_xlfn.XLOOKUP($E53-Q$3,Data_Input!$H$4:$H$131,Data_Input!$I$4:$I$131,0)*Q$1</f>
        <v>0.10510615774525793</v>
      </c>
      <c r="R53" s="24">
        <f>_xlfn.XLOOKUP($E53-R$3,Data_Input!$H$4:$H$131,Data_Input!$I$4:$I$131,0)*R$1</f>
        <v>0.10476480859363604</v>
      </c>
      <c r="S53" s="24">
        <f>_xlfn.XLOOKUP($E53-S$3,Data_Input!$H$4:$H$131,Data_Input!$I$4:$I$131,0)*S$1</f>
        <v>0.10362087648068552</v>
      </c>
      <c r="T53" s="24">
        <f>_xlfn.XLOOKUP($E53-T$3,Data_Input!$H$4:$H$131,Data_Input!$I$4:$I$131,0)*T$1</f>
        <v>0.10167596646171706</v>
      </c>
      <c r="U53" s="24">
        <f>_xlfn.XLOOKUP($E53-U$3,Data_Input!$H$4:$H$131,Data_Input!$I$4:$I$131,0)*U$1</f>
        <v>9.9435138881734803E-2</v>
      </c>
      <c r="V53" s="24">
        <f>_xlfn.XLOOKUP($E53-V$3,Data_Input!$H$4:$H$131,Data_Input!$I$4:$I$131,0)*V$1</f>
        <v>9.6526826951731537E-2</v>
      </c>
      <c r="W53" s="24">
        <f>_xlfn.XLOOKUP($E53-W$3,Data_Input!$H$4:$H$131,Data_Input!$I$4:$I$131,0)*W$1</f>
        <v>9.3472750051028008E-2</v>
      </c>
      <c r="X53" s="24">
        <f>_xlfn.XLOOKUP($E53-X$3,Data_Input!$H$4:$H$131,Data_Input!$I$4:$I$131,0)*X$1</f>
        <v>9.0041492838769888E-2</v>
      </c>
      <c r="Y53" s="24">
        <f>_xlfn.XLOOKUP($E53-Y$3,Data_Input!$H$4:$H$131,Data_Input!$I$4:$I$131,0)*Y$1</f>
        <v>8.6185533082705018E-2</v>
      </c>
      <c r="Z53" s="24">
        <f>_xlfn.XLOOKUP($E53-Z$3,Data_Input!$H$4:$H$131,Data_Input!$I$4:$I$131,0)*Z$1</f>
        <v>8.2173831847661138E-2</v>
      </c>
      <c r="AA53" s="24">
        <f>_xlfn.XLOOKUP($E53-AA$3,Data_Input!$H$4:$H$131,Data_Input!$I$4:$I$131,0)*AA$1</f>
        <v>7.7956858259587494E-2</v>
      </c>
      <c r="AB53" s="24">
        <f>_xlfn.XLOOKUP($E53-AB$3,Data_Input!$H$4:$H$131,Data_Input!$I$4:$I$131,0)*AB$1</f>
        <v>7.3405419871547195E-2</v>
      </c>
      <c r="AC53" s="24">
        <f>_xlfn.XLOOKUP($E53-AC$3,Data_Input!$H$4:$H$131,Data_Input!$I$4:$I$131,0)*AC$1</f>
        <v>7.4667242263420919E-2</v>
      </c>
      <c r="AD53" s="24">
        <f>_xlfn.XLOOKUP($E53-AD$3,Data_Input!$H$4:$H$131,Data_Input!$I$4:$I$131,0)*AD$1</f>
        <v>8.1504658570830141E-2</v>
      </c>
      <c r="AE53" s="24">
        <f>_xlfn.XLOOKUP($E53-AE$3,Data_Input!$H$4:$H$131,Data_Input!$I$4:$I$131,0)*AE$1</f>
        <v>7.4467481773436942E-2</v>
      </c>
      <c r="AF53" s="24">
        <f>_xlfn.XLOOKUP($E53-AF$3,Data_Input!$H$4:$H$131,Data_Input!$I$4:$I$131,0)*AF$1</f>
        <v>5.6236221228395548E-2</v>
      </c>
      <c r="AG53" s="24">
        <f>_xlfn.XLOOKUP($E53-AG$3,Data_Input!$H$4:$H$131,Data_Input!$I$4:$I$131,0)*AG$1</f>
        <v>5.5167947844287496E-2</v>
      </c>
      <c r="AH53" s="24">
        <f>_xlfn.XLOOKUP($E53-AH$3,Data_Input!$H$4:$H$131,Data_Input!$I$4:$I$131,0)*AH$1</f>
        <v>4.6587302425618031E-2</v>
      </c>
      <c r="AI53" s="24">
        <f>_xlfn.XLOOKUP($E53-AI$3,Data_Input!$H$4:$H$131,Data_Input!$I$4:$I$131,0)*AI$1</f>
        <v>6.454129116348839E-2</v>
      </c>
      <c r="AJ53" s="24">
        <f>_xlfn.XLOOKUP($E53-AJ$3,Data_Input!$H$4:$H$131,Data_Input!$I$4:$I$131,0)*AJ$1</f>
        <v>4.2412829434182932E-2</v>
      </c>
      <c r="AK53" s="24">
        <f>_xlfn.XLOOKUP($E53-AK$3,Data_Input!$H$4:$H$131,Data_Input!$I$4:$I$131,0)*AK$1</f>
        <v>3.3980736395609994E-2</v>
      </c>
      <c r="AL53" s="24">
        <f>_xlfn.XLOOKUP($E53-AL$3,Data_Input!$H$4:$H$131,Data_Input!$I$4:$I$131,0)*AL$1</f>
        <v>3.1567128164398064E-2</v>
      </c>
      <c r="AM53" s="24">
        <f>_xlfn.XLOOKUP($E53-AM$3,Data_Input!$H$4:$H$131,Data_Input!$I$4:$I$131,0)*AM$1</f>
        <v>2.9218665072454908E-2</v>
      </c>
      <c r="AN53" s="24">
        <f>_xlfn.XLOOKUP($E53-AN$3,Data_Input!$H$4:$H$131,Data_Input!$I$4:$I$131,0)*AN$1</f>
        <v>1.9180783200106109E-2</v>
      </c>
      <c r="AO53" s="24">
        <f>_xlfn.XLOOKUP($E53-AO$3,Data_Input!$H$4:$H$131,Data_Input!$I$4:$I$131,0)*AO$1</f>
        <v>1.6367248000710728E-2</v>
      </c>
      <c r="AP53" s="24">
        <f>_xlfn.XLOOKUP($E53-AP$3,Data_Input!$H$4:$H$131,Data_Input!$I$4:$I$131,0)*AP$1</f>
        <v>1.2234604126628896E-2</v>
      </c>
      <c r="AQ53" s="24">
        <f>_xlfn.XLOOKUP($E53-AQ$3,Data_Input!$H$4:$H$131,Data_Input!$I$4:$I$131,0)*AQ$1</f>
        <v>1.3323725534339392E-2</v>
      </c>
      <c r="AR53" s="24">
        <f>_xlfn.XLOOKUP($E53-AR$3,Data_Input!$H$4:$H$131,Data_Input!$I$4:$I$131,0)*AR$1</f>
        <v>1.3885116061549017E-2</v>
      </c>
      <c r="AS53" s="24">
        <f>_xlfn.XLOOKUP($E53-AS$3,Data_Input!$H$4:$H$131,Data_Input!$I$4:$I$131,0)*AS$1</f>
        <v>1.1959948102722976E-2</v>
      </c>
      <c r="AT53" s="24">
        <f>_xlfn.XLOOKUP($E53-AT$3,Data_Input!$H$4:$H$131,Data_Input!$I$4:$I$131,0)*AT$1</f>
        <v>1.3278470011666849E-2</v>
      </c>
      <c r="AU53" s="24">
        <f>_xlfn.XLOOKUP($E53-AU$3,Data_Input!$H$4:$H$131,Data_Input!$I$4:$I$131,0)*AU$1</f>
        <v>1.156875611338838E-2</v>
      </c>
      <c r="AV53" s="24">
        <f>_xlfn.XLOOKUP($E53-AV$3,Data_Input!$H$4:$H$131,Data_Input!$I$4:$I$131,0)*AV$1</f>
        <v>8.4290115708207831E-3</v>
      </c>
      <c r="AW53" s="24">
        <f>_xlfn.XLOOKUP($E53-AW$3,Data_Input!$H$4:$H$131,Data_Input!$I$4:$I$131,0)*AW$1</f>
        <v>7.589167169676652E-3</v>
      </c>
      <c r="AX53" s="24">
        <f>_xlfn.XLOOKUP($E53-AX$3,Data_Input!$H$4:$H$131,Data_Input!$I$4:$I$131,0)*AX$1</f>
        <v>6.3100589318829123E-3</v>
      </c>
      <c r="AY53" s="24">
        <f>_xlfn.XLOOKUP($E53-AY$3,Data_Input!$H$4:$H$131,Data_Input!$I$4:$I$131,0)*AY$1</f>
        <v>6.1176938146198998E-3</v>
      </c>
      <c r="AZ53" s="24">
        <f>_xlfn.XLOOKUP($E53-AZ$3,Data_Input!$H$4:$H$131,Data_Input!$I$4:$I$131,0)*AZ$1</f>
        <v>4.7399878685185255E-3</v>
      </c>
      <c r="BA53" s="24">
        <f>_xlfn.XLOOKUP($E53-BA$3,Data_Input!$H$4:$H$131,Data_Input!$I$4:$I$131,0)*BA$1</f>
        <v>3.53132362409771E-3</v>
      </c>
      <c r="BB53" s="24">
        <f>_xlfn.XLOOKUP($E53-BB$3,Data_Input!$H$4:$H$131,Data_Input!$I$4:$I$131,0)*BB$1</f>
        <v>3.2027503489768403E-3</v>
      </c>
      <c r="BC53" s="24">
        <f>_xlfn.XLOOKUP($E53-BC$3,Data_Input!$H$4:$H$131,Data_Input!$I$4:$I$131,0)*BC$1</f>
        <v>2.6600608253879413E-3</v>
      </c>
      <c r="BD53" s="24">
        <f>_xlfn.XLOOKUP($E53-BD$3,Data_Input!$H$4:$H$131,Data_Input!$I$4:$I$131,0)*BD$1</f>
        <v>0</v>
      </c>
      <c r="BE53" s="24">
        <f>_xlfn.XLOOKUP($E53-BE$3,Data_Input!$H$4:$H$131,Data_Input!$I$4:$I$131,0)*BE$1</f>
        <v>0</v>
      </c>
      <c r="BF53" s="24">
        <f>_xlfn.XLOOKUP($E53-BF$3,Data_Input!$H$4:$H$131,Data_Input!$I$4:$I$131,0)*BF$1</f>
        <v>0</v>
      </c>
      <c r="BG53" s="24">
        <f>_xlfn.XLOOKUP($E53-BG$3,Data_Input!$H$4:$H$131,Data_Input!$I$4:$I$131,0)*BG$1</f>
        <v>0</v>
      </c>
      <c r="BH53" s="24">
        <f>_xlfn.XLOOKUP($E53-BH$3,Data_Input!$H$4:$H$131,Data_Input!$I$4:$I$131,0)*BH$1</f>
        <v>0</v>
      </c>
      <c r="BI53" s="24">
        <f>_xlfn.XLOOKUP($E53-BI$3,Data_Input!$H$4:$H$131,Data_Input!$I$4:$I$131,0)*BI$1</f>
        <v>0</v>
      </c>
      <c r="BJ53" s="24">
        <f>_xlfn.XLOOKUP($E53-BJ$3,Data_Input!$H$4:$H$131,Data_Input!$I$4:$I$131,0)*BJ$1</f>
        <v>0</v>
      </c>
      <c r="BK53" s="24">
        <f>_xlfn.XLOOKUP($E53-BK$3,Data_Input!$H$4:$H$131,Data_Input!$I$4:$I$131,0)*BK$1</f>
        <v>0</v>
      </c>
      <c r="BL53" s="24">
        <f>_xlfn.XLOOKUP($E53-BL$3,Data_Input!$H$4:$H$131,Data_Input!$I$4:$I$131,0)*BL$1</f>
        <v>0</v>
      </c>
      <c r="BM53" s="24">
        <f>_xlfn.XLOOKUP($E53-BM$3,Data_Input!$H$4:$H$131,Data_Input!$I$4:$I$131,0)*BM$1</f>
        <v>0</v>
      </c>
      <c r="BN53" s="24">
        <f>_xlfn.XLOOKUP($E53-BN$3,Data_Input!$H$4:$H$131,Data_Input!$I$4:$I$131,0)*BN$1</f>
        <v>0</v>
      </c>
      <c r="BO53" s="24">
        <f>_xlfn.XLOOKUP($E53-BO$3,Data_Input!$H$4:$H$131,Data_Input!$I$4:$I$131,0)*BO$1</f>
        <v>0</v>
      </c>
      <c r="BP53" s="24">
        <f>_xlfn.XLOOKUP($E53-BP$3,Data_Input!$H$4:$H$131,Data_Input!$I$4:$I$131,0)*BP$1</f>
        <v>0</v>
      </c>
      <c r="BQ53" s="24">
        <f>_xlfn.XLOOKUP($E53-BQ$3,Data_Input!$H$4:$H$131,Data_Input!$I$4:$I$131,0)*BQ$1</f>
        <v>0</v>
      </c>
      <c r="BR53" s="24">
        <f>_xlfn.XLOOKUP($E53-BR$3,Data_Input!$H$4:$H$131,Data_Input!$I$4:$I$131,0)*BR$1</f>
        <v>0</v>
      </c>
      <c r="BS53" s="24">
        <f>_xlfn.XLOOKUP($E53-BS$3,Data_Input!$H$4:$H$131,Data_Input!$I$4:$I$131,0)*BS$1</f>
        <v>0</v>
      </c>
      <c r="BT53" s="24">
        <f>_xlfn.XLOOKUP($E53-BT$3,Data_Input!$H$4:$H$131,Data_Input!$I$4:$I$131,0)*BT$1</f>
        <v>0</v>
      </c>
      <c r="BU53" s="24">
        <f>_xlfn.XLOOKUP($E53-BU$3,Data_Input!$H$4:$H$131,Data_Input!$I$4:$I$131,0)*BU$1</f>
        <v>0</v>
      </c>
      <c r="BV53" s="24">
        <f>_xlfn.XLOOKUP($E53-BV$3,Data_Input!$H$4:$H$131,Data_Input!$I$4:$I$131,0)*BV$1</f>
        <v>0</v>
      </c>
      <c r="BW53" s="24">
        <f>_xlfn.XLOOKUP($E53-BW$3,Data_Input!$H$4:$H$131,Data_Input!$I$4:$I$131,0)*BW$1</f>
        <v>0</v>
      </c>
      <c r="BX53" s="24">
        <f>_xlfn.XLOOKUP($E53-BX$3,Data_Input!$H$4:$H$131,Data_Input!$I$4:$I$131,0)*BX$1</f>
        <v>0</v>
      </c>
      <c r="BY53" s="24">
        <f>_xlfn.XLOOKUP($E53-BY$3,Data_Input!$H$4:$H$131,Data_Input!$I$4:$I$131,0)*BY$1</f>
        <v>0</v>
      </c>
      <c r="BZ53" s="24">
        <f>_xlfn.XLOOKUP($E53-BZ$3,Data_Input!$H$4:$H$131,Data_Input!$I$4:$I$131,0)*BZ$1</f>
        <v>0</v>
      </c>
      <c r="CA53" s="24">
        <f>_xlfn.XLOOKUP($E53-CA$3,Data_Input!$H$4:$H$131,Data_Input!$I$4:$I$131,0)*CA$1</f>
        <v>0</v>
      </c>
      <c r="CB53" s="24">
        <f>_xlfn.XLOOKUP($E53-CB$3,Data_Input!$H$4:$H$131,Data_Input!$I$4:$I$131,0)*CB$1</f>
        <v>0</v>
      </c>
      <c r="CC53" s="24">
        <f>_xlfn.XLOOKUP($E53-CC$3,Data_Input!$H$4:$H$131,Data_Input!$I$4:$I$131,0)*CC$1</f>
        <v>0</v>
      </c>
      <c r="CD53" s="24">
        <f>_xlfn.XLOOKUP($E53-CD$3,Data_Input!$H$4:$H$131,Data_Input!$I$4:$I$131,0)*CD$1</f>
        <v>0</v>
      </c>
      <c r="CE53" s="24">
        <f>_xlfn.XLOOKUP($E53-CE$3,Data_Input!$H$4:$H$131,Data_Input!$I$4:$I$131,0)*CE$1</f>
        <v>0</v>
      </c>
      <c r="CF53" s="24">
        <f>_xlfn.XLOOKUP($E53-CF$3,Data_Input!$H$4:$H$131,Data_Input!$I$4:$I$131,0)*CF$1</f>
        <v>0</v>
      </c>
      <c r="CG53" s="24">
        <f>_xlfn.XLOOKUP($E53-CG$3,Data_Input!$H$4:$H$131,Data_Input!$I$4:$I$131,0)*CG$1</f>
        <v>0</v>
      </c>
      <c r="CH53" s="24">
        <f>_xlfn.XLOOKUP($E53-CH$3,Data_Input!$H$4:$H$131,Data_Input!$I$4:$I$131,0)*CH$1</f>
        <v>0</v>
      </c>
      <c r="CI53" s="24">
        <f>_xlfn.XLOOKUP($E53-CI$3,Data_Input!$H$4:$H$131,Data_Input!$I$4:$I$131,0)*CI$1</f>
        <v>0</v>
      </c>
      <c r="CJ53" s="24">
        <f>_xlfn.XLOOKUP($E53-CJ$3,Data_Input!$H$4:$H$131,Data_Input!$I$4:$I$131,0)*CJ$1</f>
        <v>0</v>
      </c>
      <c r="CK53" s="24">
        <f>_xlfn.XLOOKUP($E53-CK$3,Data_Input!$H$4:$H$131,Data_Input!$I$4:$I$131,0)*CK$1</f>
        <v>0</v>
      </c>
      <c r="CL53" s="24">
        <f>_xlfn.XLOOKUP($E53-CL$3,Data_Input!$H$4:$H$131,Data_Input!$I$4:$I$131,0)*CL$1</f>
        <v>0</v>
      </c>
      <c r="CM53" s="24">
        <f>_xlfn.XLOOKUP($E53-CM$3,Data_Input!$H$4:$H$131,Data_Input!$I$4:$I$131,0)*CM$1</f>
        <v>0</v>
      </c>
      <c r="CN53" s="24">
        <f>_xlfn.XLOOKUP($E53-CN$3,Data_Input!$H$4:$H$131,Data_Input!$I$4:$I$131,0)*CN$1</f>
        <v>0</v>
      </c>
      <c r="CO53" s="24">
        <f>_xlfn.XLOOKUP($E53-CO$3,Data_Input!$H$4:$H$131,Data_Input!$I$4:$I$131,0)*CO$1</f>
        <v>0</v>
      </c>
      <c r="CP53" s="24">
        <f>_xlfn.XLOOKUP($E53-CP$3,Data_Input!$H$4:$H$131,Data_Input!$I$4:$I$131,0)*CP$1</f>
        <v>0</v>
      </c>
      <c r="CQ53" s="24">
        <f>_xlfn.XLOOKUP($E53-CQ$3,Data_Input!$H$4:$H$131,Data_Input!$I$4:$I$131,0)*CQ$1</f>
        <v>0</v>
      </c>
      <c r="CR53" s="24">
        <f>_xlfn.XLOOKUP($E53-CR$3,Data_Input!$H$4:$H$131,Data_Input!$I$4:$I$131,0)*CR$1</f>
        <v>0</v>
      </c>
      <c r="CS53" s="24">
        <f>_xlfn.XLOOKUP($E53-CS$3,Data_Input!$H$4:$H$131,Data_Input!$I$4:$I$131,0)*CS$1</f>
        <v>0</v>
      </c>
      <c r="CT53" s="24">
        <f>_xlfn.XLOOKUP($E53-CT$3,Data_Input!$H$4:$H$131,Data_Input!$I$4:$I$131,0)*CT$1</f>
        <v>0</v>
      </c>
      <c r="CU53" s="24">
        <f>_xlfn.XLOOKUP($E53-CU$3,Data_Input!$H$4:$H$131,Data_Input!$I$4:$I$131,0)*CU$1</f>
        <v>0</v>
      </c>
      <c r="CV53" s="24">
        <f>_xlfn.XLOOKUP($E53-CV$3,Data_Input!$H$4:$H$131,Data_Input!$I$4:$I$131,0)*CV$1</f>
        <v>0</v>
      </c>
      <c r="CW53" s="24">
        <f>_xlfn.XLOOKUP($E53-CW$3,Data_Input!$H$4:$H$131,Data_Input!$I$4:$I$131,0)*CW$1</f>
        <v>0</v>
      </c>
      <c r="CX53" s="24">
        <f>_xlfn.XLOOKUP($E53-CX$3,Data_Input!$H$4:$H$131,Data_Input!$I$4:$I$131,0)*CX$1</f>
        <v>0</v>
      </c>
      <c r="CY53" s="24">
        <f>_xlfn.XLOOKUP($E53-CY$3,Data_Input!$H$4:$H$131,Data_Input!$I$4:$I$131,0)*CY$1</f>
        <v>0</v>
      </c>
      <c r="CZ53" s="24">
        <f>_xlfn.XLOOKUP($E53-CZ$3,Data_Input!$H$4:$H$131,Data_Input!$I$4:$I$131,0)*CZ$1</f>
        <v>0</v>
      </c>
      <c r="DA53" s="24">
        <f>_xlfn.XLOOKUP($E53-DA$3,Data_Input!$H$4:$H$131,Data_Input!$I$4:$I$131,0)*DA$1</f>
        <v>0</v>
      </c>
      <c r="DB53" s="24">
        <f>_xlfn.XLOOKUP($E53-DB$3,Data_Input!$H$4:$H$131,Data_Input!$I$4:$I$131,0)*DB$1</f>
        <v>0</v>
      </c>
      <c r="DC53" s="24">
        <f>_xlfn.XLOOKUP($E53-DC$3,Data_Input!$H$4:$H$131,Data_Input!$I$4:$I$131,0)*DC$1</f>
        <v>0</v>
      </c>
      <c r="DD53" s="24">
        <f>_xlfn.XLOOKUP($E53-DD$3,Data_Input!$H$4:$H$131,Data_Input!$I$4:$I$131,0)*DD$1</f>
        <v>0</v>
      </c>
      <c r="DE53" s="24">
        <f>_xlfn.XLOOKUP($E53-DE$3,Data_Input!$H$4:$H$131,Data_Input!$I$4:$I$131,0)*DE$1</f>
        <v>0</v>
      </c>
      <c r="DF53" s="24">
        <f>_xlfn.XLOOKUP($E53-DF$3,Data_Input!$H$4:$H$131,Data_Input!$I$4:$I$131,0)*DF$1</f>
        <v>0</v>
      </c>
      <c r="DG53" s="24">
        <f>_xlfn.XLOOKUP($E53-DG$3,Data_Input!$H$4:$H$131,Data_Input!$I$4:$I$131,0)*DG$1</f>
        <v>0</v>
      </c>
      <c r="DH53" s="24">
        <f>_xlfn.XLOOKUP($E53-DH$3,Data_Input!$H$4:$H$131,Data_Input!$I$4:$I$131,0)*DH$1</f>
        <v>0</v>
      </c>
      <c r="DI53" s="24">
        <f>_xlfn.XLOOKUP($E53-DI$3,Data_Input!$H$4:$H$131,Data_Input!$I$4:$I$131,0)*DI$1</f>
        <v>0</v>
      </c>
      <c r="DJ53" s="24">
        <f>_xlfn.XLOOKUP($E53-DJ$3,Data_Input!$H$4:$H$131,Data_Input!$I$4:$I$131,0)*DJ$1</f>
        <v>0</v>
      </c>
      <c r="DK53" s="24">
        <f>_xlfn.XLOOKUP($E53-DK$3,Data_Input!$H$4:$H$131,Data_Input!$I$4:$I$131,0)*DK$1</f>
        <v>0</v>
      </c>
      <c r="DL53" s="24">
        <f>_xlfn.XLOOKUP($E53-DL$3,Data_Input!$H$4:$H$131,Data_Input!$I$4:$I$131,0)*DL$1</f>
        <v>0</v>
      </c>
      <c r="DM53" s="24">
        <f>_xlfn.XLOOKUP($E53-DM$3,Data_Input!$H$4:$H$131,Data_Input!$I$4:$I$131,0)*DM$1</f>
        <v>0</v>
      </c>
      <c r="DN53" s="24">
        <f>_xlfn.XLOOKUP($E53-DN$3,Data_Input!$H$4:$H$131,Data_Input!$I$4:$I$131,0)*DN$1</f>
        <v>0</v>
      </c>
      <c r="DO53" s="24">
        <f>_xlfn.XLOOKUP($E53-DO$3,Data_Input!$H$4:$H$131,Data_Input!$I$4:$I$131,0)*DO$1</f>
        <v>0</v>
      </c>
      <c r="DP53" s="24">
        <f>_xlfn.XLOOKUP($E53-DP$3,Data_Input!$H$4:$H$131,Data_Input!$I$4:$I$131,0)*DP$1</f>
        <v>0</v>
      </c>
      <c r="DQ53" s="24">
        <f>_xlfn.XLOOKUP($E53-DQ$3,Data_Input!$H$4:$H$131,Data_Input!$I$4:$I$131,0)*DQ$1</f>
        <v>0</v>
      </c>
      <c r="DR53" s="24">
        <f>_xlfn.XLOOKUP($E53-DR$3,Data_Input!$H$4:$H$131,Data_Input!$I$4:$I$131,0)*DR$1</f>
        <v>0</v>
      </c>
      <c r="DS53" s="24">
        <f>_xlfn.XLOOKUP($E53-DS$3,Data_Input!$H$4:$H$131,Data_Input!$I$4:$I$131,0)*DS$1</f>
        <v>0</v>
      </c>
      <c r="DT53" s="24">
        <f>_xlfn.XLOOKUP($E53-DT$3,Data_Input!$H$4:$H$131,Data_Input!$I$4:$I$131,0)*DT$1</f>
        <v>0</v>
      </c>
      <c r="DU53" s="24">
        <f>_xlfn.XLOOKUP($E53-DU$3,Data_Input!$H$4:$H$131,Data_Input!$I$4:$I$131,0)*DU$1</f>
        <v>0</v>
      </c>
      <c r="DV53" s="24">
        <f>_xlfn.XLOOKUP($E53-DV$3,Data_Input!$H$4:$H$131,Data_Input!$I$4:$I$131,0)*DV$1</f>
        <v>0</v>
      </c>
      <c r="DW53" s="24">
        <f>_xlfn.XLOOKUP($E53-DW$3,Data_Input!$H$4:$H$131,Data_Input!$I$4:$I$131,0)*DW$1</f>
        <v>0</v>
      </c>
      <c r="DX53" s="24">
        <f>_xlfn.XLOOKUP($E53-DX$3,Data_Input!$H$4:$H$131,Data_Input!$I$4:$I$131,0)*DX$1</f>
        <v>0</v>
      </c>
      <c r="DY53" s="24">
        <f>_xlfn.XLOOKUP($E53-DY$3,Data_Input!$H$4:$H$131,Data_Input!$I$4:$I$131,0)*DY$1</f>
        <v>0</v>
      </c>
      <c r="DZ53" s="24">
        <f>_xlfn.XLOOKUP($E53-DZ$3,Data_Input!$H$4:$H$131,Data_Input!$I$4:$I$131,0)*DZ$1</f>
        <v>0</v>
      </c>
      <c r="EA53" s="24">
        <f>_xlfn.XLOOKUP($E53-EA$3,Data_Input!$H$4:$H$131,Data_Input!$I$4:$I$131,0)*EA$1</f>
        <v>0</v>
      </c>
      <c r="EB53" s="24">
        <f>_xlfn.XLOOKUP($E53-EB$3,Data_Input!$H$4:$H$131,Data_Input!$I$4:$I$131,0)*EB$1</f>
        <v>0</v>
      </c>
      <c r="EC53" s="24">
        <f>_xlfn.XLOOKUP($E53-EC$3,Data_Input!$H$4:$H$131,Data_Input!$I$4:$I$131,0)*EC$1</f>
        <v>0</v>
      </c>
    </row>
    <row r="54" spans="1:133">
      <c r="A54" s="21">
        <f t="shared" si="2"/>
        <v>3.0097238019741872</v>
      </c>
      <c r="B54" s="22">
        <f>Data_Input!C54-Model_Output!A54</f>
        <v>5.588601248025812</v>
      </c>
      <c r="C54" s="23">
        <f>SUM($B$4:B54)</f>
        <v>193.85022777665748</v>
      </c>
      <c r="E54" s="15">
        <f>Data_Input!B54</f>
        <v>1928</v>
      </c>
      <c r="F54" s="24">
        <f>_xlfn.XLOOKUP($E54-F$3,Data_Input!$H$4:$H$131,Data_Input!$I$4:$I$131,0)*F$1</f>
        <v>7.351382050634693E-2</v>
      </c>
      <c r="G54" s="24">
        <f>_xlfn.XLOOKUP($E54-G$3,Data_Input!$H$4:$H$131,Data_Input!$I$4:$I$131,0)*G$1</f>
        <v>7.8188059508308871E-2</v>
      </c>
      <c r="H54" s="24">
        <f>_xlfn.XLOOKUP($E54-H$3,Data_Input!$H$4:$H$131,Data_Input!$I$4:$I$131,0)*H$1</f>
        <v>8.2433352181825584E-2</v>
      </c>
      <c r="I54" s="24">
        <f>_xlfn.XLOOKUP($E54-I$3,Data_Input!$H$4:$H$131,Data_Input!$I$4:$I$131,0)*I$1</f>
        <v>8.6726803710824862E-2</v>
      </c>
      <c r="J54" s="24">
        <f>_xlfn.XLOOKUP($E54-J$3,Data_Input!$H$4:$H$131,Data_Input!$I$4:$I$131,0)*J$1</f>
        <v>9.0671900136920142E-2</v>
      </c>
      <c r="K54" s="24">
        <f>_xlfn.XLOOKUP($E54-K$3,Data_Input!$H$4:$H$131,Data_Input!$I$4:$I$131,0)*K$1</f>
        <v>9.4299012145755104E-2</v>
      </c>
      <c r="L54" s="24">
        <f>_xlfn.XLOOKUP($E54-L$3,Data_Input!$H$4:$H$131,Data_Input!$I$4:$I$131,0)*L$1</f>
        <v>9.7728148690958805E-2</v>
      </c>
      <c r="M54" s="24">
        <f>_xlfn.XLOOKUP($E54-M$3,Data_Input!$H$4:$H$131,Data_Input!$I$4:$I$131,0)*M$1</f>
        <v>0.10059280516385087</v>
      </c>
      <c r="N54" s="24">
        <f>_xlfn.XLOOKUP($E54-N$3,Data_Input!$H$4:$H$131,Data_Input!$I$4:$I$131,0)*N$1</f>
        <v>0.1026244882745164</v>
      </c>
      <c r="O54" s="24">
        <f>_xlfn.XLOOKUP($E54-O$3,Data_Input!$H$4:$H$131,Data_Input!$I$4:$I$131,0)*O$1</f>
        <v>0.10392906385375851</v>
      </c>
      <c r="P54" s="24">
        <f>_xlfn.XLOOKUP($E54-P$3,Data_Input!$H$4:$H$131,Data_Input!$I$4:$I$131,0)*P$1</f>
        <v>0.10509964826706573</v>
      </c>
      <c r="Q54" s="24">
        <f>_xlfn.XLOOKUP($E54-Q$3,Data_Input!$H$4:$H$131,Data_Input!$I$4:$I$131,0)*Q$1</f>
        <v>0.10599674282353846</v>
      </c>
      <c r="R54" s="24">
        <f>_xlfn.XLOOKUP($E54-R$3,Data_Input!$H$4:$H$131,Data_Input!$I$4:$I$131,0)*R$1</f>
        <v>0.10624847126773444</v>
      </c>
      <c r="S54" s="24">
        <f>_xlfn.XLOOKUP($E54-S$3,Data_Input!$H$4:$H$131,Data_Input!$I$4:$I$131,0)*S$1</f>
        <v>0.10568112652755361</v>
      </c>
      <c r="T54" s="24">
        <f>_xlfn.XLOOKUP($E54-T$3,Data_Input!$H$4:$H$131,Data_Input!$I$4:$I$131,0)*T$1</f>
        <v>0.10428248899355566</v>
      </c>
      <c r="U54" s="24">
        <f>_xlfn.XLOOKUP($E54-U$3,Data_Input!$H$4:$H$131,Data_Input!$I$4:$I$131,0)*U$1</f>
        <v>0.10255949416475163</v>
      </c>
      <c r="V54" s="24">
        <f>_xlfn.XLOOKUP($E54-V$3,Data_Input!$H$4:$H$131,Data_Input!$I$4:$I$131,0)*V$1</f>
        <v>0.10012140195478055</v>
      </c>
      <c r="W54" s="24">
        <f>_xlfn.XLOOKUP($E54-W$3,Data_Input!$H$4:$H$131,Data_Input!$I$4:$I$131,0)*W$1</f>
        <v>9.7500494570830487E-2</v>
      </c>
      <c r="X54" s="24">
        <f>_xlfn.XLOOKUP($E54-X$3,Data_Input!$H$4:$H$131,Data_Input!$I$4:$I$131,0)*X$1</f>
        <v>9.4451180791269032E-2</v>
      </c>
      <c r="Y54" s="24">
        <f>_xlfn.XLOOKUP($E54-Y$3,Data_Input!$H$4:$H$131,Data_Input!$I$4:$I$131,0)*Y$1</f>
        <v>9.0916348265475413E-2</v>
      </c>
      <c r="Z54" s="24">
        <f>_xlfn.XLOOKUP($E54-Z$3,Data_Input!$H$4:$H$131,Data_Input!$I$4:$I$131,0)*Z$1</f>
        <v>8.7173414428888873E-2</v>
      </c>
      <c r="AA54" s="24">
        <f>_xlfn.XLOOKUP($E54-AA$3,Data_Input!$H$4:$H$131,Data_Input!$I$4:$I$131,0)*AA$1</f>
        <v>8.3166371252060903E-2</v>
      </c>
      <c r="AB54" s="24">
        <f>_xlfn.XLOOKUP($E54-AB$3,Data_Input!$H$4:$H$131,Data_Input!$I$4:$I$131,0)*AB$1</f>
        <v>7.8752519678097252E-2</v>
      </c>
      <c r="AC54" s="24">
        <f>_xlfn.XLOOKUP($E54-AC$3,Data_Input!$H$4:$H$131,Data_Input!$I$4:$I$131,0)*AC$1</f>
        <v>8.0558124877617987E-2</v>
      </c>
      <c r="AD54" s="24">
        <f>_xlfn.XLOOKUP($E54-AD$3,Data_Input!$H$4:$H$131,Data_Input!$I$4:$I$131,0)*AD$1</f>
        <v>8.843100814346036E-2</v>
      </c>
      <c r="AE54" s="24">
        <f>_xlfn.XLOOKUP($E54-AE$3,Data_Input!$H$4:$H$131,Data_Input!$I$4:$I$131,0)*AE$1</f>
        <v>8.1251561853310394E-2</v>
      </c>
      <c r="AF54" s="24">
        <f>_xlfn.XLOOKUP($E54-AF$3,Data_Input!$H$4:$H$131,Data_Input!$I$4:$I$131,0)*AF$1</f>
        <v>6.1705530062612673E-2</v>
      </c>
      <c r="AG54" s="24">
        <f>_xlfn.XLOOKUP($E54-AG$3,Data_Input!$H$4:$H$131,Data_Input!$I$4:$I$131,0)*AG$1</f>
        <v>6.0874820311881656E-2</v>
      </c>
      <c r="AH54" s="24">
        <f>_xlfn.XLOOKUP($E54-AH$3,Data_Input!$H$4:$H$131,Data_Input!$I$4:$I$131,0)*AH$1</f>
        <v>5.1696522896468963E-2</v>
      </c>
      <c r="AI54" s="24">
        <f>_xlfn.XLOOKUP($E54-AI$3,Data_Input!$H$4:$H$131,Data_Input!$I$4:$I$131,0)*AI$1</f>
        <v>7.2023517098670026E-2</v>
      </c>
      <c r="AJ54" s="24">
        <f>_xlfn.XLOOKUP($E54-AJ$3,Data_Input!$H$4:$H$131,Data_Input!$I$4:$I$131,0)*AJ$1</f>
        <v>4.7596698398913277E-2</v>
      </c>
      <c r="AK54" s="24">
        <f>_xlfn.XLOOKUP($E54-AK$3,Data_Input!$H$4:$H$131,Data_Input!$I$4:$I$131,0)*AK$1</f>
        <v>3.8349108742474568E-2</v>
      </c>
      <c r="AL54" s="24">
        <f>_xlfn.XLOOKUP($E54-AL$3,Data_Input!$H$4:$H$131,Data_Input!$I$4:$I$131,0)*AL$1</f>
        <v>3.5826177138671471E-2</v>
      </c>
      <c r="AM54" s="24">
        <f>_xlfn.XLOOKUP($E54-AM$3,Data_Input!$H$4:$H$131,Data_Input!$I$4:$I$131,0)*AM$1</f>
        <v>3.3347913939767833E-2</v>
      </c>
      <c r="AN54" s="24">
        <f>_xlfn.XLOOKUP($E54-AN$3,Data_Input!$H$4:$H$131,Data_Input!$I$4:$I$131,0)*AN$1</f>
        <v>2.2014941960208412E-2</v>
      </c>
      <c r="AO54" s="24">
        <f>_xlfn.XLOOKUP($E54-AO$3,Data_Input!$H$4:$H$131,Data_Input!$I$4:$I$131,0)*AO$1</f>
        <v>1.8891645076673604E-2</v>
      </c>
      <c r="AP54" s="24">
        <f>_xlfn.XLOOKUP($E54-AP$3,Data_Input!$H$4:$H$131,Data_Input!$I$4:$I$131,0)*AP$1</f>
        <v>1.4201262094588822E-2</v>
      </c>
      <c r="AQ54" s="24">
        <f>_xlfn.XLOOKUP($E54-AQ$3,Data_Input!$H$4:$H$131,Data_Input!$I$4:$I$131,0)*AQ$1</f>
        <v>1.5552693215633184E-2</v>
      </c>
      <c r="AR54" s="24">
        <f>_xlfn.XLOOKUP($E54-AR$3,Data_Input!$H$4:$H$131,Data_Input!$I$4:$I$131,0)*AR$1</f>
        <v>1.6299427418491448E-2</v>
      </c>
      <c r="AS54" s="24">
        <f>_xlfn.XLOOKUP($E54-AS$3,Data_Input!$H$4:$H$131,Data_Input!$I$4:$I$131,0)*AS$1</f>
        <v>1.4118710581093581E-2</v>
      </c>
      <c r="AT54" s="24">
        <f>_xlfn.XLOOKUP($E54-AT$3,Data_Input!$H$4:$H$131,Data_Input!$I$4:$I$131,0)*AT$1</f>
        <v>1.5763646387707421E-2</v>
      </c>
      <c r="AU54" s="24">
        <f>_xlfn.XLOOKUP($E54-AU$3,Data_Input!$H$4:$H$131,Data_Input!$I$4:$I$131,0)*AU$1</f>
        <v>1.3811416403557089E-2</v>
      </c>
      <c r="AV54" s="24">
        <f>_xlfn.XLOOKUP($E54-AV$3,Data_Input!$H$4:$H$131,Data_Input!$I$4:$I$131,0)*AV$1</f>
        <v>1.0119780903304372E-2</v>
      </c>
      <c r="AW54" s="24">
        <f>_xlfn.XLOOKUP($E54-AW$3,Data_Input!$H$4:$H$131,Data_Input!$I$4:$I$131,0)*AW$1</f>
        <v>9.1628691724322808E-3</v>
      </c>
      <c r="AX54" s="24">
        <f>_xlfn.XLOOKUP($E54-AX$3,Data_Input!$H$4:$H$131,Data_Input!$I$4:$I$131,0)*AX$1</f>
        <v>7.6614979230904649E-3</v>
      </c>
      <c r="AY54" s="24">
        <f>_xlfn.XLOOKUP($E54-AY$3,Data_Input!$H$4:$H$131,Data_Input!$I$4:$I$131,0)*AY$1</f>
        <v>7.4698334110392456E-3</v>
      </c>
      <c r="AZ54" s="24">
        <f>_xlfn.XLOOKUP($E54-AZ$3,Data_Input!$H$4:$H$131,Data_Input!$I$4:$I$131,0)*AZ$1</f>
        <v>5.8202724672104938E-3</v>
      </c>
      <c r="BA54" s="24">
        <f>_xlfn.XLOOKUP($E54-BA$3,Data_Input!$H$4:$H$131,Data_Input!$I$4:$I$131,0)*BA$1</f>
        <v>4.3606026269372797E-3</v>
      </c>
      <c r="BB54" s="24">
        <f>_xlfn.XLOOKUP($E54-BB$3,Data_Input!$H$4:$H$131,Data_Input!$I$4:$I$131,0)*BB$1</f>
        <v>3.9771776107824829E-3</v>
      </c>
      <c r="BC54" s="24">
        <f>_xlfn.XLOOKUP($E54-BC$3,Data_Input!$H$4:$H$131,Data_Input!$I$4:$I$131,0)*BC$1</f>
        <v>3.3218986075572439E-3</v>
      </c>
      <c r="BD54" s="24">
        <f>_xlfn.XLOOKUP($E54-BD$3,Data_Input!$H$4:$H$131,Data_Input!$I$4:$I$131,0)*BD$1</f>
        <v>2.8579854913626961E-3</v>
      </c>
      <c r="BE54" s="24">
        <f>_xlfn.XLOOKUP($E54-BE$3,Data_Input!$H$4:$H$131,Data_Input!$I$4:$I$131,0)*BE$1</f>
        <v>0</v>
      </c>
      <c r="BF54" s="24">
        <f>_xlfn.XLOOKUP($E54-BF$3,Data_Input!$H$4:$H$131,Data_Input!$I$4:$I$131,0)*BF$1</f>
        <v>0</v>
      </c>
      <c r="BG54" s="24">
        <f>_xlfn.XLOOKUP($E54-BG$3,Data_Input!$H$4:$H$131,Data_Input!$I$4:$I$131,0)*BG$1</f>
        <v>0</v>
      </c>
      <c r="BH54" s="24">
        <f>_xlfn.XLOOKUP($E54-BH$3,Data_Input!$H$4:$H$131,Data_Input!$I$4:$I$131,0)*BH$1</f>
        <v>0</v>
      </c>
      <c r="BI54" s="24">
        <f>_xlfn.XLOOKUP($E54-BI$3,Data_Input!$H$4:$H$131,Data_Input!$I$4:$I$131,0)*BI$1</f>
        <v>0</v>
      </c>
      <c r="BJ54" s="24">
        <f>_xlfn.XLOOKUP($E54-BJ$3,Data_Input!$H$4:$H$131,Data_Input!$I$4:$I$131,0)*BJ$1</f>
        <v>0</v>
      </c>
      <c r="BK54" s="24">
        <f>_xlfn.XLOOKUP($E54-BK$3,Data_Input!$H$4:$H$131,Data_Input!$I$4:$I$131,0)*BK$1</f>
        <v>0</v>
      </c>
      <c r="BL54" s="24">
        <f>_xlfn.XLOOKUP($E54-BL$3,Data_Input!$H$4:$H$131,Data_Input!$I$4:$I$131,0)*BL$1</f>
        <v>0</v>
      </c>
      <c r="BM54" s="24">
        <f>_xlfn.XLOOKUP($E54-BM$3,Data_Input!$H$4:$H$131,Data_Input!$I$4:$I$131,0)*BM$1</f>
        <v>0</v>
      </c>
      <c r="BN54" s="24">
        <f>_xlfn.XLOOKUP($E54-BN$3,Data_Input!$H$4:$H$131,Data_Input!$I$4:$I$131,0)*BN$1</f>
        <v>0</v>
      </c>
      <c r="BO54" s="24">
        <f>_xlfn.XLOOKUP($E54-BO$3,Data_Input!$H$4:$H$131,Data_Input!$I$4:$I$131,0)*BO$1</f>
        <v>0</v>
      </c>
      <c r="BP54" s="24">
        <f>_xlfn.XLOOKUP($E54-BP$3,Data_Input!$H$4:$H$131,Data_Input!$I$4:$I$131,0)*BP$1</f>
        <v>0</v>
      </c>
      <c r="BQ54" s="24">
        <f>_xlfn.XLOOKUP($E54-BQ$3,Data_Input!$H$4:$H$131,Data_Input!$I$4:$I$131,0)*BQ$1</f>
        <v>0</v>
      </c>
      <c r="BR54" s="24">
        <f>_xlfn.XLOOKUP($E54-BR$3,Data_Input!$H$4:$H$131,Data_Input!$I$4:$I$131,0)*BR$1</f>
        <v>0</v>
      </c>
      <c r="BS54" s="24">
        <f>_xlfn.XLOOKUP($E54-BS$3,Data_Input!$H$4:$H$131,Data_Input!$I$4:$I$131,0)*BS$1</f>
        <v>0</v>
      </c>
      <c r="BT54" s="24">
        <f>_xlfn.XLOOKUP($E54-BT$3,Data_Input!$H$4:$H$131,Data_Input!$I$4:$I$131,0)*BT$1</f>
        <v>0</v>
      </c>
      <c r="BU54" s="24">
        <f>_xlfn.XLOOKUP($E54-BU$3,Data_Input!$H$4:$H$131,Data_Input!$I$4:$I$131,0)*BU$1</f>
        <v>0</v>
      </c>
      <c r="BV54" s="24">
        <f>_xlfn.XLOOKUP($E54-BV$3,Data_Input!$H$4:$H$131,Data_Input!$I$4:$I$131,0)*BV$1</f>
        <v>0</v>
      </c>
      <c r="BW54" s="24">
        <f>_xlfn.XLOOKUP($E54-BW$3,Data_Input!$H$4:$H$131,Data_Input!$I$4:$I$131,0)*BW$1</f>
        <v>0</v>
      </c>
      <c r="BX54" s="24">
        <f>_xlfn.XLOOKUP($E54-BX$3,Data_Input!$H$4:$H$131,Data_Input!$I$4:$I$131,0)*BX$1</f>
        <v>0</v>
      </c>
      <c r="BY54" s="24">
        <f>_xlfn.XLOOKUP($E54-BY$3,Data_Input!$H$4:$H$131,Data_Input!$I$4:$I$131,0)*BY$1</f>
        <v>0</v>
      </c>
      <c r="BZ54" s="24">
        <f>_xlfn.XLOOKUP($E54-BZ$3,Data_Input!$H$4:$H$131,Data_Input!$I$4:$I$131,0)*BZ$1</f>
        <v>0</v>
      </c>
      <c r="CA54" s="24">
        <f>_xlfn.XLOOKUP($E54-CA$3,Data_Input!$H$4:$H$131,Data_Input!$I$4:$I$131,0)*CA$1</f>
        <v>0</v>
      </c>
      <c r="CB54" s="24">
        <f>_xlfn.XLOOKUP($E54-CB$3,Data_Input!$H$4:$H$131,Data_Input!$I$4:$I$131,0)*CB$1</f>
        <v>0</v>
      </c>
      <c r="CC54" s="24">
        <f>_xlfn.XLOOKUP($E54-CC$3,Data_Input!$H$4:$H$131,Data_Input!$I$4:$I$131,0)*CC$1</f>
        <v>0</v>
      </c>
      <c r="CD54" s="24">
        <f>_xlfn.XLOOKUP($E54-CD$3,Data_Input!$H$4:$H$131,Data_Input!$I$4:$I$131,0)*CD$1</f>
        <v>0</v>
      </c>
      <c r="CE54" s="24">
        <f>_xlfn.XLOOKUP($E54-CE$3,Data_Input!$H$4:$H$131,Data_Input!$I$4:$I$131,0)*CE$1</f>
        <v>0</v>
      </c>
      <c r="CF54" s="24">
        <f>_xlfn.XLOOKUP($E54-CF$3,Data_Input!$H$4:$H$131,Data_Input!$I$4:$I$131,0)*CF$1</f>
        <v>0</v>
      </c>
      <c r="CG54" s="24">
        <f>_xlfn.XLOOKUP($E54-CG$3,Data_Input!$H$4:$H$131,Data_Input!$I$4:$I$131,0)*CG$1</f>
        <v>0</v>
      </c>
      <c r="CH54" s="24">
        <f>_xlfn.XLOOKUP($E54-CH$3,Data_Input!$H$4:$H$131,Data_Input!$I$4:$I$131,0)*CH$1</f>
        <v>0</v>
      </c>
      <c r="CI54" s="24">
        <f>_xlfn.XLOOKUP($E54-CI$3,Data_Input!$H$4:$H$131,Data_Input!$I$4:$I$131,0)*CI$1</f>
        <v>0</v>
      </c>
      <c r="CJ54" s="24">
        <f>_xlfn.XLOOKUP($E54-CJ$3,Data_Input!$H$4:$H$131,Data_Input!$I$4:$I$131,0)*CJ$1</f>
        <v>0</v>
      </c>
      <c r="CK54" s="24">
        <f>_xlfn.XLOOKUP($E54-CK$3,Data_Input!$H$4:$H$131,Data_Input!$I$4:$I$131,0)*CK$1</f>
        <v>0</v>
      </c>
      <c r="CL54" s="24">
        <f>_xlfn.XLOOKUP($E54-CL$3,Data_Input!$H$4:$H$131,Data_Input!$I$4:$I$131,0)*CL$1</f>
        <v>0</v>
      </c>
      <c r="CM54" s="24">
        <f>_xlfn.XLOOKUP($E54-CM$3,Data_Input!$H$4:$H$131,Data_Input!$I$4:$I$131,0)*CM$1</f>
        <v>0</v>
      </c>
      <c r="CN54" s="24">
        <f>_xlfn.XLOOKUP($E54-CN$3,Data_Input!$H$4:$H$131,Data_Input!$I$4:$I$131,0)*CN$1</f>
        <v>0</v>
      </c>
      <c r="CO54" s="24">
        <f>_xlfn.XLOOKUP($E54-CO$3,Data_Input!$H$4:$H$131,Data_Input!$I$4:$I$131,0)*CO$1</f>
        <v>0</v>
      </c>
      <c r="CP54" s="24">
        <f>_xlfn.XLOOKUP($E54-CP$3,Data_Input!$H$4:$H$131,Data_Input!$I$4:$I$131,0)*CP$1</f>
        <v>0</v>
      </c>
      <c r="CQ54" s="24">
        <f>_xlfn.XLOOKUP($E54-CQ$3,Data_Input!$H$4:$H$131,Data_Input!$I$4:$I$131,0)*CQ$1</f>
        <v>0</v>
      </c>
      <c r="CR54" s="24">
        <f>_xlfn.XLOOKUP($E54-CR$3,Data_Input!$H$4:$H$131,Data_Input!$I$4:$I$131,0)*CR$1</f>
        <v>0</v>
      </c>
      <c r="CS54" s="24">
        <f>_xlfn.XLOOKUP($E54-CS$3,Data_Input!$H$4:$H$131,Data_Input!$I$4:$I$131,0)*CS$1</f>
        <v>0</v>
      </c>
      <c r="CT54" s="24">
        <f>_xlfn.XLOOKUP($E54-CT$3,Data_Input!$H$4:$H$131,Data_Input!$I$4:$I$131,0)*CT$1</f>
        <v>0</v>
      </c>
      <c r="CU54" s="24">
        <f>_xlfn.XLOOKUP($E54-CU$3,Data_Input!$H$4:$H$131,Data_Input!$I$4:$I$131,0)*CU$1</f>
        <v>0</v>
      </c>
      <c r="CV54" s="24">
        <f>_xlfn.XLOOKUP($E54-CV$3,Data_Input!$H$4:$H$131,Data_Input!$I$4:$I$131,0)*CV$1</f>
        <v>0</v>
      </c>
      <c r="CW54" s="24">
        <f>_xlfn.XLOOKUP($E54-CW$3,Data_Input!$H$4:$H$131,Data_Input!$I$4:$I$131,0)*CW$1</f>
        <v>0</v>
      </c>
      <c r="CX54" s="24">
        <f>_xlfn.XLOOKUP($E54-CX$3,Data_Input!$H$4:$H$131,Data_Input!$I$4:$I$131,0)*CX$1</f>
        <v>0</v>
      </c>
      <c r="CY54" s="24">
        <f>_xlfn.XLOOKUP($E54-CY$3,Data_Input!$H$4:$H$131,Data_Input!$I$4:$I$131,0)*CY$1</f>
        <v>0</v>
      </c>
      <c r="CZ54" s="24">
        <f>_xlfn.XLOOKUP($E54-CZ$3,Data_Input!$H$4:$H$131,Data_Input!$I$4:$I$131,0)*CZ$1</f>
        <v>0</v>
      </c>
      <c r="DA54" s="24">
        <f>_xlfn.XLOOKUP($E54-DA$3,Data_Input!$H$4:$H$131,Data_Input!$I$4:$I$131,0)*DA$1</f>
        <v>0</v>
      </c>
      <c r="DB54" s="24">
        <f>_xlfn.XLOOKUP($E54-DB$3,Data_Input!$H$4:$H$131,Data_Input!$I$4:$I$131,0)*DB$1</f>
        <v>0</v>
      </c>
      <c r="DC54" s="24">
        <f>_xlfn.XLOOKUP($E54-DC$3,Data_Input!$H$4:$H$131,Data_Input!$I$4:$I$131,0)*DC$1</f>
        <v>0</v>
      </c>
      <c r="DD54" s="24">
        <f>_xlfn.XLOOKUP($E54-DD$3,Data_Input!$H$4:$H$131,Data_Input!$I$4:$I$131,0)*DD$1</f>
        <v>0</v>
      </c>
      <c r="DE54" s="24">
        <f>_xlfn.XLOOKUP($E54-DE$3,Data_Input!$H$4:$H$131,Data_Input!$I$4:$I$131,0)*DE$1</f>
        <v>0</v>
      </c>
      <c r="DF54" s="24">
        <f>_xlfn.XLOOKUP($E54-DF$3,Data_Input!$H$4:$H$131,Data_Input!$I$4:$I$131,0)*DF$1</f>
        <v>0</v>
      </c>
      <c r="DG54" s="24">
        <f>_xlfn.XLOOKUP($E54-DG$3,Data_Input!$H$4:$H$131,Data_Input!$I$4:$I$131,0)*DG$1</f>
        <v>0</v>
      </c>
      <c r="DH54" s="24">
        <f>_xlfn.XLOOKUP($E54-DH$3,Data_Input!$H$4:$H$131,Data_Input!$I$4:$I$131,0)*DH$1</f>
        <v>0</v>
      </c>
      <c r="DI54" s="24">
        <f>_xlfn.XLOOKUP($E54-DI$3,Data_Input!$H$4:$H$131,Data_Input!$I$4:$I$131,0)*DI$1</f>
        <v>0</v>
      </c>
      <c r="DJ54" s="24">
        <f>_xlfn.XLOOKUP($E54-DJ$3,Data_Input!$H$4:$H$131,Data_Input!$I$4:$I$131,0)*DJ$1</f>
        <v>0</v>
      </c>
      <c r="DK54" s="24">
        <f>_xlfn.XLOOKUP($E54-DK$3,Data_Input!$H$4:$H$131,Data_Input!$I$4:$I$131,0)*DK$1</f>
        <v>0</v>
      </c>
      <c r="DL54" s="24">
        <f>_xlfn.XLOOKUP($E54-DL$3,Data_Input!$H$4:$H$131,Data_Input!$I$4:$I$131,0)*DL$1</f>
        <v>0</v>
      </c>
      <c r="DM54" s="24">
        <f>_xlfn.XLOOKUP($E54-DM$3,Data_Input!$H$4:$H$131,Data_Input!$I$4:$I$131,0)*DM$1</f>
        <v>0</v>
      </c>
      <c r="DN54" s="24">
        <f>_xlfn.XLOOKUP($E54-DN$3,Data_Input!$H$4:$H$131,Data_Input!$I$4:$I$131,0)*DN$1</f>
        <v>0</v>
      </c>
      <c r="DO54" s="24">
        <f>_xlfn.XLOOKUP($E54-DO$3,Data_Input!$H$4:$H$131,Data_Input!$I$4:$I$131,0)*DO$1</f>
        <v>0</v>
      </c>
      <c r="DP54" s="24">
        <f>_xlfn.XLOOKUP($E54-DP$3,Data_Input!$H$4:$H$131,Data_Input!$I$4:$I$131,0)*DP$1</f>
        <v>0</v>
      </c>
      <c r="DQ54" s="24">
        <f>_xlfn.XLOOKUP($E54-DQ$3,Data_Input!$H$4:$H$131,Data_Input!$I$4:$I$131,0)*DQ$1</f>
        <v>0</v>
      </c>
      <c r="DR54" s="24">
        <f>_xlfn.XLOOKUP($E54-DR$3,Data_Input!$H$4:$H$131,Data_Input!$I$4:$I$131,0)*DR$1</f>
        <v>0</v>
      </c>
      <c r="DS54" s="24">
        <f>_xlfn.XLOOKUP($E54-DS$3,Data_Input!$H$4:$H$131,Data_Input!$I$4:$I$131,0)*DS$1</f>
        <v>0</v>
      </c>
      <c r="DT54" s="24">
        <f>_xlfn.XLOOKUP($E54-DT$3,Data_Input!$H$4:$H$131,Data_Input!$I$4:$I$131,0)*DT$1</f>
        <v>0</v>
      </c>
      <c r="DU54" s="24">
        <f>_xlfn.XLOOKUP($E54-DU$3,Data_Input!$H$4:$H$131,Data_Input!$I$4:$I$131,0)*DU$1</f>
        <v>0</v>
      </c>
      <c r="DV54" s="24">
        <f>_xlfn.XLOOKUP($E54-DV$3,Data_Input!$H$4:$H$131,Data_Input!$I$4:$I$131,0)*DV$1</f>
        <v>0</v>
      </c>
      <c r="DW54" s="24">
        <f>_xlfn.XLOOKUP($E54-DW$3,Data_Input!$H$4:$H$131,Data_Input!$I$4:$I$131,0)*DW$1</f>
        <v>0</v>
      </c>
      <c r="DX54" s="24">
        <f>_xlfn.XLOOKUP($E54-DX$3,Data_Input!$H$4:$H$131,Data_Input!$I$4:$I$131,0)*DX$1</f>
        <v>0</v>
      </c>
      <c r="DY54" s="24">
        <f>_xlfn.XLOOKUP($E54-DY$3,Data_Input!$H$4:$H$131,Data_Input!$I$4:$I$131,0)*DY$1</f>
        <v>0</v>
      </c>
      <c r="DZ54" s="24">
        <f>_xlfn.XLOOKUP($E54-DZ$3,Data_Input!$H$4:$H$131,Data_Input!$I$4:$I$131,0)*DZ$1</f>
        <v>0</v>
      </c>
      <c r="EA54" s="24">
        <f>_xlfn.XLOOKUP($E54-EA$3,Data_Input!$H$4:$H$131,Data_Input!$I$4:$I$131,0)*EA$1</f>
        <v>0</v>
      </c>
      <c r="EB54" s="24">
        <f>_xlfn.XLOOKUP($E54-EB$3,Data_Input!$H$4:$H$131,Data_Input!$I$4:$I$131,0)*EB$1</f>
        <v>0</v>
      </c>
      <c r="EC54" s="24">
        <f>_xlfn.XLOOKUP($E54-EC$3,Data_Input!$H$4:$H$131,Data_Input!$I$4:$I$131,0)*EC$1</f>
        <v>0</v>
      </c>
    </row>
    <row r="55" spans="1:133">
      <c r="A55" s="21">
        <f t="shared" si="2"/>
        <v>3.1182724514807196</v>
      </c>
      <c r="B55" s="22">
        <f>Data_Input!C55-Model_Output!A55</f>
        <v>5.3748596985192814</v>
      </c>
      <c r="C55" s="23">
        <f>SUM($B$4:B55)</f>
        <v>199.22508747517676</v>
      </c>
      <c r="E55" s="15">
        <f>Data_Input!B55</f>
        <v>1929</v>
      </c>
      <c r="F55" s="24">
        <f>_xlfn.XLOOKUP($E55-F$3,Data_Input!$H$4:$H$131,Data_Input!$I$4:$I$131,0)*F$1</f>
        <v>6.9297644979772241E-2</v>
      </c>
      <c r="G55" s="24">
        <f>_xlfn.XLOOKUP($E55-G$3,Data_Input!$H$4:$H$131,Data_Input!$I$4:$I$131,0)*G$1</f>
        <v>7.4119558451126333E-2</v>
      </c>
      <c r="H55" s="24">
        <f>_xlfn.XLOOKUP($E55-H$3,Data_Input!$H$4:$H$131,Data_Input!$I$4:$I$131,0)*H$1</f>
        <v>7.8584746405221909E-2</v>
      </c>
      <c r="I55" s="24">
        <f>_xlfn.XLOOKUP($E55-I$3,Data_Input!$H$4:$H$131,Data_Input!$I$4:$I$131,0)*I$1</f>
        <v>8.3144120259793772E-2</v>
      </c>
      <c r="J55" s="24">
        <f>_xlfn.XLOOKUP($E55-J$3,Data_Input!$H$4:$H$131,Data_Input!$I$4:$I$131,0)*J$1</f>
        <v>8.7416582698813028E-2</v>
      </c>
      <c r="K55" s="24">
        <f>_xlfn.XLOOKUP($E55-K$3,Data_Input!$H$4:$H$131,Data_Input!$I$4:$I$131,0)*K$1</f>
        <v>9.1426302805871135E-2</v>
      </c>
      <c r="L55" s="24">
        <f>_xlfn.XLOOKUP($E55-L$3,Data_Input!$H$4:$H$131,Data_Input!$I$4:$I$131,0)*L$1</f>
        <v>9.528545074601813E-2</v>
      </c>
      <c r="M55" s="24">
        <f>_xlfn.XLOOKUP($E55-M$3,Data_Input!$H$4:$H$131,Data_Input!$I$4:$I$131,0)*M$1</f>
        <v>9.8631751772738668E-2</v>
      </c>
      <c r="N55" s="24">
        <f>_xlfn.XLOOKUP($E55-N$3,Data_Input!$H$4:$H$131,Data_Input!$I$4:$I$131,0)*N$1</f>
        <v>0.10119143120663943</v>
      </c>
      <c r="O55" s="24">
        <f>_xlfn.XLOOKUP($E55-O$3,Data_Input!$H$4:$H$131,Data_Input!$I$4:$I$131,0)*O$1</f>
        <v>0.10305585142286419</v>
      </c>
      <c r="P55" s="24">
        <f>_xlfn.XLOOKUP($E55-P$3,Data_Input!$H$4:$H$131,Data_Input!$I$4:$I$131,0)*P$1</f>
        <v>0.10480447079421079</v>
      </c>
      <c r="Q55" s="24">
        <f>_xlfn.XLOOKUP($E55-Q$3,Data_Input!$H$4:$H$131,Data_Input!$I$4:$I$131,0)*Q$1</f>
        <v>0.10629527828142883</v>
      </c>
      <c r="R55" s="24">
        <f>_xlfn.XLOOKUP($E55-R$3,Data_Input!$H$4:$H$131,Data_Input!$I$4:$I$131,0)*R$1</f>
        <v>0.10714873539241587</v>
      </c>
      <c r="S55" s="24">
        <f>_xlfn.XLOOKUP($E55-S$3,Data_Input!$H$4:$H$131,Data_Input!$I$4:$I$131,0)*S$1</f>
        <v>0.10717776595152072</v>
      </c>
      <c r="T55" s="24">
        <f>_xlfn.XLOOKUP($E55-T$3,Data_Input!$H$4:$H$131,Data_Input!$I$4:$I$131,0)*T$1</f>
        <v>0.10635589360210036</v>
      </c>
      <c r="U55" s="24">
        <f>_xlfn.XLOOKUP($E55-U$3,Data_Input!$H$4:$H$131,Data_Input!$I$4:$I$131,0)*U$1</f>
        <v>0.10518866644308986</v>
      </c>
      <c r="V55" s="24">
        <f>_xlfn.XLOOKUP($E55-V$3,Data_Input!$H$4:$H$131,Data_Input!$I$4:$I$131,0)*V$1</f>
        <v>0.10326732033593272</v>
      </c>
      <c r="W55" s="24">
        <f>_xlfn.XLOOKUP($E55-W$3,Data_Input!$H$4:$H$131,Data_Input!$I$4:$I$131,0)*W$1</f>
        <v>0.10113132810837624</v>
      </c>
      <c r="X55" s="24">
        <f>_xlfn.XLOOKUP($E55-X$3,Data_Input!$H$4:$H$131,Data_Input!$I$4:$I$131,0)*X$1</f>
        <v>9.8521085930608876E-2</v>
      </c>
      <c r="Y55" s="24">
        <f>_xlfn.XLOOKUP($E55-Y$3,Data_Input!$H$4:$H$131,Data_Input!$I$4:$I$131,0)*Y$1</f>
        <v>9.536888134763305E-2</v>
      </c>
      <c r="Z55" s="24">
        <f>_xlfn.XLOOKUP($E55-Z$3,Data_Input!$H$4:$H$131,Data_Input!$I$4:$I$131,0)*Z$1</f>
        <v>9.1958455464933475E-2</v>
      </c>
      <c r="AA55" s="24">
        <f>_xlfn.XLOOKUP($E55-AA$3,Data_Input!$H$4:$H$131,Data_Input!$I$4:$I$131,0)*AA$1</f>
        <v>8.8226341460418134E-2</v>
      </c>
      <c r="AB55" s="24">
        <f>_xlfn.XLOOKUP($E55-AB$3,Data_Input!$H$4:$H$131,Data_Input!$I$4:$I$131,0)*AB$1</f>
        <v>8.401520321373869E-2</v>
      </c>
      <c r="AC55" s="24">
        <f>_xlfn.XLOOKUP($E55-AC$3,Data_Input!$H$4:$H$131,Data_Input!$I$4:$I$131,0)*AC$1</f>
        <v>8.6426251981896171E-2</v>
      </c>
      <c r="AD55" s="24">
        <f>_xlfn.XLOOKUP($E55-AD$3,Data_Input!$H$4:$H$131,Data_Input!$I$4:$I$131,0)*AD$1</f>
        <v>9.5407785008881502E-2</v>
      </c>
      <c r="AE55" s="24">
        <f>_xlfn.XLOOKUP($E55-AE$3,Data_Input!$H$4:$H$131,Data_Input!$I$4:$I$131,0)*AE$1</f>
        <v>8.8156403007011358E-2</v>
      </c>
      <c r="AF55" s="24">
        <f>_xlfn.XLOOKUP($E55-AF$3,Data_Input!$H$4:$H$131,Data_Input!$I$4:$I$131,0)*AF$1</f>
        <v>6.732698049099449E-2</v>
      </c>
      <c r="AG55" s="24">
        <f>_xlfn.XLOOKUP($E55-AG$3,Data_Input!$H$4:$H$131,Data_Input!$I$4:$I$131,0)*AG$1</f>
        <v>6.6795260648029986E-2</v>
      </c>
      <c r="AH55" s="24">
        <f>_xlfn.XLOOKUP($E55-AH$3,Data_Input!$H$4:$H$131,Data_Input!$I$4:$I$131,0)*AH$1</f>
        <v>5.7044292293672652E-2</v>
      </c>
      <c r="AI55" s="24">
        <f>_xlfn.XLOOKUP($E55-AI$3,Data_Input!$H$4:$H$131,Data_Input!$I$4:$I$131,0)*AI$1</f>
        <v>7.9922322326354878E-2</v>
      </c>
      <c r="AJ55" s="24">
        <f>_xlfn.XLOOKUP($E55-AJ$3,Data_Input!$H$4:$H$131,Data_Input!$I$4:$I$131,0)*AJ$1</f>
        <v>5.3114549758398209E-2</v>
      </c>
      <c r="AK55" s="24">
        <f>_xlfn.XLOOKUP($E55-AK$3,Data_Input!$H$4:$H$131,Data_Input!$I$4:$I$131,0)*AK$1</f>
        <v>4.3036293193200258E-2</v>
      </c>
      <c r="AL55" s="24">
        <f>_xlfn.XLOOKUP($E55-AL$3,Data_Input!$H$4:$H$131,Data_Input!$I$4:$I$131,0)*AL$1</f>
        <v>4.0431788967809551E-2</v>
      </c>
      <c r="AM55" s="24">
        <f>_xlfn.XLOOKUP($E55-AM$3,Data_Input!$H$4:$H$131,Data_Input!$I$4:$I$131,0)*AM$1</f>
        <v>3.7847227210194193E-2</v>
      </c>
      <c r="AN55" s="24">
        <f>_xlfn.XLOOKUP($E55-AN$3,Data_Input!$H$4:$H$131,Data_Input!$I$4:$I$131,0)*AN$1</f>
        <v>2.5126144129360508E-2</v>
      </c>
      <c r="AO55" s="24">
        <f>_xlfn.XLOOKUP($E55-AO$3,Data_Input!$H$4:$H$131,Data_Input!$I$4:$I$131,0)*AO$1</f>
        <v>2.1683080693677075E-2</v>
      </c>
      <c r="AP55" s="24">
        <f>_xlfn.XLOOKUP($E55-AP$3,Data_Input!$H$4:$H$131,Data_Input!$I$4:$I$131,0)*AP$1</f>
        <v>1.6391589051509482E-2</v>
      </c>
      <c r="AQ55" s="24">
        <f>_xlfn.XLOOKUP($E55-AQ$3,Data_Input!$H$4:$H$131,Data_Input!$I$4:$I$131,0)*AQ$1</f>
        <v>1.8052719184531382E-2</v>
      </c>
      <c r="AR55" s="24">
        <f>_xlfn.XLOOKUP($E55-AR$3,Data_Input!$H$4:$H$131,Data_Input!$I$4:$I$131,0)*AR$1</f>
        <v>1.9026209567056078E-2</v>
      </c>
      <c r="AS55" s="24">
        <f>_xlfn.XLOOKUP($E55-AS$3,Data_Input!$H$4:$H$131,Data_Input!$I$4:$I$131,0)*AS$1</f>
        <v>1.657363880425132E-2</v>
      </c>
      <c r="AT55" s="24">
        <f>_xlfn.XLOOKUP($E55-AT$3,Data_Input!$H$4:$H$131,Data_Input!$I$4:$I$131,0)*AT$1</f>
        <v>1.8608973813194943E-2</v>
      </c>
      <c r="AU55" s="24">
        <f>_xlfn.XLOOKUP($E55-AU$3,Data_Input!$H$4:$H$131,Data_Input!$I$4:$I$131,0)*AU$1</f>
        <v>1.6396338140445558E-2</v>
      </c>
      <c r="AV55" s="24">
        <f>_xlfn.XLOOKUP($E55-AV$3,Data_Input!$H$4:$H$131,Data_Input!$I$4:$I$131,0)*AV$1</f>
        <v>1.2081550220126898E-2</v>
      </c>
      <c r="AW55" s="24">
        <f>_xlfn.XLOOKUP($E55-AW$3,Data_Input!$H$4:$H$131,Data_Input!$I$4:$I$131,0)*AW$1</f>
        <v>1.1000842470266918E-2</v>
      </c>
      <c r="AX55" s="24">
        <f>_xlfn.XLOOKUP($E55-AX$3,Data_Input!$H$4:$H$131,Data_Input!$I$4:$I$131,0)*AX$1</f>
        <v>9.2501985480879321E-3</v>
      </c>
      <c r="AY55" s="24">
        <f>_xlfn.XLOOKUP($E55-AY$3,Data_Input!$H$4:$H$131,Data_Input!$I$4:$I$131,0)*AY$1</f>
        <v>9.0696638149196426E-3</v>
      </c>
      <c r="AZ55" s="24">
        <f>_xlfn.XLOOKUP($E55-AZ$3,Data_Input!$H$4:$H$131,Data_Input!$I$4:$I$131,0)*AZ$1</f>
        <v>7.1066756615085699E-3</v>
      </c>
      <c r="BA55" s="24">
        <f>_xlfn.XLOOKUP($E55-BA$3,Data_Input!$H$4:$H$131,Data_Input!$I$4:$I$131,0)*BA$1</f>
        <v>5.3544220183713766E-3</v>
      </c>
      <c r="BB55" s="24">
        <f>_xlfn.XLOOKUP($E55-BB$3,Data_Input!$H$4:$H$131,Data_Input!$I$4:$I$131,0)*BB$1</f>
        <v>4.9111588128107394E-3</v>
      </c>
      <c r="BC55" s="24">
        <f>_xlfn.XLOOKUP($E55-BC$3,Data_Input!$H$4:$H$131,Data_Input!$I$4:$I$131,0)*BC$1</f>
        <v>4.1251360011519004E-3</v>
      </c>
      <c r="BD55" s="24">
        <f>_xlfn.XLOOKUP($E55-BD$3,Data_Input!$H$4:$H$131,Data_Input!$I$4:$I$131,0)*BD$1</f>
        <v>3.5690680203870743E-3</v>
      </c>
      <c r="BE55" s="24">
        <f>_xlfn.XLOOKUP($E55-BE$3,Data_Input!$H$4:$H$131,Data_Input!$I$4:$I$131,0)*BE$1</f>
        <v>2.8230205673517852E-3</v>
      </c>
      <c r="BF55" s="24">
        <f>_xlfn.XLOOKUP($E55-BF$3,Data_Input!$H$4:$H$131,Data_Input!$I$4:$I$131,0)*BF$1</f>
        <v>0</v>
      </c>
      <c r="BG55" s="24">
        <f>_xlfn.XLOOKUP($E55-BG$3,Data_Input!$H$4:$H$131,Data_Input!$I$4:$I$131,0)*BG$1</f>
        <v>0</v>
      </c>
      <c r="BH55" s="24">
        <f>_xlfn.XLOOKUP($E55-BH$3,Data_Input!$H$4:$H$131,Data_Input!$I$4:$I$131,0)*BH$1</f>
        <v>0</v>
      </c>
      <c r="BI55" s="24">
        <f>_xlfn.XLOOKUP($E55-BI$3,Data_Input!$H$4:$H$131,Data_Input!$I$4:$I$131,0)*BI$1</f>
        <v>0</v>
      </c>
      <c r="BJ55" s="24">
        <f>_xlfn.XLOOKUP($E55-BJ$3,Data_Input!$H$4:$H$131,Data_Input!$I$4:$I$131,0)*BJ$1</f>
        <v>0</v>
      </c>
      <c r="BK55" s="24">
        <f>_xlfn.XLOOKUP($E55-BK$3,Data_Input!$H$4:$H$131,Data_Input!$I$4:$I$131,0)*BK$1</f>
        <v>0</v>
      </c>
      <c r="BL55" s="24">
        <f>_xlfn.XLOOKUP($E55-BL$3,Data_Input!$H$4:$H$131,Data_Input!$I$4:$I$131,0)*BL$1</f>
        <v>0</v>
      </c>
      <c r="BM55" s="24">
        <f>_xlfn.XLOOKUP($E55-BM$3,Data_Input!$H$4:$H$131,Data_Input!$I$4:$I$131,0)*BM$1</f>
        <v>0</v>
      </c>
      <c r="BN55" s="24">
        <f>_xlfn.XLOOKUP($E55-BN$3,Data_Input!$H$4:$H$131,Data_Input!$I$4:$I$131,0)*BN$1</f>
        <v>0</v>
      </c>
      <c r="BO55" s="24">
        <f>_xlfn.XLOOKUP($E55-BO$3,Data_Input!$H$4:$H$131,Data_Input!$I$4:$I$131,0)*BO$1</f>
        <v>0</v>
      </c>
      <c r="BP55" s="24">
        <f>_xlfn.XLOOKUP($E55-BP$3,Data_Input!$H$4:$H$131,Data_Input!$I$4:$I$131,0)*BP$1</f>
        <v>0</v>
      </c>
      <c r="BQ55" s="24">
        <f>_xlfn.XLOOKUP($E55-BQ$3,Data_Input!$H$4:$H$131,Data_Input!$I$4:$I$131,0)*BQ$1</f>
        <v>0</v>
      </c>
      <c r="BR55" s="24">
        <f>_xlfn.XLOOKUP($E55-BR$3,Data_Input!$H$4:$H$131,Data_Input!$I$4:$I$131,0)*BR$1</f>
        <v>0</v>
      </c>
      <c r="BS55" s="24">
        <f>_xlfn.XLOOKUP($E55-BS$3,Data_Input!$H$4:$H$131,Data_Input!$I$4:$I$131,0)*BS$1</f>
        <v>0</v>
      </c>
      <c r="BT55" s="24">
        <f>_xlfn.XLOOKUP($E55-BT$3,Data_Input!$H$4:$H$131,Data_Input!$I$4:$I$131,0)*BT$1</f>
        <v>0</v>
      </c>
      <c r="BU55" s="24">
        <f>_xlfn.XLOOKUP($E55-BU$3,Data_Input!$H$4:$H$131,Data_Input!$I$4:$I$131,0)*BU$1</f>
        <v>0</v>
      </c>
      <c r="BV55" s="24">
        <f>_xlfn.XLOOKUP($E55-BV$3,Data_Input!$H$4:$H$131,Data_Input!$I$4:$I$131,0)*BV$1</f>
        <v>0</v>
      </c>
      <c r="BW55" s="24">
        <f>_xlfn.XLOOKUP($E55-BW$3,Data_Input!$H$4:$H$131,Data_Input!$I$4:$I$131,0)*BW$1</f>
        <v>0</v>
      </c>
      <c r="BX55" s="24">
        <f>_xlfn.XLOOKUP($E55-BX$3,Data_Input!$H$4:$H$131,Data_Input!$I$4:$I$131,0)*BX$1</f>
        <v>0</v>
      </c>
      <c r="BY55" s="24">
        <f>_xlfn.XLOOKUP($E55-BY$3,Data_Input!$H$4:$H$131,Data_Input!$I$4:$I$131,0)*BY$1</f>
        <v>0</v>
      </c>
      <c r="BZ55" s="24">
        <f>_xlfn.XLOOKUP($E55-BZ$3,Data_Input!$H$4:$H$131,Data_Input!$I$4:$I$131,0)*BZ$1</f>
        <v>0</v>
      </c>
      <c r="CA55" s="24">
        <f>_xlfn.XLOOKUP($E55-CA$3,Data_Input!$H$4:$H$131,Data_Input!$I$4:$I$131,0)*CA$1</f>
        <v>0</v>
      </c>
      <c r="CB55" s="24">
        <f>_xlfn.XLOOKUP($E55-CB$3,Data_Input!$H$4:$H$131,Data_Input!$I$4:$I$131,0)*CB$1</f>
        <v>0</v>
      </c>
      <c r="CC55" s="24">
        <f>_xlfn.XLOOKUP($E55-CC$3,Data_Input!$H$4:$H$131,Data_Input!$I$4:$I$131,0)*CC$1</f>
        <v>0</v>
      </c>
      <c r="CD55" s="24">
        <f>_xlfn.XLOOKUP($E55-CD$3,Data_Input!$H$4:$H$131,Data_Input!$I$4:$I$131,0)*CD$1</f>
        <v>0</v>
      </c>
      <c r="CE55" s="24">
        <f>_xlfn.XLOOKUP($E55-CE$3,Data_Input!$H$4:$H$131,Data_Input!$I$4:$I$131,0)*CE$1</f>
        <v>0</v>
      </c>
      <c r="CF55" s="24">
        <f>_xlfn.XLOOKUP($E55-CF$3,Data_Input!$H$4:$H$131,Data_Input!$I$4:$I$131,0)*CF$1</f>
        <v>0</v>
      </c>
      <c r="CG55" s="24">
        <f>_xlfn.XLOOKUP($E55-CG$3,Data_Input!$H$4:$H$131,Data_Input!$I$4:$I$131,0)*CG$1</f>
        <v>0</v>
      </c>
      <c r="CH55" s="24">
        <f>_xlfn.XLOOKUP($E55-CH$3,Data_Input!$H$4:$H$131,Data_Input!$I$4:$I$131,0)*CH$1</f>
        <v>0</v>
      </c>
      <c r="CI55" s="24">
        <f>_xlfn.XLOOKUP($E55-CI$3,Data_Input!$H$4:$H$131,Data_Input!$I$4:$I$131,0)*CI$1</f>
        <v>0</v>
      </c>
      <c r="CJ55" s="24">
        <f>_xlfn.XLOOKUP($E55-CJ$3,Data_Input!$H$4:$H$131,Data_Input!$I$4:$I$131,0)*CJ$1</f>
        <v>0</v>
      </c>
      <c r="CK55" s="24">
        <f>_xlfn.XLOOKUP($E55-CK$3,Data_Input!$H$4:$H$131,Data_Input!$I$4:$I$131,0)*CK$1</f>
        <v>0</v>
      </c>
      <c r="CL55" s="24">
        <f>_xlfn.XLOOKUP($E55-CL$3,Data_Input!$H$4:$H$131,Data_Input!$I$4:$I$131,0)*CL$1</f>
        <v>0</v>
      </c>
      <c r="CM55" s="24">
        <f>_xlfn.XLOOKUP($E55-CM$3,Data_Input!$H$4:$H$131,Data_Input!$I$4:$I$131,0)*CM$1</f>
        <v>0</v>
      </c>
      <c r="CN55" s="24">
        <f>_xlfn.XLOOKUP($E55-CN$3,Data_Input!$H$4:$H$131,Data_Input!$I$4:$I$131,0)*CN$1</f>
        <v>0</v>
      </c>
      <c r="CO55" s="24">
        <f>_xlfn.XLOOKUP($E55-CO$3,Data_Input!$H$4:$H$131,Data_Input!$I$4:$I$131,0)*CO$1</f>
        <v>0</v>
      </c>
      <c r="CP55" s="24">
        <f>_xlfn.XLOOKUP($E55-CP$3,Data_Input!$H$4:$H$131,Data_Input!$I$4:$I$131,0)*CP$1</f>
        <v>0</v>
      </c>
      <c r="CQ55" s="24">
        <f>_xlfn.XLOOKUP($E55-CQ$3,Data_Input!$H$4:$H$131,Data_Input!$I$4:$I$131,0)*CQ$1</f>
        <v>0</v>
      </c>
      <c r="CR55" s="24">
        <f>_xlfn.XLOOKUP($E55-CR$3,Data_Input!$H$4:$H$131,Data_Input!$I$4:$I$131,0)*CR$1</f>
        <v>0</v>
      </c>
      <c r="CS55" s="24">
        <f>_xlfn.XLOOKUP($E55-CS$3,Data_Input!$H$4:$H$131,Data_Input!$I$4:$I$131,0)*CS$1</f>
        <v>0</v>
      </c>
      <c r="CT55" s="24">
        <f>_xlfn.XLOOKUP($E55-CT$3,Data_Input!$H$4:$H$131,Data_Input!$I$4:$I$131,0)*CT$1</f>
        <v>0</v>
      </c>
      <c r="CU55" s="24">
        <f>_xlfn.XLOOKUP($E55-CU$3,Data_Input!$H$4:$H$131,Data_Input!$I$4:$I$131,0)*CU$1</f>
        <v>0</v>
      </c>
      <c r="CV55" s="24">
        <f>_xlfn.XLOOKUP($E55-CV$3,Data_Input!$H$4:$H$131,Data_Input!$I$4:$I$131,0)*CV$1</f>
        <v>0</v>
      </c>
      <c r="CW55" s="24">
        <f>_xlfn.XLOOKUP($E55-CW$3,Data_Input!$H$4:$H$131,Data_Input!$I$4:$I$131,0)*CW$1</f>
        <v>0</v>
      </c>
      <c r="CX55" s="24">
        <f>_xlfn.XLOOKUP($E55-CX$3,Data_Input!$H$4:$H$131,Data_Input!$I$4:$I$131,0)*CX$1</f>
        <v>0</v>
      </c>
      <c r="CY55" s="24">
        <f>_xlfn.XLOOKUP($E55-CY$3,Data_Input!$H$4:$H$131,Data_Input!$I$4:$I$131,0)*CY$1</f>
        <v>0</v>
      </c>
      <c r="CZ55" s="24">
        <f>_xlfn.XLOOKUP($E55-CZ$3,Data_Input!$H$4:$H$131,Data_Input!$I$4:$I$131,0)*CZ$1</f>
        <v>0</v>
      </c>
      <c r="DA55" s="24">
        <f>_xlfn.XLOOKUP($E55-DA$3,Data_Input!$H$4:$H$131,Data_Input!$I$4:$I$131,0)*DA$1</f>
        <v>0</v>
      </c>
      <c r="DB55" s="24">
        <f>_xlfn.XLOOKUP($E55-DB$3,Data_Input!$H$4:$H$131,Data_Input!$I$4:$I$131,0)*DB$1</f>
        <v>0</v>
      </c>
      <c r="DC55" s="24">
        <f>_xlfn.XLOOKUP($E55-DC$3,Data_Input!$H$4:$H$131,Data_Input!$I$4:$I$131,0)*DC$1</f>
        <v>0</v>
      </c>
      <c r="DD55" s="24">
        <f>_xlfn.XLOOKUP($E55-DD$3,Data_Input!$H$4:$H$131,Data_Input!$I$4:$I$131,0)*DD$1</f>
        <v>0</v>
      </c>
      <c r="DE55" s="24">
        <f>_xlfn.XLOOKUP($E55-DE$3,Data_Input!$H$4:$H$131,Data_Input!$I$4:$I$131,0)*DE$1</f>
        <v>0</v>
      </c>
      <c r="DF55" s="24">
        <f>_xlfn.XLOOKUP($E55-DF$3,Data_Input!$H$4:$H$131,Data_Input!$I$4:$I$131,0)*DF$1</f>
        <v>0</v>
      </c>
      <c r="DG55" s="24">
        <f>_xlfn.XLOOKUP($E55-DG$3,Data_Input!$H$4:$H$131,Data_Input!$I$4:$I$131,0)*DG$1</f>
        <v>0</v>
      </c>
      <c r="DH55" s="24">
        <f>_xlfn.XLOOKUP($E55-DH$3,Data_Input!$H$4:$H$131,Data_Input!$I$4:$I$131,0)*DH$1</f>
        <v>0</v>
      </c>
      <c r="DI55" s="24">
        <f>_xlfn.XLOOKUP($E55-DI$3,Data_Input!$H$4:$H$131,Data_Input!$I$4:$I$131,0)*DI$1</f>
        <v>0</v>
      </c>
      <c r="DJ55" s="24">
        <f>_xlfn.XLOOKUP($E55-DJ$3,Data_Input!$H$4:$H$131,Data_Input!$I$4:$I$131,0)*DJ$1</f>
        <v>0</v>
      </c>
      <c r="DK55" s="24">
        <f>_xlfn.XLOOKUP($E55-DK$3,Data_Input!$H$4:$H$131,Data_Input!$I$4:$I$131,0)*DK$1</f>
        <v>0</v>
      </c>
      <c r="DL55" s="24">
        <f>_xlfn.XLOOKUP($E55-DL$3,Data_Input!$H$4:$H$131,Data_Input!$I$4:$I$131,0)*DL$1</f>
        <v>0</v>
      </c>
      <c r="DM55" s="24">
        <f>_xlfn.XLOOKUP($E55-DM$3,Data_Input!$H$4:$H$131,Data_Input!$I$4:$I$131,0)*DM$1</f>
        <v>0</v>
      </c>
      <c r="DN55" s="24">
        <f>_xlfn.XLOOKUP($E55-DN$3,Data_Input!$H$4:$H$131,Data_Input!$I$4:$I$131,0)*DN$1</f>
        <v>0</v>
      </c>
      <c r="DO55" s="24">
        <f>_xlfn.XLOOKUP($E55-DO$3,Data_Input!$H$4:$H$131,Data_Input!$I$4:$I$131,0)*DO$1</f>
        <v>0</v>
      </c>
      <c r="DP55" s="24">
        <f>_xlfn.XLOOKUP($E55-DP$3,Data_Input!$H$4:$H$131,Data_Input!$I$4:$I$131,0)*DP$1</f>
        <v>0</v>
      </c>
      <c r="DQ55" s="24">
        <f>_xlfn.XLOOKUP($E55-DQ$3,Data_Input!$H$4:$H$131,Data_Input!$I$4:$I$131,0)*DQ$1</f>
        <v>0</v>
      </c>
      <c r="DR55" s="24">
        <f>_xlfn.XLOOKUP($E55-DR$3,Data_Input!$H$4:$H$131,Data_Input!$I$4:$I$131,0)*DR$1</f>
        <v>0</v>
      </c>
      <c r="DS55" s="24">
        <f>_xlfn.XLOOKUP($E55-DS$3,Data_Input!$H$4:$H$131,Data_Input!$I$4:$I$131,0)*DS$1</f>
        <v>0</v>
      </c>
      <c r="DT55" s="24">
        <f>_xlfn.XLOOKUP($E55-DT$3,Data_Input!$H$4:$H$131,Data_Input!$I$4:$I$131,0)*DT$1</f>
        <v>0</v>
      </c>
      <c r="DU55" s="24">
        <f>_xlfn.XLOOKUP($E55-DU$3,Data_Input!$H$4:$H$131,Data_Input!$I$4:$I$131,0)*DU$1</f>
        <v>0</v>
      </c>
      <c r="DV55" s="24">
        <f>_xlfn.XLOOKUP($E55-DV$3,Data_Input!$H$4:$H$131,Data_Input!$I$4:$I$131,0)*DV$1</f>
        <v>0</v>
      </c>
      <c r="DW55" s="24">
        <f>_xlfn.XLOOKUP($E55-DW$3,Data_Input!$H$4:$H$131,Data_Input!$I$4:$I$131,0)*DW$1</f>
        <v>0</v>
      </c>
      <c r="DX55" s="24">
        <f>_xlfn.XLOOKUP($E55-DX$3,Data_Input!$H$4:$H$131,Data_Input!$I$4:$I$131,0)*DX$1</f>
        <v>0</v>
      </c>
      <c r="DY55" s="24">
        <f>_xlfn.XLOOKUP($E55-DY$3,Data_Input!$H$4:$H$131,Data_Input!$I$4:$I$131,0)*DY$1</f>
        <v>0</v>
      </c>
      <c r="DZ55" s="24">
        <f>_xlfn.XLOOKUP($E55-DZ$3,Data_Input!$H$4:$H$131,Data_Input!$I$4:$I$131,0)*DZ$1</f>
        <v>0</v>
      </c>
      <c r="EA55" s="24">
        <f>_xlfn.XLOOKUP($E55-EA$3,Data_Input!$H$4:$H$131,Data_Input!$I$4:$I$131,0)*EA$1</f>
        <v>0</v>
      </c>
      <c r="EB55" s="24">
        <f>_xlfn.XLOOKUP($E55-EB$3,Data_Input!$H$4:$H$131,Data_Input!$I$4:$I$131,0)*EB$1</f>
        <v>0</v>
      </c>
      <c r="EC55" s="24">
        <f>_xlfn.XLOOKUP($E55-EC$3,Data_Input!$H$4:$H$131,Data_Input!$I$4:$I$131,0)*EC$1</f>
        <v>0</v>
      </c>
    </row>
    <row r="56" spans="1:133">
      <c r="A56" s="21">
        <f t="shared" si="2"/>
        <v>3.2243595629195747</v>
      </c>
      <c r="B56" s="22">
        <f>Data_Input!C56-Model_Output!A56</f>
        <v>4.3983794370804263</v>
      </c>
      <c r="C56" s="23">
        <f>SUM($B$4:B56)</f>
        <v>203.62346691225719</v>
      </c>
      <c r="E56" s="15">
        <f>Data_Input!B56</f>
        <v>1930</v>
      </c>
      <c r="F56" s="24">
        <f>_xlfn.XLOOKUP($E56-F$3,Data_Input!$H$4:$H$131,Data_Input!$I$4:$I$131,0)*F$1</f>
        <v>6.4956864247908988E-2</v>
      </c>
      <c r="G56" s="24">
        <f>_xlfn.XLOOKUP($E56-G$3,Data_Input!$H$4:$H$131,Data_Input!$I$4:$I$131,0)*G$1</f>
        <v>6.9868642552187568E-2</v>
      </c>
      <c r="H56" s="24">
        <f>_xlfn.XLOOKUP($E56-H$3,Data_Input!$H$4:$H$131,Data_Input!$I$4:$I$131,0)*H$1</f>
        <v>7.4495603819529646E-2</v>
      </c>
      <c r="I56" s="24">
        <f>_xlfn.XLOOKUP($E56-I$3,Data_Input!$H$4:$H$131,Data_Input!$I$4:$I$131,0)*I$1</f>
        <v>7.9262330510219317E-2</v>
      </c>
      <c r="J56" s="24">
        <f>_xlfn.XLOOKUP($E56-J$3,Data_Input!$H$4:$H$131,Data_Input!$I$4:$I$131,0)*J$1</f>
        <v>8.3805404484232557E-2</v>
      </c>
      <c r="K56" s="24">
        <f>_xlfn.XLOOKUP($E56-K$3,Data_Input!$H$4:$H$131,Data_Input!$I$4:$I$131,0)*K$1</f>
        <v>8.8143900679344758E-2</v>
      </c>
      <c r="L56" s="24">
        <f>_xlfn.XLOOKUP($E56-L$3,Data_Input!$H$4:$H$131,Data_Input!$I$4:$I$131,0)*L$1</f>
        <v>9.2382690705541268E-2</v>
      </c>
      <c r="M56" s="24">
        <f>_xlfn.XLOOKUP($E56-M$3,Data_Input!$H$4:$H$131,Data_Input!$I$4:$I$131,0)*M$1</f>
        <v>9.6166468427169097E-2</v>
      </c>
      <c r="N56" s="24">
        <f>_xlfn.XLOOKUP($E56-N$3,Data_Input!$H$4:$H$131,Data_Input!$I$4:$I$131,0)*N$1</f>
        <v>9.9218707620732413E-2</v>
      </c>
      <c r="O56" s="24">
        <f>_xlfn.XLOOKUP($E56-O$3,Data_Input!$H$4:$H$131,Data_Input!$I$4:$I$131,0)*O$1</f>
        <v>0.10161677076335764</v>
      </c>
      <c r="P56" s="24">
        <f>_xlfn.XLOOKUP($E56-P$3,Data_Input!$H$4:$H$131,Data_Input!$I$4:$I$131,0)*P$1</f>
        <v>0.10392390319052698</v>
      </c>
      <c r="Q56" s="24">
        <f>_xlfn.XLOOKUP($E56-Q$3,Data_Input!$H$4:$H$131,Data_Input!$I$4:$I$131,0)*Q$1</f>
        <v>0.10599674282353846</v>
      </c>
      <c r="R56" s="24">
        <f>_xlfn.XLOOKUP($E56-R$3,Data_Input!$H$4:$H$131,Data_Input!$I$4:$I$131,0)*R$1</f>
        <v>0.10745051538990127</v>
      </c>
      <c r="S56" s="24">
        <f>_xlfn.XLOOKUP($E56-S$3,Data_Input!$H$4:$H$131,Data_Input!$I$4:$I$131,0)*S$1</f>
        <v>0.10808590417222523</v>
      </c>
      <c r="T56" s="24">
        <f>_xlfn.XLOOKUP($E56-T$3,Data_Input!$H$4:$H$131,Data_Input!$I$4:$I$131,0)*T$1</f>
        <v>0.10786208897081317</v>
      </c>
      <c r="U56" s="24">
        <f>_xlfn.XLOOKUP($E56-U$3,Data_Input!$H$4:$H$131,Data_Input!$I$4:$I$131,0)*U$1</f>
        <v>0.10728008819447568</v>
      </c>
      <c r="V56" s="24">
        <f>_xlfn.XLOOKUP($E56-V$3,Data_Input!$H$4:$H$131,Data_Input!$I$4:$I$131,0)*V$1</f>
        <v>0.10591463814981895</v>
      </c>
      <c r="W56" s="24">
        <f>_xlfn.XLOOKUP($E56-W$3,Data_Input!$H$4:$H$131,Data_Input!$I$4:$I$131,0)*W$1</f>
        <v>0.10430897941763542</v>
      </c>
      <c r="X56" s="24">
        <f>_xlfn.XLOOKUP($E56-X$3,Data_Input!$H$4:$H$131,Data_Input!$I$4:$I$131,0)*X$1</f>
        <v>0.10218992540190425</v>
      </c>
      <c r="Y56" s="24">
        <f>_xlfn.XLOOKUP($E56-Y$3,Data_Input!$H$4:$H$131,Data_Input!$I$4:$I$131,0)*Y$1</f>
        <v>9.9478330240470009E-2</v>
      </c>
      <c r="Z56" s="24">
        <f>_xlfn.XLOOKUP($E56-Z$3,Data_Input!$H$4:$H$131,Data_Input!$I$4:$I$131,0)*Z$1</f>
        <v>9.6462024657419612E-2</v>
      </c>
      <c r="AA56" s="24">
        <f>_xlfn.XLOOKUP($E56-AA$3,Data_Input!$H$4:$H$131,Data_Input!$I$4:$I$131,0)*AA$1</f>
        <v>9.3069178776289979E-2</v>
      </c>
      <c r="AB56" s="24">
        <f>_xlfn.XLOOKUP($E56-AB$3,Data_Input!$H$4:$H$131,Data_Input!$I$4:$I$131,0)*AB$1</f>
        <v>8.9126817666919031E-2</v>
      </c>
      <c r="AC56" s="24">
        <f>_xlfn.XLOOKUP($E56-AC$3,Data_Input!$H$4:$H$131,Data_Input!$I$4:$I$131,0)*AC$1</f>
        <v>9.2201737200800507E-2</v>
      </c>
      <c r="AD56" s="24">
        <f>_xlfn.XLOOKUP($E56-AD$3,Data_Input!$H$4:$H$131,Data_Input!$I$4:$I$131,0)*AD$1</f>
        <v>0.10235761173362587</v>
      </c>
      <c r="AE56" s="24">
        <f>_xlfn.XLOOKUP($E56-AE$3,Data_Input!$H$4:$H$131,Data_Input!$I$4:$I$131,0)*AE$1</f>
        <v>9.5111514861444549E-2</v>
      </c>
      <c r="AF56" s="24">
        <f>_xlfn.XLOOKUP($E56-AF$3,Data_Input!$H$4:$H$131,Data_Input!$I$4:$I$131,0)*AF$1</f>
        <v>7.3048496423056553E-2</v>
      </c>
      <c r="AG56" s="24">
        <f>_xlfn.XLOOKUP($E56-AG$3,Data_Input!$H$4:$H$131,Data_Input!$I$4:$I$131,0)*AG$1</f>
        <v>7.2880391854304977E-2</v>
      </c>
      <c r="AH56" s="24">
        <f>_xlfn.XLOOKUP($E56-AH$3,Data_Input!$H$4:$H$131,Data_Input!$I$4:$I$131,0)*AH$1</f>
        <v>6.2592190871643111E-2</v>
      </c>
      <c r="AI56" s="24">
        <f>_xlfn.XLOOKUP($E56-AI$3,Data_Input!$H$4:$H$131,Data_Input!$I$4:$I$131,0)*AI$1</f>
        <v>8.8189921877417199E-2</v>
      </c>
      <c r="AJ56" s="24">
        <f>_xlfn.XLOOKUP($E56-AJ$3,Data_Input!$H$4:$H$131,Data_Input!$I$4:$I$131,0)*AJ$1</f>
        <v>5.8939612185202557E-2</v>
      </c>
      <c r="AK56" s="24">
        <f>_xlfn.XLOOKUP($E56-AK$3,Data_Input!$H$4:$H$131,Data_Input!$I$4:$I$131,0)*AK$1</f>
        <v>4.8025460023912919E-2</v>
      </c>
      <c r="AL56" s="24">
        <f>_xlfn.XLOOKUP($E56-AL$3,Data_Input!$H$4:$H$131,Data_Input!$I$4:$I$131,0)*AL$1</f>
        <v>4.5373527088441314E-2</v>
      </c>
      <c r="AM56" s="24">
        <f>_xlfn.XLOOKUP($E56-AM$3,Data_Input!$H$4:$H$131,Data_Input!$I$4:$I$131,0)*AM$1</f>
        <v>4.2712653869160656E-2</v>
      </c>
      <c r="AN56" s="24">
        <f>_xlfn.XLOOKUP($E56-AN$3,Data_Input!$H$4:$H$131,Data_Input!$I$4:$I$131,0)*AN$1</f>
        <v>2.8516173080498679E-2</v>
      </c>
      <c r="AO56" s="24">
        <f>_xlfn.XLOOKUP($E56-AO$3,Data_Input!$H$4:$H$131,Data_Input!$I$4:$I$131,0)*AO$1</f>
        <v>2.4747383466312202E-2</v>
      </c>
      <c r="AP56" s="24">
        <f>_xlfn.XLOOKUP($E56-AP$3,Data_Input!$H$4:$H$131,Data_Input!$I$4:$I$131,0)*AP$1</f>
        <v>1.8813615577625245E-2</v>
      </c>
      <c r="AQ56" s="24">
        <f>_xlfn.XLOOKUP($E56-AQ$3,Data_Input!$H$4:$H$131,Data_Input!$I$4:$I$131,0)*AQ$1</f>
        <v>2.0837074350447547E-2</v>
      </c>
      <c r="AR56" s="24">
        <f>_xlfn.XLOOKUP($E56-AR$3,Data_Input!$H$4:$H$131,Data_Input!$I$4:$I$131,0)*AR$1</f>
        <v>2.2084587775116359E-2</v>
      </c>
      <c r="AS56" s="24">
        <f>_xlfn.XLOOKUP($E56-AS$3,Data_Input!$H$4:$H$131,Data_Input!$I$4:$I$131,0)*AS$1</f>
        <v>1.9346294632450543E-2</v>
      </c>
      <c r="AT56" s="24">
        <f>_xlfn.XLOOKUP($E56-AT$3,Data_Input!$H$4:$H$131,Data_Input!$I$4:$I$131,0)*AT$1</f>
        <v>2.1844658457031384E-2</v>
      </c>
      <c r="AU56" s="24">
        <f>_xlfn.XLOOKUP($E56-AU$3,Data_Input!$H$4:$H$131,Data_Input!$I$4:$I$131,0)*AU$1</f>
        <v>1.9355865995939511E-2</v>
      </c>
      <c r="AV56" s="24">
        <f>_xlfn.XLOOKUP($E56-AV$3,Data_Input!$H$4:$H$131,Data_Input!$I$4:$I$131,0)*AV$1</f>
        <v>1.4342713077491225E-2</v>
      </c>
      <c r="AW56" s="24">
        <f>_xlfn.XLOOKUP($E56-AW$3,Data_Input!$H$4:$H$131,Data_Input!$I$4:$I$131,0)*AW$1</f>
        <v>1.3133409906615361E-2</v>
      </c>
      <c r="AX56" s="24">
        <f>_xlfn.XLOOKUP($E56-AX$3,Data_Input!$H$4:$H$131,Data_Input!$I$4:$I$131,0)*AX$1</f>
        <v>1.1105689182201315E-2</v>
      </c>
      <c r="AY56" s="24">
        <f>_xlfn.XLOOKUP($E56-AY$3,Data_Input!$H$4:$H$131,Data_Input!$I$4:$I$131,0)*AY$1</f>
        <v>1.0950364001217874E-2</v>
      </c>
      <c r="AZ56" s="24">
        <f>_xlfn.XLOOKUP($E56-AZ$3,Data_Input!$H$4:$H$131,Data_Input!$I$4:$I$131,0)*AZ$1</f>
        <v>8.6287277834469177E-3</v>
      </c>
      <c r="BA56" s="24">
        <f>_xlfn.XLOOKUP($E56-BA$3,Data_Input!$H$4:$H$131,Data_Input!$I$4:$I$131,0)*BA$1</f>
        <v>6.5378624203211678E-3</v>
      </c>
      <c r="BB56" s="24">
        <f>_xlfn.XLOOKUP($E56-BB$3,Data_Input!$H$4:$H$131,Data_Input!$I$4:$I$131,0)*BB$1</f>
        <v>6.0304547634284326E-3</v>
      </c>
      <c r="BC56" s="24">
        <f>_xlfn.XLOOKUP($E56-BC$3,Data_Input!$H$4:$H$131,Data_Input!$I$4:$I$131,0)*BC$1</f>
        <v>5.0938630377420201E-3</v>
      </c>
      <c r="BD56" s="24">
        <f>_xlfn.XLOOKUP($E56-BD$3,Data_Input!$H$4:$H$131,Data_Input!$I$4:$I$131,0)*BD$1</f>
        <v>4.432071149903378E-3</v>
      </c>
      <c r="BE56" s="24">
        <f>_xlfn.XLOOKUP($E56-BE$3,Data_Input!$H$4:$H$131,Data_Input!$I$4:$I$131,0)*BE$1</f>
        <v>3.5254036307322809E-3</v>
      </c>
      <c r="BF56" s="24">
        <f>_xlfn.XLOOKUP($E56-BF$3,Data_Input!$H$4:$H$131,Data_Input!$I$4:$I$131,0)*BF$1</f>
        <v>2.533711779882594E-3</v>
      </c>
      <c r="BG56" s="24">
        <f>_xlfn.XLOOKUP($E56-BG$3,Data_Input!$H$4:$H$131,Data_Input!$I$4:$I$131,0)*BG$1</f>
        <v>0</v>
      </c>
      <c r="BH56" s="24">
        <f>_xlfn.XLOOKUP($E56-BH$3,Data_Input!$H$4:$H$131,Data_Input!$I$4:$I$131,0)*BH$1</f>
        <v>0</v>
      </c>
      <c r="BI56" s="24">
        <f>_xlfn.XLOOKUP($E56-BI$3,Data_Input!$H$4:$H$131,Data_Input!$I$4:$I$131,0)*BI$1</f>
        <v>0</v>
      </c>
      <c r="BJ56" s="24">
        <f>_xlfn.XLOOKUP($E56-BJ$3,Data_Input!$H$4:$H$131,Data_Input!$I$4:$I$131,0)*BJ$1</f>
        <v>0</v>
      </c>
      <c r="BK56" s="24">
        <f>_xlfn.XLOOKUP($E56-BK$3,Data_Input!$H$4:$H$131,Data_Input!$I$4:$I$131,0)*BK$1</f>
        <v>0</v>
      </c>
      <c r="BL56" s="24">
        <f>_xlfn.XLOOKUP($E56-BL$3,Data_Input!$H$4:$H$131,Data_Input!$I$4:$I$131,0)*BL$1</f>
        <v>0</v>
      </c>
      <c r="BM56" s="24">
        <f>_xlfn.XLOOKUP($E56-BM$3,Data_Input!$H$4:$H$131,Data_Input!$I$4:$I$131,0)*BM$1</f>
        <v>0</v>
      </c>
      <c r="BN56" s="24">
        <f>_xlfn.XLOOKUP($E56-BN$3,Data_Input!$H$4:$H$131,Data_Input!$I$4:$I$131,0)*BN$1</f>
        <v>0</v>
      </c>
      <c r="BO56" s="24">
        <f>_xlfn.XLOOKUP($E56-BO$3,Data_Input!$H$4:$H$131,Data_Input!$I$4:$I$131,0)*BO$1</f>
        <v>0</v>
      </c>
      <c r="BP56" s="24">
        <f>_xlfn.XLOOKUP($E56-BP$3,Data_Input!$H$4:$H$131,Data_Input!$I$4:$I$131,0)*BP$1</f>
        <v>0</v>
      </c>
      <c r="BQ56" s="24">
        <f>_xlfn.XLOOKUP($E56-BQ$3,Data_Input!$H$4:$H$131,Data_Input!$I$4:$I$131,0)*BQ$1</f>
        <v>0</v>
      </c>
      <c r="BR56" s="24">
        <f>_xlfn.XLOOKUP($E56-BR$3,Data_Input!$H$4:$H$131,Data_Input!$I$4:$I$131,0)*BR$1</f>
        <v>0</v>
      </c>
      <c r="BS56" s="24">
        <f>_xlfn.XLOOKUP($E56-BS$3,Data_Input!$H$4:$H$131,Data_Input!$I$4:$I$131,0)*BS$1</f>
        <v>0</v>
      </c>
      <c r="BT56" s="24">
        <f>_xlfn.XLOOKUP($E56-BT$3,Data_Input!$H$4:$H$131,Data_Input!$I$4:$I$131,0)*BT$1</f>
        <v>0</v>
      </c>
      <c r="BU56" s="24">
        <f>_xlfn.XLOOKUP($E56-BU$3,Data_Input!$H$4:$H$131,Data_Input!$I$4:$I$131,0)*BU$1</f>
        <v>0</v>
      </c>
      <c r="BV56" s="24">
        <f>_xlfn.XLOOKUP($E56-BV$3,Data_Input!$H$4:$H$131,Data_Input!$I$4:$I$131,0)*BV$1</f>
        <v>0</v>
      </c>
      <c r="BW56" s="24">
        <f>_xlfn.XLOOKUP($E56-BW$3,Data_Input!$H$4:$H$131,Data_Input!$I$4:$I$131,0)*BW$1</f>
        <v>0</v>
      </c>
      <c r="BX56" s="24">
        <f>_xlfn.XLOOKUP($E56-BX$3,Data_Input!$H$4:$H$131,Data_Input!$I$4:$I$131,0)*BX$1</f>
        <v>0</v>
      </c>
      <c r="BY56" s="24">
        <f>_xlfn.XLOOKUP($E56-BY$3,Data_Input!$H$4:$H$131,Data_Input!$I$4:$I$131,0)*BY$1</f>
        <v>0</v>
      </c>
      <c r="BZ56" s="24">
        <f>_xlfn.XLOOKUP($E56-BZ$3,Data_Input!$H$4:$H$131,Data_Input!$I$4:$I$131,0)*BZ$1</f>
        <v>0</v>
      </c>
      <c r="CA56" s="24">
        <f>_xlfn.XLOOKUP($E56-CA$3,Data_Input!$H$4:$H$131,Data_Input!$I$4:$I$131,0)*CA$1</f>
        <v>0</v>
      </c>
      <c r="CB56" s="24">
        <f>_xlfn.XLOOKUP($E56-CB$3,Data_Input!$H$4:$H$131,Data_Input!$I$4:$I$131,0)*CB$1</f>
        <v>0</v>
      </c>
      <c r="CC56" s="24">
        <f>_xlfn.XLOOKUP($E56-CC$3,Data_Input!$H$4:$H$131,Data_Input!$I$4:$I$131,0)*CC$1</f>
        <v>0</v>
      </c>
      <c r="CD56" s="24">
        <f>_xlfn.XLOOKUP($E56-CD$3,Data_Input!$H$4:$H$131,Data_Input!$I$4:$I$131,0)*CD$1</f>
        <v>0</v>
      </c>
      <c r="CE56" s="24">
        <f>_xlfn.XLOOKUP($E56-CE$3,Data_Input!$H$4:$H$131,Data_Input!$I$4:$I$131,0)*CE$1</f>
        <v>0</v>
      </c>
      <c r="CF56" s="24">
        <f>_xlfn.XLOOKUP($E56-CF$3,Data_Input!$H$4:$H$131,Data_Input!$I$4:$I$131,0)*CF$1</f>
        <v>0</v>
      </c>
      <c r="CG56" s="24">
        <f>_xlfn.XLOOKUP($E56-CG$3,Data_Input!$H$4:$H$131,Data_Input!$I$4:$I$131,0)*CG$1</f>
        <v>0</v>
      </c>
      <c r="CH56" s="24">
        <f>_xlfn.XLOOKUP($E56-CH$3,Data_Input!$H$4:$H$131,Data_Input!$I$4:$I$131,0)*CH$1</f>
        <v>0</v>
      </c>
      <c r="CI56" s="24">
        <f>_xlfn.XLOOKUP($E56-CI$3,Data_Input!$H$4:$H$131,Data_Input!$I$4:$I$131,0)*CI$1</f>
        <v>0</v>
      </c>
      <c r="CJ56" s="24">
        <f>_xlfn.XLOOKUP($E56-CJ$3,Data_Input!$H$4:$H$131,Data_Input!$I$4:$I$131,0)*CJ$1</f>
        <v>0</v>
      </c>
      <c r="CK56" s="24">
        <f>_xlfn.XLOOKUP($E56-CK$3,Data_Input!$H$4:$H$131,Data_Input!$I$4:$I$131,0)*CK$1</f>
        <v>0</v>
      </c>
      <c r="CL56" s="24">
        <f>_xlfn.XLOOKUP($E56-CL$3,Data_Input!$H$4:$H$131,Data_Input!$I$4:$I$131,0)*CL$1</f>
        <v>0</v>
      </c>
      <c r="CM56" s="24">
        <f>_xlfn.XLOOKUP($E56-CM$3,Data_Input!$H$4:$H$131,Data_Input!$I$4:$I$131,0)*CM$1</f>
        <v>0</v>
      </c>
      <c r="CN56" s="24">
        <f>_xlfn.XLOOKUP($E56-CN$3,Data_Input!$H$4:$H$131,Data_Input!$I$4:$I$131,0)*CN$1</f>
        <v>0</v>
      </c>
      <c r="CO56" s="24">
        <f>_xlfn.XLOOKUP($E56-CO$3,Data_Input!$H$4:$H$131,Data_Input!$I$4:$I$131,0)*CO$1</f>
        <v>0</v>
      </c>
      <c r="CP56" s="24">
        <f>_xlfn.XLOOKUP($E56-CP$3,Data_Input!$H$4:$H$131,Data_Input!$I$4:$I$131,0)*CP$1</f>
        <v>0</v>
      </c>
      <c r="CQ56" s="24">
        <f>_xlfn.XLOOKUP($E56-CQ$3,Data_Input!$H$4:$H$131,Data_Input!$I$4:$I$131,0)*CQ$1</f>
        <v>0</v>
      </c>
      <c r="CR56" s="24">
        <f>_xlfn.XLOOKUP($E56-CR$3,Data_Input!$H$4:$H$131,Data_Input!$I$4:$I$131,0)*CR$1</f>
        <v>0</v>
      </c>
      <c r="CS56" s="24">
        <f>_xlfn.XLOOKUP($E56-CS$3,Data_Input!$H$4:$H$131,Data_Input!$I$4:$I$131,0)*CS$1</f>
        <v>0</v>
      </c>
      <c r="CT56" s="24">
        <f>_xlfn.XLOOKUP($E56-CT$3,Data_Input!$H$4:$H$131,Data_Input!$I$4:$I$131,0)*CT$1</f>
        <v>0</v>
      </c>
      <c r="CU56" s="24">
        <f>_xlfn.XLOOKUP($E56-CU$3,Data_Input!$H$4:$H$131,Data_Input!$I$4:$I$131,0)*CU$1</f>
        <v>0</v>
      </c>
      <c r="CV56" s="24">
        <f>_xlfn.XLOOKUP($E56-CV$3,Data_Input!$H$4:$H$131,Data_Input!$I$4:$I$131,0)*CV$1</f>
        <v>0</v>
      </c>
      <c r="CW56" s="24">
        <f>_xlfn.XLOOKUP($E56-CW$3,Data_Input!$H$4:$H$131,Data_Input!$I$4:$I$131,0)*CW$1</f>
        <v>0</v>
      </c>
      <c r="CX56" s="24">
        <f>_xlfn.XLOOKUP($E56-CX$3,Data_Input!$H$4:$H$131,Data_Input!$I$4:$I$131,0)*CX$1</f>
        <v>0</v>
      </c>
      <c r="CY56" s="24">
        <f>_xlfn.XLOOKUP($E56-CY$3,Data_Input!$H$4:$H$131,Data_Input!$I$4:$I$131,0)*CY$1</f>
        <v>0</v>
      </c>
      <c r="CZ56" s="24">
        <f>_xlfn.XLOOKUP($E56-CZ$3,Data_Input!$H$4:$H$131,Data_Input!$I$4:$I$131,0)*CZ$1</f>
        <v>0</v>
      </c>
      <c r="DA56" s="24">
        <f>_xlfn.XLOOKUP($E56-DA$3,Data_Input!$H$4:$H$131,Data_Input!$I$4:$I$131,0)*DA$1</f>
        <v>0</v>
      </c>
      <c r="DB56" s="24">
        <f>_xlfn.XLOOKUP($E56-DB$3,Data_Input!$H$4:$H$131,Data_Input!$I$4:$I$131,0)*DB$1</f>
        <v>0</v>
      </c>
      <c r="DC56" s="24">
        <f>_xlfn.XLOOKUP($E56-DC$3,Data_Input!$H$4:$H$131,Data_Input!$I$4:$I$131,0)*DC$1</f>
        <v>0</v>
      </c>
      <c r="DD56" s="24">
        <f>_xlfn.XLOOKUP($E56-DD$3,Data_Input!$H$4:$H$131,Data_Input!$I$4:$I$131,0)*DD$1</f>
        <v>0</v>
      </c>
      <c r="DE56" s="24">
        <f>_xlfn.XLOOKUP($E56-DE$3,Data_Input!$H$4:$H$131,Data_Input!$I$4:$I$131,0)*DE$1</f>
        <v>0</v>
      </c>
      <c r="DF56" s="24">
        <f>_xlfn.XLOOKUP($E56-DF$3,Data_Input!$H$4:$H$131,Data_Input!$I$4:$I$131,0)*DF$1</f>
        <v>0</v>
      </c>
      <c r="DG56" s="24">
        <f>_xlfn.XLOOKUP($E56-DG$3,Data_Input!$H$4:$H$131,Data_Input!$I$4:$I$131,0)*DG$1</f>
        <v>0</v>
      </c>
      <c r="DH56" s="24">
        <f>_xlfn.XLOOKUP($E56-DH$3,Data_Input!$H$4:$H$131,Data_Input!$I$4:$I$131,0)*DH$1</f>
        <v>0</v>
      </c>
      <c r="DI56" s="24">
        <f>_xlfn.XLOOKUP($E56-DI$3,Data_Input!$H$4:$H$131,Data_Input!$I$4:$I$131,0)*DI$1</f>
        <v>0</v>
      </c>
      <c r="DJ56" s="24">
        <f>_xlfn.XLOOKUP($E56-DJ$3,Data_Input!$H$4:$H$131,Data_Input!$I$4:$I$131,0)*DJ$1</f>
        <v>0</v>
      </c>
      <c r="DK56" s="24">
        <f>_xlfn.XLOOKUP($E56-DK$3,Data_Input!$H$4:$H$131,Data_Input!$I$4:$I$131,0)*DK$1</f>
        <v>0</v>
      </c>
      <c r="DL56" s="24">
        <f>_xlfn.XLOOKUP($E56-DL$3,Data_Input!$H$4:$H$131,Data_Input!$I$4:$I$131,0)*DL$1</f>
        <v>0</v>
      </c>
      <c r="DM56" s="24">
        <f>_xlfn.XLOOKUP($E56-DM$3,Data_Input!$H$4:$H$131,Data_Input!$I$4:$I$131,0)*DM$1</f>
        <v>0</v>
      </c>
      <c r="DN56" s="24">
        <f>_xlfn.XLOOKUP($E56-DN$3,Data_Input!$H$4:$H$131,Data_Input!$I$4:$I$131,0)*DN$1</f>
        <v>0</v>
      </c>
      <c r="DO56" s="24">
        <f>_xlfn.XLOOKUP($E56-DO$3,Data_Input!$H$4:$H$131,Data_Input!$I$4:$I$131,0)*DO$1</f>
        <v>0</v>
      </c>
      <c r="DP56" s="24">
        <f>_xlfn.XLOOKUP($E56-DP$3,Data_Input!$H$4:$H$131,Data_Input!$I$4:$I$131,0)*DP$1</f>
        <v>0</v>
      </c>
      <c r="DQ56" s="24">
        <f>_xlfn.XLOOKUP($E56-DQ$3,Data_Input!$H$4:$H$131,Data_Input!$I$4:$I$131,0)*DQ$1</f>
        <v>0</v>
      </c>
      <c r="DR56" s="24">
        <f>_xlfn.XLOOKUP($E56-DR$3,Data_Input!$H$4:$H$131,Data_Input!$I$4:$I$131,0)*DR$1</f>
        <v>0</v>
      </c>
      <c r="DS56" s="24">
        <f>_xlfn.XLOOKUP($E56-DS$3,Data_Input!$H$4:$H$131,Data_Input!$I$4:$I$131,0)*DS$1</f>
        <v>0</v>
      </c>
      <c r="DT56" s="24">
        <f>_xlfn.XLOOKUP($E56-DT$3,Data_Input!$H$4:$H$131,Data_Input!$I$4:$I$131,0)*DT$1</f>
        <v>0</v>
      </c>
      <c r="DU56" s="24">
        <f>_xlfn.XLOOKUP($E56-DU$3,Data_Input!$H$4:$H$131,Data_Input!$I$4:$I$131,0)*DU$1</f>
        <v>0</v>
      </c>
      <c r="DV56" s="24">
        <f>_xlfn.XLOOKUP($E56-DV$3,Data_Input!$H$4:$H$131,Data_Input!$I$4:$I$131,0)*DV$1</f>
        <v>0</v>
      </c>
      <c r="DW56" s="24">
        <f>_xlfn.XLOOKUP($E56-DW$3,Data_Input!$H$4:$H$131,Data_Input!$I$4:$I$131,0)*DW$1</f>
        <v>0</v>
      </c>
      <c r="DX56" s="24">
        <f>_xlfn.XLOOKUP($E56-DX$3,Data_Input!$H$4:$H$131,Data_Input!$I$4:$I$131,0)*DX$1</f>
        <v>0</v>
      </c>
      <c r="DY56" s="24">
        <f>_xlfn.XLOOKUP($E56-DY$3,Data_Input!$H$4:$H$131,Data_Input!$I$4:$I$131,0)*DY$1</f>
        <v>0</v>
      </c>
      <c r="DZ56" s="24">
        <f>_xlfn.XLOOKUP($E56-DZ$3,Data_Input!$H$4:$H$131,Data_Input!$I$4:$I$131,0)*DZ$1</f>
        <v>0</v>
      </c>
      <c r="EA56" s="24">
        <f>_xlfn.XLOOKUP($E56-EA$3,Data_Input!$H$4:$H$131,Data_Input!$I$4:$I$131,0)*EA$1</f>
        <v>0</v>
      </c>
      <c r="EB56" s="24">
        <f>_xlfn.XLOOKUP($E56-EB$3,Data_Input!$H$4:$H$131,Data_Input!$I$4:$I$131,0)*EB$1</f>
        <v>0</v>
      </c>
      <c r="EC56" s="24">
        <f>_xlfn.XLOOKUP($E56-EC$3,Data_Input!$H$4:$H$131,Data_Input!$I$4:$I$131,0)*EC$1</f>
        <v>0</v>
      </c>
    </row>
    <row r="57" spans="1:133">
      <c r="A57" s="21">
        <f t="shared" si="2"/>
        <v>3.3282157989844645</v>
      </c>
      <c r="B57" s="22">
        <f>Data_Input!C57-Model_Output!A57</f>
        <v>4.3882321010155358</v>
      </c>
      <c r="C57" s="23">
        <f>SUM($B$4:B57)</f>
        <v>208.01169901327273</v>
      </c>
      <c r="E57" s="15">
        <f>Data_Input!B57</f>
        <v>1931</v>
      </c>
      <c r="F57" s="24">
        <f>_xlfn.XLOOKUP($E57-F$3,Data_Input!$H$4:$H$131,Data_Input!$I$4:$I$131,0)*F$1</f>
        <v>6.0546455061335457E-2</v>
      </c>
      <c r="G57" s="24">
        <f>_xlfn.XLOOKUP($E57-G$3,Data_Input!$H$4:$H$131,Data_Input!$I$4:$I$131,0)*G$1</f>
        <v>6.5492094728080333E-2</v>
      </c>
      <c r="H57" s="24">
        <f>_xlfn.XLOOKUP($E57-H$3,Data_Input!$H$4:$H$131,Data_Input!$I$4:$I$131,0)*H$1</f>
        <v>7.0223120910901771E-2</v>
      </c>
      <c r="I57" s="24">
        <f>_xlfn.XLOOKUP($E57-I$3,Data_Input!$H$4:$H$131,Data_Input!$I$4:$I$131,0)*I$1</f>
        <v>7.513792996231583E-2</v>
      </c>
      <c r="J57" s="24">
        <f>_xlfn.XLOOKUP($E57-J$3,Data_Input!$H$4:$H$131,Data_Input!$I$4:$I$131,0)*J$1</f>
        <v>7.989274103828653E-2</v>
      </c>
      <c r="K57" s="24">
        <f>_xlfn.XLOOKUP($E57-K$3,Data_Input!$H$4:$H$131,Data_Input!$I$4:$I$131,0)*K$1</f>
        <v>8.4502676965783632E-2</v>
      </c>
      <c r="L57" s="24">
        <f>_xlfn.XLOOKUP($E57-L$3,Data_Input!$H$4:$H$131,Data_Input!$I$4:$I$131,0)*L$1</f>
        <v>8.9065952183696284E-2</v>
      </c>
      <c r="M57" s="24">
        <f>_xlfn.XLOOKUP($E57-M$3,Data_Input!$H$4:$H$131,Data_Input!$I$4:$I$131,0)*M$1</f>
        <v>9.3236869211353546E-2</v>
      </c>
      <c r="N57" s="24">
        <f>_xlfn.XLOOKUP($E57-N$3,Data_Input!$H$4:$H$131,Data_Input!$I$4:$I$131,0)*N$1</f>
        <v>9.6738753416634668E-2</v>
      </c>
      <c r="O57" s="24">
        <f>_xlfn.XLOOKUP($E57-O$3,Data_Input!$H$4:$H$131,Data_Input!$I$4:$I$131,0)*O$1</f>
        <v>9.96357551969385E-2</v>
      </c>
      <c r="P57" s="24">
        <f>_xlfn.XLOOKUP($E57-P$3,Data_Input!$H$4:$H$131,Data_Input!$I$4:$I$131,0)*P$1</f>
        <v>0.10247270098243248</v>
      </c>
      <c r="Q57" s="24">
        <f>_xlfn.XLOOKUP($E57-Q$3,Data_Input!$H$4:$H$131,Data_Input!$I$4:$I$131,0)*Q$1</f>
        <v>0.10510615774525793</v>
      </c>
      <c r="R57" s="24">
        <f>_xlfn.XLOOKUP($E57-R$3,Data_Input!$H$4:$H$131,Data_Input!$I$4:$I$131,0)*R$1</f>
        <v>0.10714873539241587</v>
      </c>
      <c r="S57" s="24">
        <f>_xlfn.XLOOKUP($E57-S$3,Data_Input!$H$4:$H$131,Data_Input!$I$4:$I$131,0)*S$1</f>
        <v>0.10839032366695696</v>
      </c>
      <c r="T57" s="24">
        <f>_xlfn.XLOOKUP($E57-T$3,Data_Input!$H$4:$H$131,Data_Input!$I$4:$I$131,0)*T$1</f>
        <v>0.10877602559460635</v>
      </c>
      <c r="U57" s="24">
        <f>_xlfn.XLOOKUP($E57-U$3,Data_Input!$H$4:$H$131,Data_Input!$I$4:$I$131,0)*U$1</f>
        <v>0.10879937186105031</v>
      </c>
      <c r="V57" s="24">
        <f>_xlfn.XLOOKUP($E57-V$3,Data_Input!$H$4:$H$131,Data_Input!$I$4:$I$131,0)*V$1</f>
        <v>0.10802049408950362</v>
      </c>
      <c r="W57" s="24">
        <f>_xlfn.XLOOKUP($E57-W$3,Data_Input!$H$4:$H$131,Data_Input!$I$4:$I$131,0)*W$1</f>
        <v>0.10698300076787777</v>
      </c>
      <c r="X57" s="24">
        <f>_xlfn.XLOOKUP($E57-X$3,Data_Input!$H$4:$H$131,Data_Input!$I$4:$I$131,0)*X$1</f>
        <v>0.10540083893701052</v>
      </c>
      <c r="Y57" s="24">
        <f>_xlfn.XLOOKUP($E57-Y$3,Data_Input!$H$4:$H$131,Data_Input!$I$4:$I$131,0)*Y$1</f>
        <v>0.10318281665652362</v>
      </c>
      <c r="Z57" s="24">
        <f>_xlfn.XLOOKUP($E57-Z$3,Data_Input!$H$4:$H$131,Data_Input!$I$4:$I$131,0)*Z$1</f>
        <v>0.10061857713898108</v>
      </c>
      <c r="AA57" s="24">
        <f>_xlfn.XLOOKUP($E57-AA$3,Data_Input!$H$4:$H$131,Data_Input!$I$4:$I$131,0)*AA$1</f>
        <v>9.7627144481430783E-2</v>
      </c>
      <c r="AB57" s="24">
        <f>_xlfn.XLOOKUP($E57-AB$3,Data_Input!$H$4:$H$131,Data_Input!$I$4:$I$131,0)*AB$1</f>
        <v>9.4019083075384452E-2</v>
      </c>
      <c r="AC57" s="24">
        <f>_xlfn.XLOOKUP($E57-AC$3,Data_Input!$H$4:$H$131,Data_Input!$I$4:$I$131,0)*AC$1</f>
        <v>9.7811432999368522E-2</v>
      </c>
      <c r="AD57" s="24">
        <f>_xlfn.XLOOKUP($E57-AD$3,Data_Input!$H$4:$H$131,Data_Input!$I$4:$I$131,0)*AD$1</f>
        <v>0.10919771945614677</v>
      </c>
      <c r="AE57" s="24">
        <f>_xlfn.XLOOKUP($E57-AE$3,Data_Input!$H$4:$H$131,Data_Input!$I$4:$I$131,0)*AE$1</f>
        <v>0.10203976026357242</v>
      </c>
      <c r="AF57" s="24">
        <f>_xlfn.XLOOKUP($E57-AF$3,Data_Input!$H$4:$H$131,Data_Input!$I$4:$I$131,0)*AF$1</f>
        <v>7.8811667855767029E-2</v>
      </c>
      <c r="AG57" s="24">
        <f>_xlfn.XLOOKUP($E57-AG$3,Data_Input!$H$4:$H$131,Data_Input!$I$4:$I$131,0)*AG$1</f>
        <v>7.9073842386147952E-2</v>
      </c>
      <c r="AH57" s="24">
        <f>_xlfn.XLOOKUP($E57-AH$3,Data_Input!$H$4:$H$131,Data_Input!$I$4:$I$131,0)*AH$1</f>
        <v>6.8294417200980576E-2</v>
      </c>
      <c r="AI57" s="24">
        <f>_xlfn.XLOOKUP($E57-AI$3,Data_Input!$H$4:$H$131,Data_Input!$I$4:$I$131,0)*AI$1</f>
        <v>9.6766919198309861E-2</v>
      </c>
      <c r="AJ57" s="24">
        <f>_xlfn.XLOOKUP($E57-AJ$3,Data_Input!$H$4:$H$131,Data_Input!$I$4:$I$131,0)*AJ$1</f>
        <v>6.5036646118380462E-2</v>
      </c>
      <c r="AK57" s="24">
        <f>_xlfn.XLOOKUP($E57-AK$3,Data_Input!$H$4:$H$131,Data_Input!$I$4:$I$131,0)*AK$1</f>
        <v>5.3292402961164428E-2</v>
      </c>
      <c r="AL57" s="24">
        <f>_xlfn.XLOOKUP($E57-AL$3,Data_Input!$H$4:$H$131,Data_Input!$I$4:$I$131,0)*AL$1</f>
        <v>5.0633647780663496E-2</v>
      </c>
      <c r="AM57" s="24">
        <f>_xlfn.XLOOKUP($E57-AM$3,Data_Input!$H$4:$H$131,Data_Input!$I$4:$I$131,0)*AM$1</f>
        <v>4.7933168598959817E-2</v>
      </c>
      <c r="AN57" s="24">
        <f>_xlfn.XLOOKUP($E57-AN$3,Data_Input!$H$4:$H$131,Data_Input!$I$4:$I$131,0)*AN$1</f>
        <v>3.2182051902929013E-2</v>
      </c>
      <c r="AO57" s="24">
        <f>_xlfn.XLOOKUP($E57-AO$3,Data_Input!$H$4:$H$131,Data_Input!$I$4:$I$131,0)*AO$1</f>
        <v>2.8086309884301025E-2</v>
      </c>
      <c r="AP57" s="24">
        <f>_xlfn.XLOOKUP($E57-AP$3,Data_Input!$H$4:$H$131,Data_Input!$I$4:$I$131,0)*AP$1</f>
        <v>2.1472398948505736E-2</v>
      </c>
      <c r="AQ57" s="24">
        <f>_xlfn.XLOOKUP($E57-AQ$3,Data_Input!$H$4:$H$131,Data_Input!$I$4:$I$131,0)*AQ$1</f>
        <v>2.3915967229279377E-2</v>
      </c>
      <c r="AR57" s="24">
        <f>_xlfn.XLOOKUP($E57-AR$3,Data_Input!$H$4:$H$131,Data_Input!$I$4:$I$131,0)*AR$1</f>
        <v>2.5490796858092822E-2</v>
      </c>
      <c r="AS57" s="24">
        <f>_xlfn.XLOOKUP($E57-AS$3,Data_Input!$H$4:$H$131,Data_Input!$I$4:$I$131,0)*AS$1</f>
        <v>2.2456125085125171E-2</v>
      </c>
      <c r="AT57" s="24">
        <f>_xlfn.XLOOKUP($E57-AT$3,Data_Input!$H$4:$H$131,Data_Input!$I$4:$I$131,0)*AT$1</f>
        <v>2.5499119634885287E-2</v>
      </c>
      <c r="AU57" s="24">
        <f>_xlfn.XLOOKUP($E57-AU$3,Data_Input!$H$4:$H$131,Data_Input!$I$4:$I$131,0)*AU$1</f>
        <v>2.2721418497647541E-2</v>
      </c>
      <c r="AV57" s="24">
        <f>_xlfn.XLOOKUP($E57-AV$3,Data_Input!$H$4:$H$131,Data_Input!$I$4:$I$131,0)*AV$1</f>
        <v>1.6931563009262591E-2</v>
      </c>
      <c r="AW57" s="24">
        <f>_xlfn.XLOOKUP($E57-AW$3,Data_Input!$H$4:$H$131,Data_Input!$I$4:$I$131,0)*AW$1</f>
        <v>1.5591437074511987E-2</v>
      </c>
      <c r="AX57" s="24">
        <f>_xlfn.XLOOKUP($E57-AX$3,Data_Input!$H$4:$H$131,Data_Input!$I$4:$I$131,0)*AX$1</f>
        <v>1.3258581669497796E-2</v>
      </c>
      <c r="AY57" s="24">
        <f>_xlfn.XLOOKUP($E57-AY$3,Data_Input!$H$4:$H$131,Data_Input!$I$4:$I$131,0)*AY$1</f>
        <v>1.314688959348119E-2</v>
      </c>
      <c r="AZ57" s="24">
        <f>_xlfn.XLOOKUP($E57-AZ$3,Data_Input!$H$4:$H$131,Data_Input!$I$4:$I$131,0)*AZ$1</f>
        <v>1.0417994759710152E-2</v>
      </c>
      <c r="BA57" s="24">
        <f>_xlfn.XLOOKUP($E57-BA$3,Data_Input!$H$4:$H$131,Data_Input!$I$4:$I$131,0)*BA$1</f>
        <v>7.9380905781485465E-3</v>
      </c>
      <c r="BB57" s="24">
        <f>_xlfn.XLOOKUP($E57-BB$3,Data_Input!$H$4:$H$131,Data_Input!$I$4:$I$131,0)*BB$1</f>
        <v>7.3633126862229651E-3</v>
      </c>
      <c r="BC57" s="24">
        <f>_xlfn.XLOOKUP($E57-BC$3,Data_Input!$H$4:$H$131,Data_Input!$I$4:$I$131,0)*BC$1</f>
        <v>6.2547988755881382E-3</v>
      </c>
      <c r="BD57" s="24">
        <f>_xlfn.XLOOKUP($E57-BD$3,Data_Input!$H$4:$H$131,Data_Input!$I$4:$I$131,0)*BD$1</f>
        <v>5.472877356002658E-3</v>
      </c>
      <c r="BE57" s="24">
        <f>_xlfn.XLOOKUP($E57-BE$3,Data_Input!$H$4:$H$131,Data_Input!$I$4:$I$131,0)*BE$1</f>
        <v>4.3778486804626968E-3</v>
      </c>
      <c r="BF57" s="24">
        <f>_xlfn.XLOOKUP($E57-BF$3,Data_Input!$H$4:$H$131,Data_Input!$I$4:$I$131,0)*BF$1</f>
        <v>3.164113223732726E-3</v>
      </c>
      <c r="BG57" s="24">
        <f>_xlfn.XLOOKUP($E57-BG$3,Data_Input!$H$4:$H$131,Data_Input!$I$4:$I$131,0)*BG$1</f>
        <v>2.5648595528563029E-3</v>
      </c>
      <c r="BH57" s="24">
        <f>_xlfn.XLOOKUP($E57-BH$3,Data_Input!$H$4:$H$131,Data_Input!$I$4:$I$131,0)*BH$1</f>
        <v>0</v>
      </c>
      <c r="BI57" s="24">
        <f>_xlfn.XLOOKUP($E57-BI$3,Data_Input!$H$4:$H$131,Data_Input!$I$4:$I$131,0)*BI$1</f>
        <v>0</v>
      </c>
      <c r="BJ57" s="24">
        <f>_xlfn.XLOOKUP($E57-BJ$3,Data_Input!$H$4:$H$131,Data_Input!$I$4:$I$131,0)*BJ$1</f>
        <v>0</v>
      </c>
      <c r="BK57" s="24">
        <f>_xlfn.XLOOKUP($E57-BK$3,Data_Input!$H$4:$H$131,Data_Input!$I$4:$I$131,0)*BK$1</f>
        <v>0</v>
      </c>
      <c r="BL57" s="24">
        <f>_xlfn.XLOOKUP($E57-BL$3,Data_Input!$H$4:$H$131,Data_Input!$I$4:$I$131,0)*BL$1</f>
        <v>0</v>
      </c>
      <c r="BM57" s="24">
        <f>_xlfn.XLOOKUP($E57-BM$3,Data_Input!$H$4:$H$131,Data_Input!$I$4:$I$131,0)*BM$1</f>
        <v>0</v>
      </c>
      <c r="BN57" s="24">
        <f>_xlfn.XLOOKUP($E57-BN$3,Data_Input!$H$4:$H$131,Data_Input!$I$4:$I$131,0)*BN$1</f>
        <v>0</v>
      </c>
      <c r="BO57" s="24">
        <f>_xlfn.XLOOKUP($E57-BO$3,Data_Input!$H$4:$H$131,Data_Input!$I$4:$I$131,0)*BO$1</f>
        <v>0</v>
      </c>
      <c r="BP57" s="24">
        <f>_xlfn.XLOOKUP($E57-BP$3,Data_Input!$H$4:$H$131,Data_Input!$I$4:$I$131,0)*BP$1</f>
        <v>0</v>
      </c>
      <c r="BQ57" s="24">
        <f>_xlfn.XLOOKUP($E57-BQ$3,Data_Input!$H$4:$H$131,Data_Input!$I$4:$I$131,0)*BQ$1</f>
        <v>0</v>
      </c>
      <c r="BR57" s="24">
        <f>_xlfn.XLOOKUP($E57-BR$3,Data_Input!$H$4:$H$131,Data_Input!$I$4:$I$131,0)*BR$1</f>
        <v>0</v>
      </c>
      <c r="BS57" s="24">
        <f>_xlfn.XLOOKUP($E57-BS$3,Data_Input!$H$4:$H$131,Data_Input!$I$4:$I$131,0)*BS$1</f>
        <v>0</v>
      </c>
      <c r="BT57" s="24">
        <f>_xlfn.XLOOKUP($E57-BT$3,Data_Input!$H$4:$H$131,Data_Input!$I$4:$I$131,0)*BT$1</f>
        <v>0</v>
      </c>
      <c r="BU57" s="24">
        <f>_xlfn.XLOOKUP($E57-BU$3,Data_Input!$H$4:$H$131,Data_Input!$I$4:$I$131,0)*BU$1</f>
        <v>0</v>
      </c>
      <c r="BV57" s="24">
        <f>_xlfn.XLOOKUP($E57-BV$3,Data_Input!$H$4:$H$131,Data_Input!$I$4:$I$131,0)*BV$1</f>
        <v>0</v>
      </c>
      <c r="BW57" s="24">
        <f>_xlfn.XLOOKUP($E57-BW$3,Data_Input!$H$4:$H$131,Data_Input!$I$4:$I$131,0)*BW$1</f>
        <v>0</v>
      </c>
      <c r="BX57" s="24">
        <f>_xlfn.XLOOKUP($E57-BX$3,Data_Input!$H$4:$H$131,Data_Input!$I$4:$I$131,0)*BX$1</f>
        <v>0</v>
      </c>
      <c r="BY57" s="24">
        <f>_xlfn.XLOOKUP($E57-BY$3,Data_Input!$H$4:$H$131,Data_Input!$I$4:$I$131,0)*BY$1</f>
        <v>0</v>
      </c>
      <c r="BZ57" s="24">
        <f>_xlfn.XLOOKUP($E57-BZ$3,Data_Input!$H$4:$H$131,Data_Input!$I$4:$I$131,0)*BZ$1</f>
        <v>0</v>
      </c>
      <c r="CA57" s="24">
        <f>_xlfn.XLOOKUP($E57-CA$3,Data_Input!$H$4:$H$131,Data_Input!$I$4:$I$131,0)*CA$1</f>
        <v>0</v>
      </c>
      <c r="CB57" s="24">
        <f>_xlfn.XLOOKUP($E57-CB$3,Data_Input!$H$4:$H$131,Data_Input!$I$4:$I$131,0)*CB$1</f>
        <v>0</v>
      </c>
      <c r="CC57" s="24">
        <f>_xlfn.XLOOKUP($E57-CC$3,Data_Input!$H$4:$H$131,Data_Input!$I$4:$I$131,0)*CC$1</f>
        <v>0</v>
      </c>
      <c r="CD57" s="24">
        <f>_xlfn.XLOOKUP($E57-CD$3,Data_Input!$H$4:$H$131,Data_Input!$I$4:$I$131,0)*CD$1</f>
        <v>0</v>
      </c>
      <c r="CE57" s="24">
        <f>_xlfn.XLOOKUP($E57-CE$3,Data_Input!$H$4:$H$131,Data_Input!$I$4:$I$131,0)*CE$1</f>
        <v>0</v>
      </c>
      <c r="CF57" s="24">
        <f>_xlfn.XLOOKUP($E57-CF$3,Data_Input!$H$4:$H$131,Data_Input!$I$4:$I$131,0)*CF$1</f>
        <v>0</v>
      </c>
      <c r="CG57" s="24">
        <f>_xlfn.XLOOKUP($E57-CG$3,Data_Input!$H$4:$H$131,Data_Input!$I$4:$I$131,0)*CG$1</f>
        <v>0</v>
      </c>
      <c r="CH57" s="24">
        <f>_xlfn.XLOOKUP($E57-CH$3,Data_Input!$H$4:$H$131,Data_Input!$I$4:$I$131,0)*CH$1</f>
        <v>0</v>
      </c>
      <c r="CI57" s="24">
        <f>_xlfn.XLOOKUP($E57-CI$3,Data_Input!$H$4:$H$131,Data_Input!$I$4:$I$131,0)*CI$1</f>
        <v>0</v>
      </c>
      <c r="CJ57" s="24">
        <f>_xlfn.XLOOKUP($E57-CJ$3,Data_Input!$H$4:$H$131,Data_Input!$I$4:$I$131,0)*CJ$1</f>
        <v>0</v>
      </c>
      <c r="CK57" s="24">
        <f>_xlfn.XLOOKUP($E57-CK$3,Data_Input!$H$4:$H$131,Data_Input!$I$4:$I$131,0)*CK$1</f>
        <v>0</v>
      </c>
      <c r="CL57" s="24">
        <f>_xlfn.XLOOKUP($E57-CL$3,Data_Input!$H$4:$H$131,Data_Input!$I$4:$I$131,0)*CL$1</f>
        <v>0</v>
      </c>
      <c r="CM57" s="24">
        <f>_xlfn.XLOOKUP($E57-CM$3,Data_Input!$H$4:$H$131,Data_Input!$I$4:$I$131,0)*CM$1</f>
        <v>0</v>
      </c>
      <c r="CN57" s="24">
        <f>_xlfn.XLOOKUP($E57-CN$3,Data_Input!$H$4:$H$131,Data_Input!$I$4:$I$131,0)*CN$1</f>
        <v>0</v>
      </c>
      <c r="CO57" s="24">
        <f>_xlfn.XLOOKUP($E57-CO$3,Data_Input!$H$4:$H$131,Data_Input!$I$4:$I$131,0)*CO$1</f>
        <v>0</v>
      </c>
      <c r="CP57" s="24">
        <f>_xlfn.XLOOKUP($E57-CP$3,Data_Input!$H$4:$H$131,Data_Input!$I$4:$I$131,0)*CP$1</f>
        <v>0</v>
      </c>
      <c r="CQ57" s="24">
        <f>_xlfn.XLOOKUP($E57-CQ$3,Data_Input!$H$4:$H$131,Data_Input!$I$4:$I$131,0)*CQ$1</f>
        <v>0</v>
      </c>
      <c r="CR57" s="24">
        <f>_xlfn.XLOOKUP($E57-CR$3,Data_Input!$H$4:$H$131,Data_Input!$I$4:$I$131,0)*CR$1</f>
        <v>0</v>
      </c>
      <c r="CS57" s="24">
        <f>_xlfn.XLOOKUP($E57-CS$3,Data_Input!$H$4:$H$131,Data_Input!$I$4:$I$131,0)*CS$1</f>
        <v>0</v>
      </c>
      <c r="CT57" s="24">
        <f>_xlfn.XLOOKUP($E57-CT$3,Data_Input!$H$4:$H$131,Data_Input!$I$4:$I$131,0)*CT$1</f>
        <v>0</v>
      </c>
      <c r="CU57" s="24">
        <f>_xlfn.XLOOKUP($E57-CU$3,Data_Input!$H$4:$H$131,Data_Input!$I$4:$I$131,0)*CU$1</f>
        <v>0</v>
      </c>
      <c r="CV57" s="24">
        <f>_xlfn.XLOOKUP($E57-CV$3,Data_Input!$H$4:$H$131,Data_Input!$I$4:$I$131,0)*CV$1</f>
        <v>0</v>
      </c>
      <c r="CW57" s="24">
        <f>_xlfn.XLOOKUP($E57-CW$3,Data_Input!$H$4:$H$131,Data_Input!$I$4:$I$131,0)*CW$1</f>
        <v>0</v>
      </c>
      <c r="CX57" s="24">
        <f>_xlfn.XLOOKUP($E57-CX$3,Data_Input!$H$4:$H$131,Data_Input!$I$4:$I$131,0)*CX$1</f>
        <v>0</v>
      </c>
      <c r="CY57" s="24">
        <f>_xlfn.XLOOKUP($E57-CY$3,Data_Input!$H$4:$H$131,Data_Input!$I$4:$I$131,0)*CY$1</f>
        <v>0</v>
      </c>
      <c r="CZ57" s="24">
        <f>_xlfn.XLOOKUP($E57-CZ$3,Data_Input!$H$4:$H$131,Data_Input!$I$4:$I$131,0)*CZ$1</f>
        <v>0</v>
      </c>
      <c r="DA57" s="24">
        <f>_xlfn.XLOOKUP($E57-DA$3,Data_Input!$H$4:$H$131,Data_Input!$I$4:$I$131,0)*DA$1</f>
        <v>0</v>
      </c>
      <c r="DB57" s="24">
        <f>_xlfn.XLOOKUP($E57-DB$3,Data_Input!$H$4:$H$131,Data_Input!$I$4:$I$131,0)*DB$1</f>
        <v>0</v>
      </c>
      <c r="DC57" s="24">
        <f>_xlfn.XLOOKUP($E57-DC$3,Data_Input!$H$4:$H$131,Data_Input!$I$4:$I$131,0)*DC$1</f>
        <v>0</v>
      </c>
      <c r="DD57" s="24">
        <f>_xlfn.XLOOKUP($E57-DD$3,Data_Input!$H$4:$H$131,Data_Input!$I$4:$I$131,0)*DD$1</f>
        <v>0</v>
      </c>
      <c r="DE57" s="24">
        <f>_xlfn.XLOOKUP($E57-DE$3,Data_Input!$H$4:$H$131,Data_Input!$I$4:$I$131,0)*DE$1</f>
        <v>0</v>
      </c>
      <c r="DF57" s="24">
        <f>_xlfn.XLOOKUP($E57-DF$3,Data_Input!$H$4:$H$131,Data_Input!$I$4:$I$131,0)*DF$1</f>
        <v>0</v>
      </c>
      <c r="DG57" s="24">
        <f>_xlfn.XLOOKUP($E57-DG$3,Data_Input!$H$4:$H$131,Data_Input!$I$4:$I$131,0)*DG$1</f>
        <v>0</v>
      </c>
      <c r="DH57" s="24">
        <f>_xlfn.XLOOKUP($E57-DH$3,Data_Input!$H$4:$H$131,Data_Input!$I$4:$I$131,0)*DH$1</f>
        <v>0</v>
      </c>
      <c r="DI57" s="24">
        <f>_xlfn.XLOOKUP($E57-DI$3,Data_Input!$H$4:$H$131,Data_Input!$I$4:$I$131,0)*DI$1</f>
        <v>0</v>
      </c>
      <c r="DJ57" s="24">
        <f>_xlfn.XLOOKUP($E57-DJ$3,Data_Input!$H$4:$H$131,Data_Input!$I$4:$I$131,0)*DJ$1</f>
        <v>0</v>
      </c>
      <c r="DK57" s="24">
        <f>_xlfn.XLOOKUP($E57-DK$3,Data_Input!$H$4:$H$131,Data_Input!$I$4:$I$131,0)*DK$1</f>
        <v>0</v>
      </c>
      <c r="DL57" s="24">
        <f>_xlfn.XLOOKUP($E57-DL$3,Data_Input!$H$4:$H$131,Data_Input!$I$4:$I$131,0)*DL$1</f>
        <v>0</v>
      </c>
      <c r="DM57" s="24">
        <f>_xlfn.XLOOKUP($E57-DM$3,Data_Input!$H$4:$H$131,Data_Input!$I$4:$I$131,0)*DM$1</f>
        <v>0</v>
      </c>
      <c r="DN57" s="24">
        <f>_xlfn.XLOOKUP($E57-DN$3,Data_Input!$H$4:$H$131,Data_Input!$I$4:$I$131,0)*DN$1</f>
        <v>0</v>
      </c>
      <c r="DO57" s="24">
        <f>_xlfn.XLOOKUP($E57-DO$3,Data_Input!$H$4:$H$131,Data_Input!$I$4:$I$131,0)*DO$1</f>
        <v>0</v>
      </c>
      <c r="DP57" s="24">
        <f>_xlfn.XLOOKUP($E57-DP$3,Data_Input!$H$4:$H$131,Data_Input!$I$4:$I$131,0)*DP$1</f>
        <v>0</v>
      </c>
      <c r="DQ57" s="24">
        <f>_xlfn.XLOOKUP($E57-DQ$3,Data_Input!$H$4:$H$131,Data_Input!$I$4:$I$131,0)*DQ$1</f>
        <v>0</v>
      </c>
      <c r="DR57" s="24">
        <f>_xlfn.XLOOKUP($E57-DR$3,Data_Input!$H$4:$H$131,Data_Input!$I$4:$I$131,0)*DR$1</f>
        <v>0</v>
      </c>
      <c r="DS57" s="24">
        <f>_xlfn.XLOOKUP($E57-DS$3,Data_Input!$H$4:$H$131,Data_Input!$I$4:$I$131,0)*DS$1</f>
        <v>0</v>
      </c>
      <c r="DT57" s="24">
        <f>_xlfn.XLOOKUP($E57-DT$3,Data_Input!$H$4:$H$131,Data_Input!$I$4:$I$131,0)*DT$1</f>
        <v>0</v>
      </c>
      <c r="DU57" s="24">
        <f>_xlfn.XLOOKUP($E57-DU$3,Data_Input!$H$4:$H$131,Data_Input!$I$4:$I$131,0)*DU$1</f>
        <v>0</v>
      </c>
      <c r="DV57" s="24">
        <f>_xlfn.XLOOKUP($E57-DV$3,Data_Input!$H$4:$H$131,Data_Input!$I$4:$I$131,0)*DV$1</f>
        <v>0</v>
      </c>
      <c r="DW57" s="24">
        <f>_xlfn.XLOOKUP($E57-DW$3,Data_Input!$H$4:$H$131,Data_Input!$I$4:$I$131,0)*DW$1</f>
        <v>0</v>
      </c>
      <c r="DX57" s="24">
        <f>_xlfn.XLOOKUP($E57-DX$3,Data_Input!$H$4:$H$131,Data_Input!$I$4:$I$131,0)*DX$1</f>
        <v>0</v>
      </c>
      <c r="DY57" s="24">
        <f>_xlfn.XLOOKUP($E57-DY$3,Data_Input!$H$4:$H$131,Data_Input!$I$4:$I$131,0)*DY$1</f>
        <v>0</v>
      </c>
      <c r="DZ57" s="24">
        <f>_xlfn.XLOOKUP($E57-DZ$3,Data_Input!$H$4:$H$131,Data_Input!$I$4:$I$131,0)*DZ$1</f>
        <v>0</v>
      </c>
      <c r="EA57" s="24">
        <f>_xlfn.XLOOKUP($E57-EA$3,Data_Input!$H$4:$H$131,Data_Input!$I$4:$I$131,0)*EA$1</f>
        <v>0</v>
      </c>
      <c r="EB57" s="24">
        <f>_xlfn.XLOOKUP($E57-EB$3,Data_Input!$H$4:$H$131,Data_Input!$I$4:$I$131,0)*EB$1</f>
        <v>0</v>
      </c>
      <c r="EC57" s="24">
        <f>_xlfn.XLOOKUP($E57-EC$3,Data_Input!$H$4:$H$131,Data_Input!$I$4:$I$131,0)*EC$1</f>
        <v>0</v>
      </c>
    </row>
    <row r="58" spans="1:133">
      <c r="A58" s="21">
        <f t="shared" si="2"/>
        <v>3.429852012414806</v>
      </c>
      <c r="B58" s="22">
        <f>Data_Input!C58-Model_Output!A58</f>
        <v>4.3210532875851939</v>
      </c>
      <c r="C58" s="23">
        <f>SUM($B$4:B58)</f>
        <v>212.33275230085792</v>
      </c>
      <c r="E58" s="15">
        <f>Data_Input!B58</f>
        <v>1932</v>
      </c>
      <c r="F58" s="24">
        <f>_xlfn.XLOOKUP($E58-F$3,Data_Input!$H$4:$H$131,Data_Input!$I$4:$I$131,0)*F$1</f>
        <v>5.6118943124905292E-2</v>
      </c>
      <c r="G58" s="24">
        <f>_xlfn.XLOOKUP($E58-G$3,Data_Input!$H$4:$H$131,Data_Input!$I$4:$I$131,0)*G$1</f>
        <v>6.1045344725889961E-2</v>
      </c>
      <c r="H58" s="24">
        <f>_xlfn.XLOOKUP($E58-H$3,Data_Input!$H$4:$H$131,Data_Input!$I$4:$I$131,0)*H$1</f>
        <v>6.582436868389141E-2</v>
      </c>
      <c r="I58" s="24">
        <f>_xlfn.XLOOKUP($E58-I$3,Data_Input!$H$4:$H$131,Data_Input!$I$4:$I$131,0)*I$1</f>
        <v>7.082860826957034E-2</v>
      </c>
      <c r="J58" s="24">
        <f>_xlfn.XLOOKUP($E58-J$3,Data_Input!$H$4:$H$131,Data_Input!$I$4:$I$131,0)*J$1</f>
        <v>7.5735537196427047E-2</v>
      </c>
      <c r="K58" s="24">
        <f>_xlfn.XLOOKUP($E58-K$3,Data_Input!$H$4:$H$131,Data_Input!$I$4:$I$131,0)*K$1</f>
        <v>8.0557459622302971E-2</v>
      </c>
      <c r="L58" s="24">
        <f>_xlfn.XLOOKUP($E58-L$3,Data_Input!$H$4:$H$131,Data_Input!$I$4:$I$131,0)*L$1</f>
        <v>8.5386638531104855E-2</v>
      </c>
      <c r="M58" s="24">
        <f>_xlfn.XLOOKUP($E58-M$3,Data_Input!$H$4:$H$131,Data_Input!$I$4:$I$131,0)*M$1</f>
        <v>8.9889463832620947E-2</v>
      </c>
      <c r="N58" s="24">
        <f>_xlfn.XLOOKUP($E58-N$3,Data_Input!$H$4:$H$131,Data_Input!$I$4:$I$131,0)*N$1</f>
        <v>9.379172020658201E-2</v>
      </c>
      <c r="O58" s="24">
        <f>_xlfn.XLOOKUP($E58-O$3,Data_Input!$H$4:$H$131,Data_Input!$I$4:$I$131,0)*O$1</f>
        <v>9.7145376961781271E-2</v>
      </c>
      <c r="P58" s="24">
        <f>_xlfn.XLOOKUP($E58-P$3,Data_Input!$H$4:$H$131,Data_Input!$I$4:$I$131,0)*P$1</f>
        <v>0.10047499908485938</v>
      </c>
      <c r="Q58" s="24">
        <f>_xlfn.XLOOKUP($E58-Q$3,Data_Input!$H$4:$H$131,Data_Input!$I$4:$I$131,0)*Q$1</f>
        <v>0.10363844643417863</v>
      </c>
      <c r="R58" s="24">
        <f>_xlfn.XLOOKUP($E58-R$3,Data_Input!$H$4:$H$131,Data_Input!$I$4:$I$131,0)*R$1</f>
        <v>0.10624847126773444</v>
      </c>
      <c r="S58" s="24">
        <f>_xlfn.XLOOKUP($E58-S$3,Data_Input!$H$4:$H$131,Data_Input!$I$4:$I$131,0)*S$1</f>
        <v>0.10808590417222523</v>
      </c>
      <c r="T58" s="24">
        <f>_xlfn.XLOOKUP($E58-T$3,Data_Input!$H$4:$H$131,Data_Input!$I$4:$I$131,0)*T$1</f>
        <v>0.10908238878788334</v>
      </c>
      <c r="U58" s="24">
        <f>_xlfn.XLOOKUP($E58-U$3,Data_Input!$H$4:$H$131,Data_Input!$I$4:$I$131,0)*U$1</f>
        <v>0.10972125026650574</v>
      </c>
      <c r="V58" s="24">
        <f>_xlfn.XLOOKUP($E58-V$3,Data_Input!$H$4:$H$131,Data_Input!$I$4:$I$131,0)*V$1</f>
        <v>0.10955026326743347</v>
      </c>
      <c r="W58" s="24">
        <f>_xlfn.XLOOKUP($E58-W$3,Data_Input!$H$4:$H$131,Data_Input!$I$4:$I$131,0)*W$1</f>
        <v>0.10911009850949158</v>
      </c>
      <c r="X58" s="24">
        <f>_xlfn.XLOOKUP($E58-X$3,Data_Input!$H$4:$H$131,Data_Input!$I$4:$I$131,0)*X$1</f>
        <v>0.10810285074102371</v>
      </c>
      <c r="Y58" s="24">
        <f>_xlfn.XLOOKUP($E58-Y$3,Data_Input!$H$4:$H$131,Data_Input!$I$4:$I$131,0)*Y$1</f>
        <v>0.10642492786552787</v>
      </c>
      <c r="Z58" s="24">
        <f>_xlfn.XLOOKUP($E58-Z$3,Data_Input!$H$4:$H$131,Data_Input!$I$4:$I$131,0)*Z$1</f>
        <v>0.10436552535687908</v>
      </c>
      <c r="AA58" s="24">
        <f>_xlfn.XLOOKUP($E58-AA$3,Data_Input!$H$4:$H$131,Data_Input!$I$4:$I$131,0)*AA$1</f>
        <v>0.10183390202257925</v>
      </c>
      <c r="AB58" s="24">
        <f>_xlfn.XLOOKUP($E58-AB$3,Data_Input!$H$4:$H$131,Data_Input!$I$4:$I$131,0)*AB$1</f>
        <v>9.8623569350227994E-2</v>
      </c>
      <c r="AC58" s="24">
        <f>_xlfn.XLOOKUP($E58-AC$3,Data_Input!$H$4:$H$131,Data_Input!$I$4:$I$131,0)*AC$1</f>
        <v>0.1031804061405789</v>
      </c>
      <c r="AD58" s="24">
        <f>_xlfn.XLOOKUP($E58-AD$3,Data_Input!$H$4:$H$131,Data_Input!$I$4:$I$131,0)*AD$1</f>
        <v>0.11584147701043541</v>
      </c>
      <c r="AE58" s="24">
        <f>_xlfn.XLOOKUP($E58-AE$3,Data_Input!$H$4:$H$131,Data_Input!$I$4:$I$131,0)*AE$1</f>
        <v>0.10885862737429999</v>
      </c>
      <c r="AF58" s="24">
        <f>_xlfn.XLOOKUP($E58-AF$3,Data_Input!$H$4:$H$131,Data_Input!$I$4:$I$131,0)*AF$1</f>
        <v>8.4552577105831889E-2</v>
      </c>
      <c r="AG58" s="24">
        <f>_xlfn.XLOOKUP($E58-AG$3,Data_Input!$H$4:$H$131,Data_Input!$I$4:$I$131,0)*AG$1</f>
        <v>8.5312384338815175E-2</v>
      </c>
      <c r="AH58" s="24">
        <f>_xlfn.XLOOKUP($E58-AH$3,Data_Input!$H$4:$H$131,Data_Input!$I$4:$I$131,0)*AH$1</f>
        <v>7.4098146898001052E-2</v>
      </c>
      <c r="AI58" s="24">
        <f>_xlfn.XLOOKUP($E58-AI$3,Data_Input!$H$4:$H$131,Data_Input!$I$4:$I$131,0)*AI$1</f>
        <v>0.10558250572399987</v>
      </c>
      <c r="AJ58" s="24">
        <f>_xlfn.XLOOKUP($E58-AJ$3,Data_Input!$H$4:$H$131,Data_Input!$I$4:$I$131,0)*AJ$1</f>
        <v>7.1361848903938596E-2</v>
      </c>
      <c r="AK58" s="24">
        <f>_xlfn.XLOOKUP($E58-AK$3,Data_Input!$H$4:$H$131,Data_Input!$I$4:$I$131,0)*AK$1</f>
        <v>5.8805258868899535E-2</v>
      </c>
      <c r="AL58" s="24">
        <f>_xlfn.XLOOKUP($E58-AL$3,Data_Input!$H$4:$H$131,Data_Input!$I$4:$I$131,0)*AL$1</f>
        <v>5.6186630166107768E-2</v>
      </c>
      <c r="AM58" s="24">
        <f>_xlfn.XLOOKUP($E58-AM$3,Data_Input!$H$4:$H$131,Data_Input!$I$4:$I$131,0)*AM$1</f>
        <v>5.3490026709190203E-2</v>
      </c>
      <c r="AN58" s="24">
        <f>_xlfn.XLOOKUP($E58-AN$3,Data_Input!$H$4:$H$131,Data_Input!$I$4:$I$131,0)*AN$1</f>
        <v>3.6115473518664912E-2</v>
      </c>
      <c r="AO58" s="24">
        <f>_xlfn.XLOOKUP($E58-AO$3,Data_Input!$H$4:$H$131,Data_Input!$I$4:$I$131,0)*AO$1</f>
        <v>3.1696927911987451E-2</v>
      </c>
      <c r="AP58" s="24">
        <f>_xlfn.XLOOKUP($E58-AP$3,Data_Input!$H$4:$H$131,Data_Input!$I$4:$I$131,0)*AP$1</f>
        <v>2.4369463206000145E-2</v>
      </c>
      <c r="AQ58" s="24">
        <f>_xlfn.XLOOKUP($E58-AQ$3,Data_Input!$H$4:$H$131,Data_Input!$I$4:$I$131,0)*AQ$1</f>
        <v>2.7295826656371869E-2</v>
      </c>
      <c r="AR58" s="24">
        <f>_xlfn.XLOOKUP($E58-AR$3,Data_Input!$H$4:$H$131,Data_Input!$I$4:$I$131,0)*AR$1</f>
        <v>2.9257325287283989E-2</v>
      </c>
      <c r="AS58" s="24">
        <f>_xlfn.XLOOKUP($E58-AS$3,Data_Input!$H$4:$H$131,Data_Input!$I$4:$I$131,0)*AS$1</f>
        <v>2.5919638102089599E-2</v>
      </c>
      <c r="AT58" s="24">
        <f>_xlfn.XLOOKUP($E58-AT$3,Data_Input!$H$4:$H$131,Data_Input!$I$4:$I$131,0)*AT$1</f>
        <v>2.9597989225341605E-2</v>
      </c>
      <c r="AU58" s="24">
        <f>_xlfn.XLOOKUP($E58-AU$3,Data_Input!$H$4:$H$131,Data_Input!$I$4:$I$131,0)*AU$1</f>
        <v>2.652255560257203E-2</v>
      </c>
      <c r="AV58" s="24">
        <f>_xlfn.XLOOKUP($E58-AV$3,Data_Input!$H$4:$H$131,Data_Input!$I$4:$I$131,0)*AV$1</f>
        <v>1.9875583403679713E-2</v>
      </c>
      <c r="AW58" s="24">
        <f>_xlfn.XLOOKUP($E58-AW$3,Data_Input!$H$4:$H$131,Data_Input!$I$4:$I$131,0)*AW$1</f>
        <v>1.8405680836378287E-2</v>
      </c>
      <c r="AX58" s="24">
        <f>_xlfn.XLOOKUP($E58-AX$3,Data_Input!$H$4:$H$131,Data_Input!$I$4:$I$131,0)*AX$1</f>
        <v>1.5740035776476216E-2</v>
      </c>
      <c r="AY58" s="24">
        <f>_xlfn.XLOOKUP($E58-AY$3,Data_Input!$H$4:$H$131,Data_Input!$I$4:$I$131,0)*AY$1</f>
        <v>1.5695478823088253E-2</v>
      </c>
      <c r="AZ58" s="24">
        <f>_xlfn.XLOOKUP($E58-AZ$3,Data_Input!$H$4:$H$131,Data_Input!$I$4:$I$131,0)*AZ$1</f>
        <v>1.2507732790996E-2</v>
      </c>
      <c r="BA58" s="24">
        <f>_xlfn.XLOOKUP($E58-BA$3,Data_Input!$H$4:$H$131,Data_Input!$I$4:$I$131,0)*BA$1</f>
        <v>9.5841459043247666E-3</v>
      </c>
      <c r="BB58" s="24">
        <f>_xlfn.XLOOKUP($E58-BB$3,Data_Input!$H$4:$H$131,Data_Input!$I$4:$I$131,0)*BB$1</f>
        <v>8.9403293157087928E-3</v>
      </c>
      <c r="BC58" s="24">
        <f>_xlfn.XLOOKUP($E58-BC$3,Data_Input!$H$4:$H$131,Data_Input!$I$4:$I$131,0)*BC$1</f>
        <v>7.6372415874333679E-3</v>
      </c>
      <c r="BD58" s="24">
        <f>_xlfn.XLOOKUP($E58-BD$3,Data_Input!$H$4:$H$131,Data_Input!$I$4:$I$131,0)*BD$1</f>
        <v>6.7201938644450227E-3</v>
      </c>
      <c r="BE58" s="24">
        <f>_xlfn.XLOOKUP($E58-BE$3,Data_Input!$H$4:$H$131,Data_Input!$I$4:$I$131,0)*BE$1</f>
        <v>5.4059215434374835E-3</v>
      </c>
      <c r="BF58" s="24">
        <f>_xlfn.XLOOKUP($E58-BF$3,Data_Input!$H$4:$H$131,Data_Input!$I$4:$I$131,0)*BF$1</f>
        <v>3.9291980017833045E-3</v>
      </c>
      <c r="BG58" s="24">
        <f>_xlfn.XLOOKUP($E58-BG$3,Data_Input!$H$4:$H$131,Data_Input!$I$4:$I$131,0)*BG$1</f>
        <v>3.2030107341514146E-3</v>
      </c>
      <c r="BH58" s="24">
        <f>_xlfn.XLOOKUP($E58-BH$3,Data_Input!$H$4:$H$131,Data_Input!$I$4:$I$131,0)*BH$1</f>
        <v>2.5763128008665162E-3</v>
      </c>
      <c r="BI58" s="24">
        <f>_xlfn.XLOOKUP($E58-BI$3,Data_Input!$H$4:$H$131,Data_Input!$I$4:$I$131,0)*BI$1</f>
        <v>0</v>
      </c>
      <c r="BJ58" s="24">
        <f>_xlfn.XLOOKUP($E58-BJ$3,Data_Input!$H$4:$H$131,Data_Input!$I$4:$I$131,0)*BJ$1</f>
        <v>0</v>
      </c>
      <c r="BK58" s="24">
        <f>_xlfn.XLOOKUP($E58-BK$3,Data_Input!$H$4:$H$131,Data_Input!$I$4:$I$131,0)*BK$1</f>
        <v>0</v>
      </c>
      <c r="BL58" s="24">
        <f>_xlfn.XLOOKUP($E58-BL$3,Data_Input!$H$4:$H$131,Data_Input!$I$4:$I$131,0)*BL$1</f>
        <v>0</v>
      </c>
      <c r="BM58" s="24">
        <f>_xlfn.XLOOKUP($E58-BM$3,Data_Input!$H$4:$H$131,Data_Input!$I$4:$I$131,0)*BM$1</f>
        <v>0</v>
      </c>
      <c r="BN58" s="24">
        <f>_xlfn.XLOOKUP($E58-BN$3,Data_Input!$H$4:$H$131,Data_Input!$I$4:$I$131,0)*BN$1</f>
        <v>0</v>
      </c>
      <c r="BO58" s="24">
        <f>_xlfn.XLOOKUP($E58-BO$3,Data_Input!$H$4:$H$131,Data_Input!$I$4:$I$131,0)*BO$1</f>
        <v>0</v>
      </c>
      <c r="BP58" s="24">
        <f>_xlfn.XLOOKUP($E58-BP$3,Data_Input!$H$4:$H$131,Data_Input!$I$4:$I$131,0)*BP$1</f>
        <v>0</v>
      </c>
      <c r="BQ58" s="24">
        <f>_xlfn.XLOOKUP($E58-BQ$3,Data_Input!$H$4:$H$131,Data_Input!$I$4:$I$131,0)*BQ$1</f>
        <v>0</v>
      </c>
      <c r="BR58" s="24">
        <f>_xlfn.XLOOKUP($E58-BR$3,Data_Input!$H$4:$H$131,Data_Input!$I$4:$I$131,0)*BR$1</f>
        <v>0</v>
      </c>
      <c r="BS58" s="24">
        <f>_xlfn.XLOOKUP($E58-BS$3,Data_Input!$H$4:$H$131,Data_Input!$I$4:$I$131,0)*BS$1</f>
        <v>0</v>
      </c>
      <c r="BT58" s="24">
        <f>_xlfn.XLOOKUP($E58-BT$3,Data_Input!$H$4:$H$131,Data_Input!$I$4:$I$131,0)*BT$1</f>
        <v>0</v>
      </c>
      <c r="BU58" s="24">
        <f>_xlfn.XLOOKUP($E58-BU$3,Data_Input!$H$4:$H$131,Data_Input!$I$4:$I$131,0)*BU$1</f>
        <v>0</v>
      </c>
      <c r="BV58" s="24">
        <f>_xlfn.XLOOKUP($E58-BV$3,Data_Input!$H$4:$H$131,Data_Input!$I$4:$I$131,0)*BV$1</f>
        <v>0</v>
      </c>
      <c r="BW58" s="24">
        <f>_xlfn.XLOOKUP($E58-BW$3,Data_Input!$H$4:$H$131,Data_Input!$I$4:$I$131,0)*BW$1</f>
        <v>0</v>
      </c>
      <c r="BX58" s="24">
        <f>_xlfn.XLOOKUP($E58-BX$3,Data_Input!$H$4:$H$131,Data_Input!$I$4:$I$131,0)*BX$1</f>
        <v>0</v>
      </c>
      <c r="BY58" s="24">
        <f>_xlfn.XLOOKUP($E58-BY$3,Data_Input!$H$4:$H$131,Data_Input!$I$4:$I$131,0)*BY$1</f>
        <v>0</v>
      </c>
      <c r="BZ58" s="24">
        <f>_xlfn.XLOOKUP($E58-BZ$3,Data_Input!$H$4:$H$131,Data_Input!$I$4:$I$131,0)*BZ$1</f>
        <v>0</v>
      </c>
      <c r="CA58" s="24">
        <f>_xlfn.XLOOKUP($E58-CA$3,Data_Input!$H$4:$H$131,Data_Input!$I$4:$I$131,0)*CA$1</f>
        <v>0</v>
      </c>
      <c r="CB58" s="24">
        <f>_xlfn.XLOOKUP($E58-CB$3,Data_Input!$H$4:$H$131,Data_Input!$I$4:$I$131,0)*CB$1</f>
        <v>0</v>
      </c>
      <c r="CC58" s="24">
        <f>_xlfn.XLOOKUP($E58-CC$3,Data_Input!$H$4:$H$131,Data_Input!$I$4:$I$131,0)*CC$1</f>
        <v>0</v>
      </c>
      <c r="CD58" s="24">
        <f>_xlfn.XLOOKUP($E58-CD$3,Data_Input!$H$4:$H$131,Data_Input!$I$4:$I$131,0)*CD$1</f>
        <v>0</v>
      </c>
      <c r="CE58" s="24">
        <f>_xlfn.XLOOKUP($E58-CE$3,Data_Input!$H$4:$H$131,Data_Input!$I$4:$I$131,0)*CE$1</f>
        <v>0</v>
      </c>
      <c r="CF58" s="24">
        <f>_xlfn.XLOOKUP($E58-CF$3,Data_Input!$H$4:$H$131,Data_Input!$I$4:$I$131,0)*CF$1</f>
        <v>0</v>
      </c>
      <c r="CG58" s="24">
        <f>_xlfn.XLOOKUP($E58-CG$3,Data_Input!$H$4:$H$131,Data_Input!$I$4:$I$131,0)*CG$1</f>
        <v>0</v>
      </c>
      <c r="CH58" s="24">
        <f>_xlfn.XLOOKUP($E58-CH$3,Data_Input!$H$4:$H$131,Data_Input!$I$4:$I$131,0)*CH$1</f>
        <v>0</v>
      </c>
      <c r="CI58" s="24">
        <f>_xlfn.XLOOKUP($E58-CI$3,Data_Input!$H$4:$H$131,Data_Input!$I$4:$I$131,0)*CI$1</f>
        <v>0</v>
      </c>
      <c r="CJ58" s="24">
        <f>_xlfn.XLOOKUP($E58-CJ$3,Data_Input!$H$4:$H$131,Data_Input!$I$4:$I$131,0)*CJ$1</f>
        <v>0</v>
      </c>
      <c r="CK58" s="24">
        <f>_xlfn.XLOOKUP($E58-CK$3,Data_Input!$H$4:$H$131,Data_Input!$I$4:$I$131,0)*CK$1</f>
        <v>0</v>
      </c>
      <c r="CL58" s="24">
        <f>_xlfn.XLOOKUP($E58-CL$3,Data_Input!$H$4:$H$131,Data_Input!$I$4:$I$131,0)*CL$1</f>
        <v>0</v>
      </c>
      <c r="CM58" s="24">
        <f>_xlfn.XLOOKUP($E58-CM$3,Data_Input!$H$4:$H$131,Data_Input!$I$4:$I$131,0)*CM$1</f>
        <v>0</v>
      </c>
      <c r="CN58" s="24">
        <f>_xlfn.XLOOKUP($E58-CN$3,Data_Input!$H$4:$H$131,Data_Input!$I$4:$I$131,0)*CN$1</f>
        <v>0</v>
      </c>
      <c r="CO58" s="24">
        <f>_xlfn.XLOOKUP($E58-CO$3,Data_Input!$H$4:$H$131,Data_Input!$I$4:$I$131,0)*CO$1</f>
        <v>0</v>
      </c>
      <c r="CP58" s="24">
        <f>_xlfn.XLOOKUP($E58-CP$3,Data_Input!$H$4:$H$131,Data_Input!$I$4:$I$131,0)*CP$1</f>
        <v>0</v>
      </c>
      <c r="CQ58" s="24">
        <f>_xlfn.XLOOKUP($E58-CQ$3,Data_Input!$H$4:$H$131,Data_Input!$I$4:$I$131,0)*CQ$1</f>
        <v>0</v>
      </c>
      <c r="CR58" s="24">
        <f>_xlfn.XLOOKUP($E58-CR$3,Data_Input!$H$4:$H$131,Data_Input!$I$4:$I$131,0)*CR$1</f>
        <v>0</v>
      </c>
      <c r="CS58" s="24">
        <f>_xlfn.XLOOKUP($E58-CS$3,Data_Input!$H$4:$H$131,Data_Input!$I$4:$I$131,0)*CS$1</f>
        <v>0</v>
      </c>
      <c r="CT58" s="24">
        <f>_xlfn.XLOOKUP($E58-CT$3,Data_Input!$H$4:$H$131,Data_Input!$I$4:$I$131,0)*CT$1</f>
        <v>0</v>
      </c>
      <c r="CU58" s="24">
        <f>_xlfn.XLOOKUP($E58-CU$3,Data_Input!$H$4:$H$131,Data_Input!$I$4:$I$131,0)*CU$1</f>
        <v>0</v>
      </c>
      <c r="CV58" s="24">
        <f>_xlfn.XLOOKUP($E58-CV$3,Data_Input!$H$4:$H$131,Data_Input!$I$4:$I$131,0)*CV$1</f>
        <v>0</v>
      </c>
      <c r="CW58" s="24">
        <f>_xlfn.XLOOKUP($E58-CW$3,Data_Input!$H$4:$H$131,Data_Input!$I$4:$I$131,0)*CW$1</f>
        <v>0</v>
      </c>
      <c r="CX58" s="24">
        <f>_xlfn.XLOOKUP($E58-CX$3,Data_Input!$H$4:$H$131,Data_Input!$I$4:$I$131,0)*CX$1</f>
        <v>0</v>
      </c>
      <c r="CY58" s="24">
        <f>_xlfn.XLOOKUP($E58-CY$3,Data_Input!$H$4:$H$131,Data_Input!$I$4:$I$131,0)*CY$1</f>
        <v>0</v>
      </c>
      <c r="CZ58" s="24">
        <f>_xlfn.XLOOKUP($E58-CZ$3,Data_Input!$H$4:$H$131,Data_Input!$I$4:$I$131,0)*CZ$1</f>
        <v>0</v>
      </c>
      <c r="DA58" s="24">
        <f>_xlfn.XLOOKUP($E58-DA$3,Data_Input!$H$4:$H$131,Data_Input!$I$4:$I$131,0)*DA$1</f>
        <v>0</v>
      </c>
      <c r="DB58" s="24">
        <f>_xlfn.XLOOKUP($E58-DB$3,Data_Input!$H$4:$H$131,Data_Input!$I$4:$I$131,0)*DB$1</f>
        <v>0</v>
      </c>
      <c r="DC58" s="24">
        <f>_xlfn.XLOOKUP($E58-DC$3,Data_Input!$H$4:$H$131,Data_Input!$I$4:$I$131,0)*DC$1</f>
        <v>0</v>
      </c>
      <c r="DD58" s="24">
        <f>_xlfn.XLOOKUP($E58-DD$3,Data_Input!$H$4:$H$131,Data_Input!$I$4:$I$131,0)*DD$1</f>
        <v>0</v>
      </c>
      <c r="DE58" s="24">
        <f>_xlfn.XLOOKUP($E58-DE$3,Data_Input!$H$4:$H$131,Data_Input!$I$4:$I$131,0)*DE$1</f>
        <v>0</v>
      </c>
      <c r="DF58" s="24">
        <f>_xlfn.XLOOKUP($E58-DF$3,Data_Input!$H$4:$H$131,Data_Input!$I$4:$I$131,0)*DF$1</f>
        <v>0</v>
      </c>
      <c r="DG58" s="24">
        <f>_xlfn.XLOOKUP($E58-DG$3,Data_Input!$H$4:$H$131,Data_Input!$I$4:$I$131,0)*DG$1</f>
        <v>0</v>
      </c>
      <c r="DH58" s="24">
        <f>_xlfn.XLOOKUP($E58-DH$3,Data_Input!$H$4:$H$131,Data_Input!$I$4:$I$131,0)*DH$1</f>
        <v>0</v>
      </c>
      <c r="DI58" s="24">
        <f>_xlfn.XLOOKUP($E58-DI$3,Data_Input!$H$4:$H$131,Data_Input!$I$4:$I$131,0)*DI$1</f>
        <v>0</v>
      </c>
      <c r="DJ58" s="24">
        <f>_xlfn.XLOOKUP($E58-DJ$3,Data_Input!$H$4:$H$131,Data_Input!$I$4:$I$131,0)*DJ$1</f>
        <v>0</v>
      </c>
      <c r="DK58" s="24">
        <f>_xlfn.XLOOKUP($E58-DK$3,Data_Input!$H$4:$H$131,Data_Input!$I$4:$I$131,0)*DK$1</f>
        <v>0</v>
      </c>
      <c r="DL58" s="24">
        <f>_xlfn.XLOOKUP($E58-DL$3,Data_Input!$H$4:$H$131,Data_Input!$I$4:$I$131,0)*DL$1</f>
        <v>0</v>
      </c>
      <c r="DM58" s="24">
        <f>_xlfn.XLOOKUP($E58-DM$3,Data_Input!$H$4:$H$131,Data_Input!$I$4:$I$131,0)*DM$1</f>
        <v>0</v>
      </c>
      <c r="DN58" s="24">
        <f>_xlfn.XLOOKUP($E58-DN$3,Data_Input!$H$4:$H$131,Data_Input!$I$4:$I$131,0)*DN$1</f>
        <v>0</v>
      </c>
      <c r="DO58" s="24">
        <f>_xlfn.XLOOKUP($E58-DO$3,Data_Input!$H$4:$H$131,Data_Input!$I$4:$I$131,0)*DO$1</f>
        <v>0</v>
      </c>
      <c r="DP58" s="24">
        <f>_xlfn.XLOOKUP($E58-DP$3,Data_Input!$H$4:$H$131,Data_Input!$I$4:$I$131,0)*DP$1</f>
        <v>0</v>
      </c>
      <c r="DQ58" s="24">
        <f>_xlfn.XLOOKUP($E58-DQ$3,Data_Input!$H$4:$H$131,Data_Input!$I$4:$I$131,0)*DQ$1</f>
        <v>0</v>
      </c>
      <c r="DR58" s="24">
        <f>_xlfn.XLOOKUP($E58-DR$3,Data_Input!$H$4:$H$131,Data_Input!$I$4:$I$131,0)*DR$1</f>
        <v>0</v>
      </c>
      <c r="DS58" s="24">
        <f>_xlfn.XLOOKUP($E58-DS$3,Data_Input!$H$4:$H$131,Data_Input!$I$4:$I$131,0)*DS$1</f>
        <v>0</v>
      </c>
      <c r="DT58" s="24">
        <f>_xlfn.XLOOKUP($E58-DT$3,Data_Input!$H$4:$H$131,Data_Input!$I$4:$I$131,0)*DT$1</f>
        <v>0</v>
      </c>
      <c r="DU58" s="24">
        <f>_xlfn.XLOOKUP($E58-DU$3,Data_Input!$H$4:$H$131,Data_Input!$I$4:$I$131,0)*DU$1</f>
        <v>0</v>
      </c>
      <c r="DV58" s="24">
        <f>_xlfn.XLOOKUP($E58-DV$3,Data_Input!$H$4:$H$131,Data_Input!$I$4:$I$131,0)*DV$1</f>
        <v>0</v>
      </c>
      <c r="DW58" s="24">
        <f>_xlfn.XLOOKUP($E58-DW$3,Data_Input!$H$4:$H$131,Data_Input!$I$4:$I$131,0)*DW$1</f>
        <v>0</v>
      </c>
      <c r="DX58" s="24">
        <f>_xlfn.XLOOKUP($E58-DX$3,Data_Input!$H$4:$H$131,Data_Input!$I$4:$I$131,0)*DX$1</f>
        <v>0</v>
      </c>
      <c r="DY58" s="24">
        <f>_xlfn.XLOOKUP($E58-DY$3,Data_Input!$H$4:$H$131,Data_Input!$I$4:$I$131,0)*DY$1</f>
        <v>0</v>
      </c>
      <c r="DZ58" s="24">
        <f>_xlfn.XLOOKUP($E58-DZ$3,Data_Input!$H$4:$H$131,Data_Input!$I$4:$I$131,0)*DZ$1</f>
        <v>0</v>
      </c>
      <c r="EA58" s="24">
        <f>_xlfn.XLOOKUP($E58-EA$3,Data_Input!$H$4:$H$131,Data_Input!$I$4:$I$131,0)*EA$1</f>
        <v>0</v>
      </c>
      <c r="EB58" s="24">
        <f>_xlfn.XLOOKUP($E58-EB$3,Data_Input!$H$4:$H$131,Data_Input!$I$4:$I$131,0)*EB$1</f>
        <v>0</v>
      </c>
      <c r="EC58" s="24">
        <f>_xlfn.XLOOKUP($E58-EC$3,Data_Input!$H$4:$H$131,Data_Input!$I$4:$I$131,0)*EC$1</f>
        <v>0</v>
      </c>
    </row>
    <row r="59" spans="1:133">
      <c r="A59" s="21">
        <f t="shared" si="2"/>
        <v>3.5295347785855</v>
      </c>
      <c r="B59" s="22">
        <f>Data_Input!C59-Model_Output!A59</f>
        <v>4.8224085214145003</v>
      </c>
      <c r="C59" s="23">
        <f>SUM($B$4:B59)</f>
        <v>217.15516082227242</v>
      </c>
      <c r="E59" s="15">
        <f>Data_Input!B59</f>
        <v>1933</v>
      </c>
      <c r="F59" s="24">
        <f>_xlfn.XLOOKUP($E59-F$3,Data_Input!$H$4:$H$131,Data_Input!$I$4:$I$131,0)*F$1</f>
        <v>5.1723432705086649E-2</v>
      </c>
      <c r="G59" s="24">
        <f>_xlfn.XLOOKUP($E59-G$3,Data_Input!$H$4:$H$131,Data_Input!$I$4:$I$131,0)*G$1</f>
        <v>5.6581351050891633E-2</v>
      </c>
      <c r="H59" s="24">
        <f>_xlfn.XLOOKUP($E59-H$3,Data_Input!$H$4:$H$131,Data_Input!$I$4:$I$131,0)*H$1</f>
        <v>6.1355058108247623E-2</v>
      </c>
      <c r="I59" s="24">
        <f>_xlfn.XLOOKUP($E59-I$3,Data_Input!$H$4:$H$131,Data_Input!$I$4:$I$131,0)*I$1</f>
        <v>6.639192852192545E-2</v>
      </c>
      <c r="J59" s="24">
        <f>_xlfn.XLOOKUP($E59-J$3,Data_Input!$H$4:$H$131,Data_Input!$I$4:$I$131,0)*J$1</f>
        <v>7.1391941445040491E-2</v>
      </c>
      <c r="K59" s="24">
        <f>_xlfn.XLOOKUP($E59-K$3,Data_Input!$H$4:$H$131,Data_Input!$I$4:$I$131,0)*K$1</f>
        <v>7.6365667273210966E-2</v>
      </c>
      <c r="L59" s="24">
        <f>_xlfn.XLOOKUP($E59-L$3,Data_Input!$H$4:$H$131,Data_Input!$I$4:$I$131,0)*L$1</f>
        <v>8.1400151246556071E-2</v>
      </c>
      <c r="M59" s="24">
        <f>_xlfn.XLOOKUP($E59-M$3,Data_Input!$H$4:$H$131,Data_Input!$I$4:$I$131,0)*M$1</f>
        <v>8.6176130921506264E-2</v>
      </c>
      <c r="N59" s="24">
        <f>_xlfn.XLOOKUP($E59-N$3,Data_Input!$H$4:$H$131,Data_Input!$I$4:$I$131,0)*N$1</f>
        <v>9.0424394476366868E-2</v>
      </c>
      <c r="O59" s="24">
        <f>_xlfn.XLOOKUP($E59-O$3,Data_Input!$H$4:$H$131,Data_Input!$I$4:$I$131,0)*O$1</f>
        <v>9.4185956440033844E-2</v>
      </c>
      <c r="P59" s="24">
        <f>_xlfn.XLOOKUP($E59-P$3,Data_Input!$H$4:$H$131,Data_Input!$I$4:$I$131,0)*P$1</f>
        <v>9.7963644095841684E-2</v>
      </c>
      <c r="Q59" s="24">
        <f>_xlfn.XLOOKUP($E59-Q$3,Data_Input!$H$4:$H$131,Data_Input!$I$4:$I$131,0)*Q$1</f>
        <v>0.10161801836779458</v>
      </c>
      <c r="R59" s="24">
        <f>_xlfn.XLOOKUP($E59-R$3,Data_Input!$H$4:$H$131,Data_Input!$I$4:$I$131,0)*R$1</f>
        <v>0.10476480859363604</v>
      </c>
      <c r="S59" s="24">
        <f>_xlfn.XLOOKUP($E59-S$3,Data_Input!$H$4:$H$131,Data_Input!$I$4:$I$131,0)*S$1</f>
        <v>0.10717776595152072</v>
      </c>
      <c r="T59" s="24">
        <f>_xlfn.XLOOKUP($E59-T$3,Data_Input!$H$4:$H$131,Data_Input!$I$4:$I$131,0)*T$1</f>
        <v>0.10877602559460635</v>
      </c>
      <c r="U59" s="24">
        <f>_xlfn.XLOOKUP($E59-U$3,Data_Input!$H$4:$H$131,Data_Input!$I$4:$I$131,0)*U$1</f>
        <v>0.11003027564611714</v>
      </c>
      <c r="V59" s="24">
        <f>_xlfn.XLOOKUP($E59-V$3,Data_Input!$H$4:$H$131,Data_Input!$I$4:$I$131,0)*V$1</f>
        <v>0.11047850412297061</v>
      </c>
      <c r="W59" s="24">
        <f>_xlfn.XLOOKUP($E59-W$3,Data_Input!$H$4:$H$131,Data_Input!$I$4:$I$131,0)*W$1</f>
        <v>0.11065529849313921</v>
      </c>
      <c r="X59" s="24">
        <f>_xlfn.XLOOKUP($E59-X$3,Data_Input!$H$4:$H$131,Data_Input!$I$4:$I$131,0)*X$1</f>
        <v>0.11025221398586446</v>
      </c>
      <c r="Y59" s="24">
        <f>_xlfn.XLOOKUP($E59-Y$3,Data_Input!$H$4:$H$131,Data_Input!$I$4:$I$131,0)*Y$1</f>
        <v>0.109153192784802</v>
      </c>
      <c r="Z59" s="24">
        <f>_xlfn.XLOOKUP($E59-Z$3,Data_Input!$H$4:$H$131,Data_Input!$I$4:$I$131,0)*Z$1</f>
        <v>0.10764479850096767</v>
      </c>
      <c r="AA59" s="24">
        <f>_xlfn.XLOOKUP($E59-AA$3,Data_Input!$H$4:$H$131,Data_Input!$I$4:$I$131,0)*AA$1</f>
        <v>0.10562610788112622</v>
      </c>
      <c r="AB59" s="24">
        <f>_xlfn.XLOOKUP($E59-AB$3,Data_Input!$H$4:$H$131,Data_Input!$I$4:$I$131,0)*AB$1</f>
        <v>0.10287326287862945</v>
      </c>
      <c r="AC59" s="24">
        <f>_xlfn.XLOOKUP($E59-AC$3,Data_Input!$H$4:$H$131,Data_Input!$I$4:$I$131,0)*AC$1</f>
        <v>0.1082335586322507</v>
      </c>
      <c r="AD59" s="24">
        <f>_xlfn.XLOOKUP($E59-AD$3,Data_Input!$H$4:$H$131,Data_Input!$I$4:$I$131,0)*AD$1</f>
        <v>0.1222001383615188</v>
      </c>
      <c r="AE59" s="24">
        <f>_xlfn.XLOOKUP($E59-AE$3,Data_Input!$H$4:$H$131,Data_Input!$I$4:$I$131,0)*AE$1</f>
        <v>0.11548175404369847</v>
      </c>
      <c r="AF59" s="24">
        <f>_xlfn.XLOOKUP($E59-AF$3,Data_Input!$H$4:$H$131,Data_Input!$I$4:$I$131,0)*AF$1</f>
        <v>9.0202852897003458E-2</v>
      </c>
      <c r="AG59" s="24">
        <f>_xlfn.XLOOKUP($E59-AG$3,Data_Input!$H$4:$H$131,Data_Input!$I$4:$I$131,0)*AG$1</f>
        <v>9.1526827830762575E-2</v>
      </c>
      <c r="AH59" s="24">
        <f>_xlfn.XLOOKUP($E59-AH$3,Data_Input!$H$4:$H$131,Data_Input!$I$4:$I$131,0)*AH$1</f>
        <v>7.9944130653041859E-2</v>
      </c>
      <c r="AI59" s="24">
        <f>_xlfn.XLOOKUP($E59-AI$3,Data_Input!$H$4:$H$131,Data_Input!$I$4:$I$131,0)*AI$1</f>
        <v>0.11455501547033702</v>
      </c>
      <c r="AJ59" s="24">
        <f>_xlfn.XLOOKUP($E59-AJ$3,Data_Input!$H$4:$H$131,Data_Input!$I$4:$I$131,0)*AJ$1</f>
        <v>7.7863001972133777E-2</v>
      </c>
      <c r="AK59" s="24">
        <f>_xlfn.XLOOKUP($E59-AK$3,Data_Input!$H$4:$H$131,Data_Input!$I$4:$I$131,0)*AK$1</f>
        <v>6.4524421977741178E-2</v>
      </c>
      <c r="AL59" s="24">
        <f>_xlfn.XLOOKUP($E59-AL$3,Data_Input!$H$4:$H$131,Data_Input!$I$4:$I$131,0)*AL$1</f>
        <v>6.1998880671544292E-2</v>
      </c>
      <c r="AM59" s="24">
        <f>_xlfn.XLOOKUP($E59-AM$3,Data_Input!$H$4:$H$131,Data_Input!$I$4:$I$131,0)*AM$1</f>
        <v>5.9356267620762633E-2</v>
      </c>
      <c r="AN59" s="24">
        <f>_xlfn.XLOOKUP($E59-AN$3,Data_Input!$H$4:$H$131,Data_Input!$I$4:$I$131,0)*AN$1</f>
        <v>4.0302314651703613E-2</v>
      </c>
      <c r="AO59" s="24">
        <f>_xlfn.XLOOKUP($E59-AO$3,Data_Input!$H$4:$H$131,Data_Input!$I$4:$I$131,0)*AO$1</f>
        <v>3.5571055695309016E-2</v>
      </c>
      <c r="AP59" s="24">
        <f>_xlfn.XLOOKUP($E59-AP$3,Data_Input!$H$4:$H$131,Data_Input!$I$4:$I$131,0)*AP$1</f>
        <v>2.7502264330074012E-2</v>
      </c>
      <c r="AQ59" s="24">
        <f>_xlfn.XLOOKUP($E59-AQ$3,Data_Input!$H$4:$H$131,Data_Input!$I$4:$I$131,0)*AQ$1</f>
        <v>3.0978590001752106E-2</v>
      </c>
      <c r="AR59" s="24">
        <f>_xlfn.XLOOKUP($E59-AR$3,Data_Input!$H$4:$H$131,Data_Input!$I$4:$I$131,0)*AR$1</f>
        <v>3.3392037704964364E-2</v>
      </c>
      <c r="AS59" s="24">
        <f>_xlfn.XLOOKUP($E59-AS$3,Data_Input!$H$4:$H$131,Data_Input!$I$4:$I$131,0)*AS$1</f>
        <v>2.9749532252882783E-2</v>
      </c>
      <c r="AT59" s="24">
        <f>_xlfn.XLOOKUP($E59-AT$3,Data_Input!$H$4:$H$131,Data_Input!$I$4:$I$131,0)*AT$1</f>
        <v>3.4163025293200332E-2</v>
      </c>
      <c r="AU59" s="24">
        <f>_xlfn.XLOOKUP($E59-AU$3,Data_Input!$H$4:$H$131,Data_Input!$I$4:$I$131,0)*AU$1</f>
        <v>3.0785937953696028E-2</v>
      </c>
      <c r="AV59" s="24">
        <f>_xlfn.XLOOKUP($E59-AV$3,Data_Input!$H$4:$H$131,Data_Input!$I$4:$I$131,0)*AV$1</f>
        <v>2.3200631862497125E-2</v>
      </c>
      <c r="AW59" s="24">
        <f>_xlfn.XLOOKUP($E59-AW$3,Data_Input!$H$4:$H$131,Data_Input!$I$4:$I$131,0)*AW$1</f>
        <v>2.1606017375053816E-2</v>
      </c>
      <c r="AX59" s="24">
        <f>_xlfn.XLOOKUP($E59-AX$3,Data_Input!$H$4:$H$131,Data_Input!$I$4:$I$131,0)*AX$1</f>
        <v>1.8581101502733979E-2</v>
      </c>
      <c r="AY59" s="24">
        <f>_xlfn.XLOOKUP($E59-AY$3,Data_Input!$H$4:$H$131,Data_Input!$I$4:$I$131,0)*AY$1</f>
        <v>1.8633018550746047E-2</v>
      </c>
      <c r="AZ59" s="24">
        <f>_xlfn.XLOOKUP($E59-AZ$3,Data_Input!$H$4:$H$131,Data_Input!$I$4:$I$131,0)*AZ$1</f>
        <v>1.4932418329828057E-2</v>
      </c>
      <c r="BA59" s="24">
        <f>_xlfn.XLOOKUP($E59-BA$3,Data_Input!$H$4:$H$131,Data_Input!$I$4:$I$131,0)*BA$1</f>
        <v>1.1506622797010129E-2</v>
      </c>
      <c r="BB59" s="24">
        <f>_xlfn.XLOOKUP($E59-BB$3,Data_Input!$H$4:$H$131,Data_Input!$I$4:$I$131,0)*BB$1</f>
        <v>1.0794210490660594E-2</v>
      </c>
      <c r="BC59" s="24">
        <f>_xlfn.XLOOKUP($E59-BC$3,Data_Input!$H$4:$H$131,Data_Input!$I$4:$I$131,0)*BC$1</f>
        <v>9.2729261631160024E-3</v>
      </c>
      <c r="BD59" s="24">
        <f>_xlfn.XLOOKUP($E59-BD$3,Data_Input!$H$4:$H$131,Data_Input!$I$4:$I$131,0)*BD$1</f>
        <v>8.2054987023588537E-3</v>
      </c>
      <c r="BE59" s="24">
        <f>_xlfn.XLOOKUP($E59-BE$3,Data_Input!$H$4:$H$131,Data_Input!$I$4:$I$131,0)*BE$1</f>
        <v>6.637978237907018E-3</v>
      </c>
      <c r="BF59" s="24">
        <f>_xlfn.XLOOKUP($E59-BF$3,Data_Input!$H$4:$H$131,Data_Input!$I$4:$I$131,0)*BF$1</f>
        <v>4.8519119039141644E-3</v>
      </c>
      <c r="BG59" s="24">
        <f>_xlfn.XLOOKUP($E59-BG$3,Data_Input!$H$4:$H$131,Data_Input!$I$4:$I$131,0)*BG$1</f>
        <v>3.9775009572733597E-3</v>
      </c>
      <c r="BH59" s="24">
        <f>_xlfn.XLOOKUP($E59-BH$3,Data_Input!$H$4:$H$131,Data_Input!$I$4:$I$131,0)*BH$1</f>
        <v>3.2173136133389936E-3</v>
      </c>
      <c r="BI59" s="24">
        <f>_xlfn.XLOOKUP($E59-BI$3,Data_Input!$H$4:$H$131,Data_Input!$I$4:$I$131,0)*BI$1</f>
        <v>2.7760909988025959E-3</v>
      </c>
      <c r="BJ59" s="24">
        <f>_xlfn.XLOOKUP($E59-BJ$3,Data_Input!$H$4:$H$131,Data_Input!$I$4:$I$131,0)*BJ$1</f>
        <v>0</v>
      </c>
      <c r="BK59" s="24">
        <f>_xlfn.XLOOKUP($E59-BK$3,Data_Input!$H$4:$H$131,Data_Input!$I$4:$I$131,0)*BK$1</f>
        <v>0</v>
      </c>
      <c r="BL59" s="24">
        <f>_xlfn.XLOOKUP($E59-BL$3,Data_Input!$H$4:$H$131,Data_Input!$I$4:$I$131,0)*BL$1</f>
        <v>0</v>
      </c>
      <c r="BM59" s="24">
        <f>_xlfn.XLOOKUP($E59-BM$3,Data_Input!$H$4:$H$131,Data_Input!$I$4:$I$131,0)*BM$1</f>
        <v>0</v>
      </c>
      <c r="BN59" s="24">
        <f>_xlfn.XLOOKUP($E59-BN$3,Data_Input!$H$4:$H$131,Data_Input!$I$4:$I$131,0)*BN$1</f>
        <v>0</v>
      </c>
      <c r="BO59" s="24">
        <f>_xlfn.XLOOKUP($E59-BO$3,Data_Input!$H$4:$H$131,Data_Input!$I$4:$I$131,0)*BO$1</f>
        <v>0</v>
      </c>
      <c r="BP59" s="24">
        <f>_xlfn.XLOOKUP($E59-BP$3,Data_Input!$H$4:$H$131,Data_Input!$I$4:$I$131,0)*BP$1</f>
        <v>0</v>
      </c>
      <c r="BQ59" s="24">
        <f>_xlfn.XLOOKUP($E59-BQ$3,Data_Input!$H$4:$H$131,Data_Input!$I$4:$I$131,0)*BQ$1</f>
        <v>0</v>
      </c>
      <c r="BR59" s="24">
        <f>_xlfn.XLOOKUP($E59-BR$3,Data_Input!$H$4:$H$131,Data_Input!$I$4:$I$131,0)*BR$1</f>
        <v>0</v>
      </c>
      <c r="BS59" s="24">
        <f>_xlfn.XLOOKUP($E59-BS$3,Data_Input!$H$4:$H$131,Data_Input!$I$4:$I$131,0)*BS$1</f>
        <v>0</v>
      </c>
      <c r="BT59" s="24">
        <f>_xlfn.XLOOKUP($E59-BT$3,Data_Input!$H$4:$H$131,Data_Input!$I$4:$I$131,0)*BT$1</f>
        <v>0</v>
      </c>
      <c r="BU59" s="24">
        <f>_xlfn.XLOOKUP($E59-BU$3,Data_Input!$H$4:$H$131,Data_Input!$I$4:$I$131,0)*BU$1</f>
        <v>0</v>
      </c>
      <c r="BV59" s="24">
        <f>_xlfn.XLOOKUP($E59-BV$3,Data_Input!$H$4:$H$131,Data_Input!$I$4:$I$131,0)*BV$1</f>
        <v>0</v>
      </c>
      <c r="BW59" s="24">
        <f>_xlfn.XLOOKUP($E59-BW$3,Data_Input!$H$4:$H$131,Data_Input!$I$4:$I$131,0)*BW$1</f>
        <v>0</v>
      </c>
      <c r="BX59" s="24">
        <f>_xlfn.XLOOKUP($E59-BX$3,Data_Input!$H$4:$H$131,Data_Input!$I$4:$I$131,0)*BX$1</f>
        <v>0</v>
      </c>
      <c r="BY59" s="24">
        <f>_xlfn.XLOOKUP($E59-BY$3,Data_Input!$H$4:$H$131,Data_Input!$I$4:$I$131,0)*BY$1</f>
        <v>0</v>
      </c>
      <c r="BZ59" s="24">
        <f>_xlfn.XLOOKUP($E59-BZ$3,Data_Input!$H$4:$H$131,Data_Input!$I$4:$I$131,0)*BZ$1</f>
        <v>0</v>
      </c>
      <c r="CA59" s="24">
        <f>_xlfn.XLOOKUP($E59-CA$3,Data_Input!$H$4:$H$131,Data_Input!$I$4:$I$131,0)*CA$1</f>
        <v>0</v>
      </c>
      <c r="CB59" s="24">
        <f>_xlfn.XLOOKUP($E59-CB$3,Data_Input!$H$4:$H$131,Data_Input!$I$4:$I$131,0)*CB$1</f>
        <v>0</v>
      </c>
      <c r="CC59" s="24">
        <f>_xlfn.XLOOKUP($E59-CC$3,Data_Input!$H$4:$H$131,Data_Input!$I$4:$I$131,0)*CC$1</f>
        <v>0</v>
      </c>
      <c r="CD59" s="24">
        <f>_xlfn.XLOOKUP($E59-CD$3,Data_Input!$H$4:$H$131,Data_Input!$I$4:$I$131,0)*CD$1</f>
        <v>0</v>
      </c>
      <c r="CE59" s="24">
        <f>_xlfn.XLOOKUP($E59-CE$3,Data_Input!$H$4:$H$131,Data_Input!$I$4:$I$131,0)*CE$1</f>
        <v>0</v>
      </c>
      <c r="CF59" s="24">
        <f>_xlfn.XLOOKUP($E59-CF$3,Data_Input!$H$4:$H$131,Data_Input!$I$4:$I$131,0)*CF$1</f>
        <v>0</v>
      </c>
      <c r="CG59" s="24">
        <f>_xlfn.XLOOKUP($E59-CG$3,Data_Input!$H$4:$H$131,Data_Input!$I$4:$I$131,0)*CG$1</f>
        <v>0</v>
      </c>
      <c r="CH59" s="24">
        <f>_xlfn.XLOOKUP($E59-CH$3,Data_Input!$H$4:$H$131,Data_Input!$I$4:$I$131,0)*CH$1</f>
        <v>0</v>
      </c>
      <c r="CI59" s="24">
        <f>_xlfn.XLOOKUP($E59-CI$3,Data_Input!$H$4:$H$131,Data_Input!$I$4:$I$131,0)*CI$1</f>
        <v>0</v>
      </c>
      <c r="CJ59" s="24">
        <f>_xlfn.XLOOKUP($E59-CJ$3,Data_Input!$H$4:$H$131,Data_Input!$I$4:$I$131,0)*CJ$1</f>
        <v>0</v>
      </c>
      <c r="CK59" s="24">
        <f>_xlfn.XLOOKUP($E59-CK$3,Data_Input!$H$4:$H$131,Data_Input!$I$4:$I$131,0)*CK$1</f>
        <v>0</v>
      </c>
      <c r="CL59" s="24">
        <f>_xlfn.XLOOKUP($E59-CL$3,Data_Input!$H$4:$H$131,Data_Input!$I$4:$I$131,0)*CL$1</f>
        <v>0</v>
      </c>
      <c r="CM59" s="24">
        <f>_xlfn.XLOOKUP($E59-CM$3,Data_Input!$H$4:$H$131,Data_Input!$I$4:$I$131,0)*CM$1</f>
        <v>0</v>
      </c>
      <c r="CN59" s="24">
        <f>_xlfn.XLOOKUP($E59-CN$3,Data_Input!$H$4:$H$131,Data_Input!$I$4:$I$131,0)*CN$1</f>
        <v>0</v>
      </c>
      <c r="CO59" s="24">
        <f>_xlfn.XLOOKUP($E59-CO$3,Data_Input!$H$4:$H$131,Data_Input!$I$4:$I$131,0)*CO$1</f>
        <v>0</v>
      </c>
      <c r="CP59" s="24">
        <f>_xlfn.XLOOKUP($E59-CP$3,Data_Input!$H$4:$H$131,Data_Input!$I$4:$I$131,0)*CP$1</f>
        <v>0</v>
      </c>
      <c r="CQ59" s="24">
        <f>_xlfn.XLOOKUP($E59-CQ$3,Data_Input!$H$4:$H$131,Data_Input!$I$4:$I$131,0)*CQ$1</f>
        <v>0</v>
      </c>
      <c r="CR59" s="24">
        <f>_xlfn.XLOOKUP($E59-CR$3,Data_Input!$H$4:$H$131,Data_Input!$I$4:$I$131,0)*CR$1</f>
        <v>0</v>
      </c>
      <c r="CS59" s="24">
        <f>_xlfn.XLOOKUP($E59-CS$3,Data_Input!$H$4:$H$131,Data_Input!$I$4:$I$131,0)*CS$1</f>
        <v>0</v>
      </c>
      <c r="CT59" s="24">
        <f>_xlfn.XLOOKUP($E59-CT$3,Data_Input!$H$4:$H$131,Data_Input!$I$4:$I$131,0)*CT$1</f>
        <v>0</v>
      </c>
      <c r="CU59" s="24">
        <f>_xlfn.XLOOKUP($E59-CU$3,Data_Input!$H$4:$H$131,Data_Input!$I$4:$I$131,0)*CU$1</f>
        <v>0</v>
      </c>
      <c r="CV59" s="24">
        <f>_xlfn.XLOOKUP($E59-CV$3,Data_Input!$H$4:$H$131,Data_Input!$I$4:$I$131,0)*CV$1</f>
        <v>0</v>
      </c>
      <c r="CW59" s="24">
        <f>_xlfn.XLOOKUP($E59-CW$3,Data_Input!$H$4:$H$131,Data_Input!$I$4:$I$131,0)*CW$1</f>
        <v>0</v>
      </c>
      <c r="CX59" s="24">
        <f>_xlfn.XLOOKUP($E59-CX$3,Data_Input!$H$4:$H$131,Data_Input!$I$4:$I$131,0)*CX$1</f>
        <v>0</v>
      </c>
      <c r="CY59" s="24">
        <f>_xlfn.XLOOKUP($E59-CY$3,Data_Input!$H$4:$H$131,Data_Input!$I$4:$I$131,0)*CY$1</f>
        <v>0</v>
      </c>
      <c r="CZ59" s="24">
        <f>_xlfn.XLOOKUP($E59-CZ$3,Data_Input!$H$4:$H$131,Data_Input!$I$4:$I$131,0)*CZ$1</f>
        <v>0</v>
      </c>
      <c r="DA59" s="24">
        <f>_xlfn.XLOOKUP($E59-DA$3,Data_Input!$H$4:$H$131,Data_Input!$I$4:$I$131,0)*DA$1</f>
        <v>0</v>
      </c>
      <c r="DB59" s="24">
        <f>_xlfn.XLOOKUP($E59-DB$3,Data_Input!$H$4:$H$131,Data_Input!$I$4:$I$131,0)*DB$1</f>
        <v>0</v>
      </c>
      <c r="DC59" s="24">
        <f>_xlfn.XLOOKUP($E59-DC$3,Data_Input!$H$4:$H$131,Data_Input!$I$4:$I$131,0)*DC$1</f>
        <v>0</v>
      </c>
      <c r="DD59" s="24">
        <f>_xlfn.XLOOKUP($E59-DD$3,Data_Input!$H$4:$H$131,Data_Input!$I$4:$I$131,0)*DD$1</f>
        <v>0</v>
      </c>
      <c r="DE59" s="24">
        <f>_xlfn.XLOOKUP($E59-DE$3,Data_Input!$H$4:$H$131,Data_Input!$I$4:$I$131,0)*DE$1</f>
        <v>0</v>
      </c>
      <c r="DF59" s="24">
        <f>_xlfn.XLOOKUP($E59-DF$3,Data_Input!$H$4:$H$131,Data_Input!$I$4:$I$131,0)*DF$1</f>
        <v>0</v>
      </c>
      <c r="DG59" s="24">
        <f>_xlfn.XLOOKUP($E59-DG$3,Data_Input!$H$4:$H$131,Data_Input!$I$4:$I$131,0)*DG$1</f>
        <v>0</v>
      </c>
      <c r="DH59" s="24">
        <f>_xlfn.XLOOKUP($E59-DH$3,Data_Input!$H$4:$H$131,Data_Input!$I$4:$I$131,0)*DH$1</f>
        <v>0</v>
      </c>
      <c r="DI59" s="24">
        <f>_xlfn.XLOOKUP($E59-DI$3,Data_Input!$H$4:$H$131,Data_Input!$I$4:$I$131,0)*DI$1</f>
        <v>0</v>
      </c>
      <c r="DJ59" s="24">
        <f>_xlfn.XLOOKUP($E59-DJ$3,Data_Input!$H$4:$H$131,Data_Input!$I$4:$I$131,0)*DJ$1</f>
        <v>0</v>
      </c>
      <c r="DK59" s="24">
        <f>_xlfn.XLOOKUP($E59-DK$3,Data_Input!$H$4:$H$131,Data_Input!$I$4:$I$131,0)*DK$1</f>
        <v>0</v>
      </c>
      <c r="DL59" s="24">
        <f>_xlfn.XLOOKUP($E59-DL$3,Data_Input!$H$4:$H$131,Data_Input!$I$4:$I$131,0)*DL$1</f>
        <v>0</v>
      </c>
      <c r="DM59" s="24">
        <f>_xlfn.XLOOKUP($E59-DM$3,Data_Input!$H$4:$H$131,Data_Input!$I$4:$I$131,0)*DM$1</f>
        <v>0</v>
      </c>
      <c r="DN59" s="24">
        <f>_xlfn.XLOOKUP($E59-DN$3,Data_Input!$H$4:$H$131,Data_Input!$I$4:$I$131,0)*DN$1</f>
        <v>0</v>
      </c>
      <c r="DO59" s="24">
        <f>_xlfn.XLOOKUP($E59-DO$3,Data_Input!$H$4:$H$131,Data_Input!$I$4:$I$131,0)*DO$1</f>
        <v>0</v>
      </c>
      <c r="DP59" s="24">
        <f>_xlfn.XLOOKUP($E59-DP$3,Data_Input!$H$4:$H$131,Data_Input!$I$4:$I$131,0)*DP$1</f>
        <v>0</v>
      </c>
      <c r="DQ59" s="24">
        <f>_xlfn.XLOOKUP($E59-DQ$3,Data_Input!$H$4:$H$131,Data_Input!$I$4:$I$131,0)*DQ$1</f>
        <v>0</v>
      </c>
      <c r="DR59" s="24">
        <f>_xlfn.XLOOKUP($E59-DR$3,Data_Input!$H$4:$H$131,Data_Input!$I$4:$I$131,0)*DR$1</f>
        <v>0</v>
      </c>
      <c r="DS59" s="24">
        <f>_xlfn.XLOOKUP($E59-DS$3,Data_Input!$H$4:$H$131,Data_Input!$I$4:$I$131,0)*DS$1</f>
        <v>0</v>
      </c>
      <c r="DT59" s="24">
        <f>_xlfn.XLOOKUP($E59-DT$3,Data_Input!$H$4:$H$131,Data_Input!$I$4:$I$131,0)*DT$1</f>
        <v>0</v>
      </c>
      <c r="DU59" s="24">
        <f>_xlfn.XLOOKUP($E59-DU$3,Data_Input!$H$4:$H$131,Data_Input!$I$4:$I$131,0)*DU$1</f>
        <v>0</v>
      </c>
      <c r="DV59" s="24">
        <f>_xlfn.XLOOKUP($E59-DV$3,Data_Input!$H$4:$H$131,Data_Input!$I$4:$I$131,0)*DV$1</f>
        <v>0</v>
      </c>
      <c r="DW59" s="24">
        <f>_xlfn.XLOOKUP($E59-DW$3,Data_Input!$H$4:$H$131,Data_Input!$I$4:$I$131,0)*DW$1</f>
        <v>0</v>
      </c>
      <c r="DX59" s="24">
        <f>_xlfn.XLOOKUP($E59-DX$3,Data_Input!$H$4:$H$131,Data_Input!$I$4:$I$131,0)*DX$1</f>
        <v>0</v>
      </c>
      <c r="DY59" s="24">
        <f>_xlfn.XLOOKUP($E59-DY$3,Data_Input!$H$4:$H$131,Data_Input!$I$4:$I$131,0)*DY$1</f>
        <v>0</v>
      </c>
      <c r="DZ59" s="24">
        <f>_xlfn.XLOOKUP($E59-DZ$3,Data_Input!$H$4:$H$131,Data_Input!$I$4:$I$131,0)*DZ$1</f>
        <v>0</v>
      </c>
      <c r="EA59" s="24">
        <f>_xlfn.XLOOKUP($E59-EA$3,Data_Input!$H$4:$H$131,Data_Input!$I$4:$I$131,0)*EA$1</f>
        <v>0</v>
      </c>
      <c r="EB59" s="24">
        <f>_xlfn.XLOOKUP($E59-EB$3,Data_Input!$H$4:$H$131,Data_Input!$I$4:$I$131,0)*EB$1</f>
        <v>0</v>
      </c>
      <c r="EC59" s="24">
        <f>_xlfn.XLOOKUP($E59-EC$3,Data_Input!$H$4:$H$131,Data_Input!$I$4:$I$131,0)*EC$1</f>
        <v>0</v>
      </c>
    </row>
    <row r="60" spans="1:133">
      <c r="A60" s="21">
        <f t="shared" si="2"/>
        <v>3.6274091115730847</v>
      </c>
      <c r="B60" s="22">
        <f>Data_Input!C60-Model_Output!A60</f>
        <v>5.2405158884269163</v>
      </c>
      <c r="C60" s="23">
        <f>SUM($B$4:B60)</f>
        <v>222.39567671069935</v>
      </c>
      <c r="E60" s="15">
        <f>Data_Input!B60</f>
        <v>1934</v>
      </c>
      <c r="F60" s="24">
        <f>_xlfn.XLOOKUP($E60-F$3,Data_Input!$H$4:$H$131,Data_Input!$I$4:$I$131,0)*F$1</f>
        <v>4.7404796835529436E-2</v>
      </c>
      <c r="G60" s="24">
        <f>_xlfn.XLOOKUP($E60-G$3,Data_Input!$H$4:$H$131,Data_Input!$I$4:$I$131,0)*G$1</f>
        <v>5.2149622578064471E-2</v>
      </c>
      <c r="H60" s="24">
        <f>_xlfn.XLOOKUP($E60-H$3,Data_Input!$H$4:$H$131,Data_Input!$I$4:$I$131,0)*H$1</f>
        <v>5.6868416374071071E-2</v>
      </c>
      <c r="I60" s="24">
        <f>_xlfn.XLOOKUP($E60-I$3,Data_Input!$H$4:$H$131,Data_Input!$I$4:$I$131,0)*I$1</f>
        <v>6.1884082047842313E-2</v>
      </c>
      <c r="J60" s="24">
        <f>_xlfn.XLOOKUP($E60-J$3,Data_Input!$H$4:$H$131,Data_Input!$I$4:$I$131,0)*J$1</f>
        <v>6.6919974700349522E-2</v>
      </c>
      <c r="K60" s="24">
        <f>_xlfn.XLOOKUP($E60-K$3,Data_Input!$H$4:$H$131,Data_Input!$I$4:$I$131,0)*K$1</f>
        <v>7.1985932208291303E-2</v>
      </c>
      <c r="L60" s="24">
        <f>_xlfn.XLOOKUP($E60-L$3,Data_Input!$H$4:$H$131,Data_Input!$I$4:$I$131,0)*L$1</f>
        <v>7.7164509596359621E-2</v>
      </c>
      <c r="M60" s="24">
        <f>_xlfn.XLOOKUP($E60-M$3,Data_Input!$H$4:$H$131,Data_Input!$I$4:$I$131,0)*M$1</f>
        <v>8.2152784223942454E-2</v>
      </c>
      <c r="N60" s="24">
        <f>_xlfn.XLOOKUP($E60-N$3,Data_Input!$H$4:$H$131,Data_Input!$I$4:$I$131,0)*N$1</f>
        <v>8.6688963585356743E-2</v>
      </c>
      <c r="O60" s="24">
        <f>_xlfn.XLOOKUP($E60-O$3,Data_Input!$H$4:$H$131,Data_Input!$I$4:$I$131,0)*O$1</f>
        <v>9.0804476775870557E-2</v>
      </c>
      <c r="P60" s="24">
        <f>_xlfn.XLOOKUP($E60-P$3,Data_Input!$H$4:$H$131,Data_Input!$I$4:$I$131,0)*P$1</f>
        <v>9.4979296020930679E-2</v>
      </c>
      <c r="Q60" s="24">
        <f>_xlfn.XLOOKUP($E60-Q$3,Data_Input!$H$4:$H$131,Data_Input!$I$4:$I$131,0)*Q$1</f>
        <v>9.9078093812169393E-2</v>
      </c>
      <c r="R60" s="24">
        <f>_xlfn.XLOOKUP($E60-R$3,Data_Input!$H$4:$H$131,Data_Input!$I$4:$I$131,0)*R$1</f>
        <v>0.10272242213441438</v>
      </c>
      <c r="S60" s="24">
        <f>_xlfn.XLOOKUP($E60-S$3,Data_Input!$H$4:$H$131,Data_Input!$I$4:$I$131,0)*S$1</f>
        <v>0.10568112652755361</v>
      </c>
      <c r="T60" s="24">
        <f>_xlfn.XLOOKUP($E60-T$3,Data_Input!$H$4:$H$131,Data_Input!$I$4:$I$131,0)*T$1</f>
        <v>0.10786208897081317</v>
      </c>
      <c r="U60" s="24">
        <f>_xlfn.XLOOKUP($E60-U$3,Data_Input!$H$4:$H$131,Data_Input!$I$4:$I$131,0)*U$1</f>
        <v>0.10972125026650574</v>
      </c>
      <c r="V60" s="24">
        <f>_xlfn.XLOOKUP($E60-V$3,Data_Input!$H$4:$H$131,Data_Input!$I$4:$I$131,0)*V$1</f>
        <v>0.11078966227686125</v>
      </c>
      <c r="W60" s="24">
        <f>_xlfn.XLOOKUP($E60-W$3,Data_Input!$H$4:$H$131,Data_Input!$I$4:$I$131,0)*W$1</f>
        <v>0.11159290252876113</v>
      </c>
      <c r="X60" s="24">
        <f>_xlfn.XLOOKUP($E60-X$3,Data_Input!$H$4:$H$131,Data_Input!$I$4:$I$131,0)*X$1</f>
        <v>0.11181358842851748</v>
      </c>
      <c r="Y60" s="24">
        <f>_xlfn.XLOOKUP($E60-Y$3,Data_Input!$H$4:$H$131,Data_Input!$I$4:$I$131,0)*Y$1</f>
        <v>0.11132343953611769</v>
      </c>
      <c r="Z60" s="24">
        <f>_xlfn.XLOOKUP($E60-Z$3,Data_Input!$H$4:$H$131,Data_Input!$I$4:$I$131,0)*Z$1</f>
        <v>0.11040433551342027</v>
      </c>
      <c r="AA60" s="24">
        <f>_xlfn.XLOOKUP($E60-AA$3,Data_Input!$H$4:$H$131,Data_Input!$I$4:$I$131,0)*AA$1</f>
        <v>0.1089449898366833</v>
      </c>
      <c r="AB60" s="24">
        <f>_xlfn.XLOOKUP($E60-AB$3,Data_Input!$H$4:$H$131,Data_Input!$I$4:$I$131,0)*AB$1</f>
        <v>0.10670417363062716</v>
      </c>
      <c r="AC60" s="24">
        <f>_xlfn.XLOOKUP($E60-AC$3,Data_Input!$H$4:$H$131,Data_Input!$I$4:$I$131,0)*AC$1</f>
        <v>0.11289734698128061</v>
      </c>
      <c r="AD60" s="24">
        <f>_xlfn.XLOOKUP($E60-AD$3,Data_Input!$H$4:$H$131,Data_Input!$I$4:$I$131,0)*AD$1</f>
        <v>0.12818476234916659</v>
      </c>
      <c r="AE60" s="24">
        <f>_xlfn.XLOOKUP($E60-AE$3,Data_Input!$H$4:$H$131,Data_Input!$I$4:$I$131,0)*AE$1</f>
        <v>0.12182066982018527</v>
      </c>
      <c r="AF60" s="24">
        <f>_xlfn.XLOOKUP($E60-AF$3,Data_Input!$H$4:$H$131,Data_Input!$I$4:$I$131,0)*AF$1</f>
        <v>9.5690933493718877E-2</v>
      </c>
      <c r="AG60" s="24">
        <f>_xlfn.XLOOKUP($E60-AG$3,Data_Input!$H$4:$H$131,Data_Input!$I$4:$I$131,0)*AG$1</f>
        <v>9.7643162036490955E-2</v>
      </c>
      <c r="AH60" s="24">
        <f>_xlfn.XLOOKUP($E60-AH$3,Data_Input!$H$4:$H$131,Data_Input!$I$4:$I$131,0)*AH$1</f>
        <v>8.576753233506651E-2</v>
      </c>
      <c r="AI60" s="24">
        <f>_xlfn.XLOOKUP($E60-AI$3,Data_Input!$H$4:$H$131,Data_Input!$I$4:$I$131,0)*AI$1</f>
        <v>0.12359284958000628</v>
      </c>
      <c r="AJ60" s="24">
        <f>_xlfn.XLOOKUP($E60-AJ$3,Data_Input!$H$4:$H$131,Data_Input!$I$4:$I$131,0)*AJ$1</f>
        <v>8.447987982782984E-2</v>
      </c>
      <c r="AK60" s="24">
        <f>_xlfn.XLOOKUP($E60-AK$3,Data_Input!$H$4:$H$131,Data_Input!$I$4:$I$131,0)*AK$1</f>
        <v>7.0402676960719349E-2</v>
      </c>
      <c r="AL60" s="24">
        <f>_xlfn.XLOOKUP($E60-AL$3,Data_Input!$H$4:$H$131,Data_Input!$I$4:$I$131,0)*AL$1</f>
        <v>6.8028642600093503E-2</v>
      </c>
      <c r="AM60" s="24">
        <f>_xlfn.XLOOKUP($E60-AM$3,Data_Input!$H$4:$H$131,Data_Input!$I$4:$I$131,0)*AM$1</f>
        <v>6.5496402657508543E-2</v>
      </c>
      <c r="AN60" s="24">
        <f>_xlfn.XLOOKUP($E60-AN$3,Data_Input!$H$4:$H$131,Data_Input!$I$4:$I$131,0)*AN$1</f>
        <v>4.4722261725692797E-2</v>
      </c>
      <c r="AO60" s="24">
        <f>_xlfn.XLOOKUP($E60-AO$3,Data_Input!$H$4:$H$131,Data_Input!$I$4:$I$131,0)*AO$1</f>
        <v>3.9694782857677836E-2</v>
      </c>
      <c r="AP60" s="24">
        <f>_xlfn.XLOOKUP($E60-AP$3,Data_Input!$H$4:$H$131,Data_Input!$I$4:$I$131,0)*AP$1</f>
        <v>3.0863703225390372E-2</v>
      </c>
      <c r="AQ60" s="24">
        <f>_xlfn.XLOOKUP($E60-AQ$3,Data_Input!$H$4:$H$131,Data_Input!$I$4:$I$131,0)*AQ$1</f>
        <v>3.4961023293750809E-2</v>
      </c>
      <c r="AR60" s="24">
        <f>_xlfn.XLOOKUP($E60-AR$3,Data_Input!$H$4:$H$131,Data_Input!$I$4:$I$131,0)*AR$1</f>
        <v>3.7897304170623522E-2</v>
      </c>
      <c r="AS60" s="24">
        <f>_xlfn.XLOOKUP($E60-AS$3,Data_Input!$H$4:$H$131,Data_Input!$I$4:$I$131,0)*AS$1</f>
        <v>3.3953804489608358E-2</v>
      </c>
      <c r="AT60" s="24">
        <f>_xlfn.XLOOKUP($E60-AT$3,Data_Input!$H$4:$H$131,Data_Input!$I$4:$I$131,0)*AT$1</f>
        <v>3.9210965014753754E-2</v>
      </c>
      <c r="AU60" s="24">
        <f>_xlfn.XLOOKUP($E60-AU$3,Data_Input!$H$4:$H$131,Data_Input!$I$4:$I$131,0)*AU$1</f>
        <v>3.5534196900325915E-2</v>
      </c>
      <c r="AV60" s="24">
        <f>_xlfn.XLOOKUP($E60-AV$3,Data_Input!$H$4:$H$131,Data_Input!$I$4:$I$131,0)*AV$1</f>
        <v>2.693002980965057E-2</v>
      </c>
      <c r="AW60" s="24">
        <f>_xlfn.XLOOKUP($E60-AW$3,Data_Input!$H$4:$H$131,Data_Input!$I$4:$I$131,0)*AW$1</f>
        <v>2.52205555405501E-2</v>
      </c>
      <c r="AX60" s="24">
        <f>_xlfn.XLOOKUP($E60-AX$3,Data_Input!$H$4:$H$131,Data_Input!$I$4:$I$131,0)*AX$1</f>
        <v>2.1811939774714986E-2</v>
      </c>
      <c r="AY60" s="24">
        <f>_xlfn.XLOOKUP($E60-AY$3,Data_Input!$H$4:$H$131,Data_Input!$I$4:$I$131,0)*AY$1</f>
        <v>2.19962656953533E-2</v>
      </c>
      <c r="AZ60" s="24">
        <f>_xlfn.XLOOKUP($E60-AZ$3,Data_Input!$H$4:$H$131,Data_Input!$I$4:$I$131,0)*AZ$1</f>
        <v>1.7727144923918962E-2</v>
      </c>
      <c r="BA60" s="24">
        <f>_xlfn.XLOOKUP($E60-BA$3,Data_Input!$H$4:$H$131,Data_Input!$I$4:$I$131,0)*BA$1</f>
        <v>1.3737238238106712E-2</v>
      </c>
      <c r="BB60" s="24">
        <f>_xlfn.XLOOKUP($E60-BB$3,Data_Input!$H$4:$H$131,Data_Input!$I$4:$I$131,0)*BB$1</f>
        <v>1.2959413363220467E-2</v>
      </c>
      <c r="BC60" s="24">
        <f>_xlfn.XLOOKUP($E60-BC$3,Data_Input!$H$4:$H$131,Data_Input!$I$4:$I$131,0)*BC$1</f>
        <v>1.1195775159328385E-2</v>
      </c>
      <c r="BD60" s="24">
        <f>_xlfn.XLOOKUP($E60-BD$3,Data_Input!$H$4:$H$131,Data_Input!$I$4:$I$131,0)*BD$1</f>
        <v>9.9628881353861793E-3</v>
      </c>
      <c r="BE60" s="24">
        <f>_xlfn.XLOOKUP($E60-BE$3,Data_Input!$H$4:$H$131,Data_Input!$I$4:$I$131,0)*BE$1</f>
        <v>8.105111685186555E-3</v>
      </c>
      <c r="BF60" s="24">
        <f>_xlfn.XLOOKUP($E60-BF$3,Data_Input!$H$4:$H$131,Data_Input!$I$4:$I$131,0)*BF$1</f>
        <v>5.9577049669767715E-3</v>
      </c>
      <c r="BG60" s="24">
        <f>_xlfn.XLOOKUP($E60-BG$3,Data_Input!$H$4:$H$131,Data_Input!$I$4:$I$131,0)*BG$1</f>
        <v>4.9115580924315328E-3</v>
      </c>
      <c r="BH60" s="24">
        <f>_xlfn.XLOOKUP($E60-BH$3,Data_Input!$H$4:$H$131,Data_Input!$I$4:$I$131,0)*BH$1</f>
        <v>3.9952622825957466E-3</v>
      </c>
      <c r="BI60" s="24">
        <f>_xlfn.XLOOKUP($E60-BI$3,Data_Input!$H$4:$H$131,Data_Input!$I$4:$I$131,0)*BI$1</f>
        <v>3.4667977270894279E-3</v>
      </c>
      <c r="BJ60" s="24">
        <f>_xlfn.XLOOKUP($E60-BJ$3,Data_Input!$H$4:$H$131,Data_Input!$I$4:$I$131,0)*BJ$1</f>
        <v>2.947597449632652E-3</v>
      </c>
      <c r="BK60" s="24">
        <f>_xlfn.XLOOKUP($E60-BK$3,Data_Input!$H$4:$H$131,Data_Input!$I$4:$I$131,0)*BK$1</f>
        <v>0</v>
      </c>
      <c r="BL60" s="24">
        <f>_xlfn.XLOOKUP($E60-BL$3,Data_Input!$H$4:$H$131,Data_Input!$I$4:$I$131,0)*BL$1</f>
        <v>0</v>
      </c>
      <c r="BM60" s="24">
        <f>_xlfn.XLOOKUP($E60-BM$3,Data_Input!$H$4:$H$131,Data_Input!$I$4:$I$131,0)*BM$1</f>
        <v>0</v>
      </c>
      <c r="BN60" s="24">
        <f>_xlfn.XLOOKUP($E60-BN$3,Data_Input!$H$4:$H$131,Data_Input!$I$4:$I$131,0)*BN$1</f>
        <v>0</v>
      </c>
      <c r="BO60" s="24">
        <f>_xlfn.XLOOKUP($E60-BO$3,Data_Input!$H$4:$H$131,Data_Input!$I$4:$I$131,0)*BO$1</f>
        <v>0</v>
      </c>
      <c r="BP60" s="24">
        <f>_xlfn.XLOOKUP($E60-BP$3,Data_Input!$H$4:$H$131,Data_Input!$I$4:$I$131,0)*BP$1</f>
        <v>0</v>
      </c>
      <c r="BQ60" s="24">
        <f>_xlfn.XLOOKUP($E60-BQ$3,Data_Input!$H$4:$H$131,Data_Input!$I$4:$I$131,0)*BQ$1</f>
        <v>0</v>
      </c>
      <c r="BR60" s="24">
        <f>_xlfn.XLOOKUP($E60-BR$3,Data_Input!$H$4:$H$131,Data_Input!$I$4:$I$131,0)*BR$1</f>
        <v>0</v>
      </c>
      <c r="BS60" s="24">
        <f>_xlfn.XLOOKUP($E60-BS$3,Data_Input!$H$4:$H$131,Data_Input!$I$4:$I$131,0)*BS$1</f>
        <v>0</v>
      </c>
      <c r="BT60" s="24">
        <f>_xlfn.XLOOKUP($E60-BT$3,Data_Input!$H$4:$H$131,Data_Input!$I$4:$I$131,0)*BT$1</f>
        <v>0</v>
      </c>
      <c r="BU60" s="24">
        <f>_xlfn.XLOOKUP($E60-BU$3,Data_Input!$H$4:$H$131,Data_Input!$I$4:$I$131,0)*BU$1</f>
        <v>0</v>
      </c>
      <c r="BV60" s="24">
        <f>_xlfn.XLOOKUP($E60-BV$3,Data_Input!$H$4:$H$131,Data_Input!$I$4:$I$131,0)*BV$1</f>
        <v>0</v>
      </c>
      <c r="BW60" s="24">
        <f>_xlfn.XLOOKUP($E60-BW$3,Data_Input!$H$4:$H$131,Data_Input!$I$4:$I$131,0)*BW$1</f>
        <v>0</v>
      </c>
      <c r="BX60" s="24">
        <f>_xlfn.XLOOKUP($E60-BX$3,Data_Input!$H$4:$H$131,Data_Input!$I$4:$I$131,0)*BX$1</f>
        <v>0</v>
      </c>
      <c r="BY60" s="24">
        <f>_xlfn.XLOOKUP($E60-BY$3,Data_Input!$H$4:$H$131,Data_Input!$I$4:$I$131,0)*BY$1</f>
        <v>0</v>
      </c>
      <c r="BZ60" s="24">
        <f>_xlfn.XLOOKUP($E60-BZ$3,Data_Input!$H$4:$H$131,Data_Input!$I$4:$I$131,0)*BZ$1</f>
        <v>0</v>
      </c>
      <c r="CA60" s="24">
        <f>_xlfn.XLOOKUP($E60-CA$3,Data_Input!$H$4:$H$131,Data_Input!$I$4:$I$131,0)*CA$1</f>
        <v>0</v>
      </c>
      <c r="CB60" s="24">
        <f>_xlfn.XLOOKUP($E60-CB$3,Data_Input!$H$4:$H$131,Data_Input!$I$4:$I$131,0)*CB$1</f>
        <v>0</v>
      </c>
      <c r="CC60" s="24">
        <f>_xlfn.XLOOKUP($E60-CC$3,Data_Input!$H$4:$H$131,Data_Input!$I$4:$I$131,0)*CC$1</f>
        <v>0</v>
      </c>
      <c r="CD60" s="24">
        <f>_xlfn.XLOOKUP($E60-CD$3,Data_Input!$H$4:$H$131,Data_Input!$I$4:$I$131,0)*CD$1</f>
        <v>0</v>
      </c>
      <c r="CE60" s="24">
        <f>_xlfn.XLOOKUP($E60-CE$3,Data_Input!$H$4:$H$131,Data_Input!$I$4:$I$131,0)*CE$1</f>
        <v>0</v>
      </c>
      <c r="CF60" s="24">
        <f>_xlfn.XLOOKUP($E60-CF$3,Data_Input!$H$4:$H$131,Data_Input!$I$4:$I$131,0)*CF$1</f>
        <v>0</v>
      </c>
      <c r="CG60" s="24">
        <f>_xlfn.XLOOKUP($E60-CG$3,Data_Input!$H$4:$H$131,Data_Input!$I$4:$I$131,0)*CG$1</f>
        <v>0</v>
      </c>
      <c r="CH60" s="24">
        <f>_xlfn.XLOOKUP($E60-CH$3,Data_Input!$H$4:$H$131,Data_Input!$I$4:$I$131,0)*CH$1</f>
        <v>0</v>
      </c>
      <c r="CI60" s="24">
        <f>_xlfn.XLOOKUP($E60-CI$3,Data_Input!$H$4:$H$131,Data_Input!$I$4:$I$131,0)*CI$1</f>
        <v>0</v>
      </c>
      <c r="CJ60" s="24">
        <f>_xlfn.XLOOKUP($E60-CJ$3,Data_Input!$H$4:$H$131,Data_Input!$I$4:$I$131,0)*CJ$1</f>
        <v>0</v>
      </c>
      <c r="CK60" s="24">
        <f>_xlfn.XLOOKUP($E60-CK$3,Data_Input!$H$4:$H$131,Data_Input!$I$4:$I$131,0)*CK$1</f>
        <v>0</v>
      </c>
      <c r="CL60" s="24">
        <f>_xlfn.XLOOKUP($E60-CL$3,Data_Input!$H$4:$H$131,Data_Input!$I$4:$I$131,0)*CL$1</f>
        <v>0</v>
      </c>
      <c r="CM60" s="24">
        <f>_xlfn.XLOOKUP($E60-CM$3,Data_Input!$H$4:$H$131,Data_Input!$I$4:$I$131,0)*CM$1</f>
        <v>0</v>
      </c>
      <c r="CN60" s="24">
        <f>_xlfn.XLOOKUP($E60-CN$3,Data_Input!$H$4:$H$131,Data_Input!$I$4:$I$131,0)*CN$1</f>
        <v>0</v>
      </c>
      <c r="CO60" s="24">
        <f>_xlfn.XLOOKUP($E60-CO$3,Data_Input!$H$4:$H$131,Data_Input!$I$4:$I$131,0)*CO$1</f>
        <v>0</v>
      </c>
      <c r="CP60" s="24">
        <f>_xlfn.XLOOKUP($E60-CP$3,Data_Input!$H$4:$H$131,Data_Input!$I$4:$I$131,0)*CP$1</f>
        <v>0</v>
      </c>
      <c r="CQ60" s="24">
        <f>_xlfn.XLOOKUP($E60-CQ$3,Data_Input!$H$4:$H$131,Data_Input!$I$4:$I$131,0)*CQ$1</f>
        <v>0</v>
      </c>
      <c r="CR60" s="24">
        <f>_xlfn.XLOOKUP($E60-CR$3,Data_Input!$H$4:$H$131,Data_Input!$I$4:$I$131,0)*CR$1</f>
        <v>0</v>
      </c>
      <c r="CS60" s="24">
        <f>_xlfn.XLOOKUP($E60-CS$3,Data_Input!$H$4:$H$131,Data_Input!$I$4:$I$131,0)*CS$1</f>
        <v>0</v>
      </c>
      <c r="CT60" s="24">
        <f>_xlfn.XLOOKUP($E60-CT$3,Data_Input!$H$4:$H$131,Data_Input!$I$4:$I$131,0)*CT$1</f>
        <v>0</v>
      </c>
      <c r="CU60" s="24">
        <f>_xlfn.XLOOKUP($E60-CU$3,Data_Input!$H$4:$H$131,Data_Input!$I$4:$I$131,0)*CU$1</f>
        <v>0</v>
      </c>
      <c r="CV60" s="24">
        <f>_xlfn.XLOOKUP($E60-CV$3,Data_Input!$H$4:$H$131,Data_Input!$I$4:$I$131,0)*CV$1</f>
        <v>0</v>
      </c>
      <c r="CW60" s="24">
        <f>_xlfn.XLOOKUP($E60-CW$3,Data_Input!$H$4:$H$131,Data_Input!$I$4:$I$131,0)*CW$1</f>
        <v>0</v>
      </c>
      <c r="CX60" s="24">
        <f>_xlfn.XLOOKUP($E60-CX$3,Data_Input!$H$4:$H$131,Data_Input!$I$4:$I$131,0)*CX$1</f>
        <v>0</v>
      </c>
      <c r="CY60" s="24">
        <f>_xlfn.XLOOKUP($E60-CY$3,Data_Input!$H$4:$H$131,Data_Input!$I$4:$I$131,0)*CY$1</f>
        <v>0</v>
      </c>
      <c r="CZ60" s="24">
        <f>_xlfn.XLOOKUP($E60-CZ$3,Data_Input!$H$4:$H$131,Data_Input!$I$4:$I$131,0)*CZ$1</f>
        <v>0</v>
      </c>
      <c r="DA60" s="24">
        <f>_xlfn.XLOOKUP($E60-DA$3,Data_Input!$H$4:$H$131,Data_Input!$I$4:$I$131,0)*DA$1</f>
        <v>0</v>
      </c>
      <c r="DB60" s="24">
        <f>_xlfn.XLOOKUP($E60-DB$3,Data_Input!$H$4:$H$131,Data_Input!$I$4:$I$131,0)*DB$1</f>
        <v>0</v>
      </c>
      <c r="DC60" s="24">
        <f>_xlfn.XLOOKUP($E60-DC$3,Data_Input!$H$4:$H$131,Data_Input!$I$4:$I$131,0)*DC$1</f>
        <v>0</v>
      </c>
      <c r="DD60" s="24">
        <f>_xlfn.XLOOKUP($E60-DD$3,Data_Input!$H$4:$H$131,Data_Input!$I$4:$I$131,0)*DD$1</f>
        <v>0</v>
      </c>
      <c r="DE60" s="24">
        <f>_xlfn.XLOOKUP($E60-DE$3,Data_Input!$H$4:$H$131,Data_Input!$I$4:$I$131,0)*DE$1</f>
        <v>0</v>
      </c>
      <c r="DF60" s="24">
        <f>_xlfn.XLOOKUP($E60-DF$3,Data_Input!$H$4:$H$131,Data_Input!$I$4:$I$131,0)*DF$1</f>
        <v>0</v>
      </c>
      <c r="DG60" s="24">
        <f>_xlfn.XLOOKUP($E60-DG$3,Data_Input!$H$4:$H$131,Data_Input!$I$4:$I$131,0)*DG$1</f>
        <v>0</v>
      </c>
      <c r="DH60" s="24">
        <f>_xlfn.XLOOKUP($E60-DH$3,Data_Input!$H$4:$H$131,Data_Input!$I$4:$I$131,0)*DH$1</f>
        <v>0</v>
      </c>
      <c r="DI60" s="24">
        <f>_xlfn.XLOOKUP($E60-DI$3,Data_Input!$H$4:$H$131,Data_Input!$I$4:$I$131,0)*DI$1</f>
        <v>0</v>
      </c>
      <c r="DJ60" s="24">
        <f>_xlfn.XLOOKUP($E60-DJ$3,Data_Input!$H$4:$H$131,Data_Input!$I$4:$I$131,0)*DJ$1</f>
        <v>0</v>
      </c>
      <c r="DK60" s="24">
        <f>_xlfn.XLOOKUP($E60-DK$3,Data_Input!$H$4:$H$131,Data_Input!$I$4:$I$131,0)*DK$1</f>
        <v>0</v>
      </c>
      <c r="DL60" s="24">
        <f>_xlfn.XLOOKUP($E60-DL$3,Data_Input!$H$4:$H$131,Data_Input!$I$4:$I$131,0)*DL$1</f>
        <v>0</v>
      </c>
      <c r="DM60" s="24">
        <f>_xlfn.XLOOKUP($E60-DM$3,Data_Input!$H$4:$H$131,Data_Input!$I$4:$I$131,0)*DM$1</f>
        <v>0</v>
      </c>
      <c r="DN60" s="24">
        <f>_xlfn.XLOOKUP($E60-DN$3,Data_Input!$H$4:$H$131,Data_Input!$I$4:$I$131,0)*DN$1</f>
        <v>0</v>
      </c>
      <c r="DO60" s="24">
        <f>_xlfn.XLOOKUP($E60-DO$3,Data_Input!$H$4:$H$131,Data_Input!$I$4:$I$131,0)*DO$1</f>
        <v>0</v>
      </c>
      <c r="DP60" s="24">
        <f>_xlfn.XLOOKUP($E60-DP$3,Data_Input!$H$4:$H$131,Data_Input!$I$4:$I$131,0)*DP$1</f>
        <v>0</v>
      </c>
      <c r="DQ60" s="24">
        <f>_xlfn.XLOOKUP($E60-DQ$3,Data_Input!$H$4:$H$131,Data_Input!$I$4:$I$131,0)*DQ$1</f>
        <v>0</v>
      </c>
      <c r="DR60" s="24">
        <f>_xlfn.XLOOKUP($E60-DR$3,Data_Input!$H$4:$H$131,Data_Input!$I$4:$I$131,0)*DR$1</f>
        <v>0</v>
      </c>
      <c r="DS60" s="24">
        <f>_xlfn.XLOOKUP($E60-DS$3,Data_Input!$H$4:$H$131,Data_Input!$I$4:$I$131,0)*DS$1</f>
        <v>0</v>
      </c>
      <c r="DT60" s="24">
        <f>_xlfn.XLOOKUP($E60-DT$3,Data_Input!$H$4:$H$131,Data_Input!$I$4:$I$131,0)*DT$1</f>
        <v>0</v>
      </c>
      <c r="DU60" s="24">
        <f>_xlfn.XLOOKUP($E60-DU$3,Data_Input!$H$4:$H$131,Data_Input!$I$4:$I$131,0)*DU$1</f>
        <v>0</v>
      </c>
      <c r="DV60" s="24">
        <f>_xlfn.XLOOKUP($E60-DV$3,Data_Input!$H$4:$H$131,Data_Input!$I$4:$I$131,0)*DV$1</f>
        <v>0</v>
      </c>
      <c r="DW60" s="24">
        <f>_xlfn.XLOOKUP($E60-DW$3,Data_Input!$H$4:$H$131,Data_Input!$I$4:$I$131,0)*DW$1</f>
        <v>0</v>
      </c>
      <c r="DX60" s="24">
        <f>_xlfn.XLOOKUP($E60-DX$3,Data_Input!$H$4:$H$131,Data_Input!$I$4:$I$131,0)*DX$1</f>
        <v>0</v>
      </c>
      <c r="DY60" s="24">
        <f>_xlfn.XLOOKUP($E60-DY$3,Data_Input!$H$4:$H$131,Data_Input!$I$4:$I$131,0)*DY$1</f>
        <v>0</v>
      </c>
      <c r="DZ60" s="24">
        <f>_xlfn.XLOOKUP($E60-DZ$3,Data_Input!$H$4:$H$131,Data_Input!$I$4:$I$131,0)*DZ$1</f>
        <v>0</v>
      </c>
      <c r="EA60" s="24">
        <f>_xlfn.XLOOKUP($E60-EA$3,Data_Input!$H$4:$H$131,Data_Input!$I$4:$I$131,0)*EA$1</f>
        <v>0</v>
      </c>
      <c r="EB60" s="24">
        <f>_xlfn.XLOOKUP($E60-EB$3,Data_Input!$H$4:$H$131,Data_Input!$I$4:$I$131,0)*EB$1</f>
        <v>0</v>
      </c>
      <c r="EC60" s="24">
        <f>_xlfn.XLOOKUP($E60-EC$3,Data_Input!$H$4:$H$131,Data_Input!$I$4:$I$131,0)*EC$1</f>
        <v>0</v>
      </c>
    </row>
    <row r="61" spans="1:133">
      <c r="A61" s="21">
        <f t="shared" si="2"/>
        <v>3.7235821433124312</v>
      </c>
      <c r="B61" s="22">
        <f>Data_Input!C61-Model_Output!A61</f>
        <v>5.3205628566875696</v>
      </c>
      <c r="C61" s="23">
        <f>SUM($B$4:B61)</f>
        <v>227.71623956738691</v>
      </c>
      <c r="E61" s="15">
        <f>Data_Input!B61</f>
        <v>1935</v>
      </c>
      <c r="F61" s="24">
        <f>_xlfn.XLOOKUP($E61-F$3,Data_Input!$H$4:$H$131,Data_Input!$I$4:$I$131,0)*F$1</f>
        <v>4.320304257049442E-2</v>
      </c>
      <c r="G61" s="24">
        <f>_xlfn.XLOOKUP($E61-G$3,Data_Input!$H$4:$H$131,Data_Input!$I$4:$I$131,0)*G$1</f>
        <v>4.7795402085128176E-2</v>
      </c>
      <c r="H61" s="24">
        <f>_xlfn.XLOOKUP($E61-H$3,Data_Input!$H$4:$H$131,Data_Input!$I$4:$I$131,0)*H$1</f>
        <v>5.2414203539476879E-2</v>
      </c>
      <c r="I61" s="24">
        <f>_xlfn.XLOOKUP($E61-I$3,Data_Input!$H$4:$H$131,Data_Input!$I$4:$I$131,0)*I$1</f>
        <v>5.7358754980150535E-2</v>
      </c>
      <c r="J61" s="24">
        <f>_xlfn.XLOOKUP($E61-J$3,Data_Input!$H$4:$H$131,Data_Input!$I$4:$I$131,0)*J$1</f>
        <v>6.2376275206832324E-2</v>
      </c>
      <c r="K61" s="24">
        <f>_xlfn.XLOOKUP($E61-K$3,Data_Input!$H$4:$H$131,Data_Input!$I$4:$I$131,0)*K$1</f>
        <v>6.7476758085762673E-2</v>
      </c>
      <c r="L61" s="24">
        <f>_xlfn.XLOOKUP($E61-L$3,Data_Input!$H$4:$H$131,Data_Input!$I$4:$I$131,0)*L$1</f>
        <v>7.2738959208154458E-2</v>
      </c>
      <c r="M61" s="24">
        <f>_xlfn.XLOOKUP($E61-M$3,Data_Input!$H$4:$H$131,Data_Input!$I$4:$I$131,0)*M$1</f>
        <v>7.7877979457492405E-2</v>
      </c>
      <c r="N61" s="24">
        <f>_xlfn.XLOOKUP($E61-N$3,Data_Input!$H$4:$H$131,Data_Input!$I$4:$I$131,0)*N$1</f>
        <v>8.2641674021219066E-2</v>
      </c>
      <c r="O61" s="24">
        <f>_xlfn.XLOOKUP($E61-O$3,Data_Input!$H$4:$H$131,Data_Input!$I$4:$I$131,0)*O$1</f>
        <v>8.705334468861893E-2</v>
      </c>
      <c r="P61" s="24">
        <f>_xlfn.XLOOKUP($E61-P$3,Data_Input!$H$4:$H$131,Data_Input!$I$4:$I$131,0)*P$1</f>
        <v>9.1569333748945853E-2</v>
      </c>
      <c r="Q61" s="24">
        <f>_xlfn.XLOOKUP($E61-Q$3,Data_Input!$H$4:$H$131,Data_Input!$I$4:$I$131,0)*Q$1</f>
        <v>9.6059795327428255E-2</v>
      </c>
      <c r="R61" s="24">
        <f>_xlfn.XLOOKUP($E61-R$3,Data_Input!$H$4:$H$131,Data_Input!$I$4:$I$131,0)*R$1</f>
        <v>0.10015489320024276</v>
      </c>
      <c r="S61" s="24">
        <f>_xlfn.XLOOKUP($E61-S$3,Data_Input!$H$4:$H$131,Data_Input!$I$4:$I$131,0)*S$1</f>
        <v>0.10362087648068552</v>
      </c>
      <c r="T61" s="24">
        <f>_xlfn.XLOOKUP($E61-T$3,Data_Input!$H$4:$H$131,Data_Input!$I$4:$I$131,0)*T$1</f>
        <v>0.10635589360210036</v>
      </c>
      <c r="U61" s="24">
        <f>_xlfn.XLOOKUP($E61-U$3,Data_Input!$H$4:$H$131,Data_Input!$I$4:$I$131,0)*U$1</f>
        <v>0.10879937186105031</v>
      </c>
      <c r="V61" s="24">
        <f>_xlfn.XLOOKUP($E61-V$3,Data_Input!$H$4:$H$131,Data_Input!$I$4:$I$131,0)*V$1</f>
        <v>0.11047850412297061</v>
      </c>
      <c r="W61" s="24">
        <f>_xlfn.XLOOKUP($E61-W$3,Data_Input!$H$4:$H$131,Data_Input!$I$4:$I$131,0)*W$1</f>
        <v>0.11190719933983578</v>
      </c>
      <c r="X61" s="24">
        <f>_xlfn.XLOOKUP($E61-X$3,Data_Input!$H$4:$H$131,Data_Input!$I$4:$I$131,0)*X$1</f>
        <v>0.11276100688181862</v>
      </c>
      <c r="Y61" s="24">
        <f>_xlfn.XLOOKUP($E61-Y$3,Data_Input!$H$4:$H$131,Data_Input!$I$4:$I$131,0)*Y$1</f>
        <v>0.11289998450583781</v>
      </c>
      <c r="Z61" s="24">
        <f>_xlfn.XLOOKUP($E61-Z$3,Data_Input!$H$4:$H$131,Data_Input!$I$4:$I$131,0)*Z$1</f>
        <v>0.11259945820627225</v>
      </c>
      <c r="AA61" s="24">
        <f>_xlfn.XLOOKUP($E61-AA$3,Data_Input!$H$4:$H$131,Data_Input!$I$4:$I$131,0)*AA$1</f>
        <v>0.11173785801017798</v>
      </c>
      <c r="AB61" s="24">
        <f>_xlfn.XLOOKUP($E61-AB$3,Data_Input!$H$4:$H$131,Data_Input!$I$4:$I$131,0)*AB$1</f>
        <v>0.11005692953112738</v>
      </c>
      <c r="AC61" s="24">
        <f>_xlfn.XLOOKUP($E61-AC$3,Data_Input!$H$4:$H$131,Data_Input!$I$4:$I$131,0)*AC$1</f>
        <v>0.11710154589866957</v>
      </c>
      <c r="AD61" s="24">
        <f>_xlfn.XLOOKUP($E61-AD$3,Data_Input!$H$4:$H$131,Data_Input!$I$4:$I$131,0)*AD$1</f>
        <v>0.13370824886039245</v>
      </c>
      <c r="AE61" s="24">
        <f>_xlfn.XLOOKUP($E61-AE$3,Data_Input!$H$4:$H$131,Data_Input!$I$4:$I$131,0)*AE$1</f>
        <v>0.12778670973284367</v>
      </c>
      <c r="AF61" s="24">
        <f>_xlfn.XLOOKUP($E61-AF$3,Data_Input!$H$4:$H$131,Data_Input!$I$4:$I$131,0)*AF$1</f>
        <v>0.1009435101714212</v>
      </c>
      <c r="AG61" s="24">
        <f>_xlfn.XLOOKUP($E61-AG$3,Data_Input!$H$4:$H$131,Data_Input!$I$4:$I$131,0)*AG$1</f>
        <v>0.1035839225087377</v>
      </c>
      <c r="AH61" s="24">
        <f>_xlfn.XLOOKUP($E61-AH$3,Data_Input!$H$4:$H$131,Data_Input!$I$4:$I$131,0)*AH$1</f>
        <v>9.1498998225393882E-2</v>
      </c>
      <c r="AI61" s="24">
        <f>_xlfn.XLOOKUP($E61-AI$3,Data_Input!$H$4:$H$131,Data_Input!$I$4:$I$131,0)*AI$1</f>
        <v>0.13259577202410747</v>
      </c>
      <c r="AJ61" s="24">
        <f>_xlfn.XLOOKUP($E61-AJ$3,Data_Input!$H$4:$H$131,Data_Input!$I$4:$I$131,0)*AJ$1</f>
        <v>9.1144931867270462E-2</v>
      </c>
      <c r="AK61" s="24">
        <f>_xlfn.XLOOKUP($E61-AK$3,Data_Input!$H$4:$H$131,Data_Input!$I$4:$I$131,0)*AK$1</f>
        <v>7.6385568736839521E-2</v>
      </c>
      <c r="AL61" s="24">
        <f>_xlfn.XLOOKUP($E61-AL$3,Data_Input!$H$4:$H$131,Data_Input!$I$4:$I$131,0)*AL$1</f>
        <v>7.4226136434090026E-2</v>
      </c>
      <c r="AM61" s="24">
        <f>_xlfn.XLOOKUP($E61-AM$3,Data_Input!$H$4:$H$131,Data_Input!$I$4:$I$131,0)*AM$1</f>
        <v>7.1866319516062982E-2</v>
      </c>
      <c r="AN61" s="24">
        <f>_xlfn.XLOOKUP($E61-AN$3,Data_Input!$H$4:$H$131,Data_Input!$I$4:$I$131,0)*AN$1</f>
        <v>4.9348575629035205E-2</v>
      </c>
      <c r="AO61" s="24">
        <f>_xlfn.XLOOKUP($E61-AO$3,Data_Input!$H$4:$H$131,Data_Input!$I$4:$I$131,0)*AO$1</f>
        <v>4.4048102037002261E-2</v>
      </c>
      <c r="AP61" s="24">
        <f>_xlfn.XLOOKUP($E61-AP$3,Data_Input!$H$4:$H$131,Data_Input!$I$4:$I$131,0)*AP$1</f>
        <v>3.4441710367264906E-2</v>
      </c>
      <c r="AQ61" s="24">
        <f>_xlfn.XLOOKUP($E61-AQ$3,Data_Input!$H$4:$H$131,Data_Input!$I$4:$I$131,0)*AQ$1</f>
        <v>3.923410212497877E-2</v>
      </c>
      <c r="AR61" s="24">
        <f>_xlfn.XLOOKUP($E61-AR$3,Data_Input!$H$4:$H$131,Data_Input!$I$4:$I$131,0)*AR$1</f>
        <v>4.2769168441965648E-2</v>
      </c>
      <c r="AS61" s="24">
        <f>_xlfn.XLOOKUP($E61-AS$3,Data_Input!$H$4:$H$131,Data_Input!$I$4:$I$131,0)*AS$1</f>
        <v>3.8534864744156343E-2</v>
      </c>
      <c r="AT61" s="24">
        <f>_xlfn.XLOOKUP($E61-AT$3,Data_Input!$H$4:$H$131,Data_Input!$I$4:$I$131,0)*AT$1</f>
        <v>4.4752348663593219E-2</v>
      </c>
      <c r="AU61" s="24">
        <f>_xlfn.XLOOKUP($E61-AU$3,Data_Input!$H$4:$H$131,Data_Input!$I$4:$I$131,0)*AU$1</f>
        <v>4.078474138422903E-2</v>
      </c>
      <c r="AV61" s="24">
        <f>_xlfn.XLOOKUP($E61-AV$3,Data_Input!$H$4:$H$131,Data_Input!$I$4:$I$131,0)*AV$1</f>
        <v>3.1083574040429197E-2</v>
      </c>
      <c r="AW61" s="24">
        <f>_xlfn.XLOOKUP($E61-AW$3,Data_Input!$H$4:$H$131,Data_Input!$I$4:$I$131,0)*AW$1</f>
        <v>2.9274647197038008E-2</v>
      </c>
      <c r="AX61" s="24">
        <f>_xlfn.XLOOKUP($E61-AX$3,Data_Input!$H$4:$H$131,Data_Input!$I$4:$I$131,0)*AX$1</f>
        <v>2.5460927341958269E-2</v>
      </c>
      <c r="AY61" s="24">
        <f>_xlfn.XLOOKUP($E61-AY$3,Data_Input!$H$4:$H$131,Data_Input!$I$4:$I$131,0)*AY$1</f>
        <v>2.5820924693031874E-2</v>
      </c>
      <c r="AZ61" s="24">
        <f>_xlfn.XLOOKUP($E61-AZ$3,Data_Input!$H$4:$H$131,Data_Input!$I$4:$I$131,0)*AZ$1</f>
        <v>2.0926882496499346E-2</v>
      </c>
      <c r="BA61" s="24">
        <f>_xlfn.XLOOKUP($E61-BA$3,Data_Input!$H$4:$H$131,Data_Input!$I$4:$I$131,0)*BA$1</f>
        <v>1.6308276912847711E-2</v>
      </c>
      <c r="BB61" s="24">
        <f>_xlfn.XLOOKUP($E61-BB$3,Data_Input!$H$4:$H$131,Data_Input!$I$4:$I$131,0)*BB$1</f>
        <v>1.5471659403219646E-2</v>
      </c>
      <c r="BC61" s="24">
        <f>_xlfn.XLOOKUP($E61-BC$3,Data_Input!$H$4:$H$131,Data_Input!$I$4:$I$131,0)*BC$1</f>
        <v>1.3441527598238695E-2</v>
      </c>
      <c r="BD61" s="24">
        <f>_xlfn.XLOOKUP($E61-BD$3,Data_Input!$H$4:$H$131,Data_Input!$I$4:$I$131,0)*BD$1</f>
        <v>1.2028808764270619E-2</v>
      </c>
      <c r="BE61" s="24">
        <f>_xlfn.XLOOKUP($E61-BE$3,Data_Input!$H$4:$H$131,Data_Input!$I$4:$I$131,0)*BE$1</f>
        <v>9.8410010132731519E-3</v>
      </c>
      <c r="BF61" s="24">
        <f>_xlfn.XLOOKUP($E61-BF$3,Data_Input!$H$4:$H$131,Data_Input!$I$4:$I$131,0)*BF$1</f>
        <v>7.2744836475936939E-3</v>
      </c>
      <c r="BG61" s="24">
        <f>_xlfn.XLOOKUP($E61-BG$3,Data_Input!$H$4:$H$131,Data_Input!$I$4:$I$131,0)*BG$1</f>
        <v>6.0309450423591147E-3</v>
      </c>
      <c r="BH61" s="24">
        <f>_xlfn.XLOOKUP($E61-BH$3,Data_Input!$H$4:$H$131,Data_Input!$I$4:$I$131,0)*BH$1</f>
        <v>4.9334904017022466E-3</v>
      </c>
      <c r="BI61" s="24">
        <f>_xlfn.XLOOKUP($E61-BI$3,Data_Input!$H$4:$H$131,Data_Input!$I$4:$I$131,0)*BI$1</f>
        <v>4.3050718285602401E-3</v>
      </c>
      <c r="BJ61" s="24">
        <f>_xlfn.XLOOKUP($E61-BJ$3,Data_Input!$H$4:$H$131,Data_Input!$I$4:$I$131,0)*BJ$1</f>
        <v>3.6809759273628592E-3</v>
      </c>
      <c r="BK61" s="24">
        <f>_xlfn.XLOOKUP($E61-BK$3,Data_Input!$H$4:$H$131,Data_Input!$I$4:$I$131,0)*BK$1</f>
        <v>3.00617097416903E-3</v>
      </c>
      <c r="BL61" s="24">
        <f>_xlfn.XLOOKUP($E61-BL$3,Data_Input!$H$4:$H$131,Data_Input!$I$4:$I$131,0)*BL$1</f>
        <v>0</v>
      </c>
      <c r="BM61" s="24">
        <f>_xlfn.XLOOKUP($E61-BM$3,Data_Input!$H$4:$H$131,Data_Input!$I$4:$I$131,0)*BM$1</f>
        <v>0</v>
      </c>
      <c r="BN61" s="24">
        <f>_xlfn.XLOOKUP($E61-BN$3,Data_Input!$H$4:$H$131,Data_Input!$I$4:$I$131,0)*BN$1</f>
        <v>0</v>
      </c>
      <c r="BO61" s="24">
        <f>_xlfn.XLOOKUP($E61-BO$3,Data_Input!$H$4:$H$131,Data_Input!$I$4:$I$131,0)*BO$1</f>
        <v>0</v>
      </c>
      <c r="BP61" s="24">
        <f>_xlfn.XLOOKUP($E61-BP$3,Data_Input!$H$4:$H$131,Data_Input!$I$4:$I$131,0)*BP$1</f>
        <v>0</v>
      </c>
      <c r="BQ61" s="24">
        <f>_xlfn.XLOOKUP($E61-BQ$3,Data_Input!$H$4:$H$131,Data_Input!$I$4:$I$131,0)*BQ$1</f>
        <v>0</v>
      </c>
      <c r="BR61" s="24">
        <f>_xlfn.XLOOKUP($E61-BR$3,Data_Input!$H$4:$H$131,Data_Input!$I$4:$I$131,0)*BR$1</f>
        <v>0</v>
      </c>
      <c r="BS61" s="24">
        <f>_xlfn.XLOOKUP($E61-BS$3,Data_Input!$H$4:$H$131,Data_Input!$I$4:$I$131,0)*BS$1</f>
        <v>0</v>
      </c>
      <c r="BT61" s="24">
        <f>_xlfn.XLOOKUP($E61-BT$3,Data_Input!$H$4:$H$131,Data_Input!$I$4:$I$131,0)*BT$1</f>
        <v>0</v>
      </c>
      <c r="BU61" s="24">
        <f>_xlfn.XLOOKUP($E61-BU$3,Data_Input!$H$4:$H$131,Data_Input!$I$4:$I$131,0)*BU$1</f>
        <v>0</v>
      </c>
      <c r="BV61" s="24">
        <f>_xlfn.XLOOKUP($E61-BV$3,Data_Input!$H$4:$H$131,Data_Input!$I$4:$I$131,0)*BV$1</f>
        <v>0</v>
      </c>
      <c r="BW61" s="24">
        <f>_xlfn.XLOOKUP($E61-BW$3,Data_Input!$H$4:$H$131,Data_Input!$I$4:$I$131,0)*BW$1</f>
        <v>0</v>
      </c>
      <c r="BX61" s="24">
        <f>_xlfn.XLOOKUP($E61-BX$3,Data_Input!$H$4:$H$131,Data_Input!$I$4:$I$131,0)*BX$1</f>
        <v>0</v>
      </c>
      <c r="BY61" s="24">
        <f>_xlfn.XLOOKUP($E61-BY$3,Data_Input!$H$4:$H$131,Data_Input!$I$4:$I$131,0)*BY$1</f>
        <v>0</v>
      </c>
      <c r="BZ61" s="24">
        <f>_xlfn.XLOOKUP($E61-BZ$3,Data_Input!$H$4:$H$131,Data_Input!$I$4:$I$131,0)*BZ$1</f>
        <v>0</v>
      </c>
      <c r="CA61" s="24">
        <f>_xlfn.XLOOKUP($E61-CA$3,Data_Input!$H$4:$H$131,Data_Input!$I$4:$I$131,0)*CA$1</f>
        <v>0</v>
      </c>
      <c r="CB61" s="24">
        <f>_xlfn.XLOOKUP($E61-CB$3,Data_Input!$H$4:$H$131,Data_Input!$I$4:$I$131,0)*CB$1</f>
        <v>0</v>
      </c>
      <c r="CC61" s="24">
        <f>_xlfn.XLOOKUP($E61-CC$3,Data_Input!$H$4:$H$131,Data_Input!$I$4:$I$131,0)*CC$1</f>
        <v>0</v>
      </c>
      <c r="CD61" s="24">
        <f>_xlfn.XLOOKUP($E61-CD$3,Data_Input!$H$4:$H$131,Data_Input!$I$4:$I$131,0)*CD$1</f>
        <v>0</v>
      </c>
      <c r="CE61" s="24">
        <f>_xlfn.XLOOKUP($E61-CE$3,Data_Input!$H$4:$H$131,Data_Input!$I$4:$I$131,0)*CE$1</f>
        <v>0</v>
      </c>
      <c r="CF61" s="24">
        <f>_xlfn.XLOOKUP($E61-CF$3,Data_Input!$H$4:$H$131,Data_Input!$I$4:$I$131,0)*CF$1</f>
        <v>0</v>
      </c>
      <c r="CG61" s="24">
        <f>_xlfn.XLOOKUP($E61-CG$3,Data_Input!$H$4:$H$131,Data_Input!$I$4:$I$131,0)*CG$1</f>
        <v>0</v>
      </c>
      <c r="CH61" s="24">
        <f>_xlfn.XLOOKUP($E61-CH$3,Data_Input!$H$4:$H$131,Data_Input!$I$4:$I$131,0)*CH$1</f>
        <v>0</v>
      </c>
      <c r="CI61" s="24">
        <f>_xlfn.XLOOKUP($E61-CI$3,Data_Input!$H$4:$H$131,Data_Input!$I$4:$I$131,0)*CI$1</f>
        <v>0</v>
      </c>
      <c r="CJ61" s="24">
        <f>_xlfn.XLOOKUP($E61-CJ$3,Data_Input!$H$4:$H$131,Data_Input!$I$4:$I$131,0)*CJ$1</f>
        <v>0</v>
      </c>
      <c r="CK61" s="24">
        <f>_xlfn.XLOOKUP($E61-CK$3,Data_Input!$H$4:$H$131,Data_Input!$I$4:$I$131,0)*CK$1</f>
        <v>0</v>
      </c>
      <c r="CL61" s="24">
        <f>_xlfn.XLOOKUP($E61-CL$3,Data_Input!$H$4:$H$131,Data_Input!$I$4:$I$131,0)*CL$1</f>
        <v>0</v>
      </c>
      <c r="CM61" s="24">
        <f>_xlfn.XLOOKUP($E61-CM$3,Data_Input!$H$4:$H$131,Data_Input!$I$4:$I$131,0)*CM$1</f>
        <v>0</v>
      </c>
      <c r="CN61" s="24">
        <f>_xlfn.XLOOKUP($E61-CN$3,Data_Input!$H$4:$H$131,Data_Input!$I$4:$I$131,0)*CN$1</f>
        <v>0</v>
      </c>
      <c r="CO61" s="24">
        <f>_xlfn.XLOOKUP($E61-CO$3,Data_Input!$H$4:$H$131,Data_Input!$I$4:$I$131,0)*CO$1</f>
        <v>0</v>
      </c>
      <c r="CP61" s="24">
        <f>_xlfn.XLOOKUP($E61-CP$3,Data_Input!$H$4:$H$131,Data_Input!$I$4:$I$131,0)*CP$1</f>
        <v>0</v>
      </c>
      <c r="CQ61" s="24">
        <f>_xlfn.XLOOKUP($E61-CQ$3,Data_Input!$H$4:$H$131,Data_Input!$I$4:$I$131,0)*CQ$1</f>
        <v>0</v>
      </c>
      <c r="CR61" s="24">
        <f>_xlfn.XLOOKUP($E61-CR$3,Data_Input!$H$4:$H$131,Data_Input!$I$4:$I$131,0)*CR$1</f>
        <v>0</v>
      </c>
      <c r="CS61" s="24">
        <f>_xlfn.XLOOKUP($E61-CS$3,Data_Input!$H$4:$H$131,Data_Input!$I$4:$I$131,0)*CS$1</f>
        <v>0</v>
      </c>
      <c r="CT61" s="24">
        <f>_xlfn.XLOOKUP($E61-CT$3,Data_Input!$H$4:$H$131,Data_Input!$I$4:$I$131,0)*CT$1</f>
        <v>0</v>
      </c>
      <c r="CU61" s="24">
        <f>_xlfn.XLOOKUP($E61-CU$3,Data_Input!$H$4:$H$131,Data_Input!$I$4:$I$131,0)*CU$1</f>
        <v>0</v>
      </c>
      <c r="CV61" s="24">
        <f>_xlfn.XLOOKUP($E61-CV$3,Data_Input!$H$4:$H$131,Data_Input!$I$4:$I$131,0)*CV$1</f>
        <v>0</v>
      </c>
      <c r="CW61" s="24">
        <f>_xlfn.XLOOKUP($E61-CW$3,Data_Input!$H$4:$H$131,Data_Input!$I$4:$I$131,0)*CW$1</f>
        <v>0</v>
      </c>
      <c r="CX61" s="24">
        <f>_xlfn.XLOOKUP($E61-CX$3,Data_Input!$H$4:$H$131,Data_Input!$I$4:$I$131,0)*CX$1</f>
        <v>0</v>
      </c>
      <c r="CY61" s="24">
        <f>_xlfn.XLOOKUP($E61-CY$3,Data_Input!$H$4:$H$131,Data_Input!$I$4:$I$131,0)*CY$1</f>
        <v>0</v>
      </c>
      <c r="CZ61" s="24">
        <f>_xlfn.XLOOKUP($E61-CZ$3,Data_Input!$H$4:$H$131,Data_Input!$I$4:$I$131,0)*CZ$1</f>
        <v>0</v>
      </c>
      <c r="DA61" s="24">
        <f>_xlfn.XLOOKUP($E61-DA$3,Data_Input!$H$4:$H$131,Data_Input!$I$4:$I$131,0)*DA$1</f>
        <v>0</v>
      </c>
      <c r="DB61" s="24">
        <f>_xlfn.XLOOKUP($E61-DB$3,Data_Input!$H$4:$H$131,Data_Input!$I$4:$I$131,0)*DB$1</f>
        <v>0</v>
      </c>
      <c r="DC61" s="24">
        <f>_xlfn.XLOOKUP($E61-DC$3,Data_Input!$H$4:$H$131,Data_Input!$I$4:$I$131,0)*DC$1</f>
        <v>0</v>
      </c>
      <c r="DD61" s="24">
        <f>_xlfn.XLOOKUP($E61-DD$3,Data_Input!$H$4:$H$131,Data_Input!$I$4:$I$131,0)*DD$1</f>
        <v>0</v>
      </c>
      <c r="DE61" s="24">
        <f>_xlfn.XLOOKUP($E61-DE$3,Data_Input!$H$4:$H$131,Data_Input!$I$4:$I$131,0)*DE$1</f>
        <v>0</v>
      </c>
      <c r="DF61" s="24">
        <f>_xlfn.XLOOKUP($E61-DF$3,Data_Input!$H$4:$H$131,Data_Input!$I$4:$I$131,0)*DF$1</f>
        <v>0</v>
      </c>
      <c r="DG61" s="24">
        <f>_xlfn.XLOOKUP($E61-DG$3,Data_Input!$H$4:$H$131,Data_Input!$I$4:$I$131,0)*DG$1</f>
        <v>0</v>
      </c>
      <c r="DH61" s="24">
        <f>_xlfn.XLOOKUP($E61-DH$3,Data_Input!$H$4:$H$131,Data_Input!$I$4:$I$131,0)*DH$1</f>
        <v>0</v>
      </c>
      <c r="DI61" s="24">
        <f>_xlfn.XLOOKUP($E61-DI$3,Data_Input!$H$4:$H$131,Data_Input!$I$4:$I$131,0)*DI$1</f>
        <v>0</v>
      </c>
      <c r="DJ61" s="24">
        <f>_xlfn.XLOOKUP($E61-DJ$3,Data_Input!$H$4:$H$131,Data_Input!$I$4:$I$131,0)*DJ$1</f>
        <v>0</v>
      </c>
      <c r="DK61" s="24">
        <f>_xlfn.XLOOKUP($E61-DK$3,Data_Input!$H$4:$H$131,Data_Input!$I$4:$I$131,0)*DK$1</f>
        <v>0</v>
      </c>
      <c r="DL61" s="24">
        <f>_xlfn.XLOOKUP($E61-DL$3,Data_Input!$H$4:$H$131,Data_Input!$I$4:$I$131,0)*DL$1</f>
        <v>0</v>
      </c>
      <c r="DM61" s="24">
        <f>_xlfn.XLOOKUP($E61-DM$3,Data_Input!$H$4:$H$131,Data_Input!$I$4:$I$131,0)*DM$1</f>
        <v>0</v>
      </c>
      <c r="DN61" s="24">
        <f>_xlfn.XLOOKUP($E61-DN$3,Data_Input!$H$4:$H$131,Data_Input!$I$4:$I$131,0)*DN$1</f>
        <v>0</v>
      </c>
      <c r="DO61" s="24">
        <f>_xlfn.XLOOKUP($E61-DO$3,Data_Input!$H$4:$H$131,Data_Input!$I$4:$I$131,0)*DO$1</f>
        <v>0</v>
      </c>
      <c r="DP61" s="24">
        <f>_xlfn.XLOOKUP($E61-DP$3,Data_Input!$H$4:$H$131,Data_Input!$I$4:$I$131,0)*DP$1</f>
        <v>0</v>
      </c>
      <c r="DQ61" s="24">
        <f>_xlfn.XLOOKUP($E61-DQ$3,Data_Input!$H$4:$H$131,Data_Input!$I$4:$I$131,0)*DQ$1</f>
        <v>0</v>
      </c>
      <c r="DR61" s="24">
        <f>_xlfn.XLOOKUP($E61-DR$3,Data_Input!$H$4:$H$131,Data_Input!$I$4:$I$131,0)*DR$1</f>
        <v>0</v>
      </c>
      <c r="DS61" s="24">
        <f>_xlfn.XLOOKUP($E61-DS$3,Data_Input!$H$4:$H$131,Data_Input!$I$4:$I$131,0)*DS$1</f>
        <v>0</v>
      </c>
      <c r="DT61" s="24">
        <f>_xlfn.XLOOKUP($E61-DT$3,Data_Input!$H$4:$H$131,Data_Input!$I$4:$I$131,0)*DT$1</f>
        <v>0</v>
      </c>
      <c r="DU61" s="24">
        <f>_xlfn.XLOOKUP($E61-DU$3,Data_Input!$H$4:$H$131,Data_Input!$I$4:$I$131,0)*DU$1</f>
        <v>0</v>
      </c>
      <c r="DV61" s="24">
        <f>_xlfn.XLOOKUP($E61-DV$3,Data_Input!$H$4:$H$131,Data_Input!$I$4:$I$131,0)*DV$1</f>
        <v>0</v>
      </c>
      <c r="DW61" s="24">
        <f>_xlfn.XLOOKUP($E61-DW$3,Data_Input!$H$4:$H$131,Data_Input!$I$4:$I$131,0)*DW$1</f>
        <v>0</v>
      </c>
      <c r="DX61" s="24">
        <f>_xlfn.XLOOKUP($E61-DX$3,Data_Input!$H$4:$H$131,Data_Input!$I$4:$I$131,0)*DX$1</f>
        <v>0</v>
      </c>
      <c r="DY61" s="24">
        <f>_xlfn.XLOOKUP($E61-DY$3,Data_Input!$H$4:$H$131,Data_Input!$I$4:$I$131,0)*DY$1</f>
        <v>0</v>
      </c>
      <c r="DZ61" s="24">
        <f>_xlfn.XLOOKUP($E61-DZ$3,Data_Input!$H$4:$H$131,Data_Input!$I$4:$I$131,0)*DZ$1</f>
        <v>0</v>
      </c>
      <c r="EA61" s="24">
        <f>_xlfn.XLOOKUP($E61-EA$3,Data_Input!$H$4:$H$131,Data_Input!$I$4:$I$131,0)*EA$1</f>
        <v>0</v>
      </c>
      <c r="EB61" s="24">
        <f>_xlfn.XLOOKUP($E61-EB$3,Data_Input!$H$4:$H$131,Data_Input!$I$4:$I$131,0)*EB$1</f>
        <v>0</v>
      </c>
      <c r="EC61" s="24">
        <f>_xlfn.XLOOKUP($E61-EC$3,Data_Input!$H$4:$H$131,Data_Input!$I$4:$I$131,0)*EC$1</f>
        <v>0</v>
      </c>
    </row>
    <row r="62" spans="1:133">
      <c r="A62" s="21">
        <f t="shared" si="2"/>
        <v>3.8185331559739226</v>
      </c>
      <c r="B62" s="22">
        <f>Data_Input!C62-Model_Output!A62</f>
        <v>6.1190868440260786</v>
      </c>
      <c r="C62" s="23">
        <f>SUM($B$4:B62)</f>
        <v>233.83532641141298</v>
      </c>
      <c r="E62" s="15">
        <f>Data_Input!B62</f>
        <v>1936</v>
      </c>
      <c r="F62" s="24">
        <f>_xlfn.XLOOKUP($E62-F$3,Data_Input!$H$4:$H$131,Data_Input!$I$4:$I$131,0)*F$1</f>
        <v>3.9152858062373085E-2</v>
      </c>
      <c r="G62" s="24">
        <f>_xlfn.XLOOKUP($E62-G$3,Data_Input!$H$4:$H$131,Data_Input!$I$4:$I$131,0)*G$1</f>
        <v>4.3559026275797955E-2</v>
      </c>
      <c r="H62" s="24">
        <f>_xlfn.XLOOKUP($E62-H$3,Data_Input!$H$4:$H$131,Data_Input!$I$4:$I$131,0)*H$1</f>
        <v>4.8037891921288461E-2</v>
      </c>
      <c r="I62" s="24">
        <f>_xlfn.XLOOKUP($E62-I$3,Data_Input!$H$4:$H$131,Data_Input!$I$4:$I$131,0)*I$1</f>
        <v>5.2866136424916436E-2</v>
      </c>
      <c r="J62" s="24">
        <f>_xlfn.XLOOKUP($E62-J$3,Data_Input!$H$4:$H$131,Data_Input!$I$4:$I$131,0)*J$1</f>
        <v>5.7814956088338393E-2</v>
      </c>
      <c r="K62" s="24">
        <f>_xlfn.XLOOKUP($E62-K$3,Data_Input!$H$4:$H$131,Data_Input!$I$4:$I$131,0)*K$1</f>
        <v>6.2895254388080288E-2</v>
      </c>
      <c r="L62" s="24">
        <f>_xlfn.XLOOKUP($E62-L$3,Data_Input!$H$4:$H$131,Data_Input!$I$4:$I$131,0)*L$1</f>
        <v>6.818261573243159E-2</v>
      </c>
      <c r="M62" s="24">
        <f>_xlfn.XLOOKUP($E62-M$3,Data_Input!$H$4:$H$131,Data_Input!$I$4:$I$131,0)*M$1</f>
        <v>7.3411510040093303E-2</v>
      </c>
      <c r="N62" s="24">
        <f>_xlfn.XLOOKUP($E62-N$3,Data_Input!$H$4:$H$131,Data_Input!$I$4:$I$131,0)*N$1</f>
        <v>7.8341429965578649E-2</v>
      </c>
      <c r="O62" s="24">
        <f>_xlfn.XLOOKUP($E62-O$3,Data_Input!$H$4:$H$131,Data_Input!$I$4:$I$131,0)*O$1</f>
        <v>8.2989043087705092E-2</v>
      </c>
      <c r="P62" s="24">
        <f>_xlfn.XLOOKUP($E62-P$3,Data_Input!$H$4:$H$131,Data_Input!$I$4:$I$131,0)*P$1</f>
        <v>8.7786605427282324E-2</v>
      </c>
      <c r="Q62" s="24">
        <f>_xlfn.XLOOKUP($E62-Q$3,Data_Input!$H$4:$H$131,Data_Input!$I$4:$I$131,0)*Q$1</f>
        <v>9.261104079203003E-2</v>
      </c>
      <c r="R62" s="24">
        <f>_xlfn.XLOOKUP($E62-R$3,Data_Input!$H$4:$H$131,Data_Input!$I$4:$I$131,0)*R$1</f>
        <v>9.7103791278976559E-2</v>
      </c>
      <c r="S62" s="24">
        <f>_xlfn.XLOOKUP($E62-S$3,Data_Input!$H$4:$H$131,Data_Input!$I$4:$I$131,0)*S$1</f>
        <v>0.10103089083762648</v>
      </c>
      <c r="T62" s="24">
        <f>_xlfn.XLOOKUP($E62-T$3,Data_Input!$H$4:$H$131,Data_Input!$I$4:$I$131,0)*T$1</f>
        <v>0.10428248899355566</v>
      </c>
      <c r="U62" s="24">
        <f>_xlfn.XLOOKUP($E62-U$3,Data_Input!$H$4:$H$131,Data_Input!$I$4:$I$131,0)*U$1</f>
        <v>0.10728008819447568</v>
      </c>
      <c r="V62" s="24">
        <f>_xlfn.XLOOKUP($E62-V$3,Data_Input!$H$4:$H$131,Data_Input!$I$4:$I$131,0)*V$1</f>
        <v>0.10955026326743347</v>
      </c>
      <c r="W62" s="24">
        <f>_xlfn.XLOOKUP($E62-W$3,Data_Input!$H$4:$H$131,Data_Input!$I$4:$I$131,0)*W$1</f>
        <v>0.11159290252876113</v>
      </c>
      <c r="X62" s="24">
        <f>_xlfn.XLOOKUP($E62-X$3,Data_Input!$H$4:$H$131,Data_Input!$I$4:$I$131,0)*X$1</f>
        <v>0.11307859361066447</v>
      </c>
      <c r="Y62" s="24">
        <f>_xlfn.XLOOKUP($E62-Y$3,Data_Input!$H$4:$H$131,Data_Input!$I$4:$I$131,0)*Y$1</f>
        <v>0.11385660820606568</v>
      </c>
      <c r="Z62" s="24">
        <f>_xlfn.XLOOKUP($E62-Z$3,Data_Input!$H$4:$H$131,Data_Input!$I$4:$I$131,0)*Z$1</f>
        <v>0.11419407395088116</v>
      </c>
      <c r="AA62" s="24">
        <f>_xlfn.XLOOKUP($E62-AA$3,Data_Input!$H$4:$H$131,Data_Input!$I$4:$I$131,0)*AA$1</f>
        <v>0.11395949456664273</v>
      </c>
      <c r="AB62" s="24">
        <f>_xlfn.XLOOKUP($E62-AB$3,Data_Input!$H$4:$H$131,Data_Input!$I$4:$I$131,0)*AB$1</f>
        <v>0.1128783029253588</v>
      </c>
      <c r="AC62" s="24">
        <f>_xlfn.XLOOKUP($E62-AC$3,Data_Input!$H$4:$H$131,Data_Input!$I$4:$I$131,0)*AC$1</f>
        <v>0.12078099802889787</v>
      </c>
      <c r="AD62" s="24">
        <f>_xlfn.XLOOKUP($E62-AD$3,Data_Input!$H$4:$H$131,Data_Input!$I$4:$I$131,0)*AD$1</f>
        <v>0.13868742764656927</v>
      </c>
      <c r="AE62" s="24">
        <f>_xlfn.XLOOKUP($E62-AE$3,Data_Input!$H$4:$H$131,Data_Input!$I$4:$I$131,0)*AE$1</f>
        <v>0.13329304414099016</v>
      </c>
      <c r="AF62" s="24">
        <f>_xlfn.XLOOKUP($E62-AF$3,Data_Input!$H$4:$H$131,Data_Input!$I$4:$I$131,0)*AF$1</f>
        <v>0.10588711302219743</v>
      </c>
      <c r="AG62" s="24">
        <f>_xlfn.XLOOKUP($E62-AG$3,Data_Input!$H$4:$H$131,Data_Input!$I$4:$I$131,0)*AG$1</f>
        <v>0.10926975371227625</v>
      </c>
      <c r="AH62" s="24">
        <f>_xlfn.XLOOKUP($E62-AH$3,Data_Input!$H$4:$H$131,Data_Input!$I$4:$I$131,0)*AH$1</f>
        <v>9.7065938301591451E-2</v>
      </c>
      <c r="AI62" s="24">
        <f>_xlfn.XLOOKUP($E62-AI$3,Data_Input!$H$4:$H$131,Data_Input!$I$4:$I$131,0)*AI$1</f>
        <v>0.14145656262711609</v>
      </c>
      <c r="AJ62" s="24">
        <f>_xlfn.XLOOKUP($E62-AJ$3,Data_Input!$H$4:$H$131,Data_Input!$I$4:$I$131,0)*AJ$1</f>
        <v>9.7784237907728222E-2</v>
      </c>
      <c r="AK62" s="24">
        <f>_xlfn.XLOOKUP($E62-AK$3,Data_Input!$H$4:$H$131,Data_Input!$I$4:$I$131,0)*AK$1</f>
        <v>8.2412018960619185E-2</v>
      </c>
      <c r="AL62" s="24">
        <f>_xlfn.XLOOKUP($E62-AL$3,Data_Input!$H$4:$H$131,Data_Input!$I$4:$I$131,0)*AL$1</f>
        <v>8.0533949722105563E-2</v>
      </c>
      <c r="AM62" s="24">
        <f>_xlfn.XLOOKUP($E62-AM$3,Data_Input!$H$4:$H$131,Data_Input!$I$4:$I$131,0)*AM$1</f>
        <v>7.8413430483586705E-2</v>
      </c>
      <c r="AN62" s="24">
        <f>_xlfn.XLOOKUP($E62-AN$3,Data_Input!$H$4:$H$131,Data_Input!$I$4:$I$131,0)*AN$1</f>
        <v>5.4148019737268273E-2</v>
      </c>
      <c r="AO62" s="24">
        <f>_xlfn.XLOOKUP($E62-AO$3,Data_Input!$H$4:$H$131,Data_Input!$I$4:$I$131,0)*AO$1</f>
        <v>4.8604677196808131E-2</v>
      </c>
      <c r="AP62" s="24">
        <f>_xlfn.XLOOKUP($E62-AP$3,Data_Input!$H$4:$H$131,Data_Input!$I$4:$I$131,0)*AP$1</f>
        <v>3.8218926099824337E-2</v>
      </c>
      <c r="AQ62" s="24">
        <f>_xlfn.XLOOKUP($E62-AQ$3,Data_Input!$H$4:$H$131,Data_Input!$I$4:$I$131,0)*AQ$1</f>
        <v>4.3782483652077042E-2</v>
      </c>
      <c r="AR62" s="24">
        <f>_xlfn.XLOOKUP($E62-AR$3,Data_Input!$H$4:$H$131,Data_Input!$I$4:$I$131,0)*AR$1</f>
        <v>4.7996590613308486E-2</v>
      </c>
      <c r="AS62" s="24">
        <f>_xlfn.XLOOKUP($E62-AS$3,Data_Input!$H$4:$H$131,Data_Input!$I$4:$I$131,0)*AS$1</f>
        <v>4.3488690216881724E-2</v>
      </c>
      <c r="AT62" s="24">
        <f>_xlfn.XLOOKUP($E62-AT$3,Data_Input!$H$4:$H$131,Data_Input!$I$4:$I$131,0)*AT$1</f>
        <v>5.0790352617559716E-2</v>
      </c>
      <c r="AU62" s="24">
        <f>_xlfn.XLOOKUP($E62-AU$3,Data_Input!$H$4:$H$131,Data_Input!$I$4:$I$131,0)*AU$1</f>
        <v>4.6548534724782514E-2</v>
      </c>
      <c r="AV62" s="24">
        <f>_xlfn.XLOOKUP($E62-AV$3,Data_Input!$H$4:$H$131,Data_Input!$I$4:$I$131,0)*AV$1</f>
        <v>3.5676493043939099E-2</v>
      </c>
      <c r="AW62" s="24">
        <f>_xlfn.XLOOKUP($E62-AW$3,Data_Input!$H$4:$H$131,Data_Input!$I$4:$I$131,0)*AW$1</f>
        <v>3.3789812714224439E-2</v>
      </c>
      <c r="AX62" s="24">
        <f>_xlfn.XLOOKUP($E62-AX$3,Data_Input!$H$4:$H$131,Data_Input!$I$4:$I$131,0)*AX$1</f>
        <v>2.9553657691910994E-2</v>
      </c>
      <c r="AY62" s="24">
        <f>_xlfn.XLOOKUP($E62-AY$3,Data_Input!$H$4:$H$131,Data_Input!$I$4:$I$131,0)*AY$1</f>
        <v>3.014058787534183E-2</v>
      </c>
      <c r="AZ62" s="24">
        <f>_xlfn.XLOOKUP($E62-AZ$3,Data_Input!$H$4:$H$131,Data_Input!$I$4:$I$131,0)*AZ$1</f>
        <v>2.4565599656135514E-2</v>
      </c>
      <c r="BA62" s="24">
        <f>_xlfn.XLOOKUP($E62-BA$3,Data_Input!$H$4:$H$131,Data_Input!$I$4:$I$131,0)*BA$1</f>
        <v>1.9251909776799501E-2</v>
      </c>
      <c r="BB62" s="24">
        <f>_xlfn.XLOOKUP($E62-BB$3,Data_Input!$H$4:$H$131,Data_Input!$I$4:$I$131,0)*BB$1</f>
        <v>1.8367309460285284E-2</v>
      </c>
      <c r="BC62" s="24">
        <f>_xlfn.XLOOKUP($E62-BC$3,Data_Input!$H$4:$H$131,Data_Input!$I$4:$I$131,0)*BC$1</f>
        <v>1.6047233854669368E-2</v>
      </c>
      <c r="BD62" s="24">
        <f>_xlfn.XLOOKUP($E62-BD$3,Data_Input!$H$4:$H$131,Data_Input!$I$4:$I$131,0)*BD$1</f>
        <v>1.4441658811284867E-2</v>
      </c>
      <c r="BE62" s="24">
        <f>_xlfn.XLOOKUP($E62-BE$3,Data_Input!$H$4:$H$131,Data_Input!$I$4:$I$131,0)*BE$1</f>
        <v>1.1881646930994843E-2</v>
      </c>
      <c r="BF62" s="24">
        <f>_xlfn.XLOOKUP($E62-BF$3,Data_Input!$H$4:$H$131,Data_Input!$I$4:$I$131,0)*BF$1</f>
        <v>8.8324755694419253E-3</v>
      </c>
      <c r="BG62" s="24">
        <f>_xlfn.XLOOKUP($E62-BG$3,Data_Input!$H$4:$H$131,Data_Input!$I$4:$I$131,0)*BG$1</f>
        <v>7.3639113271566419E-3</v>
      </c>
      <c r="BH62" s="24">
        <f>_xlfn.XLOOKUP($E62-BH$3,Data_Input!$H$4:$H$131,Data_Input!$I$4:$I$131,0)*BH$1</f>
        <v>6.0578759163047004E-3</v>
      </c>
      <c r="BI62" s="24">
        <f>_xlfn.XLOOKUP($E62-BI$3,Data_Input!$H$4:$H$131,Data_Input!$I$4:$I$131,0)*BI$1</f>
        <v>5.3160541267497346E-3</v>
      </c>
      <c r="BJ62" s="24">
        <f>_xlfn.XLOOKUP($E62-BJ$3,Data_Input!$H$4:$H$131,Data_Input!$I$4:$I$131,0)*BJ$1</f>
        <v>4.5710384666147186E-3</v>
      </c>
      <c r="BK62" s="24">
        <f>_xlfn.XLOOKUP($E62-BK$3,Data_Input!$H$4:$H$131,Data_Input!$I$4:$I$131,0)*BK$1</f>
        <v>3.7541228673651571E-3</v>
      </c>
      <c r="BL62" s="24">
        <f>_xlfn.XLOOKUP($E62-BL$3,Data_Input!$H$4:$H$131,Data_Input!$I$4:$I$131,0)*BL$1</f>
        <v>3.3031519061582537E-3</v>
      </c>
      <c r="BM62" s="24">
        <f>_xlfn.XLOOKUP($E62-BM$3,Data_Input!$H$4:$H$131,Data_Input!$I$4:$I$131,0)*BM$1</f>
        <v>0</v>
      </c>
      <c r="BN62" s="24">
        <f>_xlfn.XLOOKUP($E62-BN$3,Data_Input!$H$4:$H$131,Data_Input!$I$4:$I$131,0)*BN$1</f>
        <v>0</v>
      </c>
      <c r="BO62" s="24">
        <f>_xlfn.XLOOKUP($E62-BO$3,Data_Input!$H$4:$H$131,Data_Input!$I$4:$I$131,0)*BO$1</f>
        <v>0</v>
      </c>
      <c r="BP62" s="24">
        <f>_xlfn.XLOOKUP($E62-BP$3,Data_Input!$H$4:$H$131,Data_Input!$I$4:$I$131,0)*BP$1</f>
        <v>0</v>
      </c>
      <c r="BQ62" s="24">
        <f>_xlfn.XLOOKUP($E62-BQ$3,Data_Input!$H$4:$H$131,Data_Input!$I$4:$I$131,0)*BQ$1</f>
        <v>0</v>
      </c>
      <c r="BR62" s="24">
        <f>_xlfn.XLOOKUP($E62-BR$3,Data_Input!$H$4:$H$131,Data_Input!$I$4:$I$131,0)*BR$1</f>
        <v>0</v>
      </c>
      <c r="BS62" s="24">
        <f>_xlfn.XLOOKUP($E62-BS$3,Data_Input!$H$4:$H$131,Data_Input!$I$4:$I$131,0)*BS$1</f>
        <v>0</v>
      </c>
      <c r="BT62" s="24">
        <f>_xlfn.XLOOKUP($E62-BT$3,Data_Input!$H$4:$H$131,Data_Input!$I$4:$I$131,0)*BT$1</f>
        <v>0</v>
      </c>
      <c r="BU62" s="24">
        <f>_xlfn.XLOOKUP($E62-BU$3,Data_Input!$H$4:$H$131,Data_Input!$I$4:$I$131,0)*BU$1</f>
        <v>0</v>
      </c>
      <c r="BV62" s="24">
        <f>_xlfn.XLOOKUP($E62-BV$3,Data_Input!$H$4:$H$131,Data_Input!$I$4:$I$131,0)*BV$1</f>
        <v>0</v>
      </c>
      <c r="BW62" s="24">
        <f>_xlfn.XLOOKUP($E62-BW$3,Data_Input!$H$4:$H$131,Data_Input!$I$4:$I$131,0)*BW$1</f>
        <v>0</v>
      </c>
      <c r="BX62" s="24">
        <f>_xlfn.XLOOKUP($E62-BX$3,Data_Input!$H$4:$H$131,Data_Input!$I$4:$I$131,0)*BX$1</f>
        <v>0</v>
      </c>
      <c r="BY62" s="24">
        <f>_xlfn.XLOOKUP($E62-BY$3,Data_Input!$H$4:$H$131,Data_Input!$I$4:$I$131,0)*BY$1</f>
        <v>0</v>
      </c>
      <c r="BZ62" s="24">
        <f>_xlfn.XLOOKUP($E62-BZ$3,Data_Input!$H$4:$H$131,Data_Input!$I$4:$I$131,0)*BZ$1</f>
        <v>0</v>
      </c>
      <c r="CA62" s="24">
        <f>_xlfn.XLOOKUP($E62-CA$3,Data_Input!$H$4:$H$131,Data_Input!$I$4:$I$131,0)*CA$1</f>
        <v>0</v>
      </c>
      <c r="CB62" s="24">
        <f>_xlfn.XLOOKUP($E62-CB$3,Data_Input!$H$4:$H$131,Data_Input!$I$4:$I$131,0)*CB$1</f>
        <v>0</v>
      </c>
      <c r="CC62" s="24">
        <f>_xlfn.XLOOKUP($E62-CC$3,Data_Input!$H$4:$H$131,Data_Input!$I$4:$I$131,0)*CC$1</f>
        <v>0</v>
      </c>
      <c r="CD62" s="24">
        <f>_xlfn.XLOOKUP($E62-CD$3,Data_Input!$H$4:$H$131,Data_Input!$I$4:$I$131,0)*CD$1</f>
        <v>0</v>
      </c>
      <c r="CE62" s="24">
        <f>_xlfn.XLOOKUP($E62-CE$3,Data_Input!$H$4:$H$131,Data_Input!$I$4:$I$131,0)*CE$1</f>
        <v>0</v>
      </c>
      <c r="CF62" s="24">
        <f>_xlfn.XLOOKUP($E62-CF$3,Data_Input!$H$4:$H$131,Data_Input!$I$4:$I$131,0)*CF$1</f>
        <v>0</v>
      </c>
      <c r="CG62" s="24">
        <f>_xlfn.XLOOKUP($E62-CG$3,Data_Input!$H$4:$H$131,Data_Input!$I$4:$I$131,0)*CG$1</f>
        <v>0</v>
      </c>
      <c r="CH62" s="24">
        <f>_xlfn.XLOOKUP($E62-CH$3,Data_Input!$H$4:$H$131,Data_Input!$I$4:$I$131,0)*CH$1</f>
        <v>0</v>
      </c>
      <c r="CI62" s="24">
        <f>_xlfn.XLOOKUP($E62-CI$3,Data_Input!$H$4:$H$131,Data_Input!$I$4:$I$131,0)*CI$1</f>
        <v>0</v>
      </c>
      <c r="CJ62" s="24">
        <f>_xlfn.XLOOKUP($E62-CJ$3,Data_Input!$H$4:$H$131,Data_Input!$I$4:$I$131,0)*CJ$1</f>
        <v>0</v>
      </c>
      <c r="CK62" s="24">
        <f>_xlfn.XLOOKUP($E62-CK$3,Data_Input!$H$4:$H$131,Data_Input!$I$4:$I$131,0)*CK$1</f>
        <v>0</v>
      </c>
      <c r="CL62" s="24">
        <f>_xlfn.XLOOKUP($E62-CL$3,Data_Input!$H$4:$H$131,Data_Input!$I$4:$I$131,0)*CL$1</f>
        <v>0</v>
      </c>
      <c r="CM62" s="24">
        <f>_xlfn.XLOOKUP($E62-CM$3,Data_Input!$H$4:$H$131,Data_Input!$I$4:$I$131,0)*CM$1</f>
        <v>0</v>
      </c>
      <c r="CN62" s="24">
        <f>_xlfn.XLOOKUP($E62-CN$3,Data_Input!$H$4:$H$131,Data_Input!$I$4:$I$131,0)*CN$1</f>
        <v>0</v>
      </c>
      <c r="CO62" s="24">
        <f>_xlfn.XLOOKUP($E62-CO$3,Data_Input!$H$4:$H$131,Data_Input!$I$4:$I$131,0)*CO$1</f>
        <v>0</v>
      </c>
      <c r="CP62" s="24">
        <f>_xlfn.XLOOKUP($E62-CP$3,Data_Input!$H$4:$H$131,Data_Input!$I$4:$I$131,0)*CP$1</f>
        <v>0</v>
      </c>
      <c r="CQ62" s="24">
        <f>_xlfn.XLOOKUP($E62-CQ$3,Data_Input!$H$4:$H$131,Data_Input!$I$4:$I$131,0)*CQ$1</f>
        <v>0</v>
      </c>
      <c r="CR62" s="24">
        <f>_xlfn.XLOOKUP($E62-CR$3,Data_Input!$H$4:$H$131,Data_Input!$I$4:$I$131,0)*CR$1</f>
        <v>0</v>
      </c>
      <c r="CS62" s="24">
        <f>_xlfn.XLOOKUP($E62-CS$3,Data_Input!$H$4:$H$131,Data_Input!$I$4:$I$131,0)*CS$1</f>
        <v>0</v>
      </c>
      <c r="CT62" s="24">
        <f>_xlfn.XLOOKUP($E62-CT$3,Data_Input!$H$4:$H$131,Data_Input!$I$4:$I$131,0)*CT$1</f>
        <v>0</v>
      </c>
      <c r="CU62" s="24">
        <f>_xlfn.XLOOKUP($E62-CU$3,Data_Input!$H$4:$H$131,Data_Input!$I$4:$I$131,0)*CU$1</f>
        <v>0</v>
      </c>
      <c r="CV62" s="24">
        <f>_xlfn.XLOOKUP($E62-CV$3,Data_Input!$H$4:$H$131,Data_Input!$I$4:$I$131,0)*CV$1</f>
        <v>0</v>
      </c>
      <c r="CW62" s="24">
        <f>_xlfn.XLOOKUP($E62-CW$3,Data_Input!$H$4:$H$131,Data_Input!$I$4:$I$131,0)*CW$1</f>
        <v>0</v>
      </c>
      <c r="CX62" s="24">
        <f>_xlfn.XLOOKUP($E62-CX$3,Data_Input!$H$4:$H$131,Data_Input!$I$4:$I$131,0)*CX$1</f>
        <v>0</v>
      </c>
      <c r="CY62" s="24">
        <f>_xlfn.XLOOKUP($E62-CY$3,Data_Input!$H$4:$H$131,Data_Input!$I$4:$I$131,0)*CY$1</f>
        <v>0</v>
      </c>
      <c r="CZ62" s="24">
        <f>_xlfn.XLOOKUP($E62-CZ$3,Data_Input!$H$4:$H$131,Data_Input!$I$4:$I$131,0)*CZ$1</f>
        <v>0</v>
      </c>
      <c r="DA62" s="24">
        <f>_xlfn.XLOOKUP($E62-DA$3,Data_Input!$H$4:$H$131,Data_Input!$I$4:$I$131,0)*DA$1</f>
        <v>0</v>
      </c>
      <c r="DB62" s="24">
        <f>_xlfn.XLOOKUP($E62-DB$3,Data_Input!$H$4:$H$131,Data_Input!$I$4:$I$131,0)*DB$1</f>
        <v>0</v>
      </c>
      <c r="DC62" s="24">
        <f>_xlfn.XLOOKUP($E62-DC$3,Data_Input!$H$4:$H$131,Data_Input!$I$4:$I$131,0)*DC$1</f>
        <v>0</v>
      </c>
      <c r="DD62" s="24">
        <f>_xlfn.XLOOKUP($E62-DD$3,Data_Input!$H$4:$H$131,Data_Input!$I$4:$I$131,0)*DD$1</f>
        <v>0</v>
      </c>
      <c r="DE62" s="24">
        <f>_xlfn.XLOOKUP($E62-DE$3,Data_Input!$H$4:$H$131,Data_Input!$I$4:$I$131,0)*DE$1</f>
        <v>0</v>
      </c>
      <c r="DF62" s="24">
        <f>_xlfn.XLOOKUP($E62-DF$3,Data_Input!$H$4:$H$131,Data_Input!$I$4:$I$131,0)*DF$1</f>
        <v>0</v>
      </c>
      <c r="DG62" s="24">
        <f>_xlfn.XLOOKUP($E62-DG$3,Data_Input!$H$4:$H$131,Data_Input!$I$4:$I$131,0)*DG$1</f>
        <v>0</v>
      </c>
      <c r="DH62" s="24">
        <f>_xlfn.XLOOKUP($E62-DH$3,Data_Input!$H$4:$H$131,Data_Input!$I$4:$I$131,0)*DH$1</f>
        <v>0</v>
      </c>
      <c r="DI62" s="24">
        <f>_xlfn.XLOOKUP($E62-DI$3,Data_Input!$H$4:$H$131,Data_Input!$I$4:$I$131,0)*DI$1</f>
        <v>0</v>
      </c>
      <c r="DJ62" s="24">
        <f>_xlfn.XLOOKUP($E62-DJ$3,Data_Input!$H$4:$H$131,Data_Input!$I$4:$I$131,0)*DJ$1</f>
        <v>0</v>
      </c>
      <c r="DK62" s="24">
        <f>_xlfn.XLOOKUP($E62-DK$3,Data_Input!$H$4:$H$131,Data_Input!$I$4:$I$131,0)*DK$1</f>
        <v>0</v>
      </c>
      <c r="DL62" s="24">
        <f>_xlfn.XLOOKUP($E62-DL$3,Data_Input!$H$4:$H$131,Data_Input!$I$4:$I$131,0)*DL$1</f>
        <v>0</v>
      </c>
      <c r="DM62" s="24">
        <f>_xlfn.XLOOKUP($E62-DM$3,Data_Input!$H$4:$H$131,Data_Input!$I$4:$I$131,0)*DM$1</f>
        <v>0</v>
      </c>
      <c r="DN62" s="24">
        <f>_xlfn.XLOOKUP($E62-DN$3,Data_Input!$H$4:$H$131,Data_Input!$I$4:$I$131,0)*DN$1</f>
        <v>0</v>
      </c>
      <c r="DO62" s="24">
        <f>_xlfn.XLOOKUP($E62-DO$3,Data_Input!$H$4:$H$131,Data_Input!$I$4:$I$131,0)*DO$1</f>
        <v>0</v>
      </c>
      <c r="DP62" s="24">
        <f>_xlfn.XLOOKUP($E62-DP$3,Data_Input!$H$4:$H$131,Data_Input!$I$4:$I$131,0)*DP$1</f>
        <v>0</v>
      </c>
      <c r="DQ62" s="24">
        <f>_xlfn.XLOOKUP($E62-DQ$3,Data_Input!$H$4:$H$131,Data_Input!$I$4:$I$131,0)*DQ$1</f>
        <v>0</v>
      </c>
      <c r="DR62" s="24">
        <f>_xlfn.XLOOKUP($E62-DR$3,Data_Input!$H$4:$H$131,Data_Input!$I$4:$I$131,0)*DR$1</f>
        <v>0</v>
      </c>
      <c r="DS62" s="24">
        <f>_xlfn.XLOOKUP($E62-DS$3,Data_Input!$H$4:$H$131,Data_Input!$I$4:$I$131,0)*DS$1</f>
        <v>0</v>
      </c>
      <c r="DT62" s="24">
        <f>_xlfn.XLOOKUP($E62-DT$3,Data_Input!$H$4:$H$131,Data_Input!$I$4:$I$131,0)*DT$1</f>
        <v>0</v>
      </c>
      <c r="DU62" s="24">
        <f>_xlfn.XLOOKUP($E62-DU$3,Data_Input!$H$4:$H$131,Data_Input!$I$4:$I$131,0)*DU$1</f>
        <v>0</v>
      </c>
      <c r="DV62" s="24">
        <f>_xlfn.XLOOKUP($E62-DV$3,Data_Input!$H$4:$H$131,Data_Input!$I$4:$I$131,0)*DV$1</f>
        <v>0</v>
      </c>
      <c r="DW62" s="24">
        <f>_xlfn.XLOOKUP($E62-DW$3,Data_Input!$H$4:$H$131,Data_Input!$I$4:$I$131,0)*DW$1</f>
        <v>0</v>
      </c>
      <c r="DX62" s="24">
        <f>_xlfn.XLOOKUP($E62-DX$3,Data_Input!$H$4:$H$131,Data_Input!$I$4:$I$131,0)*DX$1</f>
        <v>0</v>
      </c>
      <c r="DY62" s="24">
        <f>_xlfn.XLOOKUP($E62-DY$3,Data_Input!$H$4:$H$131,Data_Input!$I$4:$I$131,0)*DY$1</f>
        <v>0</v>
      </c>
      <c r="DZ62" s="24">
        <f>_xlfn.XLOOKUP($E62-DZ$3,Data_Input!$H$4:$H$131,Data_Input!$I$4:$I$131,0)*DZ$1</f>
        <v>0</v>
      </c>
      <c r="EA62" s="24">
        <f>_xlfn.XLOOKUP($E62-EA$3,Data_Input!$H$4:$H$131,Data_Input!$I$4:$I$131,0)*EA$1</f>
        <v>0</v>
      </c>
      <c r="EB62" s="24">
        <f>_xlfn.XLOOKUP($E62-EB$3,Data_Input!$H$4:$H$131,Data_Input!$I$4:$I$131,0)*EB$1</f>
        <v>0</v>
      </c>
      <c r="EC62" s="24">
        <f>_xlfn.XLOOKUP($E62-EC$3,Data_Input!$H$4:$H$131,Data_Input!$I$4:$I$131,0)*EC$1</f>
        <v>0</v>
      </c>
    </row>
    <row r="63" spans="1:133">
      <c r="A63" s="21">
        <f t="shared" si="2"/>
        <v>3.912636365180465</v>
      </c>
      <c r="B63" s="22">
        <f>Data_Input!C63-Model_Output!A63</f>
        <v>7.0243886348195375</v>
      </c>
      <c r="C63" s="23">
        <f>SUM($B$4:B63)</f>
        <v>240.85971504623251</v>
      </c>
      <c r="E63" s="15">
        <f>Data_Input!B63</f>
        <v>1937</v>
      </c>
      <c r="F63" s="24">
        <f>_xlfn.XLOOKUP($E63-F$3,Data_Input!$H$4:$H$131,Data_Input!$I$4:$I$131,0)*F$1</f>
        <v>3.5283340874433529E-2</v>
      </c>
      <c r="G63" s="24">
        <f>_xlfn.XLOOKUP($E63-G$3,Data_Input!$H$4:$H$131,Data_Input!$I$4:$I$131,0)*G$1</f>
        <v>3.9475469125321364E-2</v>
      </c>
      <c r="H63" s="24">
        <f>_xlfn.XLOOKUP($E63-H$3,Data_Input!$H$4:$H$131,Data_Input!$I$4:$I$131,0)*H$1</f>
        <v>4.3780022871372296E-2</v>
      </c>
      <c r="I63" s="24">
        <f>_xlfn.XLOOKUP($E63-I$3,Data_Input!$H$4:$H$131,Data_Input!$I$4:$I$131,0)*I$1</f>
        <v>4.8452090776567647E-2</v>
      </c>
      <c r="J63" s="24">
        <f>_xlfn.XLOOKUP($E63-J$3,Data_Input!$H$4:$H$131,Data_Input!$I$4:$I$131,0)*J$1</f>
        <v>5.3286605628458314E-2</v>
      </c>
      <c r="K63" s="24">
        <f>_xlfn.XLOOKUP($E63-K$3,Data_Input!$H$4:$H$131,Data_Input!$I$4:$I$131,0)*K$1</f>
        <v>5.8295984467720149E-2</v>
      </c>
      <c r="L63" s="24">
        <f>_xlfn.XLOOKUP($E63-L$3,Data_Input!$H$4:$H$131,Data_Input!$I$4:$I$131,0)*L$1</f>
        <v>6.3553186059791419E-2</v>
      </c>
      <c r="M63" s="24">
        <f>_xlfn.XLOOKUP($E63-M$3,Data_Input!$H$4:$H$131,Data_Input!$I$4:$I$131,0)*M$1</f>
        <v>6.8813038210754227E-2</v>
      </c>
      <c r="N63" s="24">
        <f>_xlfn.XLOOKUP($E63-N$3,Data_Input!$H$4:$H$131,Data_Input!$I$4:$I$131,0)*N$1</f>
        <v>7.3848380665968105E-2</v>
      </c>
      <c r="O63" s="24">
        <f>_xlfn.XLOOKUP($E63-O$3,Data_Input!$H$4:$H$131,Data_Input!$I$4:$I$131,0)*O$1</f>
        <v>7.8670723747639934E-2</v>
      </c>
      <c r="P63" s="24">
        <f>_xlfn.XLOOKUP($E63-P$3,Data_Input!$H$4:$H$131,Data_Input!$I$4:$I$131,0)*P$1</f>
        <v>8.3688069727670761E-2</v>
      </c>
      <c r="Q63" s="24">
        <f>_xlfn.XLOOKUP($E63-Q$3,Data_Input!$H$4:$H$131,Data_Input!$I$4:$I$131,0)*Q$1</f>
        <v>8.8785279562149058E-2</v>
      </c>
      <c r="R63" s="24">
        <f>_xlfn.XLOOKUP($E63-R$3,Data_Input!$H$4:$H$131,Data_Input!$I$4:$I$131,0)*R$1</f>
        <v>9.3617555029604588E-2</v>
      </c>
      <c r="S63" s="24">
        <f>_xlfn.XLOOKUP($E63-S$3,Data_Input!$H$4:$H$131,Data_Input!$I$4:$I$131,0)*S$1</f>
        <v>9.7953102670795586E-2</v>
      </c>
      <c r="T63" s="24">
        <f>_xlfn.XLOOKUP($E63-T$3,Data_Input!$H$4:$H$131,Data_Input!$I$4:$I$131,0)*T$1</f>
        <v>0.10167596646171706</v>
      </c>
      <c r="U63" s="24">
        <f>_xlfn.XLOOKUP($E63-U$3,Data_Input!$H$4:$H$131,Data_Input!$I$4:$I$131,0)*U$1</f>
        <v>0.10518866644308986</v>
      </c>
      <c r="V63" s="24">
        <f>_xlfn.XLOOKUP($E63-V$3,Data_Input!$H$4:$H$131,Data_Input!$I$4:$I$131,0)*V$1</f>
        <v>0.10802049408950362</v>
      </c>
      <c r="W63" s="24">
        <f>_xlfn.XLOOKUP($E63-W$3,Data_Input!$H$4:$H$131,Data_Input!$I$4:$I$131,0)*W$1</f>
        <v>0.11065529849313921</v>
      </c>
      <c r="X63" s="24">
        <f>_xlfn.XLOOKUP($E63-X$3,Data_Input!$H$4:$H$131,Data_Input!$I$4:$I$131,0)*X$1</f>
        <v>0.11276100688181862</v>
      </c>
      <c r="Y63" s="24">
        <f>_xlfn.XLOOKUP($E63-Y$3,Data_Input!$H$4:$H$131,Data_Input!$I$4:$I$131,0)*Y$1</f>
        <v>0.11417728065089003</v>
      </c>
      <c r="Z63" s="24">
        <f>_xlfn.XLOOKUP($E63-Z$3,Data_Input!$H$4:$H$131,Data_Input!$I$4:$I$131,0)*Z$1</f>
        <v>0.11516166272465408</v>
      </c>
      <c r="AA63" s="24">
        <f>_xlfn.XLOOKUP($E63-AA$3,Data_Input!$H$4:$H$131,Data_Input!$I$4:$I$131,0)*AA$1</f>
        <v>0.11557337093140058</v>
      </c>
      <c r="AB63" s="24">
        <f>_xlfn.XLOOKUP($E63-AB$3,Data_Input!$H$4:$H$131,Data_Input!$I$4:$I$131,0)*AB$1</f>
        <v>0.11512261446556962</v>
      </c>
      <c r="AC63" s="24">
        <f>_xlfn.XLOOKUP($E63-AC$3,Data_Input!$H$4:$H$131,Data_Input!$I$4:$I$131,0)*AC$1</f>
        <v>0.12387728915585569</v>
      </c>
      <c r="AD63" s="24">
        <f>_xlfn.XLOOKUP($E63-AD$3,Data_Input!$H$4:$H$131,Data_Input!$I$4:$I$131,0)*AD$1</f>
        <v>0.14304513058869456</v>
      </c>
      <c r="AE63" s="24">
        <f>_xlfn.XLOOKUP($E63-AE$3,Data_Input!$H$4:$H$131,Data_Input!$I$4:$I$131,0)*AE$1</f>
        <v>0.13825676106487811</v>
      </c>
      <c r="AF63" s="24">
        <f>_xlfn.XLOOKUP($E63-AF$3,Data_Input!$H$4:$H$131,Data_Input!$I$4:$I$131,0)*AF$1</f>
        <v>0.11044979293650441</v>
      </c>
      <c r="AG63" s="24">
        <f>_xlfn.XLOOKUP($E63-AG$3,Data_Input!$H$4:$H$131,Data_Input!$I$4:$I$131,0)*AG$1</f>
        <v>0.1146211256334457</v>
      </c>
      <c r="AH63" s="24">
        <f>_xlfn.XLOOKUP($E63-AH$3,Data_Input!$H$4:$H$131,Data_Input!$I$4:$I$131,0)*AH$1</f>
        <v>0.10239399044935002</v>
      </c>
      <c r="AI63" s="24">
        <f>_xlfn.XLOOKUP($E63-AI$3,Data_Input!$H$4:$H$131,Data_Input!$I$4:$I$131,0)*AI$1</f>
        <v>0.15006299791933872</v>
      </c>
      <c r="AJ63" s="24">
        <f>_xlfn.XLOOKUP($E63-AJ$3,Data_Input!$H$4:$H$131,Data_Input!$I$4:$I$131,0)*AJ$1</f>
        <v>0.10431872722928538</v>
      </c>
      <c r="AK63" s="24">
        <f>_xlfn.XLOOKUP($E63-AK$3,Data_Input!$H$4:$H$131,Data_Input!$I$4:$I$131,0)*AK$1</f>
        <v>8.8415189999118127E-2</v>
      </c>
      <c r="AL63" s="24">
        <f>_xlfn.XLOOKUP($E63-AL$3,Data_Input!$H$4:$H$131,Data_Input!$I$4:$I$131,0)*AL$1</f>
        <v>8.6887687049069712E-2</v>
      </c>
      <c r="AM63" s="24">
        <f>_xlfn.XLOOKUP($E63-AM$3,Data_Input!$H$4:$H$131,Data_Input!$I$4:$I$131,0)*AM$1</f>
        <v>8.5077084319354554E-2</v>
      </c>
      <c r="AN63" s="24">
        <f>_xlfn.XLOOKUP($E63-AN$3,Data_Input!$H$4:$H$131,Data_Input!$I$4:$I$131,0)*AN$1</f>
        <v>5.9080971588410761E-2</v>
      </c>
      <c r="AO63" s="24">
        <f>_xlfn.XLOOKUP($E63-AO$3,Data_Input!$H$4:$H$131,Data_Input!$I$4:$I$131,0)*AO$1</f>
        <v>5.3331772733635312E-2</v>
      </c>
      <c r="AP63" s="24">
        <f>_xlfn.XLOOKUP($E63-AP$3,Data_Input!$H$4:$H$131,Data_Input!$I$4:$I$131,0)*AP$1</f>
        <v>4.2172499608045526E-2</v>
      </c>
      <c r="AQ63" s="24">
        <f>_xlfn.XLOOKUP($E63-AQ$3,Data_Input!$H$4:$H$131,Data_Input!$I$4:$I$131,0)*AQ$1</f>
        <v>4.8584100189051724E-2</v>
      </c>
      <c r="AR63" s="24">
        <f>_xlfn.XLOOKUP($E63-AR$3,Data_Input!$H$4:$H$131,Data_Input!$I$4:$I$131,0)*AR$1</f>
        <v>5.356080119250977E-2</v>
      </c>
      <c r="AS63" s="24">
        <f>_xlfn.XLOOKUP($E63-AS$3,Data_Input!$H$4:$H$131,Data_Input!$I$4:$I$131,0)*AS$1</f>
        <v>4.880405527362492E-2</v>
      </c>
      <c r="AT63" s="24">
        <f>_xlfn.XLOOKUP($E63-AT$3,Data_Input!$H$4:$H$131,Data_Input!$I$4:$I$131,0)*AT$1</f>
        <v>5.7319674680477467E-2</v>
      </c>
      <c r="AU63" s="24">
        <f>_xlfn.XLOOKUP($E63-AU$3,Data_Input!$H$4:$H$131,Data_Input!$I$4:$I$131,0)*AU$1</f>
        <v>5.2828880787339681E-2</v>
      </c>
      <c r="AV63" s="24">
        <f>_xlfn.XLOOKUP($E63-AV$3,Data_Input!$H$4:$H$131,Data_Input!$I$4:$I$131,0)*AV$1</f>
        <v>4.0718376994697068E-2</v>
      </c>
      <c r="AW63" s="24">
        <f>_xlfn.XLOOKUP($E63-AW$3,Data_Input!$H$4:$H$131,Data_Input!$I$4:$I$131,0)*AW$1</f>
        <v>3.8782606423800672E-2</v>
      </c>
      <c r="AX63" s="24">
        <f>_xlfn.XLOOKUP($E63-AX$3,Data_Input!$H$4:$H$131,Data_Input!$I$4:$I$131,0)*AX$1</f>
        <v>3.4111856300389848E-2</v>
      </c>
      <c r="AY63" s="24">
        <f>_xlfn.XLOOKUP($E63-AY$3,Data_Input!$H$4:$H$131,Data_Input!$I$4:$I$131,0)*AY$1</f>
        <v>3.4985552754509541E-2</v>
      </c>
      <c r="AZ63" s="24">
        <f>_xlfn.XLOOKUP($E63-AZ$3,Data_Input!$H$4:$H$131,Data_Input!$I$4:$I$131,0)*AZ$1</f>
        <v>2.8675255590131222E-2</v>
      </c>
      <c r="BA63" s="24">
        <f>_xlfn.XLOOKUP($E63-BA$3,Data_Input!$H$4:$H$131,Data_Input!$I$4:$I$131,0)*BA$1</f>
        <v>2.2599386615374289E-2</v>
      </c>
      <c r="BB63" s="24">
        <f>_xlfn.XLOOKUP($E63-BB$3,Data_Input!$H$4:$H$131,Data_Input!$I$4:$I$131,0)*BB$1</f>
        <v>2.1682596295222123E-2</v>
      </c>
      <c r="BC63" s="24">
        <f>_xlfn.XLOOKUP($E63-BC$3,Data_Input!$H$4:$H$131,Data_Input!$I$4:$I$131,0)*BC$1</f>
        <v>1.9050607469354108E-2</v>
      </c>
      <c r="BD63" s="24">
        <f>_xlfn.XLOOKUP($E63-BD$3,Data_Input!$H$4:$H$131,Data_Input!$I$4:$I$131,0)*BD$1</f>
        <v>1.7241245423950311E-2</v>
      </c>
      <c r="BE63" s="24">
        <f>_xlfn.XLOOKUP($E63-BE$3,Data_Input!$H$4:$H$131,Data_Input!$I$4:$I$131,0)*BE$1</f>
        <v>1.4264977892345942E-2</v>
      </c>
      <c r="BF63" s="24">
        <f>_xlfn.XLOOKUP($E63-BF$3,Data_Input!$H$4:$H$131,Data_Input!$I$4:$I$131,0)*BF$1</f>
        <v>1.0663992016787905E-2</v>
      </c>
      <c r="BG63" s="24">
        <f>_xlfn.XLOOKUP($E63-BG$3,Data_Input!$H$4:$H$131,Data_Input!$I$4:$I$131,0)*BG$1</f>
        <v>8.9410561688680994E-3</v>
      </c>
      <c r="BH63" s="24">
        <f>_xlfn.XLOOKUP($E63-BH$3,Data_Input!$H$4:$H$131,Data_Input!$I$4:$I$131,0)*BH$1</f>
        <v>7.3967944932782411E-3</v>
      </c>
      <c r="BI63" s="24">
        <f>_xlfn.XLOOKUP($E63-BI$3,Data_Input!$H$4:$H$131,Data_Input!$I$4:$I$131,0)*BI$1</f>
        <v>6.5276292527290209E-3</v>
      </c>
      <c r="BJ63" s="24">
        <f>_xlfn.XLOOKUP($E63-BJ$3,Data_Input!$H$4:$H$131,Data_Input!$I$4:$I$131,0)*BJ$1</f>
        <v>5.6444790869158729E-3</v>
      </c>
      <c r="BK63" s="24">
        <f>_xlfn.XLOOKUP($E63-BK$3,Data_Input!$H$4:$H$131,Data_Input!$I$4:$I$131,0)*BK$1</f>
        <v>4.6618723875812172E-3</v>
      </c>
      <c r="BL63" s="24">
        <f>_xlfn.XLOOKUP($E63-BL$3,Data_Input!$H$4:$H$131,Data_Input!$I$4:$I$131,0)*BL$1</f>
        <v>4.1249942906914179E-3</v>
      </c>
      <c r="BM63" s="24">
        <f>_xlfn.XLOOKUP($E63-BM$3,Data_Input!$H$4:$H$131,Data_Input!$I$4:$I$131,0)*BM$1</f>
        <v>3.6353427658182219E-3</v>
      </c>
      <c r="BN63" s="24">
        <f>_xlfn.XLOOKUP($E63-BN$3,Data_Input!$H$4:$H$131,Data_Input!$I$4:$I$131,0)*BN$1</f>
        <v>0</v>
      </c>
      <c r="BO63" s="24">
        <f>_xlfn.XLOOKUP($E63-BO$3,Data_Input!$H$4:$H$131,Data_Input!$I$4:$I$131,0)*BO$1</f>
        <v>0</v>
      </c>
      <c r="BP63" s="24">
        <f>_xlfn.XLOOKUP($E63-BP$3,Data_Input!$H$4:$H$131,Data_Input!$I$4:$I$131,0)*BP$1</f>
        <v>0</v>
      </c>
      <c r="BQ63" s="24">
        <f>_xlfn.XLOOKUP($E63-BQ$3,Data_Input!$H$4:$H$131,Data_Input!$I$4:$I$131,0)*BQ$1</f>
        <v>0</v>
      </c>
      <c r="BR63" s="24">
        <f>_xlfn.XLOOKUP($E63-BR$3,Data_Input!$H$4:$H$131,Data_Input!$I$4:$I$131,0)*BR$1</f>
        <v>0</v>
      </c>
      <c r="BS63" s="24">
        <f>_xlfn.XLOOKUP($E63-BS$3,Data_Input!$H$4:$H$131,Data_Input!$I$4:$I$131,0)*BS$1</f>
        <v>0</v>
      </c>
      <c r="BT63" s="24">
        <f>_xlfn.XLOOKUP($E63-BT$3,Data_Input!$H$4:$H$131,Data_Input!$I$4:$I$131,0)*BT$1</f>
        <v>0</v>
      </c>
      <c r="BU63" s="24">
        <f>_xlfn.XLOOKUP($E63-BU$3,Data_Input!$H$4:$H$131,Data_Input!$I$4:$I$131,0)*BU$1</f>
        <v>0</v>
      </c>
      <c r="BV63" s="24">
        <f>_xlfn.XLOOKUP($E63-BV$3,Data_Input!$H$4:$H$131,Data_Input!$I$4:$I$131,0)*BV$1</f>
        <v>0</v>
      </c>
      <c r="BW63" s="24">
        <f>_xlfn.XLOOKUP($E63-BW$3,Data_Input!$H$4:$H$131,Data_Input!$I$4:$I$131,0)*BW$1</f>
        <v>0</v>
      </c>
      <c r="BX63" s="24">
        <f>_xlfn.XLOOKUP($E63-BX$3,Data_Input!$H$4:$H$131,Data_Input!$I$4:$I$131,0)*BX$1</f>
        <v>0</v>
      </c>
      <c r="BY63" s="24">
        <f>_xlfn.XLOOKUP($E63-BY$3,Data_Input!$H$4:$H$131,Data_Input!$I$4:$I$131,0)*BY$1</f>
        <v>0</v>
      </c>
      <c r="BZ63" s="24">
        <f>_xlfn.XLOOKUP($E63-BZ$3,Data_Input!$H$4:$H$131,Data_Input!$I$4:$I$131,0)*BZ$1</f>
        <v>0</v>
      </c>
      <c r="CA63" s="24">
        <f>_xlfn.XLOOKUP($E63-CA$3,Data_Input!$H$4:$H$131,Data_Input!$I$4:$I$131,0)*CA$1</f>
        <v>0</v>
      </c>
      <c r="CB63" s="24">
        <f>_xlfn.XLOOKUP($E63-CB$3,Data_Input!$H$4:$H$131,Data_Input!$I$4:$I$131,0)*CB$1</f>
        <v>0</v>
      </c>
      <c r="CC63" s="24">
        <f>_xlfn.XLOOKUP($E63-CC$3,Data_Input!$H$4:$H$131,Data_Input!$I$4:$I$131,0)*CC$1</f>
        <v>0</v>
      </c>
      <c r="CD63" s="24">
        <f>_xlfn.XLOOKUP($E63-CD$3,Data_Input!$H$4:$H$131,Data_Input!$I$4:$I$131,0)*CD$1</f>
        <v>0</v>
      </c>
      <c r="CE63" s="24">
        <f>_xlfn.XLOOKUP($E63-CE$3,Data_Input!$H$4:$H$131,Data_Input!$I$4:$I$131,0)*CE$1</f>
        <v>0</v>
      </c>
      <c r="CF63" s="24">
        <f>_xlfn.XLOOKUP($E63-CF$3,Data_Input!$H$4:$H$131,Data_Input!$I$4:$I$131,0)*CF$1</f>
        <v>0</v>
      </c>
      <c r="CG63" s="24">
        <f>_xlfn.XLOOKUP($E63-CG$3,Data_Input!$H$4:$H$131,Data_Input!$I$4:$I$131,0)*CG$1</f>
        <v>0</v>
      </c>
      <c r="CH63" s="24">
        <f>_xlfn.XLOOKUP($E63-CH$3,Data_Input!$H$4:$H$131,Data_Input!$I$4:$I$131,0)*CH$1</f>
        <v>0</v>
      </c>
      <c r="CI63" s="24">
        <f>_xlfn.XLOOKUP($E63-CI$3,Data_Input!$H$4:$H$131,Data_Input!$I$4:$I$131,0)*CI$1</f>
        <v>0</v>
      </c>
      <c r="CJ63" s="24">
        <f>_xlfn.XLOOKUP($E63-CJ$3,Data_Input!$H$4:$H$131,Data_Input!$I$4:$I$131,0)*CJ$1</f>
        <v>0</v>
      </c>
      <c r="CK63" s="24">
        <f>_xlfn.XLOOKUP($E63-CK$3,Data_Input!$H$4:$H$131,Data_Input!$I$4:$I$131,0)*CK$1</f>
        <v>0</v>
      </c>
      <c r="CL63" s="24">
        <f>_xlfn.XLOOKUP($E63-CL$3,Data_Input!$H$4:$H$131,Data_Input!$I$4:$I$131,0)*CL$1</f>
        <v>0</v>
      </c>
      <c r="CM63" s="24">
        <f>_xlfn.XLOOKUP($E63-CM$3,Data_Input!$H$4:$H$131,Data_Input!$I$4:$I$131,0)*CM$1</f>
        <v>0</v>
      </c>
      <c r="CN63" s="24">
        <f>_xlfn.XLOOKUP($E63-CN$3,Data_Input!$H$4:$H$131,Data_Input!$I$4:$I$131,0)*CN$1</f>
        <v>0</v>
      </c>
      <c r="CO63" s="24">
        <f>_xlfn.XLOOKUP($E63-CO$3,Data_Input!$H$4:$H$131,Data_Input!$I$4:$I$131,0)*CO$1</f>
        <v>0</v>
      </c>
      <c r="CP63" s="24">
        <f>_xlfn.XLOOKUP($E63-CP$3,Data_Input!$H$4:$H$131,Data_Input!$I$4:$I$131,0)*CP$1</f>
        <v>0</v>
      </c>
      <c r="CQ63" s="24">
        <f>_xlfn.XLOOKUP($E63-CQ$3,Data_Input!$H$4:$H$131,Data_Input!$I$4:$I$131,0)*CQ$1</f>
        <v>0</v>
      </c>
      <c r="CR63" s="24">
        <f>_xlfn.XLOOKUP($E63-CR$3,Data_Input!$H$4:$H$131,Data_Input!$I$4:$I$131,0)*CR$1</f>
        <v>0</v>
      </c>
      <c r="CS63" s="24">
        <f>_xlfn.XLOOKUP($E63-CS$3,Data_Input!$H$4:$H$131,Data_Input!$I$4:$I$131,0)*CS$1</f>
        <v>0</v>
      </c>
      <c r="CT63" s="24">
        <f>_xlfn.XLOOKUP($E63-CT$3,Data_Input!$H$4:$H$131,Data_Input!$I$4:$I$131,0)*CT$1</f>
        <v>0</v>
      </c>
      <c r="CU63" s="24">
        <f>_xlfn.XLOOKUP($E63-CU$3,Data_Input!$H$4:$H$131,Data_Input!$I$4:$I$131,0)*CU$1</f>
        <v>0</v>
      </c>
      <c r="CV63" s="24">
        <f>_xlfn.XLOOKUP($E63-CV$3,Data_Input!$H$4:$H$131,Data_Input!$I$4:$I$131,0)*CV$1</f>
        <v>0</v>
      </c>
      <c r="CW63" s="24">
        <f>_xlfn.XLOOKUP($E63-CW$3,Data_Input!$H$4:$H$131,Data_Input!$I$4:$I$131,0)*CW$1</f>
        <v>0</v>
      </c>
      <c r="CX63" s="24">
        <f>_xlfn.XLOOKUP($E63-CX$3,Data_Input!$H$4:$H$131,Data_Input!$I$4:$I$131,0)*CX$1</f>
        <v>0</v>
      </c>
      <c r="CY63" s="24">
        <f>_xlfn.XLOOKUP($E63-CY$3,Data_Input!$H$4:$H$131,Data_Input!$I$4:$I$131,0)*CY$1</f>
        <v>0</v>
      </c>
      <c r="CZ63" s="24">
        <f>_xlfn.XLOOKUP($E63-CZ$3,Data_Input!$H$4:$H$131,Data_Input!$I$4:$I$131,0)*CZ$1</f>
        <v>0</v>
      </c>
      <c r="DA63" s="24">
        <f>_xlfn.XLOOKUP($E63-DA$3,Data_Input!$H$4:$H$131,Data_Input!$I$4:$I$131,0)*DA$1</f>
        <v>0</v>
      </c>
      <c r="DB63" s="24">
        <f>_xlfn.XLOOKUP($E63-DB$3,Data_Input!$H$4:$H$131,Data_Input!$I$4:$I$131,0)*DB$1</f>
        <v>0</v>
      </c>
      <c r="DC63" s="24">
        <f>_xlfn.XLOOKUP($E63-DC$3,Data_Input!$H$4:$H$131,Data_Input!$I$4:$I$131,0)*DC$1</f>
        <v>0</v>
      </c>
      <c r="DD63" s="24">
        <f>_xlfn.XLOOKUP($E63-DD$3,Data_Input!$H$4:$H$131,Data_Input!$I$4:$I$131,0)*DD$1</f>
        <v>0</v>
      </c>
      <c r="DE63" s="24">
        <f>_xlfn.XLOOKUP($E63-DE$3,Data_Input!$H$4:$H$131,Data_Input!$I$4:$I$131,0)*DE$1</f>
        <v>0</v>
      </c>
      <c r="DF63" s="24">
        <f>_xlfn.XLOOKUP($E63-DF$3,Data_Input!$H$4:$H$131,Data_Input!$I$4:$I$131,0)*DF$1</f>
        <v>0</v>
      </c>
      <c r="DG63" s="24">
        <f>_xlfn.XLOOKUP($E63-DG$3,Data_Input!$H$4:$H$131,Data_Input!$I$4:$I$131,0)*DG$1</f>
        <v>0</v>
      </c>
      <c r="DH63" s="24">
        <f>_xlfn.XLOOKUP($E63-DH$3,Data_Input!$H$4:$H$131,Data_Input!$I$4:$I$131,0)*DH$1</f>
        <v>0</v>
      </c>
      <c r="DI63" s="24">
        <f>_xlfn.XLOOKUP($E63-DI$3,Data_Input!$H$4:$H$131,Data_Input!$I$4:$I$131,0)*DI$1</f>
        <v>0</v>
      </c>
      <c r="DJ63" s="24">
        <f>_xlfn.XLOOKUP($E63-DJ$3,Data_Input!$H$4:$H$131,Data_Input!$I$4:$I$131,0)*DJ$1</f>
        <v>0</v>
      </c>
      <c r="DK63" s="24">
        <f>_xlfn.XLOOKUP($E63-DK$3,Data_Input!$H$4:$H$131,Data_Input!$I$4:$I$131,0)*DK$1</f>
        <v>0</v>
      </c>
      <c r="DL63" s="24">
        <f>_xlfn.XLOOKUP($E63-DL$3,Data_Input!$H$4:$H$131,Data_Input!$I$4:$I$131,0)*DL$1</f>
        <v>0</v>
      </c>
      <c r="DM63" s="24">
        <f>_xlfn.XLOOKUP($E63-DM$3,Data_Input!$H$4:$H$131,Data_Input!$I$4:$I$131,0)*DM$1</f>
        <v>0</v>
      </c>
      <c r="DN63" s="24">
        <f>_xlfn.XLOOKUP($E63-DN$3,Data_Input!$H$4:$H$131,Data_Input!$I$4:$I$131,0)*DN$1</f>
        <v>0</v>
      </c>
      <c r="DO63" s="24">
        <f>_xlfn.XLOOKUP($E63-DO$3,Data_Input!$H$4:$H$131,Data_Input!$I$4:$I$131,0)*DO$1</f>
        <v>0</v>
      </c>
      <c r="DP63" s="24">
        <f>_xlfn.XLOOKUP($E63-DP$3,Data_Input!$H$4:$H$131,Data_Input!$I$4:$I$131,0)*DP$1</f>
        <v>0</v>
      </c>
      <c r="DQ63" s="24">
        <f>_xlfn.XLOOKUP($E63-DQ$3,Data_Input!$H$4:$H$131,Data_Input!$I$4:$I$131,0)*DQ$1</f>
        <v>0</v>
      </c>
      <c r="DR63" s="24">
        <f>_xlfn.XLOOKUP($E63-DR$3,Data_Input!$H$4:$H$131,Data_Input!$I$4:$I$131,0)*DR$1</f>
        <v>0</v>
      </c>
      <c r="DS63" s="24">
        <f>_xlfn.XLOOKUP($E63-DS$3,Data_Input!$H$4:$H$131,Data_Input!$I$4:$I$131,0)*DS$1</f>
        <v>0</v>
      </c>
      <c r="DT63" s="24">
        <f>_xlfn.XLOOKUP($E63-DT$3,Data_Input!$H$4:$H$131,Data_Input!$I$4:$I$131,0)*DT$1</f>
        <v>0</v>
      </c>
      <c r="DU63" s="24">
        <f>_xlfn.XLOOKUP($E63-DU$3,Data_Input!$H$4:$H$131,Data_Input!$I$4:$I$131,0)*DU$1</f>
        <v>0</v>
      </c>
      <c r="DV63" s="24">
        <f>_xlfn.XLOOKUP($E63-DV$3,Data_Input!$H$4:$H$131,Data_Input!$I$4:$I$131,0)*DV$1</f>
        <v>0</v>
      </c>
      <c r="DW63" s="24">
        <f>_xlfn.XLOOKUP($E63-DW$3,Data_Input!$H$4:$H$131,Data_Input!$I$4:$I$131,0)*DW$1</f>
        <v>0</v>
      </c>
      <c r="DX63" s="24">
        <f>_xlfn.XLOOKUP($E63-DX$3,Data_Input!$H$4:$H$131,Data_Input!$I$4:$I$131,0)*DX$1</f>
        <v>0</v>
      </c>
      <c r="DY63" s="24">
        <f>_xlfn.XLOOKUP($E63-DY$3,Data_Input!$H$4:$H$131,Data_Input!$I$4:$I$131,0)*DY$1</f>
        <v>0</v>
      </c>
      <c r="DZ63" s="24">
        <f>_xlfn.XLOOKUP($E63-DZ$3,Data_Input!$H$4:$H$131,Data_Input!$I$4:$I$131,0)*DZ$1</f>
        <v>0</v>
      </c>
      <c r="EA63" s="24">
        <f>_xlfn.XLOOKUP($E63-EA$3,Data_Input!$H$4:$H$131,Data_Input!$I$4:$I$131,0)*EA$1</f>
        <v>0</v>
      </c>
      <c r="EB63" s="24">
        <f>_xlfn.XLOOKUP($E63-EB$3,Data_Input!$H$4:$H$131,Data_Input!$I$4:$I$131,0)*EB$1</f>
        <v>0</v>
      </c>
      <c r="EC63" s="24">
        <f>_xlfn.XLOOKUP($E63-EC$3,Data_Input!$H$4:$H$131,Data_Input!$I$4:$I$131,0)*EC$1</f>
        <v>0</v>
      </c>
    </row>
    <row r="64" spans="1:133">
      <c r="A64" s="21">
        <f t="shared" si="2"/>
        <v>4.0064091210869544</v>
      </c>
      <c r="B64" s="22">
        <f>Data_Input!C64-Model_Output!A64</f>
        <v>8.3017658789130451</v>
      </c>
      <c r="C64" s="23">
        <f>SUM($B$4:B64)</f>
        <v>249.16148092514555</v>
      </c>
      <c r="E64" s="15">
        <f>Data_Input!B64</f>
        <v>1938</v>
      </c>
      <c r="F64" s="24">
        <f>_xlfn.XLOOKUP($E64-F$3,Data_Input!$H$4:$H$131,Data_Input!$I$4:$I$131,0)*F$1</f>
        <v>3.1617900212755318E-2</v>
      </c>
      <c r="G64" s="24">
        <f>_xlfn.XLOOKUP($E64-G$3,Data_Input!$H$4:$H$131,Data_Input!$I$4:$I$131,0)*G$1</f>
        <v>3.557406795458011E-2</v>
      </c>
      <c r="H64" s="24">
        <f>_xlfn.XLOOKUP($E64-H$3,Data_Input!$H$4:$H$131,Data_Input!$I$4:$I$131,0)*H$1</f>
        <v>3.9675747805339591E-2</v>
      </c>
      <c r="I64" s="24">
        <f>_xlfn.XLOOKUP($E64-I$3,Data_Input!$H$4:$H$131,Data_Input!$I$4:$I$131,0)*I$1</f>
        <v>4.4157508948137095E-2</v>
      </c>
      <c r="J64" s="24">
        <f>_xlfn.XLOOKUP($E64-J$3,Data_Input!$H$4:$H$131,Data_Input!$I$4:$I$131,0)*J$1</f>
        <v>4.8837453002681837E-2</v>
      </c>
      <c r="K64" s="24">
        <f>_xlfn.XLOOKUP($E64-K$3,Data_Input!$H$4:$H$131,Data_Input!$I$4:$I$131,0)*K$1</f>
        <v>5.3729957509743964E-2</v>
      </c>
      <c r="L64" s="24">
        <f>_xlfn.XLOOKUP($E64-L$3,Data_Input!$H$4:$H$131,Data_Input!$I$4:$I$131,0)*L$1</f>
        <v>5.8905804316420243E-2</v>
      </c>
      <c r="M64" s="24">
        <f>_xlfn.XLOOKUP($E64-M$3,Data_Input!$H$4:$H$131,Data_Input!$I$4:$I$131,0)*M$1</f>
        <v>6.4140804423075418E-2</v>
      </c>
      <c r="N64" s="24">
        <f>_xlfn.XLOOKUP($E64-N$3,Data_Input!$H$4:$H$131,Data_Input!$I$4:$I$131,0)*N$1</f>
        <v>6.9222543410348406E-2</v>
      </c>
      <c r="O64" s="24">
        <f>_xlfn.XLOOKUP($E64-O$3,Data_Input!$H$4:$H$131,Data_Input!$I$4:$I$131,0)*O$1</f>
        <v>7.4158788742247572E-2</v>
      </c>
      <c r="P64" s="24">
        <f>_xlfn.XLOOKUP($E64-P$3,Data_Input!$H$4:$H$131,Data_Input!$I$4:$I$131,0)*P$1</f>
        <v>7.933337666709657E-2</v>
      </c>
      <c r="Q64" s="24">
        <f>_xlfn.XLOOKUP($E64-Q$3,Data_Input!$H$4:$H$131,Data_Input!$I$4:$I$131,0)*Q$1</f>
        <v>8.4640118280262064E-2</v>
      </c>
      <c r="R64" s="24">
        <f>_xlfn.XLOOKUP($E64-R$3,Data_Input!$H$4:$H$131,Data_Input!$I$4:$I$131,0)*R$1</f>
        <v>8.9750214705972983E-2</v>
      </c>
      <c r="S64" s="24">
        <f>_xlfn.XLOOKUP($E64-S$3,Data_Input!$H$4:$H$131,Data_Input!$I$4:$I$131,0)*S$1</f>
        <v>9.4436374304461293E-2</v>
      </c>
      <c r="T64" s="24">
        <f>_xlfn.XLOOKUP($E64-T$3,Data_Input!$H$4:$H$131,Data_Input!$I$4:$I$131,0)*T$1</f>
        <v>9.8578526818925941E-2</v>
      </c>
      <c r="U64" s="24">
        <f>_xlfn.XLOOKUP($E64-U$3,Data_Input!$H$4:$H$131,Data_Input!$I$4:$I$131,0)*U$1</f>
        <v>0.10255949416475163</v>
      </c>
      <c r="V64" s="24">
        <f>_xlfn.XLOOKUP($E64-V$3,Data_Input!$H$4:$H$131,Data_Input!$I$4:$I$131,0)*V$1</f>
        <v>0.10591463814981895</v>
      </c>
      <c r="W64" s="24">
        <f>_xlfn.XLOOKUP($E64-W$3,Data_Input!$H$4:$H$131,Data_Input!$I$4:$I$131,0)*W$1</f>
        <v>0.10911009850949158</v>
      </c>
      <c r="X64" s="24">
        <f>_xlfn.XLOOKUP($E64-X$3,Data_Input!$H$4:$H$131,Data_Input!$I$4:$I$131,0)*X$1</f>
        <v>0.11181358842851748</v>
      </c>
      <c r="Y64" s="24">
        <f>_xlfn.XLOOKUP($E64-Y$3,Data_Input!$H$4:$H$131,Data_Input!$I$4:$I$131,0)*Y$1</f>
        <v>0.11385660820606568</v>
      </c>
      <c r="Z64" s="24">
        <f>_xlfn.XLOOKUP($E64-Z$3,Data_Input!$H$4:$H$131,Data_Input!$I$4:$I$131,0)*Z$1</f>
        <v>0.11548601080174695</v>
      </c>
      <c r="AA64" s="24">
        <f>_xlfn.XLOOKUP($E64-AA$3,Data_Input!$H$4:$H$131,Data_Input!$I$4:$I$131,0)*AA$1</f>
        <v>0.11655264675886969</v>
      </c>
      <c r="AB64" s="24">
        <f>_xlfn.XLOOKUP($E64-AB$3,Data_Input!$H$4:$H$131,Data_Input!$I$4:$I$131,0)*AB$1</f>
        <v>0.11675296275064789</v>
      </c>
      <c r="AC64" s="24">
        <f>_xlfn.XLOOKUP($E64-AC$3,Data_Input!$H$4:$H$131,Data_Input!$I$4:$I$131,0)*AC$1</f>
        <v>0.12634028888580698</v>
      </c>
      <c r="AD64" s="24">
        <f>_xlfn.XLOOKUP($E64-AD$3,Data_Input!$H$4:$H$131,Data_Input!$I$4:$I$131,0)*AD$1</f>
        <v>0.14671217570195258</v>
      </c>
      <c r="AE64" s="24">
        <f>_xlfn.XLOOKUP($E64-AE$3,Data_Input!$H$4:$H$131,Data_Input!$I$4:$I$131,0)*AE$1</f>
        <v>0.14260093201595014</v>
      </c>
      <c r="AF64" s="24">
        <f>_xlfn.XLOOKUP($E64-AF$3,Data_Input!$H$4:$H$131,Data_Input!$I$4:$I$131,0)*AF$1</f>
        <v>0.11456284707201461</v>
      </c>
      <c r="AG64" s="24">
        <f>_xlfn.XLOOKUP($E64-AG$3,Data_Input!$H$4:$H$131,Data_Input!$I$4:$I$131,0)*AG$1</f>
        <v>0.11956015449877462</v>
      </c>
      <c r="AH64" s="24">
        <f>_xlfn.XLOOKUP($E64-AH$3,Data_Input!$H$4:$H$131,Data_Input!$I$4:$I$131,0)*AH$1</f>
        <v>0.10740862905492403</v>
      </c>
      <c r="AI64" s="24">
        <f>_xlfn.XLOOKUP($E64-AI$3,Data_Input!$H$4:$H$131,Data_Input!$I$4:$I$131,0)*AI$1</f>
        <v>0.15830011479425088</v>
      </c>
      <c r="AJ64" s="24">
        <f>_xlfn.XLOOKUP($E64-AJ$3,Data_Input!$H$4:$H$131,Data_Input!$I$4:$I$131,0)*AJ$1</f>
        <v>0.1106656393766739</v>
      </c>
      <c r="AK64" s="24">
        <f>_xlfn.XLOOKUP($E64-AK$3,Data_Input!$H$4:$H$131,Data_Input!$I$4:$I$131,0)*AK$1</f>
        <v>9.4323587173086629E-2</v>
      </c>
      <c r="AL64" s="24">
        <f>_xlfn.XLOOKUP($E64-AL$3,Data_Input!$H$4:$H$131,Data_Input!$I$4:$I$131,0)*AL$1</f>
        <v>9.3216880934543916E-2</v>
      </c>
      <c r="AM64" s="24">
        <f>_xlfn.XLOOKUP($E64-AM$3,Data_Input!$H$4:$H$131,Data_Input!$I$4:$I$131,0)*AM$1</f>
        <v>9.1789252891421771E-2</v>
      </c>
      <c r="AN64" s="24">
        <f>_xlfn.XLOOKUP($E64-AN$3,Data_Input!$H$4:$H$131,Data_Input!$I$4:$I$131,0)*AN$1</f>
        <v>6.4101733217101539E-2</v>
      </c>
      <c r="AO64" s="24">
        <f>_xlfn.XLOOKUP($E64-AO$3,Data_Input!$H$4:$H$131,Data_Input!$I$4:$I$131,0)*AO$1</f>
        <v>5.8190363468949416E-2</v>
      </c>
      <c r="AP64" s="24">
        <f>_xlfn.XLOOKUP($E64-AP$3,Data_Input!$H$4:$H$131,Data_Input!$I$4:$I$131,0)*AP$1</f>
        <v>4.6274027406837892E-2</v>
      </c>
      <c r="AQ64" s="24">
        <f>_xlfn.XLOOKUP($E64-AQ$3,Data_Input!$H$4:$H$131,Data_Input!$I$4:$I$131,0)*AQ$1</f>
        <v>5.360990365947111E-2</v>
      </c>
      <c r="AR64" s="24">
        <f>_xlfn.XLOOKUP($E64-AR$3,Data_Input!$H$4:$H$131,Data_Input!$I$4:$I$131,0)*AR$1</f>
        <v>5.9434803928016255E-2</v>
      </c>
      <c r="AS64" s="24">
        <f>_xlfn.XLOOKUP($E64-AS$3,Data_Input!$H$4:$H$131,Data_Input!$I$4:$I$131,0)*AS$1</f>
        <v>5.4461874656031868E-2</v>
      </c>
      <c r="AT64" s="24">
        <f>_xlfn.XLOOKUP($E64-AT$3,Data_Input!$H$4:$H$131,Data_Input!$I$4:$I$131,0)*AT$1</f>
        <v>6.4325519058430869E-2</v>
      </c>
      <c r="AU64" s="24">
        <f>_xlfn.XLOOKUP($E64-AU$3,Data_Input!$H$4:$H$131,Data_Input!$I$4:$I$131,0)*AU$1</f>
        <v>5.9620264566092457E-2</v>
      </c>
      <c r="AV64" s="24">
        <f>_xlfn.XLOOKUP($E64-AV$3,Data_Input!$H$4:$H$131,Data_Input!$I$4:$I$131,0)*AV$1</f>
        <v>4.6212115952203196E-2</v>
      </c>
      <c r="AW64" s="24">
        <f>_xlfn.XLOOKUP($E64-AW$3,Data_Input!$H$4:$H$131,Data_Input!$I$4:$I$131,0)*AW$1</f>
        <v>4.4263453452568324E-2</v>
      </c>
      <c r="AX64" s="24">
        <f>_xlfn.XLOOKUP($E64-AX$3,Data_Input!$H$4:$H$131,Data_Input!$I$4:$I$131,0)*AX$1</f>
        <v>3.9152235274933798E-2</v>
      </c>
      <c r="AY64" s="24">
        <f>_xlfn.XLOOKUP($E64-AY$3,Data_Input!$H$4:$H$131,Data_Input!$I$4:$I$131,0)*AY$1</f>
        <v>4.0381537899391182E-2</v>
      </c>
      <c r="AZ64" s="24">
        <f>_xlfn.XLOOKUP($E64-AZ$3,Data_Input!$H$4:$H$131,Data_Input!$I$4:$I$131,0)*AZ$1</f>
        <v>3.3284674849302441E-2</v>
      </c>
      <c r="BA64" s="24">
        <f>_xlfn.XLOOKUP($E64-BA$3,Data_Input!$H$4:$H$131,Data_Input!$I$4:$I$131,0)*BA$1</f>
        <v>2.6380108625363545E-2</v>
      </c>
      <c r="BB64" s="24">
        <f>_xlfn.XLOOKUP($E64-BB$3,Data_Input!$H$4:$H$131,Data_Input!$I$4:$I$131,0)*BB$1</f>
        <v>2.54527151945893E-2</v>
      </c>
      <c r="BC64" s="24">
        <f>_xlfn.XLOOKUP($E64-BC$3,Data_Input!$H$4:$H$131,Data_Input!$I$4:$I$131,0)*BC$1</f>
        <v>2.2489229129062243E-2</v>
      </c>
      <c r="BD64" s="24">
        <f>_xlfn.XLOOKUP($E64-BD$3,Data_Input!$H$4:$H$131,Data_Input!$I$4:$I$131,0)*BD$1</f>
        <v>2.0468088259267318E-2</v>
      </c>
      <c r="BE64" s="24">
        <f>_xlfn.XLOOKUP($E64-BE$3,Data_Input!$H$4:$H$131,Data_Input!$I$4:$I$131,0)*BE$1</f>
        <v>1.7030314039615514E-2</v>
      </c>
      <c r="BF64" s="24">
        <f>_xlfn.XLOOKUP($E64-BF$3,Data_Input!$H$4:$H$131,Data_Input!$I$4:$I$131,0)*BF$1</f>
        <v>1.2803074459888536E-2</v>
      </c>
      <c r="BG64" s="24">
        <f>_xlfn.XLOOKUP($E64-BG$3,Data_Input!$H$4:$H$131,Data_Input!$I$4:$I$131,0)*BG$1</f>
        <v>1.0795088065268899E-2</v>
      </c>
      <c r="BH64" s="24">
        <f>_xlfn.XLOOKUP($E64-BH$3,Data_Input!$H$4:$H$131,Data_Input!$I$4:$I$131,0)*BH$1</f>
        <v>8.980981993914252E-3</v>
      </c>
      <c r="BI64" s="24">
        <f>_xlfn.XLOOKUP($E64-BI$3,Data_Input!$H$4:$H$131,Data_Input!$I$4:$I$131,0)*BI$1</f>
        <v>7.9703732426729696E-3</v>
      </c>
      <c r="BJ64" s="24">
        <f>_xlfn.XLOOKUP($E64-BJ$3,Data_Input!$H$4:$H$131,Data_Input!$I$4:$I$131,0)*BJ$1</f>
        <v>6.9309051273141438E-3</v>
      </c>
      <c r="BK64" s="24">
        <f>_xlfn.XLOOKUP($E64-BK$3,Data_Input!$H$4:$H$131,Data_Input!$I$4:$I$131,0)*BK$1</f>
        <v>5.7566440076494505E-3</v>
      </c>
      <c r="BL64" s="24">
        <f>_xlfn.XLOOKUP($E64-BL$3,Data_Input!$H$4:$H$131,Data_Input!$I$4:$I$131,0)*BL$1</f>
        <v>5.1224207789984412E-3</v>
      </c>
      <c r="BM64" s="24">
        <f>_xlfn.XLOOKUP($E64-BM$3,Data_Input!$H$4:$H$131,Data_Input!$I$4:$I$131,0)*BM$1</f>
        <v>4.5398360655920945E-3</v>
      </c>
      <c r="BN64" s="24">
        <f>_xlfn.XLOOKUP($E64-BN$3,Data_Input!$H$4:$H$131,Data_Input!$I$4:$I$131,0)*BN$1</f>
        <v>4.0910974370703809E-3</v>
      </c>
      <c r="BO64" s="24">
        <f>_xlfn.XLOOKUP($E64-BO$3,Data_Input!$H$4:$H$131,Data_Input!$I$4:$I$131,0)*BO$1</f>
        <v>0</v>
      </c>
      <c r="BP64" s="24">
        <f>_xlfn.XLOOKUP($E64-BP$3,Data_Input!$H$4:$H$131,Data_Input!$I$4:$I$131,0)*BP$1</f>
        <v>0</v>
      </c>
      <c r="BQ64" s="24">
        <f>_xlfn.XLOOKUP($E64-BQ$3,Data_Input!$H$4:$H$131,Data_Input!$I$4:$I$131,0)*BQ$1</f>
        <v>0</v>
      </c>
      <c r="BR64" s="24">
        <f>_xlfn.XLOOKUP($E64-BR$3,Data_Input!$H$4:$H$131,Data_Input!$I$4:$I$131,0)*BR$1</f>
        <v>0</v>
      </c>
      <c r="BS64" s="24">
        <f>_xlfn.XLOOKUP($E64-BS$3,Data_Input!$H$4:$H$131,Data_Input!$I$4:$I$131,0)*BS$1</f>
        <v>0</v>
      </c>
      <c r="BT64" s="24">
        <f>_xlfn.XLOOKUP($E64-BT$3,Data_Input!$H$4:$H$131,Data_Input!$I$4:$I$131,0)*BT$1</f>
        <v>0</v>
      </c>
      <c r="BU64" s="24">
        <f>_xlfn.XLOOKUP($E64-BU$3,Data_Input!$H$4:$H$131,Data_Input!$I$4:$I$131,0)*BU$1</f>
        <v>0</v>
      </c>
      <c r="BV64" s="24">
        <f>_xlfn.XLOOKUP($E64-BV$3,Data_Input!$H$4:$H$131,Data_Input!$I$4:$I$131,0)*BV$1</f>
        <v>0</v>
      </c>
      <c r="BW64" s="24">
        <f>_xlfn.XLOOKUP($E64-BW$3,Data_Input!$H$4:$H$131,Data_Input!$I$4:$I$131,0)*BW$1</f>
        <v>0</v>
      </c>
      <c r="BX64" s="24">
        <f>_xlfn.XLOOKUP($E64-BX$3,Data_Input!$H$4:$H$131,Data_Input!$I$4:$I$131,0)*BX$1</f>
        <v>0</v>
      </c>
      <c r="BY64" s="24">
        <f>_xlfn.XLOOKUP($E64-BY$3,Data_Input!$H$4:$H$131,Data_Input!$I$4:$I$131,0)*BY$1</f>
        <v>0</v>
      </c>
      <c r="BZ64" s="24">
        <f>_xlfn.XLOOKUP($E64-BZ$3,Data_Input!$H$4:$H$131,Data_Input!$I$4:$I$131,0)*BZ$1</f>
        <v>0</v>
      </c>
      <c r="CA64" s="24">
        <f>_xlfn.XLOOKUP($E64-CA$3,Data_Input!$H$4:$H$131,Data_Input!$I$4:$I$131,0)*CA$1</f>
        <v>0</v>
      </c>
      <c r="CB64" s="24">
        <f>_xlfn.XLOOKUP($E64-CB$3,Data_Input!$H$4:$H$131,Data_Input!$I$4:$I$131,0)*CB$1</f>
        <v>0</v>
      </c>
      <c r="CC64" s="24">
        <f>_xlfn.XLOOKUP($E64-CC$3,Data_Input!$H$4:$H$131,Data_Input!$I$4:$I$131,0)*CC$1</f>
        <v>0</v>
      </c>
      <c r="CD64" s="24">
        <f>_xlfn.XLOOKUP($E64-CD$3,Data_Input!$H$4:$H$131,Data_Input!$I$4:$I$131,0)*CD$1</f>
        <v>0</v>
      </c>
      <c r="CE64" s="24">
        <f>_xlfn.XLOOKUP($E64-CE$3,Data_Input!$H$4:$H$131,Data_Input!$I$4:$I$131,0)*CE$1</f>
        <v>0</v>
      </c>
      <c r="CF64" s="24">
        <f>_xlfn.XLOOKUP($E64-CF$3,Data_Input!$H$4:$H$131,Data_Input!$I$4:$I$131,0)*CF$1</f>
        <v>0</v>
      </c>
      <c r="CG64" s="24">
        <f>_xlfn.XLOOKUP($E64-CG$3,Data_Input!$H$4:$H$131,Data_Input!$I$4:$I$131,0)*CG$1</f>
        <v>0</v>
      </c>
      <c r="CH64" s="24">
        <f>_xlfn.XLOOKUP($E64-CH$3,Data_Input!$H$4:$H$131,Data_Input!$I$4:$I$131,0)*CH$1</f>
        <v>0</v>
      </c>
      <c r="CI64" s="24">
        <f>_xlfn.XLOOKUP($E64-CI$3,Data_Input!$H$4:$H$131,Data_Input!$I$4:$I$131,0)*CI$1</f>
        <v>0</v>
      </c>
      <c r="CJ64" s="24">
        <f>_xlfn.XLOOKUP($E64-CJ$3,Data_Input!$H$4:$H$131,Data_Input!$I$4:$I$131,0)*CJ$1</f>
        <v>0</v>
      </c>
      <c r="CK64" s="24">
        <f>_xlfn.XLOOKUP($E64-CK$3,Data_Input!$H$4:$H$131,Data_Input!$I$4:$I$131,0)*CK$1</f>
        <v>0</v>
      </c>
      <c r="CL64" s="24">
        <f>_xlfn.XLOOKUP($E64-CL$3,Data_Input!$H$4:$H$131,Data_Input!$I$4:$I$131,0)*CL$1</f>
        <v>0</v>
      </c>
      <c r="CM64" s="24">
        <f>_xlfn.XLOOKUP($E64-CM$3,Data_Input!$H$4:$H$131,Data_Input!$I$4:$I$131,0)*CM$1</f>
        <v>0</v>
      </c>
      <c r="CN64" s="24">
        <f>_xlfn.XLOOKUP($E64-CN$3,Data_Input!$H$4:$H$131,Data_Input!$I$4:$I$131,0)*CN$1</f>
        <v>0</v>
      </c>
      <c r="CO64" s="24">
        <f>_xlfn.XLOOKUP($E64-CO$3,Data_Input!$H$4:$H$131,Data_Input!$I$4:$I$131,0)*CO$1</f>
        <v>0</v>
      </c>
      <c r="CP64" s="24">
        <f>_xlfn.XLOOKUP($E64-CP$3,Data_Input!$H$4:$H$131,Data_Input!$I$4:$I$131,0)*CP$1</f>
        <v>0</v>
      </c>
      <c r="CQ64" s="24">
        <f>_xlfn.XLOOKUP($E64-CQ$3,Data_Input!$H$4:$H$131,Data_Input!$I$4:$I$131,0)*CQ$1</f>
        <v>0</v>
      </c>
      <c r="CR64" s="24">
        <f>_xlfn.XLOOKUP($E64-CR$3,Data_Input!$H$4:$H$131,Data_Input!$I$4:$I$131,0)*CR$1</f>
        <v>0</v>
      </c>
      <c r="CS64" s="24">
        <f>_xlfn.XLOOKUP($E64-CS$3,Data_Input!$H$4:$H$131,Data_Input!$I$4:$I$131,0)*CS$1</f>
        <v>0</v>
      </c>
      <c r="CT64" s="24">
        <f>_xlfn.XLOOKUP($E64-CT$3,Data_Input!$H$4:$H$131,Data_Input!$I$4:$I$131,0)*CT$1</f>
        <v>0</v>
      </c>
      <c r="CU64" s="24">
        <f>_xlfn.XLOOKUP($E64-CU$3,Data_Input!$H$4:$H$131,Data_Input!$I$4:$I$131,0)*CU$1</f>
        <v>0</v>
      </c>
      <c r="CV64" s="24">
        <f>_xlfn.XLOOKUP($E64-CV$3,Data_Input!$H$4:$H$131,Data_Input!$I$4:$I$131,0)*CV$1</f>
        <v>0</v>
      </c>
      <c r="CW64" s="24">
        <f>_xlfn.XLOOKUP($E64-CW$3,Data_Input!$H$4:$H$131,Data_Input!$I$4:$I$131,0)*CW$1</f>
        <v>0</v>
      </c>
      <c r="CX64" s="24">
        <f>_xlfn.XLOOKUP($E64-CX$3,Data_Input!$H$4:$H$131,Data_Input!$I$4:$I$131,0)*CX$1</f>
        <v>0</v>
      </c>
      <c r="CY64" s="24">
        <f>_xlfn.XLOOKUP($E64-CY$3,Data_Input!$H$4:$H$131,Data_Input!$I$4:$I$131,0)*CY$1</f>
        <v>0</v>
      </c>
      <c r="CZ64" s="24">
        <f>_xlfn.XLOOKUP($E64-CZ$3,Data_Input!$H$4:$H$131,Data_Input!$I$4:$I$131,0)*CZ$1</f>
        <v>0</v>
      </c>
      <c r="DA64" s="24">
        <f>_xlfn.XLOOKUP($E64-DA$3,Data_Input!$H$4:$H$131,Data_Input!$I$4:$I$131,0)*DA$1</f>
        <v>0</v>
      </c>
      <c r="DB64" s="24">
        <f>_xlfn.XLOOKUP($E64-DB$3,Data_Input!$H$4:$H$131,Data_Input!$I$4:$I$131,0)*DB$1</f>
        <v>0</v>
      </c>
      <c r="DC64" s="24">
        <f>_xlfn.XLOOKUP($E64-DC$3,Data_Input!$H$4:$H$131,Data_Input!$I$4:$I$131,0)*DC$1</f>
        <v>0</v>
      </c>
      <c r="DD64" s="24">
        <f>_xlfn.XLOOKUP($E64-DD$3,Data_Input!$H$4:$H$131,Data_Input!$I$4:$I$131,0)*DD$1</f>
        <v>0</v>
      </c>
      <c r="DE64" s="24">
        <f>_xlfn.XLOOKUP($E64-DE$3,Data_Input!$H$4:$H$131,Data_Input!$I$4:$I$131,0)*DE$1</f>
        <v>0</v>
      </c>
      <c r="DF64" s="24">
        <f>_xlfn.XLOOKUP($E64-DF$3,Data_Input!$H$4:$H$131,Data_Input!$I$4:$I$131,0)*DF$1</f>
        <v>0</v>
      </c>
      <c r="DG64" s="24">
        <f>_xlfn.XLOOKUP($E64-DG$3,Data_Input!$H$4:$H$131,Data_Input!$I$4:$I$131,0)*DG$1</f>
        <v>0</v>
      </c>
      <c r="DH64" s="24">
        <f>_xlfn.XLOOKUP($E64-DH$3,Data_Input!$H$4:$H$131,Data_Input!$I$4:$I$131,0)*DH$1</f>
        <v>0</v>
      </c>
      <c r="DI64" s="24">
        <f>_xlfn.XLOOKUP($E64-DI$3,Data_Input!$H$4:$H$131,Data_Input!$I$4:$I$131,0)*DI$1</f>
        <v>0</v>
      </c>
      <c r="DJ64" s="24">
        <f>_xlfn.XLOOKUP($E64-DJ$3,Data_Input!$H$4:$H$131,Data_Input!$I$4:$I$131,0)*DJ$1</f>
        <v>0</v>
      </c>
      <c r="DK64" s="24">
        <f>_xlfn.XLOOKUP($E64-DK$3,Data_Input!$H$4:$H$131,Data_Input!$I$4:$I$131,0)*DK$1</f>
        <v>0</v>
      </c>
      <c r="DL64" s="24">
        <f>_xlfn.XLOOKUP($E64-DL$3,Data_Input!$H$4:$H$131,Data_Input!$I$4:$I$131,0)*DL$1</f>
        <v>0</v>
      </c>
      <c r="DM64" s="24">
        <f>_xlfn.XLOOKUP($E64-DM$3,Data_Input!$H$4:$H$131,Data_Input!$I$4:$I$131,0)*DM$1</f>
        <v>0</v>
      </c>
      <c r="DN64" s="24">
        <f>_xlfn.XLOOKUP($E64-DN$3,Data_Input!$H$4:$H$131,Data_Input!$I$4:$I$131,0)*DN$1</f>
        <v>0</v>
      </c>
      <c r="DO64" s="24">
        <f>_xlfn.XLOOKUP($E64-DO$3,Data_Input!$H$4:$H$131,Data_Input!$I$4:$I$131,0)*DO$1</f>
        <v>0</v>
      </c>
      <c r="DP64" s="24">
        <f>_xlfn.XLOOKUP($E64-DP$3,Data_Input!$H$4:$H$131,Data_Input!$I$4:$I$131,0)*DP$1</f>
        <v>0</v>
      </c>
      <c r="DQ64" s="24">
        <f>_xlfn.XLOOKUP($E64-DQ$3,Data_Input!$H$4:$H$131,Data_Input!$I$4:$I$131,0)*DQ$1</f>
        <v>0</v>
      </c>
      <c r="DR64" s="24">
        <f>_xlfn.XLOOKUP($E64-DR$3,Data_Input!$H$4:$H$131,Data_Input!$I$4:$I$131,0)*DR$1</f>
        <v>0</v>
      </c>
      <c r="DS64" s="24">
        <f>_xlfn.XLOOKUP($E64-DS$3,Data_Input!$H$4:$H$131,Data_Input!$I$4:$I$131,0)*DS$1</f>
        <v>0</v>
      </c>
      <c r="DT64" s="24">
        <f>_xlfn.XLOOKUP($E64-DT$3,Data_Input!$H$4:$H$131,Data_Input!$I$4:$I$131,0)*DT$1</f>
        <v>0</v>
      </c>
      <c r="DU64" s="24">
        <f>_xlfn.XLOOKUP($E64-DU$3,Data_Input!$H$4:$H$131,Data_Input!$I$4:$I$131,0)*DU$1</f>
        <v>0</v>
      </c>
      <c r="DV64" s="24">
        <f>_xlfn.XLOOKUP($E64-DV$3,Data_Input!$H$4:$H$131,Data_Input!$I$4:$I$131,0)*DV$1</f>
        <v>0</v>
      </c>
      <c r="DW64" s="24">
        <f>_xlfn.XLOOKUP($E64-DW$3,Data_Input!$H$4:$H$131,Data_Input!$I$4:$I$131,0)*DW$1</f>
        <v>0</v>
      </c>
      <c r="DX64" s="24">
        <f>_xlfn.XLOOKUP($E64-DX$3,Data_Input!$H$4:$H$131,Data_Input!$I$4:$I$131,0)*DX$1</f>
        <v>0</v>
      </c>
      <c r="DY64" s="24">
        <f>_xlfn.XLOOKUP($E64-DY$3,Data_Input!$H$4:$H$131,Data_Input!$I$4:$I$131,0)*DY$1</f>
        <v>0</v>
      </c>
      <c r="DZ64" s="24">
        <f>_xlfn.XLOOKUP($E64-DZ$3,Data_Input!$H$4:$H$131,Data_Input!$I$4:$I$131,0)*DZ$1</f>
        <v>0</v>
      </c>
      <c r="EA64" s="24">
        <f>_xlfn.XLOOKUP($E64-EA$3,Data_Input!$H$4:$H$131,Data_Input!$I$4:$I$131,0)*EA$1</f>
        <v>0</v>
      </c>
      <c r="EB64" s="24">
        <f>_xlfn.XLOOKUP($E64-EB$3,Data_Input!$H$4:$H$131,Data_Input!$I$4:$I$131,0)*EB$1</f>
        <v>0</v>
      </c>
      <c r="EC64" s="24">
        <f>_xlfn.XLOOKUP($E64-EC$3,Data_Input!$H$4:$H$131,Data_Input!$I$4:$I$131,0)*EC$1</f>
        <v>0</v>
      </c>
    </row>
    <row r="65" spans="1:133">
      <c r="A65" s="21">
        <f t="shared" si="2"/>
        <v>4.1008029130303179</v>
      </c>
      <c r="B65" s="22">
        <f>Data_Input!C65-Model_Output!A65</f>
        <v>11.030852086969682</v>
      </c>
      <c r="C65" s="23">
        <f>SUM($B$4:B65)</f>
        <v>260.19233301211523</v>
      </c>
      <c r="E65" s="15">
        <f>Data_Input!B65</f>
        <v>1939</v>
      </c>
      <c r="F65" s="24">
        <f>_xlfn.XLOOKUP($E65-F$3,Data_Input!$H$4:$H$131,Data_Input!$I$4:$I$131,0)*F$1</f>
        <v>2.8174319940250839E-2</v>
      </c>
      <c r="G65" s="24">
        <f>_xlfn.XLOOKUP($E65-G$3,Data_Input!$H$4:$H$131,Data_Input!$I$4:$I$131,0)*G$1</f>
        <v>3.1878424856437264E-2</v>
      </c>
      <c r="H65" s="24">
        <f>_xlfn.XLOOKUP($E65-H$3,Data_Input!$H$4:$H$131,Data_Input!$I$4:$I$131,0)*H$1</f>
        <v>3.5754552886885879E-2</v>
      </c>
      <c r="I65" s="24">
        <f>_xlfn.XLOOKUP($E65-I$3,Data_Input!$H$4:$H$131,Data_Input!$I$4:$I$131,0)*I$1</f>
        <v>4.0017845442559895E-2</v>
      </c>
      <c r="J65" s="24">
        <f>_xlfn.XLOOKUP($E65-J$3,Data_Input!$H$4:$H$131,Data_Input!$I$4:$I$131,0)*J$1</f>
        <v>4.4508714348671451E-2</v>
      </c>
      <c r="K65" s="24">
        <f>_xlfn.XLOOKUP($E65-K$3,Data_Input!$H$4:$H$131,Data_Input!$I$4:$I$131,0)*K$1</f>
        <v>4.9243787322734205E-2</v>
      </c>
      <c r="L65" s="24">
        <f>_xlfn.XLOOKUP($E65-L$3,Data_Input!$H$4:$H$131,Data_Input!$I$4:$I$131,0)*L$1</f>
        <v>5.4292013281825452E-2</v>
      </c>
      <c r="M65" s="24">
        <f>_xlfn.XLOOKUP($E65-M$3,Data_Input!$H$4:$H$131,Data_Input!$I$4:$I$131,0)*M$1</f>
        <v>5.9450452578236376E-2</v>
      </c>
      <c r="N65" s="24">
        <f>_xlfn.XLOOKUP($E65-N$3,Data_Input!$H$4:$H$131,Data_Input!$I$4:$I$131,0)*N$1</f>
        <v>6.452250524025134E-2</v>
      </c>
      <c r="O65" s="24">
        <f>_xlfn.XLOOKUP($E65-O$3,Data_Input!$H$4:$H$131,Data_Input!$I$4:$I$131,0)*O$1</f>
        <v>6.9513507631112706E-2</v>
      </c>
      <c r="P65" s="24">
        <f>_xlfn.XLOOKUP($E65-P$3,Data_Input!$H$4:$H$131,Data_Input!$I$4:$I$131,0)*P$1</f>
        <v>7.4783437093279073E-2</v>
      </c>
      <c r="Q65" s="24">
        <f>_xlfn.XLOOKUP($E65-Q$3,Data_Input!$H$4:$H$131,Data_Input!$I$4:$I$131,0)*Q$1</f>
        <v>8.0235885551264527E-2</v>
      </c>
      <c r="R65" s="24">
        <f>_xlfn.XLOOKUP($E65-R$3,Data_Input!$H$4:$H$131,Data_Input!$I$4:$I$131,0)*R$1</f>
        <v>8.5560003030400955E-2</v>
      </c>
      <c r="S65" s="24">
        <f>_xlfn.XLOOKUP($E65-S$3,Data_Input!$H$4:$H$131,Data_Input!$I$4:$I$131,0)*S$1</f>
        <v>9.0535208564235345E-2</v>
      </c>
      <c r="T65" s="24">
        <f>_xlfn.XLOOKUP($E65-T$3,Data_Input!$H$4:$H$131,Data_Input!$I$4:$I$131,0)*T$1</f>
        <v>9.5039344372192441E-2</v>
      </c>
      <c r="U65" s="24">
        <f>_xlfn.XLOOKUP($E65-U$3,Data_Input!$H$4:$H$131,Data_Input!$I$4:$I$131,0)*U$1</f>
        <v>9.9435138881734803E-2</v>
      </c>
      <c r="V65" s="24">
        <f>_xlfn.XLOOKUP($E65-V$3,Data_Input!$H$4:$H$131,Data_Input!$I$4:$I$131,0)*V$1</f>
        <v>0.10326732033593272</v>
      </c>
      <c r="W65" s="24">
        <f>_xlfn.XLOOKUP($E65-W$3,Data_Input!$H$4:$H$131,Data_Input!$I$4:$I$131,0)*W$1</f>
        <v>0.10698300076787777</v>
      </c>
      <c r="X65" s="24">
        <f>_xlfn.XLOOKUP($E65-X$3,Data_Input!$H$4:$H$131,Data_Input!$I$4:$I$131,0)*X$1</f>
        <v>0.11025221398586446</v>
      </c>
      <c r="Y65" s="24">
        <f>_xlfn.XLOOKUP($E65-Y$3,Data_Input!$H$4:$H$131,Data_Input!$I$4:$I$131,0)*Y$1</f>
        <v>0.11289998450583781</v>
      </c>
      <c r="Z65" s="24">
        <f>_xlfn.XLOOKUP($E65-Z$3,Data_Input!$H$4:$H$131,Data_Input!$I$4:$I$131,0)*Z$1</f>
        <v>0.11516166272465408</v>
      </c>
      <c r="AA65" s="24">
        <f>_xlfn.XLOOKUP($E65-AA$3,Data_Input!$H$4:$H$131,Data_Input!$I$4:$I$131,0)*AA$1</f>
        <v>0.11688091248517053</v>
      </c>
      <c r="AB65" s="24">
        <f>_xlfn.XLOOKUP($E65-AB$3,Data_Input!$H$4:$H$131,Data_Input!$I$4:$I$131,0)*AB$1</f>
        <v>0.117742233490834</v>
      </c>
      <c r="AC65" s="24">
        <f>_xlfn.XLOOKUP($E65-AC$3,Data_Input!$H$4:$H$131,Data_Input!$I$4:$I$131,0)*AC$1</f>
        <v>0.12812950010444962</v>
      </c>
      <c r="AD65" s="24">
        <f>_xlfn.XLOOKUP($E65-AD$3,Data_Input!$H$4:$H$131,Data_Input!$I$4:$I$131,0)*AD$1</f>
        <v>0.14962919182005507</v>
      </c>
      <c r="AE65" s="24">
        <f>_xlfn.XLOOKUP($E65-AE$3,Data_Input!$H$4:$H$131,Data_Input!$I$4:$I$131,0)*AE$1</f>
        <v>0.14625658984046372</v>
      </c>
      <c r="AF65" s="24">
        <f>_xlfn.XLOOKUP($E65-AF$3,Data_Input!$H$4:$H$131,Data_Input!$I$4:$I$131,0)*AF$1</f>
        <v>0.11816253064979504</v>
      </c>
      <c r="AG65" s="24">
        <f>_xlfn.XLOOKUP($E65-AG$3,Data_Input!$H$4:$H$131,Data_Input!$I$4:$I$131,0)*AG$1</f>
        <v>0.12401247056772487</v>
      </c>
      <c r="AH65" s="24">
        <f>_xlfn.XLOOKUP($E65-AH$3,Data_Input!$H$4:$H$131,Data_Input!$I$4:$I$131,0)*AH$1</f>
        <v>0.11203687115563571</v>
      </c>
      <c r="AI65" s="24">
        <f>_xlfn.XLOOKUP($E65-AI$3,Data_Input!$H$4:$H$131,Data_Input!$I$4:$I$131,0)*AI$1</f>
        <v>0.16605269737678746</v>
      </c>
      <c r="AJ65" s="24">
        <f>_xlfn.XLOOKUP($E65-AJ$3,Data_Input!$H$4:$H$131,Data_Input!$I$4:$I$131,0)*AJ$1</f>
        <v>0.11674019351874512</v>
      </c>
      <c r="AK65" s="24">
        <f>_xlfn.XLOOKUP($E65-AK$3,Data_Input!$H$4:$H$131,Data_Input!$I$4:$I$131,0)*AK$1</f>
        <v>0.10006237959430073</v>
      </c>
      <c r="AL65" s="24">
        <f>_xlfn.XLOOKUP($E65-AL$3,Data_Input!$H$4:$H$131,Data_Input!$I$4:$I$131,0)*AL$1</f>
        <v>9.9446153934865597E-2</v>
      </c>
      <c r="AM65" s="24">
        <f>_xlfn.XLOOKUP($E65-AM$3,Data_Input!$H$4:$H$131,Data_Input!$I$4:$I$131,0)*AM$1</f>
        <v>9.8475493461095825E-2</v>
      </c>
      <c r="AN65" s="24">
        <f>_xlfn.XLOOKUP($E65-AN$3,Data_Input!$H$4:$H$131,Data_Input!$I$4:$I$131,0)*AN$1</f>
        <v>6.9159048504256776E-2</v>
      </c>
      <c r="AO65" s="24">
        <f>_xlfn.XLOOKUP($E65-AO$3,Data_Input!$H$4:$H$131,Data_Input!$I$4:$I$131,0)*AO$1</f>
        <v>6.3135440305190554E-2</v>
      </c>
      <c r="AP65" s="24">
        <f>_xlfn.XLOOKUP($E65-AP$3,Data_Input!$H$4:$H$131,Data_Input!$I$4:$I$131,0)*AP$1</f>
        <v>5.0489648776999844E-2</v>
      </c>
      <c r="AQ65" s="24">
        <f>_xlfn.XLOOKUP($E65-AQ$3,Data_Input!$H$4:$H$131,Data_Input!$I$4:$I$131,0)*AQ$1</f>
        <v>5.8823787403463189E-2</v>
      </c>
      <c r="AR65" s="24">
        <f>_xlfn.XLOOKUP($E65-AR$3,Data_Input!$H$4:$H$131,Data_Input!$I$4:$I$131,0)*AR$1</f>
        <v>6.5583063187378485E-2</v>
      </c>
      <c r="AS65" s="24">
        <f>_xlfn.XLOOKUP($E65-AS$3,Data_Input!$H$4:$H$131,Data_Input!$I$4:$I$131,0)*AS$1</f>
        <v>6.0434697944475882E-2</v>
      </c>
      <c r="AT65" s="24">
        <f>_xlfn.XLOOKUP($E65-AT$3,Data_Input!$H$4:$H$131,Data_Input!$I$4:$I$131,0)*AT$1</f>
        <v>7.1782730687089555E-2</v>
      </c>
      <c r="AU65" s="24">
        <f>_xlfn.XLOOKUP($E65-AU$3,Data_Input!$H$4:$H$131,Data_Input!$I$4:$I$131,0)*AU$1</f>
        <v>6.6907296421224643E-2</v>
      </c>
      <c r="AV65" s="24">
        <f>_xlfn.XLOOKUP($E65-AV$3,Data_Input!$H$4:$H$131,Data_Input!$I$4:$I$131,0)*AV$1</f>
        <v>5.2152885659647902E-2</v>
      </c>
      <c r="AW65" s="24">
        <f>_xlfn.XLOOKUP($E65-AW$3,Data_Input!$H$4:$H$131,Data_Input!$I$4:$I$131,0)*AW$1</f>
        <v>5.023549547815797E-2</v>
      </c>
      <c r="AX65" s="24">
        <f>_xlfn.XLOOKUP($E65-AX$3,Data_Input!$H$4:$H$131,Data_Input!$I$4:$I$131,0)*AX$1</f>
        <v>4.4685319102031662E-2</v>
      </c>
      <c r="AY65" s="24">
        <f>_xlfn.XLOOKUP($E65-AY$3,Data_Input!$H$4:$H$131,Data_Input!$I$4:$I$131,0)*AY$1</f>
        <v>4.6348327064878937E-2</v>
      </c>
      <c r="AZ65" s="24">
        <f>_xlfn.XLOOKUP($E65-AZ$3,Data_Input!$H$4:$H$131,Data_Input!$I$4:$I$131,0)*AZ$1</f>
        <v>3.8418325653659144E-2</v>
      </c>
      <c r="BA65" s="24">
        <f>_xlfn.XLOOKUP($E65-BA$3,Data_Input!$H$4:$H$131,Data_Input!$I$4:$I$131,0)*BA$1</f>
        <v>3.0620593261135302E-2</v>
      </c>
      <c r="BB65" s="24">
        <f>_xlfn.XLOOKUP($E65-BB$3,Data_Input!$H$4:$H$131,Data_Input!$I$4:$I$131,0)*BB$1</f>
        <v>2.9710779459249784E-2</v>
      </c>
      <c r="BC65" s="24">
        <f>_xlfn.XLOOKUP($E65-BC$3,Data_Input!$H$4:$H$131,Data_Input!$I$4:$I$131,0)*BC$1</f>
        <v>2.6399603450349578E-2</v>
      </c>
      <c r="BD65" s="24">
        <f>_xlfn.XLOOKUP($E65-BD$3,Data_Input!$H$4:$H$131,Data_Input!$I$4:$I$131,0)*BD$1</f>
        <v>2.4162564235130812E-2</v>
      </c>
      <c r="BE65" s="24">
        <f>_xlfn.XLOOKUP($E65-BE$3,Data_Input!$H$4:$H$131,Data_Input!$I$4:$I$131,0)*BE$1</f>
        <v>2.021767930764851E-2</v>
      </c>
      <c r="BF65" s="24">
        <f>_xlfn.XLOOKUP($E65-BF$3,Data_Input!$H$4:$H$131,Data_Input!$I$4:$I$131,0)*BF$1</f>
        <v>1.5285013434298764E-2</v>
      </c>
      <c r="BG65" s="24">
        <f>_xlfn.XLOOKUP($E65-BG$3,Data_Input!$H$4:$H$131,Data_Input!$I$4:$I$131,0)*BG$1</f>
        <v>1.2960466969884515E-2</v>
      </c>
      <c r="BH65" s="24">
        <f>_xlfn.XLOOKUP($E65-BH$3,Data_Input!$H$4:$H$131,Data_Input!$I$4:$I$131,0)*BH$1</f>
        <v>1.0843292974097507E-2</v>
      </c>
      <c r="BI65" s="24">
        <f>_xlfn.XLOOKUP($E65-BI$3,Data_Input!$H$4:$H$131,Data_Input!$I$4:$I$131,0)*BI$1</f>
        <v>9.6774053466364487E-3</v>
      </c>
      <c r="BJ65" s="24">
        <f>_xlfn.XLOOKUP($E65-BJ$3,Data_Input!$H$4:$H$131,Data_Input!$I$4:$I$131,0)*BJ$1</f>
        <v>8.4627816065311057E-3</v>
      </c>
      <c r="BK65" s="24">
        <f>_xlfn.XLOOKUP($E65-BK$3,Data_Input!$H$4:$H$131,Data_Input!$I$4:$I$131,0)*BK$1</f>
        <v>7.0686334122889594E-3</v>
      </c>
      <c r="BL65" s="24">
        <f>_xlfn.XLOOKUP($E65-BL$3,Data_Input!$H$4:$H$131,Data_Input!$I$4:$I$131,0)*BL$1</f>
        <v>6.3253453613688563E-3</v>
      </c>
      <c r="BM65" s="24">
        <f>_xlfn.XLOOKUP($E65-BM$3,Data_Input!$H$4:$H$131,Data_Input!$I$4:$I$131,0)*BM$1</f>
        <v>5.6375715835809215E-3</v>
      </c>
      <c r="BN65" s="24">
        <f>_xlfn.XLOOKUP($E65-BN$3,Data_Input!$H$4:$H$131,Data_Input!$I$4:$I$131,0)*BN$1</f>
        <v>5.1089850088684051E-3</v>
      </c>
      <c r="BO65" s="24">
        <f>_xlfn.XLOOKUP($E65-BO$3,Data_Input!$H$4:$H$131,Data_Input!$I$4:$I$131,0)*BO$1</f>
        <v>5.0295900886307855E-3</v>
      </c>
      <c r="BP65" s="24">
        <f>_xlfn.XLOOKUP($E65-BP$3,Data_Input!$H$4:$H$131,Data_Input!$I$4:$I$131,0)*BP$1</f>
        <v>0</v>
      </c>
      <c r="BQ65" s="24">
        <f>_xlfn.XLOOKUP($E65-BQ$3,Data_Input!$H$4:$H$131,Data_Input!$I$4:$I$131,0)*BQ$1</f>
        <v>0</v>
      </c>
      <c r="BR65" s="24">
        <f>_xlfn.XLOOKUP($E65-BR$3,Data_Input!$H$4:$H$131,Data_Input!$I$4:$I$131,0)*BR$1</f>
        <v>0</v>
      </c>
      <c r="BS65" s="24">
        <f>_xlfn.XLOOKUP($E65-BS$3,Data_Input!$H$4:$H$131,Data_Input!$I$4:$I$131,0)*BS$1</f>
        <v>0</v>
      </c>
      <c r="BT65" s="24">
        <f>_xlfn.XLOOKUP($E65-BT$3,Data_Input!$H$4:$H$131,Data_Input!$I$4:$I$131,0)*BT$1</f>
        <v>0</v>
      </c>
      <c r="BU65" s="24">
        <f>_xlfn.XLOOKUP($E65-BU$3,Data_Input!$H$4:$H$131,Data_Input!$I$4:$I$131,0)*BU$1</f>
        <v>0</v>
      </c>
      <c r="BV65" s="24">
        <f>_xlfn.XLOOKUP($E65-BV$3,Data_Input!$H$4:$H$131,Data_Input!$I$4:$I$131,0)*BV$1</f>
        <v>0</v>
      </c>
      <c r="BW65" s="24">
        <f>_xlfn.XLOOKUP($E65-BW$3,Data_Input!$H$4:$H$131,Data_Input!$I$4:$I$131,0)*BW$1</f>
        <v>0</v>
      </c>
      <c r="BX65" s="24">
        <f>_xlfn.XLOOKUP($E65-BX$3,Data_Input!$H$4:$H$131,Data_Input!$I$4:$I$131,0)*BX$1</f>
        <v>0</v>
      </c>
      <c r="BY65" s="24">
        <f>_xlfn.XLOOKUP($E65-BY$3,Data_Input!$H$4:$H$131,Data_Input!$I$4:$I$131,0)*BY$1</f>
        <v>0</v>
      </c>
      <c r="BZ65" s="24">
        <f>_xlfn.XLOOKUP($E65-BZ$3,Data_Input!$H$4:$H$131,Data_Input!$I$4:$I$131,0)*BZ$1</f>
        <v>0</v>
      </c>
      <c r="CA65" s="24">
        <f>_xlfn.XLOOKUP($E65-CA$3,Data_Input!$H$4:$H$131,Data_Input!$I$4:$I$131,0)*CA$1</f>
        <v>0</v>
      </c>
      <c r="CB65" s="24">
        <f>_xlfn.XLOOKUP($E65-CB$3,Data_Input!$H$4:$H$131,Data_Input!$I$4:$I$131,0)*CB$1</f>
        <v>0</v>
      </c>
      <c r="CC65" s="24">
        <f>_xlfn.XLOOKUP($E65-CC$3,Data_Input!$H$4:$H$131,Data_Input!$I$4:$I$131,0)*CC$1</f>
        <v>0</v>
      </c>
      <c r="CD65" s="24">
        <f>_xlfn.XLOOKUP($E65-CD$3,Data_Input!$H$4:$H$131,Data_Input!$I$4:$I$131,0)*CD$1</f>
        <v>0</v>
      </c>
      <c r="CE65" s="24">
        <f>_xlfn.XLOOKUP($E65-CE$3,Data_Input!$H$4:$H$131,Data_Input!$I$4:$I$131,0)*CE$1</f>
        <v>0</v>
      </c>
      <c r="CF65" s="24">
        <f>_xlfn.XLOOKUP($E65-CF$3,Data_Input!$H$4:$H$131,Data_Input!$I$4:$I$131,0)*CF$1</f>
        <v>0</v>
      </c>
      <c r="CG65" s="24">
        <f>_xlfn.XLOOKUP($E65-CG$3,Data_Input!$H$4:$H$131,Data_Input!$I$4:$I$131,0)*CG$1</f>
        <v>0</v>
      </c>
      <c r="CH65" s="24">
        <f>_xlfn.XLOOKUP($E65-CH$3,Data_Input!$H$4:$H$131,Data_Input!$I$4:$I$131,0)*CH$1</f>
        <v>0</v>
      </c>
      <c r="CI65" s="24">
        <f>_xlfn.XLOOKUP($E65-CI$3,Data_Input!$H$4:$H$131,Data_Input!$I$4:$I$131,0)*CI$1</f>
        <v>0</v>
      </c>
      <c r="CJ65" s="24">
        <f>_xlfn.XLOOKUP($E65-CJ$3,Data_Input!$H$4:$H$131,Data_Input!$I$4:$I$131,0)*CJ$1</f>
        <v>0</v>
      </c>
      <c r="CK65" s="24">
        <f>_xlfn.XLOOKUP($E65-CK$3,Data_Input!$H$4:$H$131,Data_Input!$I$4:$I$131,0)*CK$1</f>
        <v>0</v>
      </c>
      <c r="CL65" s="24">
        <f>_xlfn.XLOOKUP($E65-CL$3,Data_Input!$H$4:$H$131,Data_Input!$I$4:$I$131,0)*CL$1</f>
        <v>0</v>
      </c>
      <c r="CM65" s="24">
        <f>_xlfn.XLOOKUP($E65-CM$3,Data_Input!$H$4:$H$131,Data_Input!$I$4:$I$131,0)*CM$1</f>
        <v>0</v>
      </c>
      <c r="CN65" s="24">
        <f>_xlfn.XLOOKUP($E65-CN$3,Data_Input!$H$4:$H$131,Data_Input!$I$4:$I$131,0)*CN$1</f>
        <v>0</v>
      </c>
      <c r="CO65" s="24">
        <f>_xlfn.XLOOKUP($E65-CO$3,Data_Input!$H$4:$H$131,Data_Input!$I$4:$I$131,0)*CO$1</f>
        <v>0</v>
      </c>
      <c r="CP65" s="24">
        <f>_xlfn.XLOOKUP($E65-CP$3,Data_Input!$H$4:$H$131,Data_Input!$I$4:$I$131,0)*CP$1</f>
        <v>0</v>
      </c>
      <c r="CQ65" s="24">
        <f>_xlfn.XLOOKUP($E65-CQ$3,Data_Input!$H$4:$H$131,Data_Input!$I$4:$I$131,0)*CQ$1</f>
        <v>0</v>
      </c>
      <c r="CR65" s="24">
        <f>_xlfn.XLOOKUP($E65-CR$3,Data_Input!$H$4:$H$131,Data_Input!$I$4:$I$131,0)*CR$1</f>
        <v>0</v>
      </c>
      <c r="CS65" s="24">
        <f>_xlfn.XLOOKUP($E65-CS$3,Data_Input!$H$4:$H$131,Data_Input!$I$4:$I$131,0)*CS$1</f>
        <v>0</v>
      </c>
      <c r="CT65" s="24">
        <f>_xlfn.XLOOKUP($E65-CT$3,Data_Input!$H$4:$H$131,Data_Input!$I$4:$I$131,0)*CT$1</f>
        <v>0</v>
      </c>
      <c r="CU65" s="24">
        <f>_xlfn.XLOOKUP($E65-CU$3,Data_Input!$H$4:$H$131,Data_Input!$I$4:$I$131,0)*CU$1</f>
        <v>0</v>
      </c>
      <c r="CV65" s="24">
        <f>_xlfn.XLOOKUP($E65-CV$3,Data_Input!$H$4:$H$131,Data_Input!$I$4:$I$131,0)*CV$1</f>
        <v>0</v>
      </c>
      <c r="CW65" s="24">
        <f>_xlfn.XLOOKUP($E65-CW$3,Data_Input!$H$4:$H$131,Data_Input!$I$4:$I$131,0)*CW$1</f>
        <v>0</v>
      </c>
      <c r="CX65" s="24">
        <f>_xlfn.XLOOKUP($E65-CX$3,Data_Input!$H$4:$H$131,Data_Input!$I$4:$I$131,0)*CX$1</f>
        <v>0</v>
      </c>
      <c r="CY65" s="24">
        <f>_xlfn.XLOOKUP($E65-CY$3,Data_Input!$H$4:$H$131,Data_Input!$I$4:$I$131,0)*CY$1</f>
        <v>0</v>
      </c>
      <c r="CZ65" s="24">
        <f>_xlfn.XLOOKUP($E65-CZ$3,Data_Input!$H$4:$H$131,Data_Input!$I$4:$I$131,0)*CZ$1</f>
        <v>0</v>
      </c>
      <c r="DA65" s="24">
        <f>_xlfn.XLOOKUP($E65-DA$3,Data_Input!$H$4:$H$131,Data_Input!$I$4:$I$131,0)*DA$1</f>
        <v>0</v>
      </c>
      <c r="DB65" s="24">
        <f>_xlfn.XLOOKUP($E65-DB$3,Data_Input!$H$4:$H$131,Data_Input!$I$4:$I$131,0)*DB$1</f>
        <v>0</v>
      </c>
      <c r="DC65" s="24">
        <f>_xlfn.XLOOKUP($E65-DC$3,Data_Input!$H$4:$H$131,Data_Input!$I$4:$I$131,0)*DC$1</f>
        <v>0</v>
      </c>
      <c r="DD65" s="24">
        <f>_xlfn.XLOOKUP($E65-DD$3,Data_Input!$H$4:$H$131,Data_Input!$I$4:$I$131,0)*DD$1</f>
        <v>0</v>
      </c>
      <c r="DE65" s="24">
        <f>_xlfn.XLOOKUP($E65-DE$3,Data_Input!$H$4:$H$131,Data_Input!$I$4:$I$131,0)*DE$1</f>
        <v>0</v>
      </c>
      <c r="DF65" s="24">
        <f>_xlfn.XLOOKUP($E65-DF$3,Data_Input!$H$4:$H$131,Data_Input!$I$4:$I$131,0)*DF$1</f>
        <v>0</v>
      </c>
      <c r="DG65" s="24">
        <f>_xlfn.XLOOKUP($E65-DG$3,Data_Input!$H$4:$H$131,Data_Input!$I$4:$I$131,0)*DG$1</f>
        <v>0</v>
      </c>
      <c r="DH65" s="24">
        <f>_xlfn.XLOOKUP($E65-DH$3,Data_Input!$H$4:$H$131,Data_Input!$I$4:$I$131,0)*DH$1</f>
        <v>0</v>
      </c>
      <c r="DI65" s="24">
        <f>_xlfn.XLOOKUP($E65-DI$3,Data_Input!$H$4:$H$131,Data_Input!$I$4:$I$131,0)*DI$1</f>
        <v>0</v>
      </c>
      <c r="DJ65" s="24">
        <f>_xlfn.XLOOKUP($E65-DJ$3,Data_Input!$H$4:$H$131,Data_Input!$I$4:$I$131,0)*DJ$1</f>
        <v>0</v>
      </c>
      <c r="DK65" s="24">
        <f>_xlfn.XLOOKUP($E65-DK$3,Data_Input!$H$4:$H$131,Data_Input!$I$4:$I$131,0)*DK$1</f>
        <v>0</v>
      </c>
      <c r="DL65" s="24">
        <f>_xlfn.XLOOKUP($E65-DL$3,Data_Input!$H$4:$H$131,Data_Input!$I$4:$I$131,0)*DL$1</f>
        <v>0</v>
      </c>
      <c r="DM65" s="24">
        <f>_xlfn.XLOOKUP($E65-DM$3,Data_Input!$H$4:$H$131,Data_Input!$I$4:$I$131,0)*DM$1</f>
        <v>0</v>
      </c>
      <c r="DN65" s="24">
        <f>_xlfn.XLOOKUP($E65-DN$3,Data_Input!$H$4:$H$131,Data_Input!$I$4:$I$131,0)*DN$1</f>
        <v>0</v>
      </c>
      <c r="DO65" s="24">
        <f>_xlfn.XLOOKUP($E65-DO$3,Data_Input!$H$4:$H$131,Data_Input!$I$4:$I$131,0)*DO$1</f>
        <v>0</v>
      </c>
      <c r="DP65" s="24">
        <f>_xlfn.XLOOKUP($E65-DP$3,Data_Input!$H$4:$H$131,Data_Input!$I$4:$I$131,0)*DP$1</f>
        <v>0</v>
      </c>
      <c r="DQ65" s="24">
        <f>_xlfn.XLOOKUP($E65-DQ$3,Data_Input!$H$4:$H$131,Data_Input!$I$4:$I$131,0)*DQ$1</f>
        <v>0</v>
      </c>
      <c r="DR65" s="24">
        <f>_xlfn.XLOOKUP($E65-DR$3,Data_Input!$H$4:$H$131,Data_Input!$I$4:$I$131,0)*DR$1</f>
        <v>0</v>
      </c>
      <c r="DS65" s="24">
        <f>_xlfn.XLOOKUP($E65-DS$3,Data_Input!$H$4:$H$131,Data_Input!$I$4:$I$131,0)*DS$1</f>
        <v>0</v>
      </c>
      <c r="DT65" s="24">
        <f>_xlfn.XLOOKUP($E65-DT$3,Data_Input!$H$4:$H$131,Data_Input!$I$4:$I$131,0)*DT$1</f>
        <v>0</v>
      </c>
      <c r="DU65" s="24">
        <f>_xlfn.XLOOKUP($E65-DU$3,Data_Input!$H$4:$H$131,Data_Input!$I$4:$I$131,0)*DU$1</f>
        <v>0</v>
      </c>
      <c r="DV65" s="24">
        <f>_xlfn.XLOOKUP($E65-DV$3,Data_Input!$H$4:$H$131,Data_Input!$I$4:$I$131,0)*DV$1</f>
        <v>0</v>
      </c>
      <c r="DW65" s="24">
        <f>_xlfn.XLOOKUP($E65-DW$3,Data_Input!$H$4:$H$131,Data_Input!$I$4:$I$131,0)*DW$1</f>
        <v>0</v>
      </c>
      <c r="DX65" s="24">
        <f>_xlfn.XLOOKUP($E65-DX$3,Data_Input!$H$4:$H$131,Data_Input!$I$4:$I$131,0)*DX$1</f>
        <v>0</v>
      </c>
      <c r="DY65" s="24">
        <f>_xlfn.XLOOKUP($E65-DY$3,Data_Input!$H$4:$H$131,Data_Input!$I$4:$I$131,0)*DY$1</f>
        <v>0</v>
      </c>
      <c r="DZ65" s="24">
        <f>_xlfn.XLOOKUP($E65-DZ$3,Data_Input!$H$4:$H$131,Data_Input!$I$4:$I$131,0)*DZ$1</f>
        <v>0</v>
      </c>
      <c r="EA65" s="24">
        <f>_xlfn.XLOOKUP($E65-EA$3,Data_Input!$H$4:$H$131,Data_Input!$I$4:$I$131,0)*EA$1</f>
        <v>0</v>
      </c>
      <c r="EB65" s="24">
        <f>_xlfn.XLOOKUP($E65-EB$3,Data_Input!$H$4:$H$131,Data_Input!$I$4:$I$131,0)*EB$1</f>
        <v>0</v>
      </c>
      <c r="EC65" s="24">
        <f>_xlfn.XLOOKUP($E65-EC$3,Data_Input!$H$4:$H$131,Data_Input!$I$4:$I$131,0)*EC$1</f>
        <v>0</v>
      </c>
    </row>
    <row r="66" spans="1:133">
      <c r="A66" s="21">
        <f t="shared" si="2"/>
        <v>4.1955018584257457</v>
      </c>
      <c r="B66" s="22">
        <f>Data_Input!C66-Model_Output!A66</f>
        <v>10.895068141574257</v>
      </c>
      <c r="C66" s="23">
        <f>SUM($B$4:B66)</f>
        <v>271.08740115368948</v>
      </c>
      <c r="E66" s="15">
        <f>Data_Input!B66</f>
        <v>1940</v>
      </c>
      <c r="F66" s="24">
        <f>_xlfn.XLOOKUP($E66-F$3,Data_Input!$H$4:$H$131,Data_Input!$I$4:$I$131,0)*F$1</f>
        <v>2.4964964517020599E-2</v>
      </c>
      <c r="G66" s="24">
        <f>_xlfn.XLOOKUP($E66-G$3,Data_Input!$H$4:$H$131,Data_Input!$I$4:$I$131,0)*G$1</f>
        <v>2.8406470228980442E-2</v>
      </c>
      <c r="H66" s="24">
        <f>_xlfn.XLOOKUP($E66-H$3,Data_Input!$H$4:$H$131,Data_Input!$I$4:$I$131,0)*H$1</f>
        <v>3.2040159954025045E-2</v>
      </c>
      <c r="I66" s="24">
        <f>_xlfn.XLOOKUP($E66-I$3,Data_Input!$H$4:$H$131,Data_Input!$I$4:$I$131,0)*I$1</f>
        <v>3.6062840663148688E-2</v>
      </c>
      <c r="J66" s="24">
        <f>_xlfn.XLOOKUP($E66-J$3,Data_Input!$H$4:$H$131,Data_Input!$I$4:$I$131,0)*J$1</f>
        <v>4.0336126155669935E-2</v>
      </c>
      <c r="K66" s="24">
        <f>_xlfn.XLOOKUP($E66-K$3,Data_Input!$H$4:$H$131,Data_Input!$I$4:$I$131,0)*K$1</f>
        <v>4.4879032968282502E-2</v>
      </c>
      <c r="L66" s="24">
        <f>_xlfn.XLOOKUP($E66-L$3,Data_Input!$H$4:$H$131,Data_Input!$I$4:$I$131,0)*L$1</f>
        <v>4.9758914380090925E-2</v>
      </c>
      <c r="M66" s="24">
        <f>_xlfn.XLOOKUP($E66-M$3,Data_Input!$H$4:$H$131,Data_Input!$I$4:$I$131,0)*M$1</f>
        <v>5.4794002024829536E-2</v>
      </c>
      <c r="N66" s="24">
        <f>_xlfn.XLOOKUP($E66-N$3,Data_Input!$H$4:$H$131,Data_Input!$I$4:$I$131,0)*N$1</f>
        <v>5.9804241192749408E-2</v>
      </c>
      <c r="O66" s="24">
        <f>_xlfn.XLOOKUP($E66-O$3,Data_Input!$H$4:$H$131,Data_Input!$I$4:$I$131,0)*O$1</f>
        <v>6.4793713715613183E-2</v>
      </c>
      <c r="P66" s="24">
        <f>_xlfn.XLOOKUP($E66-P$3,Data_Input!$H$4:$H$131,Data_Input!$I$4:$I$131,0)*P$1</f>
        <v>7.0099028223514895E-2</v>
      </c>
      <c r="Q66" s="24">
        <f>_xlfn.XLOOKUP($E66-Q$3,Data_Input!$H$4:$H$131,Data_Input!$I$4:$I$131,0)*Q$1</f>
        <v>7.5634185154193165E-2</v>
      </c>
      <c r="R66" s="24">
        <f>_xlfn.XLOOKUP($E66-R$3,Data_Input!$H$4:$H$131,Data_Input!$I$4:$I$131,0)*R$1</f>
        <v>8.1107904270426787E-2</v>
      </c>
      <c r="S66" s="24">
        <f>_xlfn.XLOOKUP($E66-S$3,Data_Input!$H$4:$H$131,Data_Input!$I$4:$I$131,0)*S$1</f>
        <v>8.6308347500793664E-2</v>
      </c>
      <c r="T66" s="24">
        <f>_xlfn.XLOOKUP($E66-T$3,Data_Input!$H$4:$H$131,Data_Input!$I$4:$I$131,0)*T$1</f>
        <v>9.1113269944101891E-2</v>
      </c>
      <c r="U66" s="24">
        <f>_xlfn.XLOOKUP($E66-U$3,Data_Input!$H$4:$H$131,Data_Input!$I$4:$I$131,0)*U$1</f>
        <v>9.5865202208151062E-2</v>
      </c>
      <c r="V66" s="24">
        <f>_xlfn.XLOOKUP($E66-V$3,Data_Input!$H$4:$H$131,Data_Input!$I$4:$I$131,0)*V$1</f>
        <v>0.10012140195478055</v>
      </c>
      <c r="W66" s="24">
        <f>_xlfn.XLOOKUP($E66-W$3,Data_Input!$H$4:$H$131,Data_Input!$I$4:$I$131,0)*W$1</f>
        <v>0.10430897941763542</v>
      </c>
      <c r="X66" s="24">
        <f>_xlfn.XLOOKUP($E66-X$3,Data_Input!$H$4:$H$131,Data_Input!$I$4:$I$131,0)*X$1</f>
        <v>0.10810285074102371</v>
      </c>
      <c r="Y66" s="24">
        <f>_xlfn.XLOOKUP($E66-Y$3,Data_Input!$H$4:$H$131,Data_Input!$I$4:$I$131,0)*Y$1</f>
        <v>0.11132343953611769</v>
      </c>
      <c r="Z66" s="24">
        <f>_xlfn.XLOOKUP($E66-Z$3,Data_Input!$H$4:$H$131,Data_Input!$I$4:$I$131,0)*Z$1</f>
        <v>0.11419407395088116</v>
      </c>
      <c r="AA66" s="24">
        <f>_xlfn.XLOOKUP($E66-AA$3,Data_Input!$H$4:$H$131,Data_Input!$I$4:$I$131,0)*AA$1</f>
        <v>0.11655264675886969</v>
      </c>
      <c r="AB66" s="24">
        <f>_xlfn.XLOOKUP($E66-AB$3,Data_Input!$H$4:$H$131,Data_Input!$I$4:$I$131,0)*AB$1</f>
        <v>0.11807384963914092</v>
      </c>
      <c r="AC66" s="24">
        <f>_xlfn.XLOOKUP($E66-AC$3,Data_Input!$H$4:$H$131,Data_Input!$I$4:$I$131,0)*AC$1</f>
        <v>0.12921516647574949</v>
      </c>
      <c r="AD66" s="24">
        <f>_xlfn.XLOOKUP($E66-AD$3,Data_Input!$H$4:$H$131,Data_Input!$I$4:$I$131,0)*AD$1</f>
        <v>0.15174821680410314</v>
      </c>
      <c r="AE66" s="24">
        <f>_xlfn.XLOOKUP($E66-AE$3,Data_Input!$H$4:$H$131,Data_Input!$I$4:$I$131,0)*AE$1</f>
        <v>0.14916454773763274</v>
      </c>
      <c r="AF66" s="24">
        <f>_xlfn.XLOOKUP($E66-AF$3,Data_Input!$H$4:$H$131,Data_Input!$I$4:$I$131,0)*AF$1</f>
        <v>0.12119169584267005</v>
      </c>
      <c r="AG66" s="24">
        <f>_xlfn.XLOOKUP($E66-AG$3,Data_Input!$H$4:$H$131,Data_Input!$I$4:$I$131,0)*AG$1</f>
        <v>0.12790907112498934</v>
      </c>
      <c r="AH66" s="24">
        <f>_xlfn.XLOOKUP($E66-AH$3,Data_Input!$H$4:$H$131,Data_Input!$I$4:$I$131,0)*AH$1</f>
        <v>0.11620902670237562</v>
      </c>
      <c r="AI66" s="24">
        <f>_xlfn.XLOOKUP($E66-AI$3,Data_Input!$H$4:$H$131,Data_Input!$I$4:$I$131,0)*AI$1</f>
        <v>0.17320791471545205</v>
      </c>
      <c r="AJ66" s="24">
        <f>_xlfn.XLOOKUP($E66-AJ$3,Data_Input!$H$4:$H$131,Data_Input!$I$4:$I$131,0)*AJ$1</f>
        <v>0.12245742241735766</v>
      </c>
      <c r="AK66" s="24">
        <f>_xlfn.XLOOKUP($E66-AK$3,Data_Input!$H$4:$H$131,Data_Input!$I$4:$I$131,0)*AK$1</f>
        <v>0.10555490957789544</v>
      </c>
      <c r="AL66" s="24">
        <f>_xlfn.XLOOKUP($E66-AL$3,Data_Input!$H$4:$H$131,Data_Input!$I$4:$I$131,0)*AL$1</f>
        <v>0.105496611213097</v>
      </c>
      <c r="AM66" s="24">
        <f>_xlfn.XLOOKUP($E66-AM$3,Data_Input!$H$4:$H$131,Data_Input!$I$4:$I$131,0)*AM$1</f>
        <v>0.10505617634235746</v>
      </c>
      <c r="AN66" s="24">
        <f>_xlfn.XLOOKUP($E66-AN$3,Data_Input!$H$4:$H$131,Data_Input!$I$4:$I$131,0)*AN$1</f>
        <v>7.4196828214875082E-2</v>
      </c>
      <c r="AO66" s="24">
        <f>_xlfn.XLOOKUP($E66-AO$3,Data_Input!$H$4:$H$131,Data_Input!$I$4:$I$131,0)*AO$1</f>
        <v>6.8116519776713069E-2</v>
      </c>
      <c r="AP66" s="24">
        <f>_xlfn.XLOOKUP($E66-AP$3,Data_Input!$H$4:$H$131,Data_Input!$I$4:$I$131,0)*AP$1</f>
        <v>5.4780310971786102E-2</v>
      </c>
      <c r="AQ66" s="24">
        <f>_xlfn.XLOOKUP($E66-AQ$3,Data_Input!$H$4:$H$131,Data_Input!$I$4:$I$131,0)*AQ$1</f>
        <v>6.4182707496406283E-2</v>
      </c>
      <c r="AR66" s="24">
        <f>_xlfn.XLOOKUP($E66-AR$3,Data_Input!$H$4:$H$131,Data_Input!$I$4:$I$131,0)*AR$1</f>
        <v>7.1961408300734581E-2</v>
      </c>
      <c r="AS66" s="24">
        <f>_xlfn.XLOOKUP($E66-AS$3,Data_Input!$H$4:$H$131,Data_Input!$I$4:$I$131,0)*AS$1</f>
        <v>6.6686391677223844E-2</v>
      </c>
      <c r="AT66" s="24">
        <f>_xlfn.XLOOKUP($E66-AT$3,Data_Input!$H$4:$H$131,Data_Input!$I$4:$I$131,0)*AT$1</f>
        <v>7.9655128915461379E-2</v>
      </c>
      <c r="AU66" s="24">
        <f>_xlfn.XLOOKUP($E66-AU$3,Data_Input!$H$4:$H$131,Data_Input!$I$4:$I$131,0)*AU$1</f>
        <v>7.4663811661486459E-2</v>
      </c>
      <c r="AV66" s="24">
        <f>_xlfn.XLOOKUP($E66-AV$3,Data_Input!$H$4:$H$131,Data_Input!$I$4:$I$131,0)*AV$1</f>
        <v>5.8527224014312949E-2</v>
      </c>
      <c r="AW66" s="24">
        <f>_xlfn.XLOOKUP($E66-AW$3,Data_Input!$H$4:$H$131,Data_Input!$I$4:$I$131,0)*AW$1</f>
        <v>5.6693488228020103E-2</v>
      </c>
      <c r="AX66" s="24">
        <f>_xlfn.XLOOKUP($E66-AX$3,Data_Input!$H$4:$H$131,Data_Input!$I$4:$I$131,0)*AX$1</f>
        <v>5.0714279401981609E-2</v>
      </c>
      <c r="AY66" s="24">
        <f>_xlfn.XLOOKUP($E66-AY$3,Data_Input!$H$4:$H$131,Data_Input!$I$4:$I$131,0)*AY$1</f>
        <v>5.2898379114139804E-2</v>
      </c>
      <c r="AZ66" s="24">
        <f>_xlfn.XLOOKUP($E66-AZ$3,Data_Input!$H$4:$H$131,Data_Input!$I$4:$I$131,0)*AZ$1</f>
        <v>4.4095029939601897E-2</v>
      </c>
      <c r="BA66" s="24">
        <f>_xlfn.XLOOKUP($E66-BA$3,Data_Input!$H$4:$H$131,Data_Input!$I$4:$I$131,0)*BA$1</f>
        <v>3.5343350323856049E-2</v>
      </c>
      <c r="BB66" s="24">
        <f>_xlfn.XLOOKUP($E66-BB$3,Data_Input!$H$4:$H$131,Data_Input!$I$4:$I$131,0)*BB$1</f>
        <v>3.4486654555253703E-2</v>
      </c>
      <c r="BC66" s="24">
        <f>_xlfn.XLOOKUP($E66-BC$3,Data_Input!$H$4:$H$131,Data_Input!$I$4:$I$131,0)*BC$1</f>
        <v>3.0816075610342841E-2</v>
      </c>
      <c r="BD66" s="24">
        <f>_xlfn.XLOOKUP($E66-BD$3,Data_Input!$H$4:$H$131,Data_Input!$I$4:$I$131,0)*BD$1</f>
        <v>2.8363894133068984E-2</v>
      </c>
      <c r="BE66" s="24">
        <f>_xlfn.XLOOKUP($E66-BE$3,Data_Input!$H$4:$H$131,Data_Input!$I$4:$I$131,0)*BE$1</f>
        <v>2.386695663847108E-2</v>
      </c>
      <c r="BF66" s="24">
        <f>_xlfn.XLOOKUP($E66-BF$3,Data_Input!$H$4:$H$131,Data_Input!$I$4:$I$131,0)*BF$1</f>
        <v>1.814573114206227E-2</v>
      </c>
      <c r="BG66" s="24">
        <f>_xlfn.XLOOKUP($E66-BG$3,Data_Input!$H$4:$H$131,Data_Input!$I$4:$I$131,0)*BG$1</f>
        <v>1.5472917256719201E-2</v>
      </c>
      <c r="BH66" s="24">
        <f>_xlfn.XLOOKUP($E66-BH$3,Data_Input!$H$4:$H$131,Data_Input!$I$4:$I$131,0)*BH$1</f>
        <v>1.3018341266498128E-2</v>
      </c>
      <c r="BI66" s="24">
        <f>_xlfn.XLOOKUP($E66-BI$3,Data_Input!$H$4:$H$131,Data_Input!$I$4:$I$131,0)*BI$1</f>
        <v>1.1684127801813131E-2</v>
      </c>
      <c r="BJ66" s="24">
        <f>_xlfn.XLOOKUP($E66-BJ$3,Data_Input!$H$4:$H$131,Data_Input!$I$4:$I$131,0)*BJ$1</f>
        <v>1.02752738765086E-2</v>
      </c>
      <c r="BK66" s="24">
        <f>_xlfn.XLOOKUP($E66-BK$3,Data_Input!$H$4:$H$131,Data_Input!$I$4:$I$131,0)*BK$1</f>
        <v>8.6309507526056272E-3</v>
      </c>
      <c r="BL66" s="24">
        <f>_xlfn.XLOOKUP($E66-BL$3,Data_Input!$H$4:$H$131,Data_Input!$I$4:$I$131,0)*BL$1</f>
        <v>7.7669467672876772E-3</v>
      </c>
      <c r="BM66" s="24">
        <f>_xlfn.XLOOKUP($E66-BM$3,Data_Input!$H$4:$H$131,Data_Input!$I$4:$I$131,0)*BM$1</f>
        <v>6.9614716955292335E-3</v>
      </c>
      <c r="BN66" s="24">
        <f>_xlfn.XLOOKUP($E66-BN$3,Data_Input!$H$4:$H$131,Data_Input!$I$4:$I$131,0)*BN$1</f>
        <v>6.3443411371685715E-3</v>
      </c>
      <c r="BO66" s="24">
        <f>_xlfn.XLOOKUP($E66-BO$3,Data_Input!$H$4:$H$131,Data_Input!$I$4:$I$131,0)*BO$1</f>
        <v>6.2809798003659071E-3</v>
      </c>
      <c r="BP66" s="24">
        <f>_xlfn.XLOOKUP($E66-BP$3,Data_Input!$H$4:$H$131,Data_Input!$I$4:$I$131,0)*BP$1</f>
        <v>5.0159339017304509E-3</v>
      </c>
      <c r="BQ66" s="24">
        <f>_xlfn.XLOOKUP($E66-BQ$3,Data_Input!$H$4:$H$131,Data_Input!$I$4:$I$131,0)*BQ$1</f>
        <v>0</v>
      </c>
      <c r="BR66" s="24">
        <f>_xlfn.XLOOKUP($E66-BR$3,Data_Input!$H$4:$H$131,Data_Input!$I$4:$I$131,0)*BR$1</f>
        <v>0</v>
      </c>
      <c r="BS66" s="24">
        <f>_xlfn.XLOOKUP($E66-BS$3,Data_Input!$H$4:$H$131,Data_Input!$I$4:$I$131,0)*BS$1</f>
        <v>0</v>
      </c>
      <c r="BT66" s="24">
        <f>_xlfn.XLOOKUP($E66-BT$3,Data_Input!$H$4:$H$131,Data_Input!$I$4:$I$131,0)*BT$1</f>
        <v>0</v>
      </c>
      <c r="BU66" s="24">
        <f>_xlfn.XLOOKUP($E66-BU$3,Data_Input!$H$4:$H$131,Data_Input!$I$4:$I$131,0)*BU$1</f>
        <v>0</v>
      </c>
      <c r="BV66" s="24">
        <f>_xlfn.XLOOKUP($E66-BV$3,Data_Input!$H$4:$H$131,Data_Input!$I$4:$I$131,0)*BV$1</f>
        <v>0</v>
      </c>
      <c r="BW66" s="24">
        <f>_xlfn.XLOOKUP($E66-BW$3,Data_Input!$H$4:$H$131,Data_Input!$I$4:$I$131,0)*BW$1</f>
        <v>0</v>
      </c>
      <c r="BX66" s="24">
        <f>_xlfn.XLOOKUP($E66-BX$3,Data_Input!$H$4:$H$131,Data_Input!$I$4:$I$131,0)*BX$1</f>
        <v>0</v>
      </c>
      <c r="BY66" s="24">
        <f>_xlfn.XLOOKUP($E66-BY$3,Data_Input!$H$4:$H$131,Data_Input!$I$4:$I$131,0)*BY$1</f>
        <v>0</v>
      </c>
      <c r="BZ66" s="24">
        <f>_xlfn.XLOOKUP($E66-BZ$3,Data_Input!$H$4:$H$131,Data_Input!$I$4:$I$131,0)*BZ$1</f>
        <v>0</v>
      </c>
      <c r="CA66" s="24">
        <f>_xlfn.XLOOKUP($E66-CA$3,Data_Input!$H$4:$H$131,Data_Input!$I$4:$I$131,0)*CA$1</f>
        <v>0</v>
      </c>
      <c r="CB66" s="24">
        <f>_xlfn.XLOOKUP($E66-CB$3,Data_Input!$H$4:$H$131,Data_Input!$I$4:$I$131,0)*CB$1</f>
        <v>0</v>
      </c>
      <c r="CC66" s="24">
        <f>_xlfn.XLOOKUP($E66-CC$3,Data_Input!$H$4:$H$131,Data_Input!$I$4:$I$131,0)*CC$1</f>
        <v>0</v>
      </c>
      <c r="CD66" s="24">
        <f>_xlfn.XLOOKUP($E66-CD$3,Data_Input!$H$4:$H$131,Data_Input!$I$4:$I$131,0)*CD$1</f>
        <v>0</v>
      </c>
      <c r="CE66" s="24">
        <f>_xlfn.XLOOKUP($E66-CE$3,Data_Input!$H$4:$H$131,Data_Input!$I$4:$I$131,0)*CE$1</f>
        <v>0</v>
      </c>
      <c r="CF66" s="24">
        <f>_xlfn.XLOOKUP($E66-CF$3,Data_Input!$H$4:$H$131,Data_Input!$I$4:$I$131,0)*CF$1</f>
        <v>0</v>
      </c>
      <c r="CG66" s="24">
        <f>_xlfn.XLOOKUP($E66-CG$3,Data_Input!$H$4:$H$131,Data_Input!$I$4:$I$131,0)*CG$1</f>
        <v>0</v>
      </c>
      <c r="CH66" s="24">
        <f>_xlfn.XLOOKUP($E66-CH$3,Data_Input!$H$4:$H$131,Data_Input!$I$4:$I$131,0)*CH$1</f>
        <v>0</v>
      </c>
      <c r="CI66" s="24">
        <f>_xlfn.XLOOKUP($E66-CI$3,Data_Input!$H$4:$H$131,Data_Input!$I$4:$I$131,0)*CI$1</f>
        <v>0</v>
      </c>
      <c r="CJ66" s="24">
        <f>_xlfn.XLOOKUP($E66-CJ$3,Data_Input!$H$4:$H$131,Data_Input!$I$4:$I$131,0)*CJ$1</f>
        <v>0</v>
      </c>
      <c r="CK66" s="24">
        <f>_xlfn.XLOOKUP($E66-CK$3,Data_Input!$H$4:$H$131,Data_Input!$I$4:$I$131,0)*CK$1</f>
        <v>0</v>
      </c>
      <c r="CL66" s="24">
        <f>_xlfn.XLOOKUP($E66-CL$3,Data_Input!$H$4:$H$131,Data_Input!$I$4:$I$131,0)*CL$1</f>
        <v>0</v>
      </c>
      <c r="CM66" s="24">
        <f>_xlfn.XLOOKUP($E66-CM$3,Data_Input!$H$4:$H$131,Data_Input!$I$4:$I$131,0)*CM$1</f>
        <v>0</v>
      </c>
      <c r="CN66" s="24">
        <f>_xlfn.XLOOKUP($E66-CN$3,Data_Input!$H$4:$H$131,Data_Input!$I$4:$I$131,0)*CN$1</f>
        <v>0</v>
      </c>
      <c r="CO66" s="24">
        <f>_xlfn.XLOOKUP($E66-CO$3,Data_Input!$H$4:$H$131,Data_Input!$I$4:$I$131,0)*CO$1</f>
        <v>0</v>
      </c>
      <c r="CP66" s="24">
        <f>_xlfn.XLOOKUP($E66-CP$3,Data_Input!$H$4:$H$131,Data_Input!$I$4:$I$131,0)*CP$1</f>
        <v>0</v>
      </c>
      <c r="CQ66" s="24">
        <f>_xlfn.XLOOKUP($E66-CQ$3,Data_Input!$H$4:$H$131,Data_Input!$I$4:$I$131,0)*CQ$1</f>
        <v>0</v>
      </c>
      <c r="CR66" s="24">
        <f>_xlfn.XLOOKUP($E66-CR$3,Data_Input!$H$4:$H$131,Data_Input!$I$4:$I$131,0)*CR$1</f>
        <v>0</v>
      </c>
      <c r="CS66" s="24">
        <f>_xlfn.XLOOKUP($E66-CS$3,Data_Input!$H$4:$H$131,Data_Input!$I$4:$I$131,0)*CS$1</f>
        <v>0</v>
      </c>
      <c r="CT66" s="24">
        <f>_xlfn.XLOOKUP($E66-CT$3,Data_Input!$H$4:$H$131,Data_Input!$I$4:$I$131,0)*CT$1</f>
        <v>0</v>
      </c>
      <c r="CU66" s="24">
        <f>_xlfn.XLOOKUP($E66-CU$3,Data_Input!$H$4:$H$131,Data_Input!$I$4:$I$131,0)*CU$1</f>
        <v>0</v>
      </c>
      <c r="CV66" s="24">
        <f>_xlfn.XLOOKUP($E66-CV$3,Data_Input!$H$4:$H$131,Data_Input!$I$4:$I$131,0)*CV$1</f>
        <v>0</v>
      </c>
      <c r="CW66" s="24">
        <f>_xlfn.XLOOKUP($E66-CW$3,Data_Input!$H$4:$H$131,Data_Input!$I$4:$I$131,0)*CW$1</f>
        <v>0</v>
      </c>
      <c r="CX66" s="24">
        <f>_xlfn.XLOOKUP($E66-CX$3,Data_Input!$H$4:$H$131,Data_Input!$I$4:$I$131,0)*CX$1</f>
        <v>0</v>
      </c>
      <c r="CY66" s="24">
        <f>_xlfn.XLOOKUP($E66-CY$3,Data_Input!$H$4:$H$131,Data_Input!$I$4:$I$131,0)*CY$1</f>
        <v>0</v>
      </c>
      <c r="CZ66" s="24">
        <f>_xlfn.XLOOKUP($E66-CZ$3,Data_Input!$H$4:$H$131,Data_Input!$I$4:$I$131,0)*CZ$1</f>
        <v>0</v>
      </c>
      <c r="DA66" s="24">
        <f>_xlfn.XLOOKUP($E66-DA$3,Data_Input!$H$4:$H$131,Data_Input!$I$4:$I$131,0)*DA$1</f>
        <v>0</v>
      </c>
      <c r="DB66" s="24">
        <f>_xlfn.XLOOKUP($E66-DB$3,Data_Input!$H$4:$H$131,Data_Input!$I$4:$I$131,0)*DB$1</f>
        <v>0</v>
      </c>
      <c r="DC66" s="24">
        <f>_xlfn.XLOOKUP($E66-DC$3,Data_Input!$H$4:$H$131,Data_Input!$I$4:$I$131,0)*DC$1</f>
        <v>0</v>
      </c>
      <c r="DD66" s="24">
        <f>_xlfn.XLOOKUP($E66-DD$3,Data_Input!$H$4:$H$131,Data_Input!$I$4:$I$131,0)*DD$1</f>
        <v>0</v>
      </c>
      <c r="DE66" s="24">
        <f>_xlfn.XLOOKUP($E66-DE$3,Data_Input!$H$4:$H$131,Data_Input!$I$4:$I$131,0)*DE$1</f>
        <v>0</v>
      </c>
      <c r="DF66" s="24">
        <f>_xlfn.XLOOKUP($E66-DF$3,Data_Input!$H$4:$H$131,Data_Input!$I$4:$I$131,0)*DF$1</f>
        <v>0</v>
      </c>
      <c r="DG66" s="24">
        <f>_xlfn.XLOOKUP($E66-DG$3,Data_Input!$H$4:$H$131,Data_Input!$I$4:$I$131,0)*DG$1</f>
        <v>0</v>
      </c>
      <c r="DH66" s="24">
        <f>_xlfn.XLOOKUP($E66-DH$3,Data_Input!$H$4:$H$131,Data_Input!$I$4:$I$131,0)*DH$1</f>
        <v>0</v>
      </c>
      <c r="DI66" s="24">
        <f>_xlfn.XLOOKUP($E66-DI$3,Data_Input!$H$4:$H$131,Data_Input!$I$4:$I$131,0)*DI$1</f>
        <v>0</v>
      </c>
      <c r="DJ66" s="24">
        <f>_xlfn.XLOOKUP($E66-DJ$3,Data_Input!$H$4:$H$131,Data_Input!$I$4:$I$131,0)*DJ$1</f>
        <v>0</v>
      </c>
      <c r="DK66" s="24">
        <f>_xlfn.XLOOKUP($E66-DK$3,Data_Input!$H$4:$H$131,Data_Input!$I$4:$I$131,0)*DK$1</f>
        <v>0</v>
      </c>
      <c r="DL66" s="24">
        <f>_xlfn.XLOOKUP($E66-DL$3,Data_Input!$H$4:$H$131,Data_Input!$I$4:$I$131,0)*DL$1</f>
        <v>0</v>
      </c>
      <c r="DM66" s="24">
        <f>_xlfn.XLOOKUP($E66-DM$3,Data_Input!$H$4:$H$131,Data_Input!$I$4:$I$131,0)*DM$1</f>
        <v>0</v>
      </c>
      <c r="DN66" s="24">
        <f>_xlfn.XLOOKUP($E66-DN$3,Data_Input!$H$4:$H$131,Data_Input!$I$4:$I$131,0)*DN$1</f>
        <v>0</v>
      </c>
      <c r="DO66" s="24">
        <f>_xlfn.XLOOKUP($E66-DO$3,Data_Input!$H$4:$H$131,Data_Input!$I$4:$I$131,0)*DO$1</f>
        <v>0</v>
      </c>
      <c r="DP66" s="24">
        <f>_xlfn.XLOOKUP($E66-DP$3,Data_Input!$H$4:$H$131,Data_Input!$I$4:$I$131,0)*DP$1</f>
        <v>0</v>
      </c>
      <c r="DQ66" s="24">
        <f>_xlfn.XLOOKUP($E66-DQ$3,Data_Input!$H$4:$H$131,Data_Input!$I$4:$I$131,0)*DQ$1</f>
        <v>0</v>
      </c>
      <c r="DR66" s="24">
        <f>_xlfn.XLOOKUP($E66-DR$3,Data_Input!$H$4:$H$131,Data_Input!$I$4:$I$131,0)*DR$1</f>
        <v>0</v>
      </c>
      <c r="DS66" s="24">
        <f>_xlfn.XLOOKUP($E66-DS$3,Data_Input!$H$4:$H$131,Data_Input!$I$4:$I$131,0)*DS$1</f>
        <v>0</v>
      </c>
      <c r="DT66" s="24">
        <f>_xlfn.XLOOKUP($E66-DT$3,Data_Input!$H$4:$H$131,Data_Input!$I$4:$I$131,0)*DT$1</f>
        <v>0</v>
      </c>
      <c r="DU66" s="24">
        <f>_xlfn.XLOOKUP($E66-DU$3,Data_Input!$H$4:$H$131,Data_Input!$I$4:$I$131,0)*DU$1</f>
        <v>0</v>
      </c>
      <c r="DV66" s="24">
        <f>_xlfn.XLOOKUP($E66-DV$3,Data_Input!$H$4:$H$131,Data_Input!$I$4:$I$131,0)*DV$1</f>
        <v>0</v>
      </c>
      <c r="DW66" s="24">
        <f>_xlfn.XLOOKUP($E66-DW$3,Data_Input!$H$4:$H$131,Data_Input!$I$4:$I$131,0)*DW$1</f>
        <v>0</v>
      </c>
      <c r="DX66" s="24">
        <f>_xlfn.XLOOKUP($E66-DX$3,Data_Input!$H$4:$H$131,Data_Input!$I$4:$I$131,0)*DX$1</f>
        <v>0</v>
      </c>
      <c r="DY66" s="24">
        <f>_xlfn.XLOOKUP($E66-DY$3,Data_Input!$H$4:$H$131,Data_Input!$I$4:$I$131,0)*DY$1</f>
        <v>0</v>
      </c>
      <c r="DZ66" s="24">
        <f>_xlfn.XLOOKUP($E66-DZ$3,Data_Input!$H$4:$H$131,Data_Input!$I$4:$I$131,0)*DZ$1</f>
        <v>0</v>
      </c>
      <c r="EA66" s="24">
        <f>_xlfn.XLOOKUP($E66-EA$3,Data_Input!$H$4:$H$131,Data_Input!$I$4:$I$131,0)*EA$1</f>
        <v>0</v>
      </c>
      <c r="EB66" s="24">
        <f>_xlfn.XLOOKUP($E66-EB$3,Data_Input!$H$4:$H$131,Data_Input!$I$4:$I$131,0)*EB$1</f>
        <v>0</v>
      </c>
      <c r="EC66" s="24">
        <f>_xlfn.XLOOKUP($E66-EC$3,Data_Input!$H$4:$H$131,Data_Input!$I$4:$I$131,0)*EC$1</f>
        <v>0</v>
      </c>
    </row>
    <row r="67" spans="1:133">
      <c r="A67" s="21">
        <f t="shared" si="2"/>
        <v>4.2915125930119435</v>
      </c>
      <c r="B67" s="22">
        <f>Data_Input!C67-Model_Output!A67</f>
        <v>12.371672406988058</v>
      </c>
      <c r="C67" s="23">
        <f>SUM($B$4:B67)</f>
        <v>283.45907356067755</v>
      </c>
      <c r="E67" s="15">
        <f>Data_Input!B67</f>
        <v>1941</v>
      </c>
      <c r="F67" s="24">
        <f>_xlfn.XLOOKUP($E67-F$3,Data_Input!$H$4:$H$131,Data_Input!$I$4:$I$131,0)*F$1</f>
        <v>2.1997106514548517E-2</v>
      </c>
      <c r="G67" s="24">
        <f>_xlfn.XLOOKUP($E67-G$3,Data_Input!$H$4:$H$131,Data_Input!$I$4:$I$131,0)*G$1</f>
        <v>2.5170670412781045E-2</v>
      </c>
      <c r="H67" s="24">
        <f>_xlfn.XLOOKUP($E67-H$3,Data_Input!$H$4:$H$131,Data_Input!$I$4:$I$131,0)*H$1</f>
        <v>2.8550590374668283E-2</v>
      </c>
      <c r="I67" s="24">
        <f>_xlfn.XLOOKUP($E67-I$3,Data_Input!$H$4:$H$131,Data_Input!$I$4:$I$131,0)*I$1</f>
        <v>3.2316420985580387E-2</v>
      </c>
      <c r="J67" s="24">
        <f>_xlfn.XLOOKUP($E67-J$3,Data_Input!$H$4:$H$131,Data_Input!$I$4:$I$131,0)*J$1</f>
        <v>3.6349665366380547E-2</v>
      </c>
      <c r="K67" s="24">
        <f>_xlfn.XLOOKUP($E67-K$3,Data_Input!$H$4:$H$131,Data_Input!$I$4:$I$131,0)*K$1</f>
        <v>4.0671728268132902E-2</v>
      </c>
      <c r="L67" s="24">
        <f>_xlfn.XLOOKUP($E67-L$3,Data_Input!$H$4:$H$131,Data_Input!$I$4:$I$131,0)*L$1</f>
        <v>4.5348501411853925E-2</v>
      </c>
      <c r="M67" s="24">
        <f>_xlfn.XLOOKUP($E67-M$3,Data_Input!$H$4:$H$131,Data_Input!$I$4:$I$131,0)*M$1</f>
        <v>5.021898969085991E-2</v>
      </c>
      <c r="N67" s="24">
        <f>_xlfn.XLOOKUP($E67-N$3,Data_Input!$H$4:$H$131,Data_Input!$I$4:$I$131,0)*N$1</f>
        <v>5.5120080182678333E-2</v>
      </c>
      <c r="O67" s="24">
        <f>_xlfn.XLOOKUP($E67-O$3,Data_Input!$H$4:$H$131,Data_Input!$I$4:$I$131,0)*O$1</f>
        <v>6.005561731358762E-2</v>
      </c>
      <c r="P67" s="24">
        <f>_xlfn.XLOOKUP($E67-P$3,Data_Input!$H$4:$H$131,Data_Input!$I$4:$I$131,0)*P$1</f>
        <v>6.5339478919119107E-2</v>
      </c>
      <c r="Q67" s="24">
        <f>_xlfn.XLOOKUP($E67-Q$3,Data_Input!$H$4:$H$131,Data_Input!$I$4:$I$131,0)*Q$1</f>
        <v>7.0896485717461474E-2</v>
      </c>
      <c r="R67" s="24">
        <f>_xlfn.XLOOKUP($E67-R$3,Data_Input!$H$4:$H$131,Data_Input!$I$4:$I$131,0)*R$1</f>
        <v>7.6456191726562858E-2</v>
      </c>
      <c r="S67" s="24">
        <f>_xlfn.XLOOKUP($E67-S$3,Data_Input!$H$4:$H$131,Data_Input!$I$4:$I$131,0)*S$1</f>
        <v>8.1817308776225478E-2</v>
      </c>
      <c r="T67" s="24">
        <f>_xlfn.XLOOKUP($E67-T$3,Data_Input!$H$4:$H$131,Data_Input!$I$4:$I$131,0)*T$1</f>
        <v>8.6859420649478269E-2</v>
      </c>
      <c r="U67" s="24">
        <f>_xlfn.XLOOKUP($E67-U$3,Data_Input!$H$4:$H$131,Data_Input!$I$4:$I$131,0)*U$1</f>
        <v>9.1905011600572808E-2</v>
      </c>
      <c r="V67" s="24">
        <f>_xlfn.XLOOKUP($E67-V$3,Data_Input!$H$4:$H$131,Data_Input!$I$4:$I$131,0)*V$1</f>
        <v>9.6526826951731537E-2</v>
      </c>
      <c r="W67" s="24">
        <f>_xlfn.XLOOKUP($E67-W$3,Data_Input!$H$4:$H$131,Data_Input!$I$4:$I$131,0)*W$1</f>
        <v>0.10113132810837624</v>
      </c>
      <c r="X67" s="24">
        <f>_xlfn.XLOOKUP($E67-X$3,Data_Input!$H$4:$H$131,Data_Input!$I$4:$I$131,0)*X$1</f>
        <v>0.10540083893701052</v>
      </c>
      <c r="Y67" s="24">
        <f>_xlfn.XLOOKUP($E67-Y$3,Data_Input!$H$4:$H$131,Data_Input!$I$4:$I$131,0)*Y$1</f>
        <v>0.109153192784802</v>
      </c>
      <c r="Z67" s="24">
        <f>_xlfn.XLOOKUP($E67-Z$3,Data_Input!$H$4:$H$131,Data_Input!$I$4:$I$131,0)*Z$1</f>
        <v>0.11259945820627225</v>
      </c>
      <c r="AA67" s="24">
        <f>_xlfn.XLOOKUP($E67-AA$3,Data_Input!$H$4:$H$131,Data_Input!$I$4:$I$131,0)*AA$1</f>
        <v>0.11557337093140058</v>
      </c>
      <c r="AB67" s="24">
        <f>_xlfn.XLOOKUP($E67-AB$3,Data_Input!$H$4:$H$131,Data_Input!$I$4:$I$131,0)*AB$1</f>
        <v>0.117742233490834</v>
      </c>
      <c r="AC67" s="24">
        <f>_xlfn.XLOOKUP($E67-AC$3,Data_Input!$H$4:$H$131,Data_Input!$I$4:$I$131,0)*AC$1</f>
        <v>0.12957909566699302</v>
      </c>
      <c r="AD67" s="24">
        <f>_xlfn.XLOOKUP($E67-AD$3,Data_Input!$H$4:$H$131,Data_Input!$I$4:$I$131,0)*AD$1</f>
        <v>0.15303400919191887</v>
      </c>
      <c r="AE67" s="24">
        <f>_xlfn.XLOOKUP($E67-AE$3,Data_Input!$H$4:$H$131,Data_Input!$I$4:$I$131,0)*AE$1</f>
        <v>0.15127699250556542</v>
      </c>
      <c r="AF67" s="24">
        <f>_xlfn.XLOOKUP($E67-AF$3,Data_Input!$H$4:$H$131,Data_Input!$I$4:$I$131,0)*AF$1</f>
        <v>0.12360129905700327</v>
      </c>
      <c r="AG67" s="24">
        <f>_xlfn.XLOOKUP($E67-AG$3,Data_Input!$H$4:$H$131,Data_Input!$I$4:$I$131,0)*AG$1</f>
        <v>0.13118809455123198</v>
      </c>
      <c r="AH67" s="24">
        <f>_xlfn.XLOOKUP($E67-AH$3,Data_Input!$H$4:$H$131,Data_Input!$I$4:$I$131,0)*AH$1</f>
        <v>0.11986043495297047</v>
      </c>
      <c r="AI67" s="24">
        <f>_xlfn.XLOOKUP($E67-AI$3,Data_Input!$H$4:$H$131,Data_Input!$I$4:$I$131,0)*AI$1</f>
        <v>0.17965802667114436</v>
      </c>
      <c r="AJ67" s="24">
        <f>_xlfn.XLOOKUP($E67-AJ$3,Data_Input!$H$4:$H$131,Data_Input!$I$4:$I$131,0)*AJ$1</f>
        <v>0.12773411762298059</v>
      </c>
      <c r="AK67" s="24">
        <f>_xlfn.XLOOKUP($E67-AK$3,Data_Input!$H$4:$H$131,Data_Input!$I$4:$I$131,0)*AK$1</f>
        <v>0.11072435089231536</v>
      </c>
      <c r="AL67" s="24">
        <f>_xlfn.XLOOKUP($E67-AL$3,Data_Input!$H$4:$H$131,Data_Input!$I$4:$I$131,0)*AL$1</f>
        <v>0.11128743192518582</v>
      </c>
      <c r="AM67" s="24">
        <f>_xlfn.XLOOKUP($E67-AM$3,Data_Input!$H$4:$H$131,Data_Input!$I$4:$I$131,0)*AM$1</f>
        <v>0.11144795603038948</v>
      </c>
      <c r="AN67" s="24">
        <f>_xlfn.XLOOKUP($E67-AN$3,Data_Input!$H$4:$H$131,Data_Input!$I$4:$I$131,0)*AN$1</f>
        <v>7.9155074983858639E-2</v>
      </c>
      <c r="AO67" s="24">
        <f>_xlfn.XLOOKUP($E67-AO$3,Data_Input!$H$4:$H$131,Data_Input!$I$4:$I$131,0)*AO$1</f>
        <v>7.307835815810626E-2</v>
      </c>
      <c r="AP67" s="24">
        <f>_xlfn.XLOOKUP($E67-AP$3,Data_Input!$H$4:$H$131,Data_Input!$I$4:$I$131,0)*AP$1</f>
        <v>5.9102211335609972E-2</v>
      </c>
      <c r="AQ67" s="24">
        <f>_xlfn.XLOOKUP($E67-AQ$3,Data_Input!$H$4:$H$131,Data_Input!$I$4:$I$131,0)*AQ$1</f>
        <v>6.9637019880914405E-2</v>
      </c>
      <c r="AR67" s="24">
        <f>_xlfn.XLOOKUP($E67-AR$3,Data_Input!$H$4:$H$131,Data_Input!$I$4:$I$131,0)*AR$1</f>
        <v>7.8517181974644329E-2</v>
      </c>
      <c r="AS67" s="24">
        <f>_xlfn.XLOOKUP($E67-AS$3,Data_Input!$H$4:$H$131,Data_Input!$I$4:$I$131,0)*AS$1</f>
        <v>7.3172042084654498E-2</v>
      </c>
      <c r="AT67" s="24">
        <f>_xlfn.XLOOKUP($E67-AT$3,Data_Input!$H$4:$H$131,Data_Input!$I$4:$I$131,0)*AT$1</f>
        <v>8.7895088527397192E-2</v>
      </c>
      <c r="AU67" s="24">
        <f>_xlfn.XLOOKUP($E67-AU$3,Data_Input!$H$4:$H$131,Data_Input!$I$4:$I$131,0)*AU$1</f>
        <v>8.2852177484592268E-2</v>
      </c>
      <c r="AV67" s="24">
        <f>_xlfn.XLOOKUP($E67-AV$3,Data_Input!$H$4:$H$131,Data_Input!$I$4:$I$131,0)*AV$1</f>
        <v>6.5312243426533981E-2</v>
      </c>
      <c r="AW67" s="24">
        <f>_xlfn.XLOOKUP($E67-AW$3,Data_Input!$H$4:$H$131,Data_Input!$I$4:$I$131,0)*AW$1</f>
        <v>6.3622797544287374E-2</v>
      </c>
      <c r="AX67" s="24">
        <f>_xlfn.XLOOKUP($E67-AX$3,Data_Input!$H$4:$H$131,Data_Input!$I$4:$I$131,0)*AX$1</f>
        <v>5.7233821920177327E-2</v>
      </c>
      <c r="AY67" s="24">
        <f>_xlfn.XLOOKUP($E67-AY$3,Data_Input!$H$4:$H$131,Data_Input!$I$4:$I$131,0)*AY$1</f>
        <v>6.0035448604068772E-2</v>
      </c>
      <c r="AZ67" s="24">
        <f>_xlfn.XLOOKUP($E67-AZ$3,Data_Input!$H$4:$H$131,Data_Input!$I$4:$I$131,0)*AZ$1</f>
        <v>5.0326640862986646E-2</v>
      </c>
      <c r="BA67" s="24">
        <f>_xlfn.XLOOKUP($E67-BA$3,Data_Input!$H$4:$H$131,Data_Input!$I$4:$I$131,0)*BA$1</f>
        <v>4.0565695255587869E-2</v>
      </c>
      <c r="BB67" s="24">
        <f>_xlfn.XLOOKUP($E67-BB$3,Data_Input!$H$4:$H$131,Data_Input!$I$4:$I$131,0)*BB$1</f>
        <v>3.9805692301565353E-2</v>
      </c>
      <c r="BC67" s="24">
        <f>_xlfn.XLOOKUP($E67-BC$3,Data_Input!$H$4:$H$131,Data_Input!$I$4:$I$131,0)*BC$1</f>
        <v>3.5769622125871592E-2</v>
      </c>
      <c r="BD67" s="24">
        <f>_xlfn.XLOOKUP($E67-BD$3,Data_Input!$H$4:$H$131,Data_Input!$I$4:$I$131,0)*BD$1</f>
        <v>3.3108978619784506E-2</v>
      </c>
      <c r="BE67" s="24">
        <f>_xlfn.XLOOKUP($E67-BE$3,Data_Input!$H$4:$H$131,Data_Input!$I$4:$I$131,0)*BE$1</f>
        <v>2.8016886982048277E-2</v>
      </c>
      <c r="BF67" s="24">
        <f>_xlfn.XLOOKUP($E67-BF$3,Data_Input!$H$4:$H$131,Data_Input!$I$4:$I$131,0)*BF$1</f>
        <v>2.14210232416297E-2</v>
      </c>
      <c r="BG67" s="24">
        <f>_xlfn.XLOOKUP($E67-BG$3,Data_Input!$H$4:$H$131,Data_Input!$I$4:$I$131,0)*BG$1</f>
        <v>1.8368802731555021E-2</v>
      </c>
      <c r="BH67" s="24">
        <f>_xlfn.XLOOKUP($E67-BH$3,Data_Input!$H$4:$H$131,Data_Input!$I$4:$I$131,0)*BH$1</f>
        <v>1.5542010770469444E-2</v>
      </c>
      <c r="BI67" s="24">
        <f>_xlfn.XLOOKUP($E67-BI$3,Data_Input!$H$4:$H$131,Data_Input!$I$4:$I$131,0)*BI$1</f>
        <v>1.4027838543949513E-2</v>
      </c>
      <c r="BJ67" s="24">
        <f>_xlfn.XLOOKUP($E67-BJ$3,Data_Input!$H$4:$H$131,Data_Input!$I$4:$I$131,0)*BJ$1</f>
        <v>1.2405971318901761E-2</v>
      </c>
      <c r="BK67" s="24">
        <f>_xlfn.XLOOKUP($E67-BK$3,Data_Input!$H$4:$H$131,Data_Input!$I$4:$I$131,0)*BK$1</f>
        <v>1.0479460172910333E-2</v>
      </c>
      <c r="BL67" s="24">
        <f>_xlfn.XLOOKUP($E67-BL$3,Data_Input!$H$4:$H$131,Data_Input!$I$4:$I$131,0)*BL$1</f>
        <v>9.4836061140228002E-3</v>
      </c>
      <c r="BM67" s="24">
        <f>_xlfn.XLOOKUP($E67-BM$3,Data_Input!$H$4:$H$131,Data_Input!$I$4:$I$131,0)*BM$1</f>
        <v>8.5480518441532795E-3</v>
      </c>
      <c r="BN67" s="24">
        <f>_xlfn.XLOOKUP($E67-BN$3,Data_Input!$H$4:$H$131,Data_Input!$I$4:$I$131,0)*BN$1</f>
        <v>7.8342156012371298E-3</v>
      </c>
      <c r="BO67" s="24">
        <f>_xlfn.XLOOKUP($E67-BO$3,Data_Input!$H$4:$H$131,Data_Input!$I$4:$I$131,0)*BO$1</f>
        <v>7.7997250843396763E-3</v>
      </c>
      <c r="BP67" s="24">
        <f>_xlfn.XLOOKUP($E67-BP$3,Data_Input!$H$4:$H$131,Data_Input!$I$4:$I$131,0)*BP$1</f>
        <v>6.2639258789608781E-3</v>
      </c>
      <c r="BQ67" s="24">
        <f>_xlfn.XLOOKUP($E67-BQ$3,Data_Input!$H$4:$H$131,Data_Input!$I$4:$I$131,0)*BQ$1</f>
        <v>5.5386532485059425E-3</v>
      </c>
      <c r="BR67" s="24">
        <f>_xlfn.XLOOKUP($E67-BR$3,Data_Input!$H$4:$H$131,Data_Input!$I$4:$I$131,0)*BR$1</f>
        <v>0</v>
      </c>
      <c r="BS67" s="24">
        <f>_xlfn.XLOOKUP($E67-BS$3,Data_Input!$H$4:$H$131,Data_Input!$I$4:$I$131,0)*BS$1</f>
        <v>0</v>
      </c>
      <c r="BT67" s="24">
        <f>_xlfn.XLOOKUP($E67-BT$3,Data_Input!$H$4:$H$131,Data_Input!$I$4:$I$131,0)*BT$1</f>
        <v>0</v>
      </c>
      <c r="BU67" s="24">
        <f>_xlfn.XLOOKUP($E67-BU$3,Data_Input!$H$4:$H$131,Data_Input!$I$4:$I$131,0)*BU$1</f>
        <v>0</v>
      </c>
      <c r="BV67" s="24">
        <f>_xlfn.XLOOKUP($E67-BV$3,Data_Input!$H$4:$H$131,Data_Input!$I$4:$I$131,0)*BV$1</f>
        <v>0</v>
      </c>
      <c r="BW67" s="24">
        <f>_xlfn.XLOOKUP($E67-BW$3,Data_Input!$H$4:$H$131,Data_Input!$I$4:$I$131,0)*BW$1</f>
        <v>0</v>
      </c>
      <c r="BX67" s="24">
        <f>_xlfn.XLOOKUP($E67-BX$3,Data_Input!$H$4:$H$131,Data_Input!$I$4:$I$131,0)*BX$1</f>
        <v>0</v>
      </c>
      <c r="BY67" s="24">
        <f>_xlfn.XLOOKUP($E67-BY$3,Data_Input!$H$4:$H$131,Data_Input!$I$4:$I$131,0)*BY$1</f>
        <v>0</v>
      </c>
      <c r="BZ67" s="24">
        <f>_xlfn.XLOOKUP($E67-BZ$3,Data_Input!$H$4:$H$131,Data_Input!$I$4:$I$131,0)*BZ$1</f>
        <v>0</v>
      </c>
      <c r="CA67" s="24">
        <f>_xlfn.XLOOKUP($E67-CA$3,Data_Input!$H$4:$H$131,Data_Input!$I$4:$I$131,0)*CA$1</f>
        <v>0</v>
      </c>
      <c r="CB67" s="24">
        <f>_xlfn.XLOOKUP($E67-CB$3,Data_Input!$H$4:$H$131,Data_Input!$I$4:$I$131,0)*CB$1</f>
        <v>0</v>
      </c>
      <c r="CC67" s="24">
        <f>_xlfn.XLOOKUP($E67-CC$3,Data_Input!$H$4:$H$131,Data_Input!$I$4:$I$131,0)*CC$1</f>
        <v>0</v>
      </c>
      <c r="CD67" s="24">
        <f>_xlfn.XLOOKUP($E67-CD$3,Data_Input!$H$4:$H$131,Data_Input!$I$4:$I$131,0)*CD$1</f>
        <v>0</v>
      </c>
      <c r="CE67" s="24">
        <f>_xlfn.XLOOKUP($E67-CE$3,Data_Input!$H$4:$H$131,Data_Input!$I$4:$I$131,0)*CE$1</f>
        <v>0</v>
      </c>
      <c r="CF67" s="24">
        <f>_xlfn.XLOOKUP($E67-CF$3,Data_Input!$H$4:$H$131,Data_Input!$I$4:$I$131,0)*CF$1</f>
        <v>0</v>
      </c>
      <c r="CG67" s="24">
        <f>_xlfn.XLOOKUP($E67-CG$3,Data_Input!$H$4:$H$131,Data_Input!$I$4:$I$131,0)*CG$1</f>
        <v>0</v>
      </c>
      <c r="CH67" s="24">
        <f>_xlfn.XLOOKUP($E67-CH$3,Data_Input!$H$4:$H$131,Data_Input!$I$4:$I$131,0)*CH$1</f>
        <v>0</v>
      </c>
      <c r="CI67" s="24">
        <f>_xlfn.XLOOKUP($E67-CI$3,Data_Input!$H$4:$H$131,Data_Input!$I$4:$I$131,0)*CI$1</f>
        <v>0</v>
      </c>
      <c r="CJ67" s="24">
        <f>_xlfn.XLOOKUP($E67-CJ$3,Data_Input!$H$4:$H$131,Data_Input!$I$4:$I$131,0)*CJ$1</f>
        <v>0</v>
      </c>
      <c r="CK67" s="24">
        <f>_xlfn.XLOOKUP($E67-CK$3,Data_Input!$H$4:$H$131,Data_Input!$I$4:$I$131,0)*CK$1</f>
        <v>0</v>
      </c>
      <c r="CL67" s="24">
        <f>_xlfn.XLOOKUP($E67-CL$3,Data_Input!$H$4:$H$131,Data_Input!$I$4:$I$131,0)*CL$1</f>
        <v>0</v>
      </c>
      <c r="CM67" s="24">
        <f>_xlfn.XLOOKUP($E67-CM$3,Data_Input!$H$4:$H$131,Data_Input!$I$4:$I$131,0)*CM$1</f>
        <v>0</v>
      </c>
      <c r="CN67" s="24">
        <f>_xlfn.XLOOKUP($E67-CN$3,Data_Input!$H$4:$H$131,Data_Input!$I$4:$I$131,0)*CN$1</f>
        <v>0</v>
      </c>
      <c r="CO67" s="24">
        <f>_xlfn.XLOOKUP($E67-CO$3,Data_Input!$H$4:$H$131,Data_Input!$I$4:$I$131,0)*CO$1</f>
        <v>0</v>
      </c>
      <c r="CP67" s="24">
        <f>_xlfn.XLOOKUP($E67-CP$3,Data_Input!$H$4:$H$131,Data_Input!$I$4:$I$131,0)*CP$1</f>
        <v>0</v>
      </c>
      <c r="CQ67" s="24">
        <f>_xlfn.XLOOKUP($E67-CQ$3,Data_Input!$H$4:$H$131,Data_Input!$I$4:$I$131,0)*CQ$1</f>
        <v>0</v>
      </c>
      <c r="CR67" s="24">
        <f>_xlfn.XLOOKUP($E67-CR$3,Data_Input!$H$4:$H$131,Data_Input!$I$4:$I$131,0)*CR$1</f>
        <v>0</v>
      </c>
      <c r="CS67" s="24">
        <f>_xlfn.XLOOKUP($E67-CS$3,Data_Input!$H$4:$H$131,Data_Input!$I$4:$I$131,0)*CS$1</f>
        <v>0</v>
      </c>
      <c r="CT67" s="24">
        <f>_xlfn.XLOOKUP($E67-CT$3,Data_Input!$H$4:$H$131,Data_Input!$I$4:$I$131,0)*CT$1</f>
        <v>0</v>
      </c>
      <c r="CU67" s="24">
        <f>_xlfn.XLOOKUP($E67-CU$3,Data_Input!$H$4:$H$131,Data_Input!$I$4:$I$131,0)*CU$1</f>
        <v>0</v>
      </c>
      <c r="CV67" s="24">
        <f>_xlfn.XLOOKUP($E67-CV$3,Data_Input!$H$4:$H$131,Data_Input!$I$4:$I$131,0)*CV$1</f>
        <v>0</v>
      </c>
      <c r="CW67" s="24">
        <f>_xlfn.XLOOKUP($E67-CW$3,Data_Input!$H$4:$H$131,Data_Input!$I$4:$I$131,0)*CW$1</f>
        <v>0</v>
      </c>
      <c r="CX67" s="24">
        <f>_xlfn.XLOOKUP($E67-CX$3,Data_Input!$H$4:$H$131,Data_Input!$I$4:$I$131,0)*CX$1</f>
        <v>0</v>
      </c>
      <c r="CY67" s="24">
        <f>_xlfn.XLOOKUP($E67-CY$3,Data_Input!$H$4:$H$131,Data_Input!$I$4:$I$131,0)*CY$1</f>
        <v>0</v>
      </c>
      <c r="CZ67" s="24">
        <f>_xlfn.XLOOKUP($E67-CZ$3,Data_Input!$H$4:$H$131,Data_Input!$I$4:$I$131,0)*CZ$1</f>
        <v>0</v>
      </c>
      <c r="DA67" s="24">
        <f>_xlfn.XLOOKUP($E67-DA$3,Data_Input!$H$4:$H$131,Data_Input!$I$4:$I$131,0)*DA$1</f>
        <v>0</v>
      </c>
      <c r="DB67" s="24">
        <f>_xlfn.XLOOKUP($E67-DB$3,Data_Input!$H$4:$H$131,Data_Input!$I$4:$I$131,0)*DB$1</f>
        <v>0</v>
      </c>
      <c r="DC67" s="24">
        <f>_xlfn.XLOOKUP($E67-DC$3,Data_Input!$H$4:$H$131,Data_Input!$I$4:$I$131,0)*DC$1</f>
        <v>0</v>
      </c>
      <c r="DD67" s="24">
        <f>_xlfn.XLOOKUP($E67-DD$3,Data_Input!$H$4:$H$131,Data_Input!$I$4:$I$131,0)*DD$1</f>
        <v>0</v>
      </c>
      <c r="DE67" s="24">
        <f>_xlfn.XLOOKUP($E67-DE$3,Data_Input!$H$4:$H$131,Data_Input!$I$4:$I$131,0)*DE$1</f>
        <v>0</v>
      </c>
      <c r="DF67" s="24">
        <f>_xlfn.XLOOKUP($E67-DF$3,Data_Input!$H$4:$H$131,Data_Input!$I$4:$I$131,0)*DF$1</f>
        <v>0</v>
      </c>
      <c r="DG67" s="24">
        <f>_xlfn.XLOOKUP($E67-DG$3,Data_Input!$H$4:$H$131,Data_Input!$I$4:$I$131,0)*DG$1</f>
        <v>0</v>
      </c>
      <c r="DH67" s="24">
        <f>_xlfn.XLOOKUP($E67-DH$3,Data_Input!$H$4:$H$131,Data_Input!$I$4:$I$131,0)*DH$1</f>
        <v>0</v>
      </c>
      <c r="DI67" s="24">
        <f>_xlfn.XLOOKUP($E67-DI$3,Data_Input!$H$4:$H$131,Data_Input!$I$4:$I$131,0)*DI$1</f>
        <v>0</v>
      </c>
      <c r="DJ67" s="24">
        <f>_xlfn.XLOOKUP($E67-DJ$3,Data_Input!$H$4:$H$131,Data_Input!$I$4:$I$131,0)*DJ$1</f>
        <v>0</v>
      </c>
      <c r="DK67" s="24">
        <f>_xlfn.XLOOKUP($E67-DK$3,Data_Input!$H$4:$H$131,Data_Input!$I$4:$I$131,0)*DK$1</f>
        <v>0</v>
      </c>
      <c r="DL67" s="24">
        <f>_xlfn.XLOOKUP($E67-DL$3,Data_Input!$H$4:$H$131,Data_Input!$I$4:$I$131,0)*DL$1</f>
        <v>0</v>
      </c>
      <c r="DM67" s="24">
        <f>_xlfn.XLOOKUP($E67-DM$3,Data_Input!$H$4:$H$131,Data_Input!$I$4:$I$131,0)*DM$1</f>
        <v>0</v>
      </c>
      <c r="DN67" s="24">
        <f>_xlfn.XLOOKUP($E67-DN$3,Data_Input!$H$4:$H$131,Data_Input!$I$4:$I$131,0)*DN$1</f>
        <v>0</v>
      </c>
      <c r="DO67" s="24">
        <f>_xlfn.XLOOKUP($E67-DO$3,Data_Input!$H$4:$H$131,Data_Input!$I$4:$I$131,0)*DO$1</f>
        <v>0</v>
      </c>
      <c r="DP67" s="24">
        <f>_xlfn.XLOOKUP($E67-DP$3,Data_Input!$H$4:$H$131,Data_Input!$I$4:$I$131,0)*DP$1</f>
        <v>0</v>
      </c>
      <c r="DQ67" s="24">
        <f>_xlfn.XLOOKUP($E67-DQ$3,Data_Input!$H$4:$H$131,Data_Input!$I$4:$I$131,0)*DQ$1</f>
        <v>0</v>
      </c>
      <c r="DR67" s="24">
        <f>_xlfn.XLOOKUP($E67-DR$3,Data_Input!$H$4:$H$131,Data_Input!$I$4:$I$131,0)*DR$1</f>
        <v>0</v>
      </c>
      <c r="DS67" s="24">
        <f>_xlfn.XLOOKUP($E67-DS$3,Data_Input!$H$4:$H$131,Data_Input!$I$4:$I$131,0)*DS$1</f>
        <v>0</v>
      </c>
      <c r="DT67" s="24">
        <f>_xlfn.XLOOKUP($E67-DT$3,Data_Input!$H$4:$H$131,Data_Input!$I$4:$I$131,0)*DT$1</f>
        <v>0</v>
      </c>
      <c r="DU67" s="24">
        <f>_xlfn.XLOOKUP($E67-DU$3,Data_Input!$H$4:$H$131,Data_Input!$I$4:$I$131,0)*DU$1</f>
        <v>0</v>
      </c>
      <c r="DV67" s="24">
        <f>_xlfn.XLOOKUP($E67-DV$3,Data_Input!$H$4:$H$131,Data_Input!$I$4:$I$131,0)*DV$1</f>
        <v>0</v>
      </c>
      <c r="DW67" s="24">
        <f>_xlfn.XLOOKUP($E67-DW$3,Data_Input!$H$4:$H$131,Data_Input!$I$4:$I$131,0)*DW$1</f>
        <v>0</v>
      </c>
      <c r="DX67" s="24">
        <f>_xlfn.XLOOKUP($E67-DX$3,Data_Input!$H$4:$H$131,Data_Input!$I$4:$I$131,0)*DX$1</f>
        <v>0</v>
      </c>
      <c r="DY67" s="24">
        <f>_xlfn.XLOOKUP($E67-DY$3,Data_Input!$H$4:$H$131,Data_Input!$I$4:$I$131,0)*DY$1</f>
        <v>0</v>
      </c>
      <c r="DZ67" s="24">
        <f>_xlfn.XLOOKUP($E67-DZ$3,Data_Input!$H$4:$H$131,Data_Input!$I$4:$I$131,0)*DZ$1</f>
        <v>0</v>
      </c>
      <c r="EA67" s="24">
        <f>_xlfn.XLOOKUP($E67-EA$3,Data_Input!$H$4:$H$131,Data_Input!$I$4:$I$131,0)*EA$1</f>
        <v>0</v>
      </c>
      <c r="EB67" s="24">
        <f>_xlfn.XLOOKUP($E67-EB$3,Data_Input!$H$4:$H$131,Data_Input!$I$4:$I$131,0)*EB$1</f>
        <v>0</v>
      </c>
      <c r="EC67" s="24">
        <f>_xlfn.XLOOKUP($E67-EC$3,Data_Input!$H$4:$H$131,Data_Input!$I$4:$I$131,0)*EC$1</f>
        <v>0</v>
      </c>
    </row>
    <row r="68" spans="1:133">
      <c r="A68" s="21">
        <f t="shared" si="2"/>
        <v>4.3878883369165393</v>
      </c>
      <c r="B68" s="22">
        <f>Data_Input!C68-Model_Output!A68</f>
        <v>9.1147216630834631</v>
      </c>
      <c r="C68" s="23">
        <f>SUM($B$4:B68)</f>
        <v>292.57379522376101</v>
      </c>
      <c r="E68" s="15">
        <f>Data_Input!B68</f>
        <v>1942</v>
      </c>
      <c r="F68" s="24">
        <f>_xlfn.XLOOKUP($E68-F$3,Data_Input!$H$4:$H$131,Data_Input!$I$4:$I$131,0)*F$1</f>
        <v>1.9273352119493437E-2</v>
      </c>
      <c r="G68" s="24">
        <f>_xlfn.XLOOKUP($E68-G$3,Data_Input!$H$4:$H$131,Data_Input!$I$4:$I$131,0)*G$1</f>
        <v>2.2178357903735475E-2</v>
      </c>
      <c r="H68" s="24">
        <f>_xlfn.XLOOKUP($E68-H$3,Data_Input!$H$4:$H$131,Data_Input!$I$4:$I$131,0)*H$1</f>
        <v>2.5298373737330314E-2</v>
      </c>
      <c r="I68" s="24">
        <f>_xlfn.XLOOKUP($E68-I$3,Data_Input!$H$4:$H$131,Data_Input!$I$4:$I$131,0)*I$1</f>
        <v>2.8796763164059398E-2</v>
      </c>
      <c r="J68" s="24">
        <f>_xlfn.XLOOKUP($E68-J$3,Data_Input!$H$4:$H$131,Data_Input!$I$4:$I$131,0)*J$1</f>
        <v>3.2573448654179354E-2</v>
      </c>
      <c r="K68" s="24">
        <f>_xlfn.XLOOKUP($E68-K$3,Data_Input!$H$4:$H$131,Data_Input!$I$4:$I$131,0)*K$1</f>
        <v>3.665209957727128E-2</v>
      </c>
      <c r="L68" s="24">
        <f>_xlfn.XLOOKUP($E68-L$3,Data_Input!$H$4:$H$131,Data_Input!$I$4:$I$131,0)*L$1</f>
        <v>4.109718513973918E-2</v>
      </c>
      <c r="M68" s="24">
        <f>_xlfn.XLOOKUP($E68-M$3,Data_Input!$H$4:$H$131,Data_Input!$I$4:$I$131,0)*M$1</f>
        <v>4.5767797655349024E-2</v>
      </c>
      <c r="N68" s="24">
        <f>_xlfn.XLOOKUP($E68-N$3,Data_Input!$H$4:$H$131,Data_Input!$I$4:$I$131,0)*N$1</f>
        <v>5.0517842029479072E-2</v>
      </c>
      <c r="O68" s="24">
        <f>_xlfn.XLOOKUP($E68-O$3,Data_Input!$H$4:$H$131,Data_Input!$I$4:$I$131,0)*O$1</f>
        <v>5.535176729483407E-2</v>
      </c>
      <c r="P68" s="24">
        <f>_xlfn.XLOOKUP($E68-P$3,Data_Input!$H$4:$H$131,Data_Input!$I$4:$I$131,0)*P$1</f>
        <v>6.0561472964163268E-2</v>
      </c>
      <c r="Q68" s="24">
        <f>_xlfn.XLOOKUP($E68-Q$3,Data_Input!$H$4:$H$131,Data_Input!$I$4:$I$131,0)*Q$1</f>
        <v>6.6082791036777486E-2</v>
      </c>
      <c r="R68" s="24">
        <f>_xlfn.XLOOKUP($E68-R$3,Data_Input!$H$4:$H$131,Data_Input!$I$4:$I$131,0)*R$1</f>
        <v>7.1667002079855782E-2</v>
      </c>
      <c r="S68" s="24">
        <f>_xlfn.XLOOKUP($E68-S$3,Data_Input!$H$4:$H$131,Data_Input!$I$4:$I$131,0)*S$1</f>
        <v>7.7124910360029109E-2</v>
      </c>
      <c r="T68" s="24">
        <f>_xlfn.XLOOKUP($E68-T$3,Data_Input!$H$4:$H$131,Data_Input!$I$4:$I$131,0)*T$1</f>
        <v>8.2339706936656029E-2</v>
      </c>
      <c r="U68" s="24">
        <f>_xlfn.XLOOKUP($E68-U$3,Data_Input!$H$4:$H$131,Data_Input!$I$4:$I$131,0)*U$1</f>
        <v>8.7614197880361455E-2</v>
      </c>
      <c r="V68" s="24">
        <f>_xlfn.XLOOKUP($E68-V$3,Data_Input!$H$4:$H$131,Data_Input!$I$4:$I$131,0)*V$1</f>
        <v>9.2539304632177341E-2</v>
      </c>
      <c r="W68" s="24">
        <f>_xlfn.XLOOKUP($E68-W$3,Data_Input!$H$4:$H$131,Data_Input!$I$4:$I$131,0)*W$1</f>
        <v>9.7500494570830487E-2</v>
      </c>
      <c r="X68" s="24">
        <f>_xlfn.XLOOKUP($E68-X$3,Data_Input!$H$4:$H$131,Data_Input!$I$4:$I$131,0)*X$1</f>
        <v>0.10218992540190425</v>
      </c>
      <c r="Y68" s="24">
        <f>_xlfn.XLOOKUP($E68-Y$3,Data_Input!$H$4:$H$131,Data_Input!$I$4:$I$131,0)*Y$1</f>
        <v>0.10642492786552787</v>
      </c>
      <c r="Z68" s="24">
        <f>_xlfn.XLOOKUP($E68-Z$3,Data_Input!$H$4:$H$131,Data_Input!$I$4:$I$131,0)*Z$1</f>
        <v>0.11040433551342027</v>
      </c>
      <c r="AA68" s="24">
        <f>_xlfn.XLOOKUP($E68-AA$3,Data_Input!$H$4:$H$131,Data_Input!$I$4:$I$131,0)*AA$1</f>
        <v>0.11395949456664273</v>
      </c>
      <c r="AB68" s="24">
        <f>_xlfn.XLOOKUP($E68-AB$3,Data_Input!$H$4:$H$131,Data_Input!$I$4:$I$131,0)*AB$1</f>
        <v>0.11675296275064789</v>
      </c>
      <c r="AC68" s="24">
        <f>_xlfn.XLOOKUP($E68-AC$3,Data_Input!$H$4:$H$131,Data_Input!$I$4:$I$131,0)*AC$1</f>
        <v>0.12921516647574949</v>
      </c>
      <c r="AD68" s="24">
        <f>_xlfn.XLOOKUP($E68-AD$3,Data_Input!$H$4:$H$131,Data_Input!$I$4:$I$131,0)*AD$1</f>
        <v>0.15346502317206509</v>
      </c>
      <c r="AE68" s="24">
        <f>_xlfn.XLOOKUP($E68-AE$3,Data_Input!$H$4:$H$131,Data_Input!$I$4:$I$131,0)*AE$1</f>
        <v>0.15255879211752671</v>
      </c>
      <c r="AF68" s="24">
        <f>_xlfn.XLOOKUP($E68-AF$3,Data_Input!$H$4:$H$131,Data_Input!$I$4:$I$131,0)*AF$1</f>
        <v>0.12535172113425117</v>
      </c>
      <c r="AG68" s="24">
        <f>_xlfn.XLOOKUP($E68-AG$3,Data_Input!$H$4:$H$131,Data_Input!$I$4:$I$131,0)*AG$1</f>
        <v>0.13379645193178447</v>
      </c>
      <c r="AH68" s="24">
        <f>_xlfn.XLOOKUP($E68-AH$3,Data_Input!$H$4:$H$131,Data_Input!$I$4:$I$131,0)*AH$1</f>
        <v>0.12293312691010592</v>
      </c>
      <c r="AI68" s="24">
        <f>_xlfn.XLOOKUP($E68-AI$3,Data_Input!$H$4:$H$131,Data_Input!$I$4:$I$131,0)*AI$1</f>
        <v>0.18530306836444335</v>
      </c>
      <c r="AJ68" s="24">
        <f>_xlfn.XLOOKUP($E68-AJ$3,Data_Input!$H$4:$H$131,Data_Input!$I$4:$I$131,0)*AJ$1</f>
        <v>0.13249082496273068</v>
      </c>
      <c r="AK68" s="24">
        <f>_xlfn.XLOOKUP($E68-AK$3,Data_Input!$H$4:$H$131,Data_Input!$I$4:$I$131,0)*AK$1</f>
        <v>0.11549546757896201</v>
      </c>
      <c r="AL68" s="24">
        <f>_xlfn.XLOOKUP($E68-AL$3,Data_Input!$H$4:$H$131,Data_Input!$I$4:$I$131,0)*AL$1</f>
        <v>0.11673761752688164</v>
      </c>
      <c r="AM68" s="24">
        <f>_xlfn.XLOOKUP($E68-AM$3,Data_Input!$H$4:$H$131,Data_Input!$I$4:$I$131,0)*AM$1</f>
        <v>0.11756545236206903</v>
      </c>
      <c r="AN68" s="24">
        <f>_xlfn.XLOOKUP($E68-AN$3,Data_Input!$H$4:$H$131,Data_Input!$I$4:$I$131,0)*AN$1</f>
        <v>8.39709917447896E-2</v>
      </c>
      <c r="AO68" s="24">
        <f>_xlfn.XLOOKUP($E68-AO$3,Data_Input!$H$4:$H$131,Data_Input!$I$4:$I$131,0)*AO$1</f>
        <v>7.7961862506441881E-2</v>
      </c>
      <c r="AP68" s="24">
        <f>_xlfn.XLOOKUP($E68-AP$3,Data_Input!$H$4:$H$131,Data_Input!$I$4:$I$131,0)*AP$1</f>
        <v>6.3407416909698866E-2</v>
      </c>
      <c r="AQ68" s="24">
        <f>_xlfn.XLOOKUP($E68-AQ$3,Data_Input!$H$4:$H$131,Data_Input!$I$4:$I$131,0)*AQ$1</f>
        <v>7.5131042390460603E-2</v>
      </c>
      <c r="AR68" s="24">
        <f>_xlfn.XLOOKUP($E68-AR$3,Data_Input!$H$4:$H$131,Data_Input!$I$4:$I$131,0)*AR$1</f>
        <v>8.5189652718652115E-2</v>
      </c>
      <c r="AS68" s="24">
        <f>_xlfn.XLOOKUP($E68-AS$3,Data_Input!$H$4:$H$131,Data_Input!$I$4:$I$131,0)*AS$1</f>
        <v>7.9838105999914172E-2</v>
      </c>
      <c r="AT68" s="24">
        <f>_xlfn.XLOOKUP($E68-AT$3,Data_Input!$H$4:$H$131,Data_Input!$I$4:$I$131,0)*AT$1</f>
        <v>9.644341154175462E-2</v>
      </c>
      <c r="AU68" s="24">
        <f>_xlfn.XLOOKUP($E68-AU$3,Data_Input!$H$4:$H$131,Data_Input!$I$4:$I$131,0)*AU$1</f>
        <v>9.1422857182550346E-2</v>
      </c>
      <c r="AV68" s="24">
        <f>_xlfn.XLOOKUP($E68-AV$3,Data_Input!$H$4:$H$131,Data_Input!$I$4:$I$131,0)*AV$1</f>
        <v>7.2475024565124876E-2</v>
      </c>
      <c r="AW68" s="24">
        <f>_xlfn.XLOOKUP($E68-AW$3,Data_Input!$H$4:$H$131,Data_Input!$I$4:$I$131,0)*AW$1</f>
        <v>7.099854316810561E-2</v>
      </c>
      <c r="AX68" s="24">
        <f>_xlfn.XLOOKUP($E68-AX$3,Data_Input!$H$4:$H$131,Data_Input!$I$4:$I$131,0)*AX$1</f>
        <v>6.4229173023675964E-2</v>
      </c>
      <c r="AY68" s="24">
        <f>_xlfn.XLOOKUP($E68-AY$3,Data_Input!$H$4:$H$131,Data_Input!$I$4:$I$131,0)*AY$1</f>
        <v>6.7753268208104914E-2</v>
      </c>
      <c r="AZ68" s="24">
        <f>_xlfn.XLOOKUP($E68-AZ$3,Data_Input!$H$4:$H$131,Data_Input!$I$4:$I$131,0)*AZ$1</f>
        <v>5.7116730446994786E-2</v>
      </c>
      <c r="BA68" s="24">
        <f>_xlfn.XLOOKUP($E68-BA$3,Data_Input!$H$4:$H$131,Data_Input!$I$4:$I$131,0)*BA$1</f>
        <v>4.6298532494062843E-2</v>
      </c>
      <c r="BB68" s="24">
        <f>_xlfn.XLOOKUP($E68-BB$3,Data_Input!$H$4:$H$131,Data_Input!$I$4:$I$131,0)*BB$1</f>
        <v>4.5687394334347521E-2</v>
      </c>
      <c r="BC68" s="24">
        <f>_xlfn.XLOOKUP($E68-BC$3,Data_Input!$H$4:$H$131,Data_Input!$I$4:$I$131,0)*BC$1</f>
        <v>4.1286537950628831E-2</v>
      </c>
      <c r="BD68" s="24">
        <f>_xlfn.XLOOKUP($E68-BD$3,Data_Input!$H$4:$H$131,Data_Input!$I$4:$I$131,0)*BD$1</f>
        <v>3.8431099052916612E-2</v>
      </c>
      <c r="BE68" s="24">
        <f>_xlfn.XLOOKUP($E68-BE$3,Data_Input!$H$4:$H$131,Data_Input!$I$4:$I$131,0)*BE$1</f>
        <v>3.2703919558071892E-2</v>
      </c>
      <c r="BF68" s="24">
        <f>_xlfn.XLOOKUP($E68-BF$3,Data_Input!$H$4:$H$131,Data_Input!$I$4:$I$131,0)*BF$1</f>
        <v>2.5145660433018423E-2</v>
      </c>
      <c r="BG68" s="24">
        <f>_xlfn.XLOOKUP($E68-BG$3,Data_Input!$H$4:$H$131,Data_Input!$I$4:$I$131,0)*BG$1</f>
        <v>2.1684359100937953E-2</v>
      </c>
      <c r="BH68" s="24">
        <f>_xlfn.XLOOKUP($E68-BH$3,Data_Input!$H$4:$H$131,Data_Input!$I$4:$I$131,0)*BH$1</f>
        <v>1.8450827672492197E-2</v>
      </c>
      <c r="BI68" s="24">
        <f>_xlfn.XLOOKUP($E68-BI$3,Data_Input!$H$4:$H$131,Data_Input!$I$4:$I$131,0)*BI$1</f>
        <v>1.6747204061821022E-2</v>
      </c>
      <c r="BJ68" s="24">
        <f>_xlfn.XLOOKUP($E68-BJ$3,Data_Input!$H$4:$H$131,Data_Input!$I$4:$I$131,0)*BJ$1</f>
        <v>1.4894476129867105E-2</v>
      </c>
      <c r="BK68" s="24">
        <f>_xlfn.XLOOKUP($E68-BK$3,Data_Input!$H$4:$H$131,Data_Input!$I$4:$I$131,0)*BK$1</f>
        <v>1.2652498016614794E-2</v>
      </c>
      <c r="BL68" s="24">
        <f>_xlfn.XLOOKUP($E68-BL$3,Data_Input!$H$4:$H$131,Data_Input!$I$4:$I$131,0)*BL$1</f>
        <v>1.1514730580228113E-2</v>
      </c>
      <c r="BM68" s="24">
        <f>_xlfn.XLOOKUP($E68-BM$3,Data_Input!$H$4:$H$131,Data_Input!$I$4:$I$131,0)*BM$1</f>
        <v>1.0437351917181399E-2</v>
      </c>
      <c r="BN68" s="24">
        <f>_xlfn.XLOOKUP($E68-BN$3,Data_Input!$H$4:$H$131,Data_Input!$I$4:$I$131,0)*BN$1</f>
        <v>9.619701701962944E-3</v>
      </c>
      <c r="BO68" s="24">
        <f>_xlfn.XLOOKUP($E68-BO$3,Data_Input!$H$4:$H$131,Data_Input!$I$4:$I$131,0)*BO$1</f>
        <v>9.6313748929908634E-3</v>
      </c>
      <c r="BP68" s="24">
        <f>_xlfn.XLOOKUP($E68-BP$3,Data_Input!$H$4:$H$131,Data_Input!$I$4:$I$131,0)*BP$1</f>
        <v>7.7785475128783876E-3</v>
      </c>
      <c r="BQ68" s="24">
        <f>_xlfn.XLOOKUP($E68-BQ$3,Data_Input!$H$4:$H$131,Data_Input!$I$4:$I$131,0)*BQ$1</f>
        <v>6.9167006778016148E-3</v>
      </c>
      <c r="BR68" s="24">
        <f>_xlfn.XLOOKUP($E68-BR$3,Data_Input!$H$4:$H$131,Data_Input!$I$4:$I$131,0)*BR$1</f>
        <v>4.4881140514138702E-3</v>
      </c>
      <c r="BS68" s="24">
        <f>_xlfn.XLOOKUP($E68-BS$3,Data_Input!$H$4:$H$131,Data_Input!$I$4:$I$131,0)*BS$1</f>
        <v>0</v>
      </c>
      <c r="BT68" s="24">
        <f>_xlfn.XLOOKUP($E68-BT$3,Data_Input!$H$4:$H$131,Data_Input!$I$4:$I$131,0)*BT$1</f>
        <v>0</v>
      </c>
      <c r="BU68" s="24">
        <f>_xlfn.XLOOKUP($E68-BU$3,Data_Input!$H$4:$H$131,Data_Input!$I$4:$I$131,0)*BU$1</f>
        <v>0</v>
      </c>
      <c r="BV68" s="24">
        <f>_xlfn.XLOOKUP($E68-BV$3,Data_Input!$H$4:$H$131,Data_Input!$I$4:$I$131,0)*BV$1</f>
        <v>0</v>
      </c>
      <c r="BW68" s="24">
        <f>_xlfn.XLOOKUP($E68-BW$3,Data_Input!$H$4:$H$131,Data_Input!$I$4:$I$131,0)*BW$1</f>
        <v>0</v>
      </c>
      <c r="BX68" s="24">
        <f>_xlfn.XLOOKUP($E68-BX$3,Data_Input!$H$4:$H$131,Data_Input!$I$4:$I$131,0)*BX$1</f>
        <v>0</v>
      </c>
      <c r="BY68" s="24">
        <f>_xlfn.XLOOKUP($E68-BY$3,Data_Input!$H$4:$H$131,Data_Input!$I$4:$I$131,0)*BY$1</f>
        <v>0</v>
      </c>
      <c r="BZ68" s="24">
        <f>_xlfn.XLOOKUP($E68-BZ$3,Data_Input!$H$4:$H$131,Data_Input!$I$4:$I$131,0)*BZ$1</f>
        <v>0</v>
      </c>
      <c r="CA68" s="24">
        <f>_xlfn.XLOOKUP($E68-CA$3,Data_Input!$H$4:$H$131,Data_Input!$I$4:$I$131,0)*CA$1</f>
        <v>0</v>
      </c>
      <c r="CB68" s="24">
        <f>_xlfn.XLOOKUP($E68-CB$3,Data_Input!$H$4:$H$131,Data_Input!$I$4:$I$131,0)*CB$1</f>
        <v>0</v>
      </c>
      <c r="CC68" s="24">
        <f>_xlfn.XLOOKUP($E68-CC$3,Data_Input!$H$4:$H$131,Data_Input!$I$4:$I$131,0)*CC$1</f>
        <v>0</v>
      </c>
      <c r="CD68" s="24">
        <f>_xlfn.XLOOKUP($E68-CD$3,Data_Input!$H$4:$H$131,Data_Input!$I$4:$I$131,0)*CD$1</f>
        <v>0</v>
      </c>
      <c r="CE68" s="24">
        <f>_xlfn.XLOOKUP($E68-CE$3,Data_Input!$H$4:$H$131,Data_Input!$I$4:$I$131,0)*CE$1</f>
        <v>0</v>
      </c>
      <c r="CF68" s="24">
        <f>_xlfn.XLOOKUP($E68-CF$3,Data_Input!$H$4:$H$131,Data_Input!$I$4:$I$131,0)*CF$1</f>
        <v>0</v>
      </c>
      <c r="CG68" s="24">
        <f>_xlfn.XLOOKUP($E68-CG$3,Data_Input!$H$4:$H$131,Data_Input!$I$4:$I$131,0)*CG$1</f>
        <v>0</v>
      </c>
      <c r="CH68" s="24">
        <f>_xlfn.XLOOKUP($E68-CH$3,Data_Input!$H$4:$H$131,Data_Input!$I$4:$I$131,0)*CH$1</f>
        <v>0</v>
      </c>
      <c r="CI68" s="24">
        <f>_xlfn.XLOOKUP($E68-CI$3,Data_Input!$H$4:$H$131,Data_Input!$I$4:$I$131,0)*CI$1</f>
        <v>0</v>
      </c>
      <c r="CJ68" s="24">
        <f>_xlfn.XLOOKUP($E68-CJ$3,Data_Input!$H$4:$H$131,Data_Input!$I$4:$I$131,0)*CJ$1</f>
        <v>0</v>
      </c>
      <c r="CK68" s="24">
        <f>_xlfn.XLOOKUP($E68-CK$3,Data_Input!$H$4:$H$131,Data_Input!$I$4:$I$131,0)*CK$1</f>
        <v>0</v>
      </c>
      <c r="CL68" s="24">
        <f>_xlfn.XLOOKUP($E68-CL$3,Data_Input!$H$4:$H$131,Data_Input!$I$4:$I$131,0)*CL$1</f>
        <v>0</v>
      </c>
      <c r="CM68" s="24">
        <f>_xlfn.XLOOKUP($E68-CM$3,Data_Input!$H$4:$H$131,Data_Input!$I$4:$I$131,0)*CM$1</f>
        <v>0</v>
      </c>
      <c r="CN68" s="24">
        <f>_xlfn.XLOOKUP($E68-CN$3,Data_Input!$H$4:$H$131,Data_Input!$I$4:$I$131,0)*CN$1</f>
        <v>0</v>
      </c>
      <c r="CO68" s="24">
        <f>_xlfn.XLOOKUP($E68-CO$3,Data_Input!$H$4:$H$131,Data_Input!$I$4:$I$131,0)*CO$1</f>
        <v>0</v>
      </c>
      <c r="CP68" s="24">
        <f>_xlfn.XLOOKUP($E68-CP$3,Data_Input!$H$4:$H$131,Data_Input!$I$4:$I$131,0)*CP$1</f>
        <v>0</v>
      </c>
      <c r="CQ68" s="24">
        <f>_xlfn.XLOOKUP($E68-CQ$3,Data_Input!$H$4:$H$131,Data_Input!$I$4:$I$131,0)*CQ$1</f>
        <v>0</v>
      </c>
      <c r="CR68" s="24">
        <f>_xlfn.XLOOKUP($E68-CR$3,Data_Input!$H$4:$H$131,Data_Input!$I$4:$I$131,0)*CR$1</f>
        <v>0</v>
      </c>
      <c r="CS68" s="24">
        <f>_xlfn.XLOOKUP($E68-CS$3,Data_Input!$H$4:$H$131,Data_Input!$I$4:$I$131,0)*CS$1</f>
        <v>0</v>
      </c>
      <c r="CT68" s="24">
        <f>_xlfn.XLOOKUP($E68-CT$3,Data_Input!$H$4:$H$131,Data_Input!$I$4:$I$131,0)*CT$1</f>
        <v>0</v>
      </c>
      <c r="CU68" s="24">
        <f>_xlfn.XLOOKUP($E68-CU$3,Data_Input!$H$4:$H$131,Data_Input!$I$4:$I$131,0)*CU$1</f>
        <v>0</v>
      </c>
      <c r="CV68" s="24">
        <f>_xlfn.XLOOKUP($E68-CV$3,Data_Input!$H$4:$H$131,Data_Input!$I$4:$I$131,0)*CV$1</f>
        <v>0</v>
      </c>
      <c r="CW68" s="24">
        <f>_xlfn.XLOOKUP($E68-CW$3,Data_Input!$H$4:$H$131,Data_Input!$I$4:$I$131,0)*CW$1</f>
        <v>0</v>
      </c>
      <c r="CX68" s="24">
        <f>_xlfn.XLOOKUP($E68-CX$3,Data_Input!$H$4:$H$131,Data_Input!$I$4:$I$131,0)*CX$1</f>
        <v>0</v>
      </c>
      <c r="CY68" s="24">
        <f>_xlfn.XLOOKUP($E68-CY$3,Data_Input!$H$4:$H$131,Data_Input!$I$4:$I$131,0)*CY$1</f>
        <v>0</v>
      </c>
      <c r="CZ68" s="24">
        <f>_xlfn.XLOOKUP($E68-CZ$3,Data_Input!$H$4:$H$131,Data_Input!$I$4:$I$131,0)*CZ$1</f>
        <v>0</v>
      </c>
      <c r="DA68" s="24">
        <f>_xlfn.XLOOKUP($E68-DA$3,Data_Input!$H$4:$H$131,Data_Input!$I$4:$I$131,0)*DA$1</f>
        <v>0</v>
      </c>
      <c r="DB68" s="24">
        <f>_xlfn.XLOOKUP($E68-DB$3,Data_Input!$H$4:$H$131,Data_Input!$I$4:$I$131,0)*DB$1</f>
        <v>0</v>
      </c>
      <c r="DC68" s="24">
        <f>_xlfn.XLOOKUP($E68-DC$3,Data_Input!$H$4:$H$131,Data_Input!$I$4:$I$131,0)*DC$1</f>
        <v>0</v>
      </c>
      <c r="DD68" s="24">
        <f>_xlfn.XLOOKUP($E68-DD$3,Data_Input!$H$4:$H$131,Data_Input!$I$4:$I$131,0)*DD$1</f>
        <v>0</v>
      </c>
      <c r="DE68" s="24">
        <f>_xlfn.XLOOKUP($E68-DE$3,Data_Input!$H$4:$H$131,Data_Input!$I$4:$I$131,0)*DE$1</f>
        <v>0</v>
      </c>
      <c r="DF68" s="24">
        <f>_xlfn.XLOOKUP($E68-DF$3,Data_Input!$H$4:$H$131,Data_Input!$I$4:$I$131,0)*DF$1</f>
        <v>0</v>
      </c>
      <c r="DG68" s="24">
        <f>_xlfn.XLOOKUP($E68-DG$3,Data_Input!$H$4:$H$131,Data_Input!$I$4:$I$131,0)*DG$1</f>
        <v>0</v>
      </c>
      <c r="DH68" s="24">
        <f>_xlfn.XLOOKUP($E68-DH$3,Data_Input!$H$4:$H$131,Data_Input!$I$4:$I$131,0)*DH$1</f>
        <v>0</v>
      </c>
      <c r="DI68" s="24">
        <f>_xlfn.XLOOKUP($E68-DI$3,Data_Input!$H$4:$H$131,Data_Input!$I$4:$I$131,0)*DI$1</f>
        <v>0</v>
      </c>
      <c r="DJ68" s="24">
        <f>_xlfn.XLOOKUP($E68-DJ$3,Data_Input!$H$4:$H$131,Data_Input!$I$4:$I$131,0)*DJ$1</f>
        <v>0</v>
      </c>
      <c r="DK68" s="24">
        <f>_xlfn.XLOOKUP($E68-DK$3,Data_Input!$H$4:$H$131,Data_Input!$I$4:$I$131,0)*DK$1</f>
        <v>0</v>
      </c>
      <c r="DL68" s="24">
        <f>_xlfn.XLOOKUP($E68-DL$3,Data_Input!$H$4:$H$131,Data_Input!$I$4:$I$131,0)*DL$1</f>
        <v>0</v>
      </c>
      <c r="DM68" s="24">
        <f>_xlfn.XLOOKUP($E68-DM$3,Data_Input!$H$4:$H$131,Data_Input!$I$4:$I$131,0)*DM$1</f>
        <v>0</v>
      </c>
      <c r="DN68" s="24">
        <f>_xlfn.XLOOKUP($E68-DN$3,Data_Input!$H$4:$H$131,Data_Input!$I$4:$I$131,0)*DN$1</f>
        <v>0</v>
      </c>
      <c r="DO68" s="24">
        <f>_xlfn.XLOOKUP($E68-DO$3,Data_Input!$H$4:$H$131,Data_Input!$I$4:$I$131,0)*DO$1</f>
        <v>0</v>
      </c>
      <c r="DP68" s="24">
        <f>_xlfn.XLOOKUP($E68-DP$3,Data_Input!$H$4:$H$131,Data_Input!$I$4:$I$131,0)*DP$1</f>
        <v>0</v>
      </c>
      <c r="DQ68" s="24">
        <f>_xlfn.XLOOKUP($E68-DQ$3,Data_Input!$H$4:$H$131,Data_Input!$I$4:$I$131,0)*DQ$1</f>
        <v>0</v>
      </c>
      <c r="DR68" s="24">
        <f>_xlfn.XLOOKUP($E68-DR$3,Data_Input!$H$4:$H$131,Data_Input!$I$4:$I$131,0)*DR$1</f>
        <v>0</v>
      </c>
      <c r="DS68" s="24">
        <f>_xlfn.XLOOKUP($E68-DS$3,Data_Input!$H$4:$H$131,Data_Input!$I$4:$I$131,0)*DS$1</f>
        <v>0</v>
      </c>
      <c r="DT68" s="24">
        <f>_xlfn.XLOOKUP($E68-DT$3,Data_Input!$H$4:$H$131,Data_Input!$I$4:$I$131,0)*DT$1</f>
        <v>0</v>
      </c>
      <c r="DU68" s="24">
        <f>_xlfn.XLOOKUP($E68-DU$3,Data_Input!$H$4:$H$131,Data_Input!$I$4:$I$131,0)*DU$1</f>
        <v>0</v>
      </c>
      <c r="DV68" s="24">
        <f>_xlfn.XLOOKUP($E68-DV$3,Data_Input!$H$4:$H$131,Data_Input!$I$4:$I$131,0)*DV$1</f>
        <v>0</v>
      </c>
      <c r="DW68" s="24">
        <f>_xlfn.XLOOKUP($E68-DW$3,Data_Input!$H$4:$H$131,Data_Input!$I$4:$I$131,0)*DW$1</f>
        <v>0</v>
      </c>
      <c r="DX68" s="24">
        <f>_xlfn.XLOOKUP($E68-DX$3,Data_Input!$H$4:$H$131,Data_Input!$I$4:$I$131,0)*DX$1</f>
        <v>0</v>
      </c>
      <c r="DY68" s="24">
        <f>_xlfn.XLOOKUP($E68-DY$3,Data_Input!$H$4:$H$131,Data_Input!$I$4:$I$131,0)*DY$1</f>
        <v>0</v>
      </c>
      <c r="DZ68" s="24">
        <f>_xlfn.XLOOKUP($E68-DZ$3,Data_Input!$H$4:$H$131,Data_Input!$I$4:$I$131,0)*DZ$1</f>
        <v>0</v>
      </c>
      <c r="EA68" s="24">
        <f>_xlfn.XLOOKUP($E68-EA$3,Data_Input!$H$4:$H$131,Data_Input!$I$4:$I$131,0)*EA$1</f>
        <v>0</v>
      </c>
      <c r="EB68" s="24">
        <f>_xlfn.XLOOKUP($E68-EB$3,Data_Input!$H$4:$H$131,Data_Input!$I$4:$I$131,0)*EB$1</f>
        <v>0</v>
      </c>
      <c r="EC68" s="24">
        <f>_xlfn.XLOOKUP($E68-EC$3,Data_Input!$H$4:$H$131,Data_Input!$I$4:$I$131,0)*EC$1</f>
        <v>0</v>
      </c>
    </row>
    <row r="69" spans="1:133">
      <c r="A69" s="21">
        <f t="shared" ref="A69:A131" si="3">SUM(F69:EC69)</f>
        <v>4.4877905633144399</v>
      </c>
      <c r="B69" s="22">
        <f>Data_Input!C69-Model_Output!A69</f>
        <v>14.520209436685558</v>
      </c>
      <c r="C69" s="23">
        <f>SUM($B$4:B69)</f>
        <v>307.09400466044656</v>
      </c>
      <c r="E69" s="15">
        <f>Data_Input!B69</f>
        <v>1943</v>
      </c>
      <c r="F69" s="24">
        <f>_xlfn.XLOOKUP($E69-F$3,Data_Input!$H$4:$H$131,Data_Input!$I$4:$I$131,0)*F$1</f>
        <v>1.679214004794994E-2</v>
      </c>
      <c r="G69" s="24">
        <f>_xlfn.XLOOKUP($E69-G$3,Data_Input!$H$4:$H$131,Data_Input!$I$4:$I$131,0)*G$1</f>
        <v>1.9432160362915687E-2</v>
      </c>
      <c r="H69" s="24">
        <f>_xlfn.XLOOKUP($E69-H$3,Data_Input!$H$4:$H$131,Data_Input!$I$4:$I$131,0)*H$1</f>
        <v>2.2290879739304558E-2</v>
      </c>
      <c r="I69" s="24">
        <f>_xlfn.XLOOKUP($E69-I$3,Data_Input!$H$4:$H$131,Data_Input!$I$4:$I$131,0)*I$1</f>
        <v>2.5516504821425274E-2</v>
      </c>
      <c r="J69" s="24">
        <f>_xlfn.XLOOKUP($E69-J$3,Data_Input!$H$4:$H$131,Data_Input!$I$4:$I$131,0)*J$1</f>
        <v>2.9025797341530886E-2</v>
      </c>
      <c r="K69" s="24">
        <f>_xlfn.XLOOKUP($E69-K$3,Data_Input!$H$4:$H$131,Data_Input!$I$4:$I$131,0)*K$1</f>
        <v>3.2844464223110229E-2</v>
      </c>
      <c r="L69" s="24">
        <f>_xlfn.XLOOKUP($E69-L$3,Data_Input!$H$4:$H$131,Data_Input!$I$4:$I$131,0)*L$1</f>
        <v>3.703550810914244E-2</v>
      </c>
      <c r="M69" s="24">
        <f>_xlfn.XLOOKUP($E69-M$3,Data_Input!$H$4:$H$131,Data_Input!$I$4:$I$131,0)*M$1</f>
        <v>4.1477173338044022E-2</v>
      </c>
      <c r="N69" s="24">
        <f>_xlfn.XLOOKUP($E69-N$3,Data_Input!$H$4:$H$131,Data_Input!$I$4:$I$131,0)*N$1</f>
        <v>4.6040161027191995E-2</v>
      </c>
      <c r="O69" s="24">
        <f>_xlfn.XLOOKUP($E69-O$3,Data_Input!$H$4:$H$131,Data_Input!$I$4:$I$131,0)*O$1</f>
        <v>5.0730184480603221E-2</v>
      </c>
      <c r="P69" s="24">
        <f>_xlfn.XLOOKUP($E69-P$3,Data_Input!$H$4:$H$131,Data_Input!$I$4:$I$131,0)*P$1</f>
        <v>5.5818001853863486E-2</v>
      </c>
      <c r="Q69" s="24">
        <f>_xlfn.XLOOKUP($E69-Q$3,Data_Input!$H$4:$H$131,Data_Input!$I$4:$I$131,0)*Q$1</f>
        <v>6.1250429739793916E-2</v>
      </c>
      <c r="R69" s="24">
        <f>_xlfn.XLOOKUP($E69-R$3,Data_Input!$H$4:$H$131,Data_Input!$I$4:$I$131,0)*R$1</f>
        <v>6.6800991258569031E-2</v>
      </c>
      <c r="S69" s="24">
        <f>_xlfn.XLOOKUP($E69-S$3,Data_Input!$H$4:$H$131,Data_Input!$I$4:$I$131,0)*S$1</f>
        <v>7.2293832407304776E-2</v>
      </c>
      <c r="T69" s="24">
        <f>_xlfn.XLOOKUP($E69-T$3,Data_Input!$H$4:$H$131,Data_Input!$I$4:$I$131,0)*T$1</f>
        <v>7.7617347863756417E-2</v>
      </c>
      <c r="U69" s="24">
        <f>_xlfn.XLOOKUP($E69-U$3,Data_Input!$H$4:$H$131,Data_Input!$I$4:$I$131,0)*U$1</f>
        <v>8.3055209475455832E-2</v>
      </c>
      <c r="V69" s="24">
        <f>_xlfn.XLOOKUP($E69-V$3,Data_Input!$H$4:$H$131,Data_Input!$I$4:$I$131,0)*V$1</f>
        <v>8.8218877366466733E-2</v>
      </c>
      <c r="W69" s="24">
        <f>_xlfn.XLOOKUP($E69-W$3,Data_Input!$H$4:$H$131,Data_Input!$I$4:$I$131,0)*W$1</f>
        <v>9.3472750051028008E-2</v>
      </c>
      <c r="X69" s="24">
        <f>_xlfn.XLOOKUP($E69-X$3,Data_Input!$H$4:$H$131,Data_Input!$I$4:$I$131,0)*X$1</f>
        <v>9.8521085930608876E-2</v>
      </c>
      <c r="Y69" s="24">
        <f>_xlfn.XLOOKUP($E69-Y$3,Data_Input!$H$4:$H$131,Data_Input!$I$4:$I$131,0)*Y$1</f>
        <v>0.10318281665652362</v>
      </c>
      <c r="Z69" s="24">
        <f>_xlfn.XLOOKUP($E69-Z$3,Data_Input!$H$4:$H$131,Data_Input!$I$4:$I$131,0)*Z$1</f>
        <v>0.10764479850096767</v>
      </c>
      <c r="AA69" s="24">
        <f>_xlfn.XLOOKUP($E69-AA$3,Data_Input!$H$4:$H$131,Data_Input!$I$4:$I$131,0)*AA$1</f>
        <v>0.11173785801017798</v>
      </c>
      <c r="AB69" s="24">
        <f>_xlfn.XLOOKUP($E69-AB$3,Data_Input!$H$4:$H$131,Data_Input!$I$4:$I$131,0)*AB$1</f>
        <v>0.11512261446556962</v>
      </c>
      <c r="AC69" s="24">
        <f>_xlfn.XLOOKUP($E69-AC$3,Data_Input!$H$4:$H$131,Data_Input!$I$4:$I$131,0)*AC$1</f>
        <v>0.12812950010444962</v>
      </c>
      <c r="AD69" s="24">
        <f>_xlfn.XLOOKUP($E69-AD$3,Data_Input!$H$4:$H$131,Data_Input!$I$4:$I$131,0)*AD$1</f>
        <v>0.15303400919191887</v>
      </c>
      <c r="AE69" s="24">
        <f>_xlfn.XLOOKUP($E69-AE$3,Data_Input!$H$4:$H$131,Data_Input!$I$4:$I$131,0)*AE$1</f>
        <v>0.15298846766836724</v>
      </c>
      <c r="AF69" s="24">
        <f>_xlfn.XLOOKUP($E69-AF$3,Data_Input!$H$4:$H$131,Data_Input!$I$4:$I$131,0)*AF$1</f>
        <v>0.12641385083981527</v>
      </c>
      <c r="AG69" s="24">
        <f>_xlfn.XLOOKUP($E69-AG$3,Data_Input!$H$4:$H$131,Data_Input!$I$4:$I$131,0)*AG$1</f>
        <v>0.13569125615395386</v>
      </c>
      <c r="AH69" s="24">
        <f>_xlfn.XLOOKUP($E69-AH$3,Data_Input!$H$4:$H$131,Data_Input!$I$4:$I$131,0)*AH$1</f>
        <v>0.12537735426158367</v>
      </c>
      <c r="AI69" s="24">
        <f>_xlfn.XLOOKUP($E69-AI$3,Data_Input!$H$4:$H$131,Data_Input!$I$4:$I$131,0)*AI$1</f>
        <v>0.19005342028849029</v>
      </c>
      <c r="AJ69" s="24">
        <f>_xlfn.XLOOKUP($E69-AJ$3,Data_Input!$H$4:$H$131,Data_Input!$I$4:$I$131,0)*AJ$1</f>
        <v>0.13665382421610228</v>
      </c>
      <c r="AK69" s="24">
        <f>_xlfn.XLOOKUP($E69-AK$3,Data_Input!$H$4:$H$131,Data_Input!$I$4:$I$131,0)*AK$1</f>
        <v>0.11979641824558232</v>
      </c>
      <c r="AL69" s="24">
        <f>_xlfn.XLOOKUP($E69-AL$3,Data_Input!$H$4:$H$131,Data_Input!$I$4:$I$131,0)*AL$1</f>
        <v>0.12176784611213257</v>
      </c>
      <c r="AM69" s="24">
        <f>_xlfn.XLOOKUP($E69-AM$3,Data_Input!$H$4:$H$131,Data_Input!$I$4:$I$131,0)*AM$1</f>
        <v>0.12332309744953368</v>
      </c>
      <c r="AN69" s="24">
        <f>_xlfn.XLOOKUP($E69-AN$3,Data_Input!$H$4:$H$131,Data_Input!$I$4:$I$131,0)*AN$1</f>
        <v>8.8580248408287057E-2</v>
      </c>
      <c r="AO69" s="24">
        <f>_xlfn.XLOOKUP($E69-AO$3,Data_Input!$H$4:$H$131,Data_Input!$I$4:$I$131,0)*AO$1</f>
        <v>8.2705182381190692E-2</v>
      </c>
      <c r="AP69" s="24">
        <f>_xlfn.XLOOKUP($E69-AP$3,Data_Input!$H$4:$H$131,Data_Input!$I$4:$I$131,0)*AP$1</f>
        <v>6.7644654910110846E-2</v>
      </c>
      <c r="AQ69" s="24">
        <f>_xlfn.XLOOKUP($E69-AQ$3,Data_Input!$H$4:$H$131,Data_Input!$I$4:$I$131,0)*AQ$1</f>
        <v>8.0603842395350345E-2</v>
      </c>
      <c r="AR69" s="24">
        <f>_xlfn.XLOOKUP($E69-AR$3,Data_Input!$H$4:$H$131,Data_Input!$I$4:$I$131,0)*AR$1</f>
        <v>9.191070239046574E-2</v>
      </c>
      <c r="AS69" s="24">
        <f>_xlfn.XLOOKUP($E69-AS$3,Data_Input!$H$4:$H$131,Data_Input!$I$4:$I$131,0)*AS$1</f>
        <v>8.6622830223886574E-2</v>
      </c>
      <c r="AT69" s="24">
        <f>_xlfn.XLOOKUP($E69-AT$3,Data_Input!$H$4:$H$131,Data_Input!$I$4:$I$131,0)*AT$1</f>
        <v>0.10522952611812854</v>
      </c>
      <c r="AU69" s="24">
        <f>_xlfn.XLOOKUP($E69-AU$3,Data_Input!$H$4:$H$131,Data_Input!$I$4:$I$131,0)*AU$1</f>
        <v>0.1003142767963813</v>
      </c>
      <c r="AV69" s="24">
        <f>_xlfn.XLOOKUP($E69-AV$3,Data_Input!$H$4:$H$131,Data_Input!$I$4:$I$131,0)*AV$1</f>
        <v>7.9972235145557027E-2</v>
      </c>
      <c r="AW69" s="24">
        <f>_xlfn.XLOOKUP($E69-AW$3,Data_Input!$H$4:$H$131,Data_Input!$I$4:$I$131,0)*AW$1</f>
        <v>7.8784939702531406E-2</v>
      </c>
      <c r="AX69" s="24">
        <f>_xlfn.XLOOKUP($E69-AX$3,Data_Input!$H$4:$H$131,Data_Input!$I$4:$I$131,0)*AX$1</f>
        <v>7.1675215325117919E-2</v>
      </c>
      <c r="AY69" s="24">
        <f>_xlfn.XLOOKUP($E69-AY$3,Data_Input!$H$4:$H$131,Data_Input!$I$4:$I$131,0)*AY$1</f>
        <v>7.603434893317379E-2</v>
      </c>
      <c r="AZ69" s="24">
        <f>_xlfn.XLOOKUP($E69-AZ$3,Data_Input!$H$4:$H$131,Data_Input!$I$4:$I$131,0)*AZ$1</f>
        <v>6.4459336061045105E-2</v>
      </c>
      <c r="BA69" s="24">
        <f>_xlfn.XLOOKUP($E69-BA$3,Data_Input!$H$4:$H$131,Data_Input!$I$4:$I$131,0)*BA$1</f>
        <v>5.2545148160279637E-2</v>
      </c>
      <c r="BB69" s="24">
        <f>_xlfn.XLOOKUP($E69-BB$3,Data_Input!$H$4:$H$131,Data_Input!$I$4:$I$131,0)*BB$1</f>
        <v>5.2144041851876731E-2</v>
      </c>
      <c r="BC69" s="24">
        <f>_xlfn.XLOOKUP($E69-BC$3,Data_Input!$H$4:$H$131,Data_Input!$I$4:$I$131,0)*BC$1</f>
        <v>4.7387050217845506E-2</v>
      </c>
      <c r="BD69" s="24">
        <f>_xlfn.XLOOKUP($E69-BD$3,Data_Input!$H$4:$H$131,Data_Input!$I$4:$I$131,0)*BD$1</f>
        <v>4.4358506890264084E-2</v>
      </c>
      <c r="BE69" s="24">
        <f>_xlfn.XLOOKUP($E69-BE$3,Data_Input!$H$4:$H$131,Data_Input!$I$4:$I$131,0)*BE$1</f>
        <v>3.7960928556214642E-2</v>
      </c>
      <c r="BF69" s="24">
        <f>_xlfn.XLOOKUP($E69-BF$3,Data_Input!$H$4:$H$131,Data_Input!$I$4:$I$131,0)*BF$1</f>
        <v>2.9352356547069313E-2</v>
      </c>
      <c r="BG69" s="24">
        <f>_xlfn.XLOOKUP($E69-BG$3,Data_Input!$H$4:$H$131,Data_Input!$I$4:$I$131,0)*BG$1</f>
        <v>2.5454784512821189E-2</v>
      </c>
      <c r="BH69" s="24">
        <f>_xlfn.XLOOKUP($E69-BH$3,Data_Input!$H$4:$H$131,Data_Input!$I$4:$I$131,0)*BH$1</f>
        <v>2.1781189487790516E-2</v>
      </c>
      <c r="BI69" s="24">
        <f>_xlfn.XLOOKUP($E69-BI$3,Data_Input!$H$4:$H$131,Data_Input!$I$4:$I$131,0)*BI$1</f>
        <v>1.9881582936992638E-2</v>
      </c>
      <c r="BJ69" s="24">
        <f>_xlfn.XLOOKUP($E69-BJ$3,Data_Input!$H$4:$H$131,Data_Input!$I$4:$I$131,0)*BJ$1</f>
        <v>1.7781843607573847E-2</v>
      </c>
      <c r="BK69" s="24">
        <f>_xlfn.XLOOKUP($E69-BK$3,Data_Input!$H$4:$H$131,Data_Input!$I$4:$I$131,0)*BK$1</f>
        <v>1.5190453439508894E-2</v>
      </c>
      <c r="BL69" s="24">
        <f>_xlfn.XLOOKUP($E69-BL$3,Data_Input!$H$4:$H$131,Data_Input!$I$4:$I$131,0)*BL$1</f>
        <v>1.3902443773277796E-2</v>
      </c>
      <c r="BM69" s="24">
        <f>_xlfn.XLOOKUP($E69-BM$3,Data_Input!$H$4:$H$131,Data_Input!$I$4:$I$131,0)*BM$1</f>
        <v>1.2672742188191881E-2</v>
      </c>
      <c r="BN69" s="24">
        <f>_xlfn.XLOOKUP($E69-BN$3,Data_Input!$H$4:$H$131,Data_Input!$I$4:$I$131,0)*BN$1</f>
        <v>1.1745859036918554E-2</v>
      </c>
      <c r="BO69" s="24">
        <f>_xlfn.XLOOKUP($E69-BO$3,Data_Input!$H$4:$H$131,Data_Input!$I$4:$I$131,0)*BO$1</f>
        <v>1.182644927919989E-2</v>
      </c>
      <c r="BP69" s="24">
        <f>_xlfn.XLOOKUP($E69-BP$3,Data_Input!$H$4:$H$131,Data_Input!$I$4:$I$131,0)*BP$1</f>
        <v>9.6052240828198333E-3</v>
      </c>
      <c r="BQ69" s="24">
        <f>_xlfn.XLOOKUP($E69-BQ$3,Data_Input!$H$4:$H$131,Data_Input!$I$4:$I$131,0)*BQ$1</f>
        <v>8.5891637120653792E-3</v>
      </c>
      <c r="BR69" s="24">
        <f>_xlfn.XLOOKUP($E69-BR$3,Data_Input!$H$4:$H$131,Data_Input!$I$4:$I$131,0)*BR$1</f>
        <v>5.6047815432098283E-3</v>
      </c>
      <c r="BS69" s="24">
        <f>_xlfn.XLOOKUP($E69-BS$3,Data_Input!$H$4:$H$131,Data_Input!$I$4:$I$131,0)*BS$1</f>
        <v>6.318043096058823E-3</v>
      </c>
      <c r="BT69" s="24">
        <f>_xlfn.XLOOKUP($E69-BT$3,Data_Input!$H$4:$H$131,Data_Input!$I$4:$I$131,0)*BT$1</f>
        <v>0</v>
      </c>
      <c r="BU69" s="24">
        <f>_xlfn.XLOOKUP($E69-BU$3,Data_Input!$H$4:$H$131,Data_Input!$I$4:$I$131,0)*BU$1</f>
        <v>0</v>
      </c>
      <c r="BV69" s="24">
        <f>_xlfn.XLOOKUP($E69-BV$3,Data_Input!$H$4:$H$131,Data_Input!$I$4:$I$131,0)*BV$1</f>
        <v>0</v>
      </c>
      <c r="BW69" s="24">
        <f>_xlfn.XLOOKUP($E69-BW$3,Data_Input!$H$4:$H$131,Data_Input!$I$4:$I$131,0)*BW$1</f>
        <v>0</v>
      </c>
      <c r="BX69" s="24">
        <f>_xlfn.XLOOKUP($E69-BX$3,Data_Input!$H$4:$H$131,Data_Input!$I$4:$I$131,0)*BX$1</f>
        <v>0</v>
      </c>
      <c r="BY69" s="24">
        <f>_xlfn.XLOOKUP($E69-BY$3,Data_Input!$H$4:$H$131,Data_Input!$I$4:$I$131,0)*BY$1</f>
        <v>0</v>
      </c>
      <c r="BZ69" s="24">
        <f>_xlfn.XLOOKUP($E69-BZ$3,Data_Input!$H$4:$H$131,Data_Input!$I$4:$I$131,0)*BZ$1</f>
        <v>0</v>
      </c>
      <c r="CA69" s="24">
        <f>_xlfn.XLOOKUP($E69-CA$3,Data_Input!$H$4:$H$131,Data_Input!$I$4:$I$131,0)*CA$1</f>
        <v>0</v>
      </c>
      <c r="CB69" s="24">
        <f>_xlfn.XLOOKUP($E69-CB$3,Data_Input!$H$4:$H$131,Data_Input!$I$4:$I$131,0)*CB$1</f>
        <v>0</v>
      </c>
      <c r="CC69" s="24">
        <f>_xlfn.XLOOKUP($E69-CC$3,Data_Input!$H$4:$H$131,Data_Input!$I$4:$I$131,0)*CC$1</f>
        <v>0</v>
      </c>
      <c r="CD69" s="24">
        <f>_xlfn.XLOOKUP($E69-CD$3,Data_Input!$H$4:$H$131,Data_Input!$I$4:$I$131,0)*CD$1</f>
        <v>0</v>
      </c>
      <c r="CE69" s="24">
        <f>_xlfn.XLOOKUP($E69-CE$3,Data_Input!$H$4:$H$131,Data_Input!$I$4:$I$131,0)*CE$1</f>
        <v>0</v>
      </c>
      <c r="CF69" s="24">
        <f>_xlfn.XLOOKUP($E69-CF$3,Data_Input!$H$4:$H$131,Data_Input!$I$4:$I$131,0)*CF$1</f>
        <v>0</v>
      </c>
      <c r="CG69" s="24">
        <f>_xlfn.XLOOKUP($E69-CG$3,Data_Input!$H$4:$H$131,Data_Input!$I$4:$I$131,0)*CG$1</f>
        <v>0</v>
      </c>
      <c r="CH69" s="24">
        <f>_xlfn.XLOOKUP($E69-CH$3,Data_Input!$H$4:$H$131,Data_Input!$I$4:$I$131,0)*CH$1</f>
        <v>0</v>
      </c>
      <c r="CI69" s="24">
        <f>_xlfn.XLOOKUP($E69-CI$3,Data_Input!$H$4:$H$131,Data_Input!$I$4:$I$131,0)*CI$1</f>
        <v>0</v>
      </c>
      <c r="CJ69" s="24">
        <f>_xlfn.XLOOKUP($E69-CJ$3,Data_Input!$H$4:$H$131,Data_Input!$I$4:$I$131,0)*CJ$1</f>
        <v>0</v>
      </c>
      <c r="CK69" s="24">
        <f>_xlfn.XLOOKUP($E69-CK$3,Data_Input!$H$4:$H$131,Data_Input!$I$4:$I$131,0)*CK$1</f>
        <v>0</v>
      </c>
      <c r="CL69" s="24">
        <f>_xlfn.XLOOKUP($E69-CL$3,Data_Input!$H$4:$H$131,Data_Input!$I$4:$I$131,0)*CL$1</f>
        <v>0</v>
      </c>
      <c r="CM69" s="24">
        <f>_xlfn.XLOOKUP($E69-CM$3,Data_Input!$H$4:$H$131,Data_Input!$I$4:$I$131,0)*CM$1</f>
        <v>0</v>
      </c>
      <c r="CN69" s="24">
        <f>_xlfn.XLOOKUP($E69-CN$3,Data_Input!$H$4:$H$131,Data_Input!$I$4:$I$131,0)*CN$1</f>
        <v>0</v>
      </c>
      <c r="CO69" s="24">
        <f>_xlfn.XLOOKUP($E69-CO$3,Data_Input!$H$4:$H$131,Data_Input!$I$4:$I$131,0)*CO$1</f>
        <v>0</v>
      </c>
      <c r="CP69" s="24">
        <f>_xlfn.XLOOKUP($E69-CP$3,Data_Input!$H$4:$H$131,Data_Input!$I$4:$I$131,0)*CP$1</f>
        <v>0</v>
      </c>
      <c r="CQ69" s="24">
        <f>_xlfn.XLOOKUP($E69-CQ$3,Data_Input!$H$4:$H$131,Data_Input!$I$4:$I$131,0)*CQ$1</f>
        <v>0</v>
      </c>
      <c r="CR69" s="24">
        <f>_xlfn.XLOOKUP($E69-CR$3,Data_Input!$H$4:$H$131,Data_Input!$I$4:$I$131,0)*CR$1</f>
        <v>0</v>
      </c>
      <c r="CS69" s="24">
        <f>_xlfn.XLOOKUP($E69-CS$3,Data_Input!$H$4:$H$131,Data_Input!$I$4:$I$131,0)*CS$1</f>
        <v>0</v>
      </c>
      <c r="CT69" s="24">
        <f>_xlfn.XLOOKUP($E69-CT$3,Data_Input!$H$4:$H$131,Data_Input!$I$4:$I$131,0)*CT$1</f>
        <v>0</v>
      </c>
      <c r="CU69" s="24">
        <f>_xlfn.XLOOKUP($E69-CU$3,Data_Input!$H$4:$H$131,Data_Input!$I$4:$I$131,0)*CU$1</f>
        <v>0</v>
      </c>
      <c r="CV69" s="24">
        <f>_xlfn.XLOOKUP($E69-CV$3,Data_Input!$H$4:$H$131,Data_Input!$I$4:$I$131,0)*CV$1</f>
        <v>0</v>
      </c>
      <c r="CW69" s="24">
        <f>_xlfn.XLOOKUP($E69-CW$3,Data_Input!$H$4:$H$131,Data_Input!$I$4:$I$131,0)*CW$1</f>
        <v>0</v>
      </c>
      <c r="CX69" s="24">
        <f>_xlfn.XLOOKUP($E69-CX$3,Data_Input!$H$4:$H$131,Data_Input!$I$4:$I$131,0)*CX$1</f>
        <v>0</v>
      </c>
      <c r="CY69" s="24">
        <f>_xlfn.XLOOKUP($E69-CY$3,Data_Input!$H$4:$H$131,Data_Input!$I$4:$I$131,0)*CY$1</f>
        <v>0</v>
      </c>
      <c r="CZ69" s="24">
        <f>_xlfn.XLOOKUP($E69-CZ$3,Data_Input!$H$4:$H$131,Data_Input!$I$4:$I$131,0)*CZ$1</f>
        <v>0</v>
      </c>
      <c r="DA69" s="24">
        <f>_xlfn.XLOOKUP($E69-DA$3,Data_Input!$H$4:$H$131,Data_Input!$I$4:$I$131,0)*DA$1</f>
        <v>0</v>
      </c>
      <c r="DB69" s="24">
        <f>_xlfn.XLOOKUP($E69-DB$3,Data_Input!$H$4:$H$131,Data_Input!$I$4:$I$131,0)*DB$1</f>
        <v>0</v>
      </c>
      <c r="DC69" s="24">
        <f>_xlfn.XLOOKUP($E69-DC$3,Data_Input!$H$4:$H$131,Data_Input!$I$4:$I$131,0)*DC$1</f>
        <v>0</v>
      </c>
      <c r="DD69" s="24">
        <f>_xlfn.XLOOKUP($E69-DD$3,Data_Input!$H$4:$H$131,Data_Input!$I$4:$I$131,0)*DD$1</f>
        <v>0</v>
      </c>
      <c r="DE69" s="24">
        <f>_xlfn.XLOOKUP($E69-DE$3,Data_Input!$H$4:$H$131,Data_Input!$I$4:$I$131,0)*DE$1</f>
        <v>0</v>
      </c>
      <c r="DF69" s="24">
        <f>_xlfn.XLOOKUP($E69-DF$3,Data_Input!$H$4:$H$131,Data_Input!$I$4:$I$131,0)*DF$1</f>
        <v>0</v>
      </c>
      <c r="DG69" s="24">
        <f>_xlfn.XLOOKUP($E69-DG$3,Data_Input!$H$4:$H$131,Data_Input!$I$4:$I$131,0)*DG$1</f>
        <v>0</v>
      </c>
      <c r="DH69" s="24">
        <f>_xlfn.XLOOKUP($E69-DH$3,Data_Input!$H$4:$H$131,Data_Input!$I$4:$I$131,0)*DH$1</f>
        <v>0</v>
      </c>
      <c r="DI69" s="24">
        <f>_xlfn.XLOOKUP($E69-DI$3,Data_Input!$H$4:$H$131,Data_Input!$I$4:$I$131,0)*DI$1</f>
        <v>0</v>
      </c>
      <c r="DJ69" s="24">
        <f>_xlfn.XLOOKUP($E69-DJ$3,Data_Input!$H$4:$H$131,Data_Input!$I$4:$I$131,0)*DJ$1</f>
        <v>0</v>
      </c>
      <c r="DK69" s="24">
        <f>_xlfn.XLOOKUP($E69-DK$3,Data_Input!$H$4:$H$131,Data_Input!$I$4:$I$131,0)*DK$1</f>
        <v>0</v>
      </c>
      <c r="DL69" s="24">
        <f>_xlfn.XLOOKUP($E69-DL$3,Data_Input!$H$4:$H$131,Data_Input!$I$4:$I$131,0)*DL$1</f>
        <v>0</v>
      </c>
      <c r="DM69" s="24">
        <f>_xlfn.XLOOKUP($E69-DM$3,Data_Input!$H$4:$H$131,Data_Input!$I$4:$I$131,0)*DM$1</f>
        <v>0</v>
      </c>
      <c r="DN69" s="24">
        <f>_xlfn.XLOOKUP($E69-DN$3,Data_Input!$H$4:$H$131,Data_Input!$I$4:$I$131,0)*DN$1</f>
        <v>0</v>
      </c>
      <c r="DO69" s="24">
        <f>_xlfn.XLOOKUP($E69-DO$3,Data_Input!$H$4:$H$131,Data_Input!$I$4:$I$131,0)*DO$1</f>
        <v>0</v>
      </c>
      <c r="DP69" s="24">
        <f>_xlfn.XLOOKUP($E69-DP$3,Data_Input!$H$4:$H$131,Data_Input!$I$4:$I$131,0)*DP$1</f>
        <v>0</v>
      </c>
      <c r="DQ69" s="24">
        <f>_xlfn.XLOOKUP($E69-DQ$3,Data_Input!$H$4:$H$131,Data_Input!$I$4:$I$131,0)*DQ$1</f>
        <v>0</v>
      </c>
      <c r="DR69" s="24">
        <f>_xlfn.XLOOKUP($E69-DR$3,Data_Input!$H$4:$H$131,Data_Input!$I$4:$I$131,0)*DR$1</f>
        <v>0</v>
      </c>
      <c r="DS69" s="24">
        <f>_xlfn.XLOOKUP($E69-DS$3,Data_Input!$H$4:$H$131,Data_Input!$I$4:$I$131,0)*DS$1</f>
        <v>0</v>
      </c>
      <c r="DT69" s="24">
        <f>_xlfn.XLOOKUP($E69-DT$3,Data_Input!$H$4:$H$131,Data_Input!$I$4:$I$131,0)*DT$1</f>
        <v>0</v>
      </c>
      <c r="DU69" s="24">
        <f>_xlfn.XLOOKUP($E69-DU$3,Data_Input!$H$4:$H$131,Data_Input!$I$4:$I$131,0)*DU$1</f>
        <v>0</v>
      </c>
      <c r="DV69" s="24">
        <f>_xlfn.XLOOKUP($E69-DV$3,Data_Input!$H$4:$H$131,Data_Input!$I$4:$I$131,0)*DV$1</f>
        <v>0</v>
      </c>
      <c r="DW69" s="24">
        <f>_xlfn.XLOOKUP($E69-DW$3,Data_Input!$H$4:$H$131,Data_Input!$I$4:$I$131,0)*DW$1</f>
        <v>0</v>
      </c>
      <c r="DX69" s="24">
        <f>_xlfn.XLOOKUP($E69-DX$3,Data_Input!$H$4:$H$131,Data_Input!$I$4:$I$131,0)*DX$1</f>
        <v>0</v>
      </c>
      <c r="DY69" s="24">
        <f>_xlfn.XLOOKUP($E69-DY$3,Data_Input!$H$4:$H$131,Data_Input!$I$4:$I$131,0)*DY$1</f>
        <v>0</v>
      </c>
      <c r="DZ69" s="24">
        <f>_xlfn.XLOOKUP($E69-DZ$3,Data_Input!$H$4:$H$131,Data_Input!$I$4:$I$131,0)*DZ$1</f>
        <v>0</v>
      </c>
      <c r="EA69" s="24">
        <f>_xlfn.XLOOKUP($E69-EA$3,Data_Input!$H$4:$H$131,Data_Input!$I$4:$I$131,0)*EA$1</f>
        <v>0</v>
      </c>
      <c r="EB69" s="24">
        <f>_xlfn.XLOOKUP($E69-EB$3,Data_Input!$H$4:$H$131,Data_Input!$I$4:$I$131,0)*EB$1</f>
        <v>0</v>
      </c>
      <c r="EC69" s="24">
        <f>_xlfn.XLOOKUP($E69-EC$3,Data_Input!$H$4:$H$131,Data_Input!$I$4:$I$131,0)*EC$1</f>
        <v>0</v>
      </c>
    </row>
    <row r="70" spans="1:133">
      <c r="A70" s="21">
        <f t="shared" si="3"/>
        <v>4.5899493297383449</v>
      </c>
      <c r="B70" s="22">
        <f>Data_Input!C70-Model_Output!A70</f>
        <v>13.216190670261657</v>
      </c>
      <c r="C70" s="23">
        <f>SUM($B$4:B70)</f>
        <v>320.31019533070821</v>
      </c>
      <c r="E70" s="15">
        <f>Data_Input!B70</f>
        <v>1944</v>
      </c>
      <c r="F70" s="24">
        <f>_xlfn.XLOOKUP($E70-F$3,Data_Input!$H$4:$H$131,Data_Input!$I$4:$I$131,0)*F$1</f>
        <v>1.4548289442872411E-2</v>
      </c>
      <c r="G70" s="24">
        <f>_xlfn.XLOOKUP($E70-G$3,Data_Input!$H$4:$H$131,Data_Input!$I$4:$I$131,0)*G$1</f>
        <v>1.6930503641775334E-2</v>
      </c>
      <c r="H70" s="24">
        <f>_xlfn.XLOOKUP($E70-H$3,Data_Input!$H$4:$H$131,Data_Input!$I$4:$I$131,0)*H$1</f>
        <v>1.9530749373093931E-2</v>
      </c>
      <c r="I70" s="24">
        <f>_xlfn.XLOOKUP($E70-I$3,Data_Input!$H$4:$H$131,Data_Input!$I$4:$I$131,0)*I$1</f>
        <v>2.2483079198979315E-2</v>
      </c>
      <c r="J70" s="24">
        <f>_xlfn.XLOOKUP($E70-J$3,Data_Input!$H$4:$H$131,Data_Input!$I$4:$I$131,0)*J$1</f>
        <v>2.571944956422249E-2</v>
      </c>
      <c r="K70" s="24">
        <f>_xlfn.XLOOKUP($E70-K$3,Data_Input!$H$4:$H$131,Data_Input!$I$4:$I$131,0)*K$1</f>
        <v>2.9267295964034833E-2</v>
      </c>
      <c r="L70" s="24">
        <f>_xlfn.XLOOKUP($E70-L$3,Data_Input!$H$4:$H$131,Data_Input!$I$4:$I$131,0)*L$1</f>
        <v>3.3188042025012923E-2</v>
      </c>
      <c r="M70" s="24">
        <f>_xlfn.XLOOKUP($E70-M$3,Data_Input!$H$4:$H$131,Data_Input!$I$4:$I$131,0)*M$1</f>
        <v>3.7377941683409056E-2</v>
      </c>
      <c r="N70" s="24">
        <f>_xlfn.XLOOKUP($E70-N$3,Data_Input!$H$4:$H$131,Data_Input!$I$4:$I$131,0)*N$1</f>
        <v>4.1724003278823238E-2</v>
      </c>
      <c r="O70" s="24">
        <f>_xlfn.XLOOKUP($E70-O$3,Data_Input!$H$4:$H$131,Data_Input!$I$4:$I$131,0)*O$1</f>
        <v>4.623368237034358E-2</v>
      </c>
      <c r="P70" s="24">
        <f>_xlfn.XLOOKUP($E70-P$3,Data_Input!$H$4:$H$131,Data_Input!$I$4:$I$131,0)*P$1</f>
        <v>5.1157490894593774E-2</v>
      </c>
      <c r="Q70" s="24">
        <f>_xlfn.XLOOKUP($E70-Q$3,Data_Input!$H$4:$H$131,Data_Input!$I$4:$I$131,0)*Q$1</f>
        <v>5.6452996161253259E-2</v>
      </c>
      <c r="R70" s="24">
        <f>_xlfn.XLOOKUP($E70-R$3,Data_Input!$H$4:$H$131,Data_Input!$I$4:$I$131,0)*R$1</f>
        <v>6.1916110948680284E-2</v>
      </c>
      <c r="S70" s="24">
        <f>_xlfn.XLOOKUP($E70-S$3,Data_Input!$H$4:$H$131,Data_Input!$I$4:$I$131,0)*S$1</f>
        <v>6.7385261369070776E-2</v>
      </c>
      <c r="T70" s="24">
        <f>_xlfn.XLOOKUP($E70-T$3,Data_Input!$H$4:$H$131,Data_Input!$I$4:$I$131,0)*T$1</f>
        <v>7.2755423794566648E-2</v>
      </c>
      <c r="U70" s="24">
        <f>_xlfn.XLOOKUP($E70-U$3,Data_Input!$H$4:$H$131,Data_Input!$I$4:$I$131,0)*U$1</f>
        <v>7.8291814794931539E-2</v>
      </c>
      <c r="V70" s="24">
        <f>_xlfn.XLOOKUP($E70-V$3,Data_Input!$H$4:$H$131,Data_Input!$I$4:$I$131,0)*V$1</f>
        <v>8.3628424577562491E-2</v>
      </c>
      <c r="W70" s="24">
        <f>_xlfn.XLOOKUP($E70-W$3,Data_Input!$H$4:$H$131,Data_Input!$I$4:$I$131,0)*W$1</f>
        <v>8.9108742567650057E-2</v>
      </c>
      <c r="X70" s="24">
        <f>_xlfn.XLOOKUP($E70-X$3,Data_Input!$H$4:$H$131,Data_Input!$I$4:$I$131,0)*X$1</f>
        <v>9.4451180791269032E-2</v>
      </c>
      <c r="Y70" s="24">
        <f>_xlfn.XLOOKUP($E70-Y$3,Data_Input!$H$4:$H$131,Data_Input!$I$4:$I$131,0)*Y$1</f>
        <v>9.9478330240470009E-2</v>
      </c>
      <c r="Z70" s="24">
        <f>_xlfn.XLOOKUP($E70-Z$3,Data_Input!$H$4:$H$131,Data_Input!$I$4:$I$131,0)*Z$1</f>
        <v>0.10436552535687908</v>
      </c>
      <c r="AA70" s="24">
        <f>_xlfn.XLOOKUP($E70-AA$3,Data_Input!$H$4:$H$131,Data_Input!$I$4:$I$131,0)*AA$1</f>
        <v>0.1089449898366833</v>
      </c>
      <c r="AB70" s="24">
        <f>_xlfn.XLOOKUP($E70-AB$3,Data_Input!$H$4:$H$131,Data_Input!$I$4:$I$131,0)*AB$1</f>
        <v>0.1128783029253588</v>
      </c>
      <c r="AC70" s="24">
        <f>_xlfn.XLOOKUP($E70-AC$3,Data_Input!$H$4:$H$131,Data_Input!$I$4:$I$131,0)*AC$1</f>
        <v>0.12634028888580698</v>
      </c>
      <c r="AD70" s="24">
        <f>_xlfn.XLOOKUP($E70-AD$3,Data_Input!$H$4:$H$131,Data_Input!$I$4:$I$131,0)*AD$1</f>
        <v>0.15174821680410314</v>
      </c>
      <c r="AE70" s="24">
        <f>_xlfn.XLOOKUP($E70-AE$3,Data_Input!$H$4:$H$131,Data_Input!$I$4:$I$131,0)*AE$1</f>
        <v>0.15255879211752671</v>
      </c>
      <c r="AF70" s="24">
        <f>_xlfn.XLOOKUP($E70-AF$3,Data_Input!$H$4:$H$131,Data_Input!$I$4:$I$131,0)*AF$1</f>
        <v>0.12676989024101629</v>
      </c>
      <c r="AG70" s="24">
        <f>_xlfn.XLOOKUP($E70-AG$3,Data_Input!$H$4:$H$131,Data_Input!$I$4:$I$131,0)*AG$1</f>
        <v>0.13684099476657385</v>
      </c>
      <c r="AH70" s="24">
        <f>_xlfn.XLOOKUP($E70-AH$3,Data_Input!$H$4:$H$131,Data_Input!$I$4:$I$131,0)*AH$1</f>
        <v>0.12715292855215155</v>
      </c>
      <c r="AI70" s="24">
        <f>_xlfn.XLOOKUP($E70-AI$3,Data_Input!$H$4:$H$131,Data_Input!$I$4:$I$131,0)*AI$1</f>
        <v>0.19383217203577732</v>
      </c>
      <c r="AJ70" s="24">
        <f>_xlfn.XLOOKUP($E70-AJ$3,Data_Input!$H$4:$H$131,Data_Input!$I$4:$I$131,0)*AJ$1</f>
        <v>0.14015702447351311</v>
      </c>
      <c r="AK70" s="24">
        <f>_xlfn.XLOOKUP($E70-AK$3,Data_Input!$H$4:$H$131,Data_Input!$I$4:$I$131,0)*AK$1</f>
        <v>0.12356054606238201</v>
      </c>
      <c r="AL70" s="24">
        <f>_xlfn.XLOOKUP($E70-AL$3,Data_Input!$H$4:$H$131,Data_Input!$I$4:$I$131,0)*AL$1</f>
        <v>0.12630237469483077</v>
      </c>
      <c r="AM70" s="24">
        <f>_xlfn.XLOOKUP($E70-AM$3,Data_Input!$H$4:$H$131,Data_Input!$I$4:$I$131,0)*AM$1</f>
        <v>0.12863709462674591</v>
      </c>
      <c r="AN70" s="24">
        <f>_xlfn.XLOOKUP($E70-AN$3,Data_Input!$H$4:$H$131,Data_Input!$I$4:$I$131,0)*AN$1</f>
        <v>9.2918373442873514E-2</v>
      </c>
      <c r="AO70" s="24">
        <f>_xlfn.XLOOKUP($E70-AO$3,Data_Input!$H$4:$H$131,Data_Input!$I$4:$I$131,0)*AO$1</f>
        <v>8.7244957428207801E-2</v>
      </c>
      <c r="AP70" s="24">
        <f>_xlfn.XLOOKUP($E70-AP$3,Data_Input!$H$4:$H$131,Data_Input!$I$4:$I$131,0)*AP$1</f>
        <v>7.1760259973152288E-2</v>
      </c>
      <c r="AQ70" s="24">
        <f>_xlfn.XLOOKUP($E70-AQ$3,Data_Input!$H$4:$H$131,Data_Input!$I$4:$I$131,0)*AQ$1</f>
        <v>8.5990241662540073E-2</v>
      </c>
      <c r="AR70" s="24">
        <f>_xlfn.XLOOKUP($E70-AR$3,Data_Input!$H$4:$H$131,Data_Input!$I$4:$I$131,0)*AR$1</f>
        <v>9.8605789753659662E-2</v>
      </c>
      <c r="AS70" s="24">
        <f>_xlfn.XLOOKUP($E70-AS$3,Data_Input!$H$4:$H$131,Data_Input!$I$4:$I$131,0)*AS$1</f>
        <v>9.3456950637202343E-2</v>
      </c>
      <c r="AT70" s="24">
        <f>_xlfn.XLOOKUP($E70-AT$3,Data_Input!$H$4:$H$131,Data_Input!$I$4:$I$131,0)*AT$1</f>
        <v>0.11417203929512665</v>
      </c>
      <c r="AU70" s="24">
        <f>_xlfn.XLOOKUP($E70-AU$3,Data_Input!$H$4:$H$131,Data_Input!$I$4:$I$131,0)*AU$1</f>
        <v>0.10945303200515477</v>
      </c>
      <c r="AV70" s="24">
        <f>_xlfn.XLOOKUP($E70-AV$3,Data_Input!$H$4:$H$131,Data_Input!$I$4:$I$131,0)*AV$1</f>
        <v>8.7750013286041859E-2</v>
      </c>
      <c r="AW70" s="24">
        <f>_xlfn.XLOOKUP($E70-AW$3,Data_Input!$H$4:$H$131,Data_Input!$I$4:$I$131,0)*AW$1</f>
        <v>8.6934882211150546E-2</v>
      </c>
      <c r="AX70" s="24">
        <f>_xlfn.XLOOKUP($E70-AX$3,Data_Input!$H$4:$H$131,Data_Input!$I$4:$I$131,0)*AX$1</f>
        <v>7.9535822364480813E-2</v>
      </c>
      <c r="AY70" s="24">
        <f>_xlfn.XLOOKUP($E70-AY$3,Data_Input!$H$4:$H$131,Data_Input!$I$4:$I$131,0)*AY$1</f>
        <v>8.4848956873249823E-2</v>
      </c>
      <c r="AZ70" s="24">
        <f>_xlfn.XLOOKUP($E70-AZ$3,Data_Input!$H$4:$H$131,Data_Input!$I$4:$I$131,0)*AZ$1</f>
        <v>7.2337818967084508E-2</v>
      </c>
      <c r="BA70" s="24">
        <f>_xlfn.XLOOKUP($E70-BA$3,Data_Input!$H$4:$H$131,Data_Input!$I$4:$I$131,0)*BA$1</f>
        <v>5.9300056868347585E-2</v>
      </c>
      <c r="BB70" s="24">
        <f>_xlfn.XLOOKUP($E70-BB$3,Data_Input!$H$4:$H$131,Data_Input!$I$4:$I$131,0)*BB$1</f>
        <v>5.917933587061408E-2</v>
      </c>
      <c r="BC70" s="24">
        <f>_xlfn.XLOOKUP($E70-BC$3,Data_Input!$H$4:$H$131,Data_Input!$I$4:$I$131,0)*BC$1</f>
        <v>5.408389700917289E-2</v>
      </c>
      <c r="BD70" s="24">
        <f>_xlfn.XLOOKUP($E70-BD$3,Data_Input!$H$4:$H$131,Data_Input!$I$4:$I$131,0)*BD$1</f>
        <v>5.0912934286503286E-2</v>
      </c>
      <c r="BE70" s="24">
        <f>_xlfn.XLOOKUP($E70-BE$3,Data_Input!$H$4:$H$131,Data_Input!$I$4:$I$131,0)*BE$1</f>
        <v>4.3815819802683363E-2</v>
      </c>
      <c r="BF70" s="24">
        <f>_xlfn.XLOOKUP($E70-BF$3,Data_Input!$H$4:$H$131,Data_Input!$I$4:$I$131,0)*BF$1</f>
        <v>3.407061676082257E-2</v>
      </c>
      <c r="BG70" s="24">
        <f>_xlfn.XLOOKUP($E70-BG$3,Data_Input!$H$4:$H$131,Data_Input!$I$4:$I$131,0)*BG$1</f>
        <v>2.971319496019531E-2</v>
      </c>
      <c r="BH70" s="24">
        <f>_xlfn.XLOOKUP($E70-BH$3,Data_Input!$H$4:$H$131,Data_Input!$I$4:$I$131,0)*BH$1</f>
        <v>2.5568451539831387E-2</v>
      </c>
      <c r="BI70" s="24">
        <f>_xlfn.XLOOKUP($E70-BI$3,Data_Input!$H$4:$H$131,Data_Input!$I$4:$I$131,0)*BI$1</f>
        <v>2.3470195102058909E-2</v>
      </c>
      <c r="BJ70" s="24">
        <f>_xlfn.XLOOKUP($E70-BJ$3,Data_Input!$H$4:$H$131,Data_Input!$I$4:$I$131,0)*BJ$1</f>
        <v>2.1109863900360824E-2</v>
      </c>
      <c r="BK70" s="24">
        <f>_xlfn.XLOOKUP($E70-BK$3,Data_Input!$H$4:$H$131,Data_Input!$I$4:$I$131,0)*BK$1</f>
        <v>1.8135197574880364E-2</v>
      </c>
      <c r="BL70" s="24">
        <f>_xlfn.XLOOKUP($E70-BL$3,Data_Input!$H$4:$H$131,Data_Input!$I$4:$I$131,0)*BL$1</f>
        <v>1.6691124911147753E-2</v>
      </c>
      <c r="BM70" s="24">
        <f>_xlfn.XLOOKUP($E70-BM$3,Data_Input!$H$4:$H$131,Data_Input!$I$4:$I$131,0)*BM$1</f>
        <v>1.5300582544858186E-2</v>
      </c>
      <c r="BN70" s="24">
        <f>_xlfn.XLOOKUP($E70-BN$3,Data_Input!$H$4:$H$131,Data_Input!$I$4:$I$131,0)*BN$1</f>
        <v>1.4261495112441324E-2</v>
      </c>
      <c r="BO70" s="24">
        <f>_xlfn.XLOOKUP($E70-BO$3,Data_Input!$H$4:$H$131,Data_Input!$I$4:$I$131,0)*BO$1</f>
        <v>1.4440344456045175E-2</v>
      </c>
      <c r="BP70" s="24">
        <f>_xlfn.XLOOKUP($E70-BP$3,Data_Input!$H$4:$H$131,Data_Input!$I$4:$I$131,0)*BP$1</f>
        <v>1.17943384711861E-2</v>
      </c>
      <c r="BQ70" s="24">
        <f>_xlfn.XLOOKUP($E70-BQ$3,Data_Input!$H$4:$H$131,Data_Input!$I$4:$I$131,0)*BQ$1</f>
        <v>1.06062014793664E-2</v>
      </c>
      <c r="BR70" s="24">
        <f>_xlfn.XLOOKUP($E70-BR$3,Data_Input!$H$4:$H$131,Data_Input!$I$4:$I$131,0)*BR$1</f>
        <v>6.9600216183263348E-3</v>
      </c>
      <c r="BS70" s="24">
        <f>_xlfn.XLOOKUP($E70-BS$3,Data_Input!$H$4:$H$131,Data_Input!$I$4:$I$131,0)*BS$1</f>
        <v>7.8900070114838825E-3</v>
      </c>
      <c r="BT70" s="24">
        <f>_xlfn.XLOOKUP($E70-BT$3,Data_Input!$H$4:$H$131,Data_Input!$I$4:$I$131,0)*BT$1</f>
        <v>5.9185584961309375E-3</v>
      </c>
      <c r="BU70" s="24">
        <f>_xlfn.XLOOKUP($E70-BU$3,Data_Input!$H$4:$H$131,Data_Input!$I$4:$I$131,0)*BU$1</f>
        <v>0</v>
      </c>
      <c r="BV70" s="24">
        <f>_xlfn.XLOOKUP($E70-BV$3,Data_Input!$H$4:$H$131,Data_Input!$I$4:$I$131,0)*BV$1</f>
        <v>0</v>
      </c>
      <c r="BW70" s="24">
        <f>_xlfn.XLOOKUP($E70-BW$3,Data_Input!$H$4:$H$131,Data_Input!$I$4:$I$131,0)*BW$1</f>
        <v>0</v>
      </c>
      <c r="BX70" s="24">
        <f>_xlfn.XLOOKUP($E70-BX$3,Data_Input!$H$4:$H$131,Data_Input!$I$4:$I$131,0)*BX$1</f>
        <v>0</v>
      </c>
      <c r="BY70" s="24">
        <f>_xlfn.XLOOKUP($E70-BY$3,Data_Input!$H$4:$H$131,Data_Input!$I$4:$I$131,0)*BY$1</f>
        <v>0</v>
      </c>
      <c r="BZ70" s="24">
        <f>_xlfn.XLOOKUP($E70-BZ$3,Data_Input!$H$4:$H$131,Data_Input!$I$4:$I$131,0)*BZ$1</f>
        <v>0</v>
      </c>
      <c r="CA70" s="24">
        <f>_xlfn.XLOOKUP($E70-CA$3,Data_Input!$H$4:$H$131,Data_Input!$I$4:$I$131,0)*CA$1</f>
        <v>0</v>
      </c>
      <c r="CB70" s="24">
        <f>_xlfn.XLOOKUP($E70-CB$3,Data_Input!$H$4:$H$131,Data_Input!$I$4:$I$131,0)*CB$1</f>
        <v>0</v>
      </c>
      <c r="CC70" s="24">
        <f>_xlfn.XLOOKUP($E70-CC$3,Data_Input!$H$4:$H$131,Data_Input!$I$4:$I$131,0)*CC$1</f>
        <v>0</v>
      </c>
      <c r="CD70" s="24">
        <f>_xlfn.XLOOKUP($E70-CD$3,Data_Input!$H$4:$H$131,Data_Input!$I$4:$I$131,0)*CD$1</f>
        <v>0</v>
      </c>
      <c r="CE70" s="24">
        <f>_xlfn.XLOOKUP($E70-CE$3,Data_Input!$H$4:$H$131,Data_Input!$I$4:$I$131,0)*CE$1</f>
        <v>0</v>
      </c>
      <c r="CF70" s="24">
        <f>_xlfn.XLOOKUP($E70-CF$3,Data_Input!$H$4:$H$131,Data_Input!$I$4:$I$131,0)*CF$1</f>
        <v>0</v>
      </c>
      <c r="CG70" s="24">
        <f>_xlfn.XLOOKUP($E70-CG$3,Data_Input!$H$4:$H$131,Data_Input!$I$4:$I$131,0)*CG$1</f>
        <v>0</v>
      </c>
      <c r="CH70" s="24">
        <f>_xlfn.XLOOKUP($E70-CH$3,Data_Input!$H$4:$H$131,Data_Input!$I$4:$I$131,0)*CH$1</f>
        <v>0</v>
      </c>
      <c r="CI70" s="24">
        <f>_xlfn.XLOOKUP($E70-CI$3,Data_Input!$H$4:$H$131,Data_Input!$I$4:$I$131,0)*CI$1</f>
        <v>0</v>
      </c>
      <c r="CJ70" s="24">
        <f>_xlfn.XLOOKUP($E70-CJ$3,Data_Input!$H$4:$H$131,Data_Input!$I$4:$I$131,0)*CJ$1</f>
        <v>0</v>
      </c>
      <c r="CK70" s="24">
        <f>_xlfn.XLOOKUP($E70-CK$3,Data_Input!$H$4:$H$131,Data_Input!$I$4:$I$131,0)*CK$1</f>
        <v>0</v>
      </c>
      <c r="CL70" s="24">
        <f>_xlfn.XLOOKUP($E70-CL$3,Data_Input!$H$4:$H$131,Data_Input!$I$4:$I$131,0)*CL$1</f>
        <v>0</v>
      </c>
      <c r="CM70" s="24">
        <f>_xlfn.XLOOKUP($E70-CM$3,Data_Input!$H$4:$H$131,Data_Input!$I$4:$I$131,0)*CM$1</f>
        <v>0</v>
      </c>
      <c r="CN70" s="24">
        <f>_xlfn.XLOOKUP($E70-CN$3,Data_Input!$H$4:$H$131,Data_Input!$I$4:$I$131,0)*CN$1</f>
        <v>0</v>
      </c>
      <c r="CO70" s="24">
        <f>_xlfn.XLOOKUP($E70-CO$3,Data_Input!$H$4:$H$131,Data_Input!$I$4:$I$131,0)*CO$1</f>
        <v>0</v>
      </c>
      <c r="CP70" s="24">
        <f>_xlfn.XLOOKUP($E70-CP$3,Data_Input!$H$4:$H$131,Data_Input!$I$4:$I$131,0)*CP$1</f>
        <v>0</v>
      </c>
      <c r="CQ70" s="24">
        <f>_xlfn.XLOOKUP($E70-CQ$3,Data_Input!$H$4:$H$131,Data_Input!$I$4:$I$131,0)*CQ$1</f>
        <v>0</v>
      </c>
      <c r="CR70" s="24">
        <f>_xlfn.XLOOKUP($E70-CR$3,Data_Input!$H$4:$H$131,Data_Input!$I$4:$I$131,0)*CR$1</f>
        <v>0</v>
      </c>
      <c r="CS70" s="24">
        <f>_xlfn.XLOOKUP($E70-CS$3,Data_Input!$H$4:$H$131,Data_Input!$I$4:$I$131,0)*CS$1</f>
        <v>0</v>
      </c>
      <c r="CT70" s="24">
        <f>_xlfn.XLOOKUP($E70-CT$3,Data_Input!$H$4:$H$131,Data_Input!$I$4:$I$131,0)*CT$1</f>
        <v>0</v>
      </c>
      <c r="CU70" s="24">
        <f>_xlfn.XLOOKUP($E70-CU$3,Data_Input!$H$4:$H$131,Data_Input!$I$4:$I$131,0)*CU$1</f>
        <v>0</v>
      </c>
      <c r="CV70" s="24">
        <f>_xlfn.XLOOKUP($E70-CV$3,Data_Input!$H$4:$H$131,Data_Input!$I$4:$I$131,0)*CV$1</f>
        <v>0</v>
      </c>
      <c r="CW70" s="24">
        <f>_xlfn.XLOOKUP($E70-CW$3,Data_Input!$H$4:$H$131,Data_Input!$I$4:$I$131,0)*CW$1</f>
        <v>0</v>
      </c>
      <c r="CX70" s="24">
        <f>_xlfn.XLOOKUP($E70-CX$3,Data_Input!$H$4:$H$131,Data_Input!$I$4:$I$131,0)*CX$1</f>
        <v>0</v>
      </c>
      <c r="CY70" s="24">
        <f>_xlfn.XLOOKUP($E70-CY$3,Data_Input!$H$4:$H$131,Data_Input!$I$4:$I$131,0)*CY$1</f>
        <v>0</v>
      </c>
      <c r="CZ70" s="24">
        <f>_xlfn.XLOOKUP($E70-CZ$3,Data_Input!$H$4:$H$131,Data_Input!$I$4:$I$131,0)*CZ$1</f>
        <v>0</v>
      </c>
      <c r="DA70" s="24">
        <f>_xlfn.XLOOKUP($E70-DA$3,Data_Input!$H$4:$H$131,Data_Input!$I$4:$I$131,0)*DA$1</f>
        <v>0</v>
      </c>
      <c r="DB70" s="24">
        <f>_xlfn.XLOOKUP($E70-DB$3,Data_Input!$H$4:$H$131,Data_Input!$I$4:$I$131,0)*DB$1</f>
        <v>0</v>
      </c>
      <c r="DC70" s="24">
        <f>_xlfn.XLOOKUP($E70-DC$3,Data_Input!$H$4:$H$131,Data_Input!$I$4:$I$131,0)*DC$1</f>
        <v>0</v>
      </c>
      <c r="DD70" s="24">
        <f>_xlfn.XLOOKUP($E70-DD$3,Data_Input!$H$4:$H$131,Data_Input!$I$4:$I$131,0)*DD$1</f>
        <v>0</v>
      </c>
      <c r="DE70" s="24">
        <f>_xlfn.XLOOKUP($E70-DE$3,Data_Input!$H$4:$H$131,Data_Input!$I$4:$I$131,0)*DE$1</f>
        <v>0</v>
      </c>
      <c r="DF70" s="24">
        <f>_xlfn.XLOOKUP($E70-DF$3,Data_Input!$H$4:$H$131,Data_Input!$I$4:$I$131,0)*DF$1</f>
        <v>0</v>
      </c>
      <c r="DG70" s="24">
        <f>_xlfn.XLOOKUP($E70-DG$3,Data_Input!$H$4:$H$131,Data_Input!$I$4:$I$131,0)*DG$1</f>
        <v>0</v>
      </c>
      <c r="DH70" s="24">
        <f>_xlfn.XLOOKUP($E70-DH$3,Data_Input!$H$4:$H$131,Data_Input!$I$4:$I$131,0)*DH$1</f>
        <v>0</v>
      </c>
      <c r="DI70" s="24">
        <f>_xlfn.XLOOKUP($E70-DI$3,Data_Input!$H$4:$H$131,Data_Input!$I$4:$I$131,0)*DI$1</f>
        <v>0</v>
      </c>
      <c r="DJ70" s="24">
        <f>_xlfn.XLOOKUP($E70-DJ$3,Data_Input!$H$4:$H$131,Data_Input!$I$4:$I$131,0)*DJ$1</f>
        <v>0</v>
      </c>
      <c r="DK70" s="24">
        <f>_xlfn.XLOOKUP($E70-DK$3,Data_Input!$H$4:$H$131,Data_Input!$I$4:$I$131,0)*DK$1</f>
        <v>0</v>
      </c>
      <c r="DL70" s="24">
        <f>_xlfn.XLOOKUP($E70-DL$3,Data_Input!$H$4:$H$131,Data_Input!$I$4:$I$131,0)*DL$1</f>
        <v>0</v>
      </c>
      <c r="DM70" s="24">
        <f>_xlfn.XLOOKUP($E70-DM$3,Data_Input!$H$4:$H$131,Data_Input!$I$4:$I$131,0)*DM$1</f>
        <v>0</v>
      </c>
      <c r="DN70" s="24">
        <f>_xlfn.XLOOKUP($E70-DN$3,Data_Input!$H$4:$H$131,Data_Input!$I$4:$I$131,0)*DN$1</f>
        <v>0</v>
      </c>
      <c r="DO70" s="24">
        <f>_xlfn.XLOOKUP($E70-DO$3,Data_Input!$H$4:$H$131,Data_Input!$I$4:$I$131,0)*DO$1</f>
        <v>0</v>
      </c>
      <c r="DP70" s="24">
        <f>_xlfn.XLOOKUP($E70-DP$3,Data_Input!$H$4:$H$131,Data_Input!$I$4:$I$131,0)*DP$1</f>
        <v>0</v>
      </c>
      <c r="DQ70" s="24">
        <f>_xlfn.XLOOKUP($E70-DQ$3,Data_Input!$H$4:$H$131,Data_Input!$I$4:$I$131,0)*DQ$1</f>
        <v>0</v>
      </c>
      <c r="DR70" s="24">
        <f>_xlfn.XLOOKUP($E70-DR$3,Data_Input!$H$4:$H$131,Data_Input!$I$4:$I$131,0)*DR$1</f>
        <v>0</v>
      </c>
      <c r="DS70" s="24">
        <f>_xlfn.XLOOKUP($E70-DS$3,Data_Input!$H$4:$H$131,Data_Input!$I$4:$I$131,0)*DS$1</f>
        <v>0</v>
      </c>
      <c r="DT70" s="24">
        <f>_xlfn.XLOOKUP($E70-DT$3,Data_Input!$H$4:$H$131,Data_Input!$I$4:$I$131,0)*DT$1</f>
        <v>0</v>
      </c>
      <c r="DU70" s="24">
        <f>_xlfn.XLOOKUP($E70-DU$3,Data_Input!$H$4:$H$131,Data_Input!$I$4:$I$131,0)*DU$1</f>
        <v>0</v>
      </c>
      <c r="DV70" s="24">
        <f>_xlfn.XLOOKUP($E70-DV$3,Data_Input!$H$4:$H$131,Data_Input!$I$4:$I$131,0)*DV$1</f>
        <v>0</v>
      </c>
      <c r="DW70" s="24">
        <f>_xlfn.XLOOKUP($E70-DW$3,Data_Input!$H$4:$H$131,Data_Input!$I$4:$I$131,0)*DW$1</f>
        <v>0</v>
      </c>
      <c r="DX70" s="24">
        <f>_xlfn.XLOOKUP($E70-DX$3,Data_Input!$H$4:$H$131,Data_Input!$I$4:$I$131,0)*DX$1</f>
        <v>0</v>
      </c>
      <c r="DY70" s="24">
        <f>_xlfn.XLOOKUP($E70-DY$3,Data_Input!$H$4:$H$131,Data_Input!$I$4:$I$131,0)*DY$1</f>
        <v>0</v>
      </c>
      <c r="DZ70" s="24">
        <f>_xlfn.XLOOKUP($E70-DZ$3,Data_Input!$H$4:$H$131,Data_Input!$I$4:$I$131,0)*DZ$1</f>
        <v>0</v>
      </c>
      <c r="EA70" s="24">
        <f>_xlfn.XLOOKUP($E70-EA$3,Data_Input!$H$4:$H$131,Data_Input!$I$4:$I$131,0)*EA$1</f>
        <v>0</v>
      </c>
      <c r="EB70" s="24">
        <f>_xlfn.XLOOKUP($E70-EB$3,Data_Input!$H$4:$H$131,Data_Input!$I$4:$I$131,0)*EB$1</f>
        <v>0</v>
      </c>
      <c r="EC70" s="24">
        <f>_xlfn.XLOOKUP($E70-EC$3,Data_Input!$H$4:$H$131,Data_Input!$I$4:$I$131,0)*EC$1</f>
        <v>0</v>
      </c>
    </row>
    <row r="71" spans="1:133">
      <c r="A71" s="21">
        <f t="shared" si="3"/>
        <v>4.6920012078316926</v>
      </c>
      <c r="B71" s="22">
        <f>Data_Input!C71-Model_Output!A71</f>
        <v>3.2814587921683094</v>
      </c>
      <c r="C71" s="23">
        <f>SUM($B$4:B71)</f>
        <v>323.59165412287655</v>
      </c>
      <c r="E71" s="15">
        <f>Data_Input!B71</f>
        <v>1945</v>
      </c>
      <c r="F71" s="24">
        <f>_xlfn.XLOOKUP($E71-F$3,Data_Input!$H$4:$H$131,Data_Input!$I$4:$I$131,0)*F$1</f>
        <v>1.2533573485766438E-2</v>
      </c>
      <c r="G71" s="24">
        <f>_xlfn.XLOOKUP($E71-G$3,Data_Input!$H$4:$H$131,Data_Input!$I$4:$I$131,0)*G$1</f>
        <v>1.4668164194129836E-2</v>
      </c>
      <c r="H71" s="24">
        <f>_xlfn.XLOOKUP($E71-H$3,Data_Input!$H$4:$H$131,Data_Input!$I$4:$I$131,0)*H$1</f>
        <v>1.7016400503713915E-2</v>
      </c>
      <c r="I71" s="24">
        <f>_xlfn.XLOOKUP($E71-I$3,Data_Input!$H$4:$H$131,Data_Input!$I$4:$I$131,0)*I$1</f>
        <v>1.9699150060749734E-2</v>
      </c>
      <c r="J71" s="24">
        <f>_xlfn.XLOOKUP($E71-J$3,Data_Input!$H$4:$H$131,Data_Input!$I$4:$I$131,0)*J$1</f>
        <v>2.2661897683613427E-2</v>
      </c>
      <c r="K71" s="24">
        <f>_xlfn.XLOOKUP($E71-K$3,Data_Input!$H$4:$H$131,Data_Input!$I$4:$I$131,0)*K$1</f>
        <v>2.5933438918872613E-2</v>
      </c>
      <c r="L71" s="24">
        <f>_xlfn.XLOOKUP($E71-L$3,Data_Input!$H$4:$H$131,Data_Input!$I$4:$I$131,0)*L$1</f>
        <v>2.9573453895144673E-2</v>
      </c>
      <c r="M71" s="24">
        <f>_xlfn.XLOOKUP($E71-M$3,Data_Input!$H$4:$H$131,Data_Input!$I$4:$I$131,0)*M$1</f>
        <v>3.3494901588544339E-2</v>
      </c>
      <c r="N71" s="24">
        <f>_xlfn.XLOOKUP($E71-N$3,Data_Input!$H$4:$H$131,Data_Input!$I$4:$I$131,0)*N$1</f>
        <v>3.7600377167548049E-2</v>
      </c>
      <c r="O71" s="24">
        <f>_xlfn.XLOOKUP($E71-O$3,Data_Input!$H$4:$H$131,Data_Input!$I$4:$I$131,0)*O$1</f>
        <v>4.1899382447271635E-2</v>
      </c>
      <c r="P71" s="24">
        <f>_xlfn.XLOOKUP($E71-P$3,Data_Input!$H$4:$H$131,Data_Input!$I$4:$I$131,0)*P$1</f>
        <v>4.662311420903132E-2</v>
      </c>
      <c r="Q71" s="24">
        <f>_xlfn.XLOOKUP($E71-Q$3,Data_Input!$H$4:$H$131,Data_Input!$I$4:$I$131,0)*Q$1</f>
        <v>5.1739466501378464E-2</v>
      </c>
      <c r="R71" s="24">
        <f>_xlfn.XLOOKUP($E71-R$3,Data_Input!$H$4:$H$131,Data_Input!$I$4:$I$131,0)*R$1</f>
        <v>5.7066537958258237E-2</v>
      </c>
      <c r="S71" s="24">
        <f>_xlfn.XLOOKUP($E71-S$3,Data_Input!$H$4:$H$131,Data_Input!$I$4:$I$131,0)*S$1</f>
        <v>6.2457655801597164E-2</v>
      </c>
      <c r="T71" s="24">
        <f>_xlfn.XLOOKUP($E71-T$3,Data_Input!$H$4:$H$131,Data_Input!$I$4:$I$131,0)*T$1</f>
        <v>6.7815511851589252E-2</v>
      </c>
      <c r="U71" s="24">
        <f>_xlfn.XLOOKUP($E71-U$3,Data_Input!$H$4:$H$131,Data_Input!$I$4:$I$131,0)*U$1</f>
        <v>7.3387642348326079E-2</v>
      </c>
      <c r="V71" s="24">
        <f>_xlfn.XLOOKUP($E71-V$3,Data_Input!$H$4:$H$131,Data_Input!$I$4:$I$131,0)*V$1</f>
        <v>7.8832154779566163E-2</v>
      </c>
      <c r="W71" s="24">
        <f>_xlfn.XLOOKUP($E71-W$3,Data_Input!$H$4:$H$131,Data_Input!$I$4:$I$131,0)*W$1</f>
        <v>8.4471985809386155E-2</v>
      </c>
      <c r="X71" s="24">
        <f>_xlfn.XLOOKUP($E71-X$3,Data_Input!$H$4:$H$131,Data_Input!$I$4:$I$131,0)*X$1</f>
        <v>9.0041492838769888E-2</v>
      </c>
      <c r="Y71" s="24">
        <f>_xlfn.XLOOKUP($E71-Y$3,Data_Input!$H$4:$H$131,Data_Input!$I$4:$I$131,0)*Y$1</f>
        <v>9.536888134763305E-2</v>
      </c>
      <c r="Z71" s="24">
        <f>_xlfn.XLOOKUP($E71-Z$3,Data_Input!$H$4:$H$131,Data_Input!$I$4:$I$131,0)*Z$1</f>
        <v>0.10061857713898108</v>
      </c>
      <c r="AA71" s="24">
        <f>_xlfn.XLOOKUP($E71-AA$3,Data_Input!$H$4:$H$131,Data_Input!$I$4:$I$131,0)*AA$1</f>
        <v>0.10562610788112622</v>
      </c>
      <c r="AB71" s="24">
        <f>_xlfn.XLOOKUP($E71-AB$3,Data_Input!$H$4:$H$131,Data_Input!$I$4:$I$131,0)*AB$1</f>
        <v>0.11005692953112738</v>
      </c>
      <c r="AC71" s="24">
        <f>_xlfn.XLOOKUP($E71-AC$3,Data_Input!$H$4:$H$131,Data_Input!$I$4:$I$131,0)*AC$1</f>
        <v>0.12387728915585569</v>
      </c>
      <c r="AD71" s="24">
        <f>_xlfn.XLOOKUP($E71-AD$3,Data_Input!$H$4:$H$131,Data_Input!$I$4:$I$131,0)*AD$1</f>
        <v>0.14962919182005507</v>
      </c>
      <c r="AE71" s="24">
        <f>_xlfn.XLOOKUP($E71-AE$3,Data_Input!$H$4:$H$131,Data_Input!$I$4:$I$131,0)*AE$1</f>
        <v>0.15127699250556542</v>
      </c>
      <c r="AF71" s="24">
        <f>_xlfn.XLOOKUP($E71-AF$3,Data_Input!$H$4:$H$131,Data_Input!$I$4:$I$131,0)*AF$1</f>
        <v>0.12641385083981527</v>
      </c>
      <c r="AG71" s="24">
        <f>_xlfn.XLOOKUP($E71-AG$3,Data_Input!$H$4:$H$131,Data_Input!$I$4:$I$131,0)*AG$1</f>
        <v>0.13722640178892759</v>
      </c>
      <c r="AH71" s="24">
        <f>_xlfn.XLOOKUP($E71-AH$3,Data_Input!$H$4:$H$131,Data_Input!$I$4:$I$131,0)*AH$1</f>
        <v>0.12823032024125383</v>
      </c>
      <c r="AI71" s="24">
        <f>_xlfn.XLOOKUP($E71-AI$3,Data_Input!$H$4:$H$131,Data_Input!$I$4:$I$131,0)*AI$1</f>
        <v>0.19657719264479101</v>
      </c>
      <c r="AJ71" s="24">
        <f>_xlfn.XLOOKUP($E71-AJ$3,Data_Input!$H$4:$H$131,Data_Input!$I$4:$I$131,0)*AJ$1</f>
        <v>0.14294370729311145</v>
      </c>
      <c r="AK71" s="24">
        <f>_xlfn.XLOOKUP($E71-AK$3,Data_Input!$H$4:$H$131,Data_Input!$I$4:$I$131,0)*AK$1</f>
        <v>0.12672809251967723</v>
      </c>
      <c r="AL71" s="24">
        <f>_xlfn.XLOOKUP($E71-AL$3,Data_Input!$H$4:$H$131,Data_Input!$I$4:$I$131,0)*AL$1</f>
        <v>0.13027092641682017</v>
      </c>
      <c r="AM71" s="24">
        <f>_xlfn.XLOOKUP($E71-AM$3,Data_Input!$H$4:$H$131,Data_Input!$I$4:$I$131,0)*AM$1</f>
        <v>0.13342742804401833</v>
      </c>
      <c r="AN71" s="24">
        <f>_xlfn.XLOOKUP($E71-AN$3,Data_Input!$H$4:$H$131,Data_Input!$I$4:$I$131,0)*AN$1</f>
        <v>9.6922229852567085E-2</v>
      </c>
      <c r="AO71" s="24">
        <f>_xlfn.XLOOKUP($E71-AO$3,Data_Input!$H$4:$H$131,Data_Input!$I$4:$I$131,0)*AO$1</f>
        <v>9.1517687983401513E-2</v>
      </c>
      <c r="AP71" s="24">
        <f>_xlfn.XLOOKUP($E71-AP$3,Data_Input!$H$4:$H$131,Data_Input!$I$4:$I$131,0)*AP$1</f>
        <v>7.569925663834394E-2</v>
      </c>
      <c r="AQ71" s="24">
        <f>_xlfn.XLOOKUP($E71-AQ$3,Data_Input!$H$4:$H$131,Data_Input!$I$4:$I$131,0)*AQ$1</f>
        <v>9.1222020499002285E-2</v>
      </c>
      <c r="AR71" s="24">
        <f>_xlfn.XLOOKUP($E71-AR$3,Data_Input!$H$4:$H$131,Data_Input!$I$4:$I$131,0)*AR$1</f>
        <v>0.10519517976145433</v>
      </c>
      <c r="AS71" s="24">
        <f>_xlfn.XLOOKUP($E71-AS$3,Data_Input!$H$4:$H$131,Data_Input!$I$4:$I$131,0)*AS$1</f>
        <v>0.10026467196823503</v>
      </c>
      <c r="AT71" s="24">
        <f>_xlfn.XLOOKUP($E71-AT$3,Data_Input!$H$4:$H$131,Data_Input!$I$4:$I$131,0)*AT$1</f>
        <v>0.12317965844541334</v>
      </c>
      <c r="AU71" s="24">
        <f>_xlfn.XLOOKUP($E71-AU$3,Data_Input!$H$4:$H$131,Data_Input!$I$4:$I$131,0)*AU$1</f>
        <v>0.11875446304904</v>
      </c>
      <c r="AV71" s="24">
        <f>_xlfn.XLOOKUP($E71-AV$3,Data_Input!$H$4:$H$131,Data_Input!$I$4:$I$131,0)*AV$1</f>
        <v>9.5744148483921154E-2</v>
      </c>
      <c r="AW71" s="24">
        <f>_xlfn.XLOOKUP($E71-AW$3,Data_Input!$H$4:$H$131,Data_Input!$I$4:$I$131,0)*AW$1</f>
        <v>9.53898194187556E-2</v>
      </c>
      <c r="AX71" s="24">
        <f>_xlfn.XLOOKUP($E71-AX$3,Data_Input!$H$4:$H$131,Data_Input!$I$4:$I$131,0)*AX$1</f>
        <v>8.7763440258125477E-2</v>
      </c>
      <c r="AY71" s="24">
        <f>_xlfn.XLOOKUP($E71-AY$3,Data_Input!$H$4:$H$131,Data_Input!$I$4:$I$131,0)*AY$1</f>
        <v>9.4154325607129774E-2</v>
      </c>
      <c r="AZ71" s="24">
        <f>_xlfn.XLOOKUP($E71-AZ$3,Data_Input!$H$4:$H$131,Data_Input!$I$4:$I$131,0)*AZ$1</f>
        <v>8.0723890819892175E-2</v>
      </c>
      <c r="BA71" s="24">
        <f>_xlfn.XLOOKUP($E71-BA$3,Data_Input!$H$4:$H$131,Data_Input!$I$4:$I$131,0)*BA$1</f>
        <v>6.654795163291656E-2</v>
      </c>
      <c r="BB71" s="24">
        <f>_xlfn.XLOOKUP($E71-BB$3,Data_Input!$H$4:$H$131,Data_Input!$I$4:$I$131,0)*BB$1</f>
        <v>6.6787098436830838E-2</v>
      </c>
      <c r="BC71" s="24">
        <f>_xlfn.XLOOKUP($E71-BC$3,Data_Input!$H$4:$H$131,Data_Input!$I$4:$I$131,0)*BC$1</f>
        <v>6.1380917025755023E-2</v>
      </c>
      <c r="BD71" s="24">
        <f>_xlfn.XLOOKUP($E71-BD$3,Data_Input!$H$4:$H$131,Data_Input!$I$4:$I$131,0)*BD$1</f>
        <v>5.8108067113851775E-2</v>
      </c>
      <c r="BE71" s="24">
        <f>_xlfn.XLOOKUP($E71-BE$3,Data_Input!$H$4:$H$131,Data_Input!$I$4:$I$131,0)*BE$1</f>
        <v>5.0290059578468535E-2</v>
      </c>
      <c r="BF71" s="24">
        <f>_xlfn.XLOOKUP($E71-BF$3,Data_Input!$H$4:$H$131,Data_Input!$I$4:$I$131,0)*BF$1</f>
        <v>3.9325487055666124E-2</v>
      </c>
      <c r="BG71" s="24">
        <f>_xlfn.XLOOKUP($E71-BG$3,Data_Input!$H$4:$H$131,Data_Input!$I$4:$I$131,0)*BG$1</f>
        <v>3.4489458337187473E-2</v>
      </c>
      <c r="BH71" s="24">
        <f>_xlfn.XLOOKUP($E71-BH$3,Data_Input!$H$4:$H$131,Data_Input!$I$4:$I$131,0)*BH$1</f>
        <v>2.9845877699363605E-2</v>
      </c>
      <c r="BI71" s="24">
        <f>_xlfn.XLOOKUP($E71-BI$3,Data_Input!$H$4:$H$131,Data_Input!$I$4:$I$131,0)*BI$1</f>
        <v>2.7551137481897688E-2</v>
      </c>
      <c r="BJ71" s="24">
        <f>_xlfn.XLOOKUP($E71-BJ$3,Data_Input!$H$4:$H$131,Data_Input!$I$4:$I$131,0)*BJ$1</f>
        <v>2.4920179941885594E-2</v>
      </c>
      <c r="BK71" s="24">
        <f>_xlfn.XLOOKUP($E71-BK$3,Data_Input!$H$4:$H$131,Data_Input!$I$4:$I$131,0)*BK$1</f>
        <v>2.1529351008846918E-2</v>
      </c>
      <c r="BL71" s="24">
        <f>_xlfn.XLOOKUP($E71-BL$3,Data_Input!$H$4:$H$131,Data_Input!$I$4:$I$131,0)*BL$1</f>
        <v>1.9926781594510327E-2</v>
      </c>
      <c r="BM71" s="24">
        <f>_xlfn.XLOOKUP($E71-BM$3,Data_Input!$H$4:$H$131,Data_Input!$I$4:$I$131,0)*BM$1</f>
        <v>1.8369715327346565E-2</v>
      </c>
      <c r="BN71" s="24">
        <f>_xlfn.XLOOKUP($E71-BN$3,Data_Input!$H$4:$H$131,Data_Input!$I$4:$I$131,0)*BN$1</f>
        <v>1.7218781850097249E-2</v>
      </c>
      <c r="BO71" s="24">
        <f>_xlfn.XLOOKUP($E71-BO$3,Data_Input!$H$4:$H$131,Data_Input!$I$4:$I$131,0)*BO$1</f>
        <v>1.7533064310967982E-2</v>
      </c>
      <c r="BP71" s="24">
        <f>_xlfn.XLOOKUP($E71-BP$3,Data_Input!$H$4:$H$131,Data_Input!$I$4:$I$131,0)*BP$1</f>
        <v>1.4401136480977243E-2</v>
      </c>
      <c r="BQ71" s="24">
        <f>_xlfn.XLOOKUP($E71-BQ$3,Data_Input!$H$4:$H$131,Data_Input!$I$4:$I$131,0)*BQ$1</f>
        <v>1.3023447351424839E-2</v>
      </c>
      <c r="BR71" s="24">
        <f>_xlfn.XLOOKUP($E71-BR$3,Data_Input!$H$4:$H$131,Data_Input!$I$4:$I$131,0)*BR$1</f>
        <v>8.5944795162093881E-3</v>
      </c>
      <c r="BS71" s="24">
        <f>_xlfn.XLOOKUP($E71-BS$3,Data_Input!$H$4:$H$131,Data_Input!$I$4:$I$131,0)*BS$1</f>
        <v>9.7978161941392767E-3</v>
      </c>
      <c r="BT71" s="24">
        <f>_xlfn.XLOOKUP($E71-BT$3,Data_Input!$H$4:$H$131,Data_Input!$I$4:$I$131,0)*BT$1</f>
        <v>7.3911284431536009E-3</v>
      </c>
      <c r="BU71" s="24">
        <f>_xlfn.XLOOKUP($E71-BU$3,Data_Input!$H$4:$H$131,Data_Input!$I$4:$I$131,0)*BU$1</f>
        <v>2.6502874528988424E-3</v>
      </c>
      <c r="BV71" s="24">
        <f>_xlfn.XLOOKUP($E71-BV$3,Data_Input!$H$4:$H$131,Data_Input!$I$4:$I$131,0)*BV$1</f>
        <v>0</v>
      </c>
      <c r="BW71" s="24">
        <f>_xlfn.XLOOKUP($E71-BW$3,Data_Input!$H$4:$H$131,Data_Input!$I$4:$I$131,0)*BW$1</f>
        <v>0</v>
      </c>
      <c r="BX71" s="24">
        <f>_xlfn.XLOOKUP($E71-BX$3,Data_Input!$H$4:$H$131,Data_Input!$I$4:$I$131,0)*BX$1</f>
        <v>0</v>
      </c>
      <c r="BY71" s="24">
        <f>_xlfn.XLOOKUP($E71-BY$3,Data_Input!$H$4:$H$131,Data_Input!$I$4:$I$131,0)*BY$1</f>
        <v>0</v>
      </c>
      <c r="BZ71" s="24">
        <f>_xlfn.XLOOKUP($E71-BZ$3,Data_Input!$H$4:$H$131,Data_Input!$I$4:$I$131,0)*BZ$1</f>
        <v>0</v>
      </c>
      <c r="CA71" s="24">
        <f>_xlfn.XLOOKUP($E71-CA$3,Data_Input!$H$4:$H$131,Data_Input!$I$4:$I$131,0)*CA$1</f>
        <v>0</v>
      </c>
      <c r="CB71" s="24">
        <f>_xlfn.XLOOKUP($E71-CB$3,Data_Input!$H$4:$H$131,Data_Input!$I$4:$I$131,0)*CB$1</f>
        <v>0</v>
      </c>
      <c r="CC71" s="24">
        <f>_xlfn.XLOOKUP($E71-CC$3,Data_Input!$H$4:$H$131,Data_Input!$I$4:$I$131,0)*CC$1</f>
        <v>0</v>
      </c>
      <c r="CD71" s="24">
        <f>_xlfn.XLOOKUP($E71-CD$3,Data_Input!$H$4:$H$131,Data_Input!$I$4:$I$131,0)*CD$1</f>
        <v>0</v>
      </c>
      <c r="CE71" s="24">
        <f>_xlfn.XLOOKUP($E71-CE$3,Data_Input!$H$4:$H$131,Data_Input!$I$4:$I$131,0)*CE$1</f>
        <v>0</v>
      </c>
      <c r="CF71" s="24">
        <f>_xlfn.XLOOKUP($E71-CF$3,Data_Input!$H$4:$H$131,Data_Input!$I$4:$I$131,0)*CF$1</f>
        <v>0</v>
      </c>
      <c r="CG71" s="24">
        <f>_xlfn.XLOOKUP($E71-CG$3,Data_Input!$H$4:$H$131,Data_Input!$I$4:$I$131,0)*CG$1</f>
        <v>0</v>
      </c>
      <c r="CH71" s="24">
        <f>_xlfn.XLOOKUP($E71-CH$3,Data_Input!$H$4:$H$131,Data_Input!$I$4:$I$131,0)*CH$1</f>
        <v>0</v>
      </c>
      <c r="CI71" s="24">
        <f>_xlfn.XLOOKUP($E71-CI$3,Data_Input!$H$4:$H$131,Data_Input!$I$4:$I$131,0)*CI$1</f>
        <v>0</v>
      </c>
      <c r="CJ71" s="24">
        <f>_xlfn.XLOOKUP($E71-CJ$3,Data_Input!$H$4:$H$131,Data_Input!$I$4:$I$131,0)*CJ$1</f>
        <v>0</v>
      </c>
      <c r="CK71" s="24">
        <f>_xlfn.XLOOKUP($E71-CK$3,Data_Input!$H$4:$H$131,Data_Input!$I$4:$I$131,0)*CK$1</f>
        <v>0</v>
      </c>
      <c r="CL71" s="24">
        <f>_xlfn.XLOOKUP($E71-CL$3,Data_Input!$H$4:$H$131,Data_Input!$I$4:$I$131,0)*CL$1</f>
        <v>0</v>
      </c>
      <c r="CM71" s="24">
        <f>_xlfn.XLOOKUP($E71-CM$3,Data_Input!$H$4:$H$131,Data_Input!$I$4:$I$131,0)*CM$1</f>
        <v>0</v>
      </c>
      <c r="CN71" s="24">
        <f>_xlfn.XLOOKUP($E71-CN$3,Data_Input!$H$4:$H$131,Data_Input!$I$4:$I$131,0)*CN$1</f>
        <v>0</v>
      </c>
      <c r="CO71" s="24">
        <f>_xlfn.XLOOKUP($E71-CO$3,Data_Input!$H$4:$H$131,Data_Input!$I$4:$I$131,0)*CO$1</f>
        <v>0</v>
      </c>
      <c r="CP71" s="24">
        <f>_xlfn.XLOOKUP($E71-CP$3,Data_Input!$H$4:$H$131,Data_Input!$I$4:$I$131,0)*CP$1</f>
        <v>0</v>
      </c>
      <c r="CQ71" s="24">
        <f>_xlfn.XLOOKUP($E71-CQ$3,Data_Input!$H$4:$H$131,Data_Input!$I$4:$I$131,0)*CQ$1</f>
        <v>0</v>
      </c>
      <c r="CR71" s="24">
        <f>_xlfn.XLOOKUP($E71-CR$3,Data_Input!$H$4:$H$131,Data_Input!$I$4:$I$131,0)*CR$1</f>
        <v>0</v>
      </c>
      <c r="CS71" s="24">
        <f>_xlfn.XLOOKUP($E71-CS$3,Data_Input!$H$4:$H$131,Data_Input!$I$4:$I$131,0)*CS$1</f>
        <v>0</v>
      </c>
      <c r="CT71" s="24">
        <f>_xlfn.XLOOKUP($E71-CT$3,Data_Input!$H$4:$H$131,Data_Input!$I$4:$I$131,0)*CT$1</f>
        <v>0</v>
      </c>
      <c r="CU71" s="24">
        <f>_xlfn.XLOOKUP($E71-CU$3,Data_Input!$H$4:$H$131,Data_Input!$I$4:$I$131,0)*CU$1</f>
        <v>0</v>
      </c>
      <c r="CV71" s="24">
        <f>_xlfn.XLOOKUP($E71-CV$3,Data_Input!$H$4:$H$131,Data_Input!$I$4:$I$131,0)*CV$1</f>
        <v>0</v>
      </c>
      <c r="CW71" s="24">
        <f>_xlfn.XLOOKUP($E71-CW$3,Data_Input!$H$4:$H$131,Data_Input!$I$4:$I$131,0)*CW$1</f>
        <v>0</v>
      </c>
      <c r="CX71" s="24">
        <f>_xlfn.XLOOKUP($E71-CX$3,Data_Input!$H$4:$H$131,Data_Input!$I$4:$I$131,0)*CX$1</f>
        <v>0</v>
      </c>
      <c r="CY71" s="24">
        <f>_xlfn.XLOOKUP($E71-CY$3,Data_Input!$H$4:$H$131,Data_Input!$I$4:$I$131,0)*CY$1</f>
        <v>0</v>
      </c>
      <c r="CZ71" s="24">
        <f>_xlfn.XLOOKUP($E71-CZ$3,Data_Input!$H$4:$H$131,Data_Input!$I$4:$I$131,0)*CZ$1</f>
        <v>0</v>
      </c>
      <c r="DA71" s="24">
        <f>_xlfn.XLOOKUP($E71-DA$3,Data_Input!$H$4:$H$131,Data_Input!$I$4:$I$131,0)*DA$1</f>
        <v>0</v>
      </c>
      <c r="DB71" s="24">
        <f>_xlfn.XLOOKUP($E71-DB$3,Data_Input!$H$4:$H$131,Data_Input!$I$4:$I$131,0)*DB$1</f>
        <v>0</v>
      </c>
      <c r="DC71" s="24">
        <f>_xlfn.XLOOKUP($E71-DC$3,Data_Input!$H$4:$H$131,Data_Input!$I$4:$I$131,0)*DC$1</f>
        <v>0</v>
      </c>
      <c r="DD71" s="24">
        <f>_xlfn.XLOOKUP($E71-DD$3,Data_Input!$H$4:$H$131,Data_Input!$I$4:$I$131,0)*DD$1</f>
        <v>0</v>
      </c>
      <c r="DE71" s="24">
        <f>_xlfn.XLOOKUP($E71-DE$3,Data_Input!$H$4:$H$131,Data_Input!$I$4:$I$131,0)*DE$1</f>
        <v>0</v>
      </c>
      <c r="DF71" s="24">
        <f>_xlfn.XLOOKUP($E71-DF$3,Data_Input!$H$4:$H$131,Data_Input!$I$4:$I$131,0)*DF$1</f>
        <v>0</v>
      </c>
      <c r="DG71" s="24">
        <f>_xlfn.XLOOKUP($E71-DG$3,Data_Input!$H$4:$H$131,Data_Input!$I$4:$I$131,0)*DG$1</f>
        <v>0</v>
      </c>
      <c r="DH71" s="24">
        <f>_xlfn.XLOOKUP($E71-DH$3,Data_Input!$H$4:$H$131,Data_Input!$I$4:$I$131,0)*DH$1</f>
        <v>0</v>
      </c>
      <c r="DI71" s="24">
        <f>_xlfn.XLOOKUP($E71-DI$3,Data_Input!$H$4:$H$131,Data_Input!$I$4:$I$131,0)*DI$1</f>
        <v>0</v>
      </c>
      <c r="DJ71" s="24">
        <f>_xlfn.XLOOKUP($E71-DJ$3,Data_Input!$H$4:$H$131,Data_Input!$I$4:$I$131,0)*DJ$1</f>
        <v>0</v>
      </c>
      <c r="DK71" s="24">
        <f>_xlfn.XLOOKUP($E71-DK$3,Data_Input!$H$4:$H$131,Data_Input!$I$4:$I$131,0)*DK$1</f>
        <v>0</v>
      </c>
      <c r="DL71" s="24">
        <f>_xlfn.XLOOKUP($E71-DL$3,Data_Input!$H$4:$H$131,Data_Input!$I$4:$I$131,0)*DL$1</f>
        <v>0</v>
      </c>
      <c r="DM71" s="24">
        <f>_xlfn.XLOOKUP($E71-DM$3,Data_Input!$H$4:$H$131,Data_Input!$I$4:$I$131,0)*DM$1</f>
        <v>0</v>
      </c>
      <c r="DN71" s="24">
        <f>_xlfn.XLOOKUP($E71-DN$3,Data_Input!$H$4:$H$131,Data_Input!$I$4:$I$131,0)*DN$1</f>
        <v>0</v>
      </c>
      <c r="DO71" s="24">
        <f>_xlfn.XLOOKUP($E71-DO$3,Data_Input!$H$4:$H$131,Data_Input!$I$4:$I$131,0)*DO$1</f>
        <v>0</v>
      </c>
      <c r="DP71" s="24">
        <f>_xlfn.XLOOKUP($E71-DP$3,Data_Input!$H$4:$H$131,Data_Input!$I$4:$I$131,0)*DP$1</f>
        <v>0</v>
      </c>
      <c r="DQ71" s="24">
        <f>_xlfn.XLOOKUP($E71-DQ$3,Data_Input!$H$4:$H$131,Data_Input!$I$4:$I$131,0)*DQ$1</f>
        <v>0</v>
      </c>
      <c r="DR71" s="24">
        <f>_xlfn.XLOOKUP($E71-DR$3,Data_Input!$H$4:$H$131,Data_Input!$I$4:$I$131,0)*DR$1</f>
        <v>0</v>
      </c>
      <c r="DS71" s="24">
        <f>_xlfn.XLOOKUP($E71-DS$3,Data_Input!$H$4:$H$131,Data_Input!$I$4:$I$131,0)*DS$1</f>
        <v>0</v>
      </c>
      <c r="DT71" s="24">
        <f>_xlfn.XLOOKUP($E71-DT$3,Data_Input!$H$4:$H$131,Data_Input!$I$4:$I$131,0)*DT$1</f>
        <v>0</v>
      </c>
      <c r="DU71" s="24">
        <f>_xlfn.XLOOKUP($E71-DU$3,Data_Input!$H$4:$H$131,Data_Input!$I$4:$I$131,0)*DU$1</f>
        <v>0</v>
      </c>
      <c r="DV71" s="24">
        <f>_xlfn.XLOOKUP($E71-DV$3,Data_Input!$H$4:$H$131,Data_Input!$I$4:$I$131,0)*DV$1</f>
        <v>0</v>
      </c>
      <c r="DW71" s="24">
        <f>_xlfn.XLOOKUP($E71-DW$3,Data_Input!$H$4:$H$131,Data_Input!$I$4:$I$131,0)*DW$1</f>
        <v>0</v>
      </c>
      <c r="DX71" s="24">
        <f>_xlfn.XLOOKUP($E71-DX$3,Data_Input!$H$4:$H$131,Data_Input!$I$4:$I$131,0)*DX$1</f>
        <v>0</v>
      </c>
      <c r="DY71" s="24">
        <f>_xlfn.XLOOKUP($E71-DY$3,Data_Input!$H$4:$H$131,Data_Input!$I$4:$I$131,0)*DY$1</f>
        <v>0</v>
      </c>
      <c r="DZ71" s="24">
        <f>_xlfn.XLOOKUP($E71-DZ$3,Data_Input!$H$4:$H$131,Data_Input!$I$4:$I$131,0)*DZ$1</f>
        <v>0</v>
      </c>
      <c r="EA71" s="24">
        <f>_xlfn.XLOOKUP($E71-EA$3,Data_Input!$H$4:$H$131,Data_Input!$I$4:$I$131,0)*EA$1</f>
        <v>0</v>
      </c>
      <c r="EB71" s="24">
        <f>_xlfn.XLOOKUP($E71-EB$3,Data_Input!$H$4:$H$131,Data_Input!$I$4:$I$131,0)*EB$1</f>
        <v>0</v>
      </c>
      <c r="EC71" s="24">
        <f>_xlfn.XLOOKUP($E71-EC$3,Data_Input!$H$4:$H$131,Data_Input!$I$4:$I$131,0)*EC$1</f>
        <v>0</v>
      </c>
    </row>
    <row r="72" spans="1:133">
      <c r="A72" s="21">
        <f t="shared" si="3"/>
        <v>4.7976269776188225</v>
      </c>
      <c r="B72" s="22">
        <f>Data_Input!C72-Model_Output!A72</f>
        <v>5.065743022381179</v>
      </c>
      <c r="C72" s="23">
        <f>SUM($B$4:B72)</f>
        <v>328.65739714525773</v>
      </c>
      <c r="E72" s="15">
        <f>Data_Input!B72</f>
        <v>1946</v>
      </c>
      <c r="F72" s="24">
        <f>_xlfn.XLOOKUP($E72-F$3,Data_Input!$H$4:$H$131,Data_Input!$I$4:$I$131,0)*F$1</f>
        <v>1.0737297442539876E-2</v>
      </c>
      <c r="G72" s="24">
        <f>_xlfn.XLOOKUP($E72-G$3,Data_Input!$H$4:$H$131,Data_Input!$I$4:$I$131,0)*G$1</f>
        <v>1.2636847414283787E-2</v>
      </c>
      <c r="H72" s="24">
        <f>_xlfn.XLOOKUP($E72-H$3,Data_Input!$H$4:$H$131,Data_Input!$I$4:$I$131,0)*H$1</f>
        <v>1.4742583083333273E-2</v>
      </c>
      <c r="I72" s="24">
        <f>_xlfn.XLOOKUP($E72-I$3,Data_Input!$H$4:$H$131,Data_Input!$I$4:$I$131,0)*I$1</f>
        <v>1.7163121630052246E-2</v>
      </c>
      <c r="J72" s="24">
        <f>_xlfn.XLOOKUP($E72-J$3,Data_Input!$H$4:$H$131,Data_Input!$I$4:$I$131,0)*J$1</f>
        <v>1.9855826649897861E-2</v>
      </c>
      <c r="K72" s="24">
        <f>_xlfn.XLOOKUP($E72-K$3,Data_Input!$H$4:$H$131,Data_Input!$I$4:$I$131,0)*K$1</f>
        <v>2.2850447786458915E-2</v>
      </c>
      <c r="L72" s="24">
        <f>_xlfn.XLOOKUP($E72-L$3,Data_Input!$H$4:$H$131,Data_Input!$I$4:$I$131,0)*L$1</f>
        <v>2.6204722197509706E-2</v>
      </c>
      <c r="M72" s="24">
        <f>_xlfn.XLOOKUP($E72-M$3,Data_Input!$H$4:$H$131,Data_Input!$I$4:$I$131,0)*M$1</f>
        <v>2.984689265804431E-2</v>
      </c>
      <c r="N72" s="24">
        <f>_xlfn.XLOOKUP($E72-N$3,Data_Input!$H$4:$H$131,Data_Input!$I$4:$I$131,0)*N$1</f>
        <v>3.3694229168274144E-2</v>
      </c>
      <c r="O72" s="24">
        <f>_xlfn.XLOOKUP($E72-O$3,Data_Input!$H$4:$H$131,Data_Input!$I$4:$I$131,0)*O$1</f>
        <v>3.7758423432594182E-2</v>
      </c>
      <c r="P72" s="24">
        <f>_xlfn.XLOOKUP($E72-P$3,Data_Input!$H$4:$H$131,Data_Input!$I$4:$I$131,0)*P$1</f>
        <v>4.2252305959087522E-2</v>
      </c>
      <c r="Q72" s="24">
        <f>_xlfn.XLOOKUP($E72-Q$3,Data_Input!$H$4:$H$131,Data_Input!$I$4:$I$131,0)*Q$1</f>
        <v>4.7153506038409732E-2</v>
      </c>
      <c r="R72" s="24">
        <f>_xlfn.XLOOKUP($E72-R$3,Data_Input!$H$4:$H$131,Data_Input!$I$4:$I$131,0)*R$1</f>
        <v>5.2301780770096104E-2</v>
      </c>
      <c r="S72" s="24">
        <f>_xlfn.XLOOKUP($E72-S$3,Data_Input!$H$4:$H$131,Data_Input!$I$4:$I$131,0)*S$1</f>
        <v>5.7565666366544345E-2</v>
      </c>
      <c r="T72" s="24">
        <f>_xlfn.XLOOKUP($E72-T$3,Data_Input!$H$4:$H$131,Data_Input!$I$4:$I$131,0)*T$1</f>
        <v>6.2856443845149143E-2</v>
      </c>
      <c r="U72" s="24">
        <f>_xlfn.XLOOKUP($E72-U$3,Data_Input!$H$4:$H$131,Data_Input!$I$4:$I$131,0)*U$1</f>
        <v>6.8404804341264364E-2</v>
      </c>
      <c r="V72" s="24">
        <f>_xlfn.XLOOKUP($E72-V$3,Data_Input!$H$4:$H$131,Data_Input!$I$4:$I$131,0)*V$1</f>
        <v>7.3894135621508358E-2</v>
      </c>
      <c r="W72" s="24">
        <f>_xlfn.XLOOKUP($E72-W$3,Data_Input!$H$4:$H$131,Data_Input!$I$4:$I$131,0)*W$1</f>
        <v>7.9627335962627763E-2</v>
      </c>
      <c r="X72" s="24">
        <f>_xlfn.XLOOKUP($E72-X$3,Data_Input!$H$4:$H$131,Data_Input!$I$4:$I$131,0)*X$1</f>
        <v>8.535620059455068E-2</v>
      </c>
      <c r="Y72" s="24">
        <f>_xlfn.XLOOKUP($E72-Y$3,Data_Input!$H$4:$H$131,Data_Input!$I$4:$I$131,0)*Y$1</f>
        <v>9.0916348265475413E-2</v>
      </c>
      <c r="Z72" s="24">
        <f>_xlfn.XLOOKUP($E72-Z$3,Data_Input!$H$4:$H$131,Data_Input!$I$4:$I$131,0)*Z$1</f>
        <v>9.6462024657419612E-2</v>
      </c>
      <c r="AA72" s="24">
        <f>_xlfn.XLOOKUP($E72-AA$3,Data_Input!$H$4:$H$131,Data_Input!$I$4:$I$131,0)*AA$1</f>
        <v>0.10183390202257925</v>
      </c>
      <c r="AB72" s="24">
        <f>_xlfn.XLOOKUP($E72-AB$3,Data_Input!$H$4:$H$131,Data_Input!$I$4:$I$131,0)*AB$1</f>
        <v>0.10670417363062716</v>
      </c>
      <c r="AC72" s="24">
        <f>_xlfn.XLOOKUP($E72-AC$3,Data_Input!$H$4:$H$131,Data_Input!$I$4:$I$131,0)*AC$1</f>
        <v>0.12078099802889787</v>
      </c>
      <c r="AD72" s="24">
        <f>_xlfn.XLOOKUP($E72-AD$3,Data_Input!$H$4:$H$131,Data_Input!$I$4:$I$131,0)*AD$1</f>
        <v>0.14671217570195258</v>
      </c>
      <c r="AE72" s="24">
        <f>_xlfn.XLOOKUP($E72-AE$3,Data_Input!$H$4:$H$131,Data_Input!$I$4:$I$131,0)*AE$1</f>
        <v>0.14916454773763274</v>
      </c>
      <c r="AF72" s="24">
        <f>_xlfn.XLOOKUP($E72-AF$3,Data_Input!$H$4:$H$131,Data_Input!$I$4:$I$131,0)*AF$1</f>
        <v>0.12535172113425117</v>
      </c>
      <c r="AG72" s="24">
        <f>_xlfn.XLOOKUP($E72-AG$3,Data_Input!$H$4:$H$131,Data_Input!$I$4:$I$131,0)*AG$1</f>
        <v>0.13684099476657385</v>
      </c>
      <c r="AH72" s="24">
        <f>_xlfn.XLOOKUP($E72-AH$3,Data_Input!$H$4:$H$131,Data_Input!$I$4:$I$131,0)*AH$1</f>
        <v>0.12859147565366477</v>
      </c>
      <c r="AI72" s="24">
        <f>_xlfn.XLOOKUP($E72-AI$3,Data_Input!$H$4:$H$131,Data_Input!$I$4:$I$131,0)*AI$1</f>
        <v>0.1982428297326202</v>
      </c>
      <c r="AJ72" s="24">
        <f>_xlfn.XLOOKUP($E72-AJ$3,Data_Input!$H$4:$H$131,Data_Input!$I$4:$I$131,0)*AJ$1</f>
        <v>0.14496805350110828</v>
      </c>
      <c r="AK72" s="24">
        <f>_xlfn.XLOOKUP($E72-AK$3,Data_Input!$H$4:$H$131,Data_Input!$I$4:$I$131,0)*AK$1</f>
        <v>0.12924777356678588</v>
      </c>
      <c r="AL72" s="24">
        <f>_xlfn.XLOOKUP($E72-AL$3,Data_Input!$H$4:$H$131,Data_Input!$I$4:$I$131,0)*AL$1</f>
        <v>0.13361049737705077</v>
      </c>
      <c r="AM72" s="24">
        <f>_xlfn.XLOOKUP($E72-AM$3,Data_Input!$H$4:$H$131,Data_Input!$I$4:$I$131,0)*AM$1</f>
        <v>0.13761985633845147</v>
      </c>
      <c r="AN72" s="24">
        <f>_xlfn.XLOOKUP($E72-AN$3,Data_Input!$H$4:$H$131,Data_Input!$I$4:$I$131,0)*AN$1</f>
        <v>0.10053152931542028</v>
      </c>
      <c r="AO72" s="24">
        <f>_xlfn.XLOOKUP($E72-AO$3,Data_Input!$H$4:$H$131,Data_Input!$I$4:$I$131,0)*AO$1</f>
        <v>9.5461188800900848E-2</v>
      </c>
      <c r="AP72" s="24">
        <f>_xlfn.XLOOKUP($E72-AP$3,Data_Input!$H$4:$H$131,Data_Input!$I$4:$I$131,0)*AP$1</f>
        <v>7.9406548571064037E-2</v>
      </c>
      <c r="AQ72" s="24">
        <f>_xlfn.XLOOKUP($E72-AQ$3,Data_Input!$H$4:$H$131,Data_Input!$I$4:$I$131,0)*AQ$1</f>
        <v>9.6229293809774116E-2</v>
      </c>
      <c r="AR72" s="24">
        <f>_xlfn.XLOOKUP($E72-AR$3,Data_Input!$H$4:$H$131,Data_Input!$I$4:$I$131,0)*AR$1</f>
        <v>0.11159541663174524</v>
      </c>
      <c r="AS72" s="24">
        <f>_xlfn.XLOOKUP($E72-AS$3,Data_Input!$H$4:$H$131,Data_Input!$I$4:$I$131,0)*AS$1</f>
        <v>0.10696491775758309</v>
      </c>
      <c r="AT72" s="24">
        <f>_xlfn.XLOOKUP($E72-AT$3,Data_Input!$H$4:$H$131,Data_Input!$I$4:$I$131,0)*AT$1</f>
        <v>0.13215248264554674</v>
      </c>
      <c r="AU72" s="24">
        <f>_xlfn.XLOOKUP($E72-AU$3,Data_Input!$H$4:$H$131,Data_Input!$I$4:$I$131,0)*AU$1</f>
        <v>0.12812361316798865</v>
      </c>
      <c r="AV72" s="24">
        <f>_xlfn.XLOOKUP($E72-AV$3,Data_Input!$H$4:$H$131,Data_Input!$I$4:$I$131,0)*AV$1</f>
        <v>0.10388058453017668</v>
      </c>
      <c r="AW72" s="24">
        <f>_xlfn.XLOOKUP($E72-AW$3,Data_Input!$H$4:$H$131,Data_Input!$I$4:$I$131,0)*AW$1</f>
        <v>0.10407995044413884</v>
      </c>
      <c r="AX72" s="24">
        <f>_xlfn.XLOOKUP($E72-AX$3,Data_Input!$H$4:$H$131,Data_Input!$I$4:$I$131,0)*AX$1</f>
        <v>9.629895969097603E-2</v>
      </c>
      <c r="AY72" s="24">
        <f>_xlfn.XLOOKUP($E72-AY$3,Data_Input!$H$4:$H$131,Data_Input!$I$4:$I$131,0)*AY$1</f>
        <v>0.10389416095552517</v>
      </c>
      <c r="AZ72" s="24">
        <f>_xlfn.XLOOKUP($E72-AZ$3,Data_Input!$H$4:$H$131,Data_Input!$I$4:$I$131,0)*AZ$1</f>
        <v>8.9576864355379246E-2</v>
      </c>
      <c r="BA72" s="24">
        <f>_xlfn.XLOOKUP($E72-BA$3,Data_Input!$H$4:$H$131,Data_Input!$I$4:$I$131,0)*BA$1</f>
        <v>7.4262808287701057E-2</v>
      </c>
      <c r="BB72" s="24">
        <f>_xlfn.XLOOKUP($E72-BB$3,Data_Input!$H$4:$H$131,Data_Input!$I$4:$I$131,0)*BB$1</f>
        <v>7.4950089952601856E-2</v>
      </c>
      <c r="BC72" s="24">
        <f>_xlfn.XLOOKUP($E72-BC$3,Data_Input!$H$4:$H$131,Data_Input!$I$4:$I$131,0)*BC$1</f>
        <v>6.9271702482515685E-2</v>
      </c>
      <c r="BD72" s="24">
        <f>_xlfn.XLOOKUP($E72-BD$3,Data_Input!$H$4:$H$131,Data_Input!$I$4:$I$131,0)*BD$1</f>
        <v>6.5948029696110952E-2</v>
      </c>
      <c r="BE72" s="24">
        <f>_xlfn.XLOOKUP($E72-BE$3,Data_Input!$H$4:$H$131,Data_Input!$I$4:$I$131,0)*BE$1</f>
        <v>5.7397166321249075E-2</v>
      </c>
      <c r="BF72" s="24">
        <f>_xlfn.XLOOKUP($E72-BF$3,Data_Input!$H$4:$H$131,Data_Input!$I$4:$I$131,0)*BF$1</f>
        <v>4.5136233805229992E-2</v>
      </c>
      <c r="BG72" s="24">
        <f>_xlfn.XLOOKUP($E72-BG$3,Data_Input!$H$4:$H$131,Data_Input!$I$4:$I$131,0)*BG$1</f>
        <v>3.980892852387731E-2</v>
      </c>
      <c r="BH72" s="24">
        <f>_xlfn.XLOOKUP($E72-BH$3,Data_Input!$H$4:$H$131,Data_Input!$I$4:$I$131,0)*BH$1</f>
        <v>3.4643469234054647E-2</v>
      </c>
      <c r="BI72" s="24">
        <f>_xlfn.XLOOKUP($E72-BI$3,Data_Input!$H$4:$H$131,Data_Input!$I$4:$I$131,0)*BI$1</f>
        <v>3.2160253368573512E-2</v>
      </c>
      <c r="BJ72" s="24">
        <f>_xlfn.XLOOKUP($E72-BJ$3,Data_Input!$H$4:$H$131,Data_Input!$I$4:$I$131,0)*BJ$1</f>
        <v>2.925324227885474E-2</v>
      </c>
      <c r="BK72" s="24">
        <f>_xlfn.XLOOKUP($E72-BK$3,Data_Input!$H$4:$H$131,Data_Input!$I$4:$I$131,0)*BK$1</f>
        <v>2.541538418745139E-2</v>
      </c>
      <c r="BL72" s="24">
        <f>_xlfn.XLOOKUP($E72-BL$3,Data_Input!$H$4:$H$131,Data_Input!$I$4:$I$131,0)*BL$1</f>
        <v>2.3656244915637392E-2</v>
      </c>
      <c r="BM72" s="24">
        <f>_xlfn.XLOOKUP($E72-BM$3,Data_Input!$H$4:$H$131,Data_Input!$I$4:$I$131,0)*BM$1</f>
        <v>2.1930775021453762E-2</v>
      </c>
      <c r="BN72" s="24">
        <f>_xlfn.XLOOKUP($E72-BN$3,Data_Input!$H$4:$H$131,Data_Input!$I$4:$I$131,0)*BN$1</f>
        <v>2.0672684843379599E-2</v>
      </c>
      <c r="BO72" s="24">
        <f>_xlfn.XLOOKUP($E72-BO$3,Data_Input!$H$4:$H$131,Data_Input!$I$4:$I$131,0)*BO$1</f>
        <v>2.1168748939297117E-2</v>
      </c>
      <c r="BP72" s="24">
        <f>_xlfn.XLOOKUP($E72-BP$3,Data_Input!$H$4:$H$131,Data_Input!$I$4:$I$131,0)*BP$1</f>
        <v>1.7485459078941737E-2</v>
      </c>
      <c r="BQ72" s="24">
        <f>_xlfn.XLOOKUP($E72-BQ$3,Data_Input!$H$4:$H$131,Data_Input!$I$4:$I$131,0)*BQ$1</f>
        <v>1.5901904394119822E-2</v>
      </c>
      <c r="BR72" s="24">
        <f>_xlfn.XLOOKUP($E72-BR$3,Data_Input!$H$4:$H$131,Data_Input!$I$4:$I$131,0)*BR$1</f>
        <v>1.0553236397592812E-2</v>
      </c>
      <c r="BS72" s="24">
        <f>_xlfn.XLOOKUP($E72-BS$3,Data_Input!$H$4:$H$131,Data_Input!$I$4:$I$131,0)*BS$1</f>
        <v>1.2098688079127519E-2</v>
      </c>
      <c r="BT72" s="24">
        <f>_xlfn.XLOOKUP($E72-BT$3,Data_Input!$H$4:$H$131,Data_Input!$I$4:$I$131,0)*BT$1</f>
        <v>9.1783084410306803E-3</v>
      </c>
      <c r="BU72" s="24">
        <f>_xlfn.XLOOKUP($E72-BU$3,Data_Input!$H$4:$H$131,Data_Input!$I$4:$I$131,0)*BU$1</f>
        <v>3.3096935661714173E-3</v>
      </c>
      <c r="BV72" s="24">
        <f>_xlfn.XLOOKUP($E72-BV$3,Data_Input!$H$4:$H$131,Data_Input!$I$4:$I$131,0)*BV$1</f>
        <v>3.2784720503142742E-3</v>
      </c>
      <c r="BW72" s="24">
        <f>_xlfn.XLOOKUP($E72-BW$3,Data_Input!$H$4:$H$131,Data_Input!$I$4:$I$131,0)*BW$1</f>
        <v>0</v>
      </c>
      <c r="BX72" s="24">
        <f>_xlfn.XLOOKUP($E72-BX$3,Data_Input!$H$4:$H$131,Data_Input!$I$4:$I$131,0)*BX$1</f>
        <v>0</v>
      </c>
      <c r="BY72" s="24">
        <f>_xlfn.XLOOKUP($E72-BY$3,Data_Input!$H$4:$H$131,Data_Input!$I$4:$I$131,0)*BY$1</f>
        <v>0</v>
      </c>
      <c r="BZ72" s="24">
        <f>_xlfn.XLOOKUP($E72-BZ$3,Data_Input!$H$4:$H$131,Data_Input!$I$4:$I$131,0)*BZ$1</f>
        <v>0</v>
      </c>
      <c r="CA72" s="24">
        <f>_xlfn.XLOOKUP($E72-CA$3,Data_Input!$H$4:$H$131,Data_Input!$I$4:$I$131,0)*CA$1</f>
        <v>0</v>
      </c>
      <c r="CB72" s="24">
        <f>_xlfn.XLOOKUP($E72-CB$3,Data_Input!$H$4:$H$131,Data_Input!$I$4:$I$131,0)*CB$1</f>
        <v>0</v>
      </c>
      <c r="CC72" s="24">
        <f>_xlfn.XLOOKUP($E72-CC$3,Data_Input!$H$4:$H$131,Data_Input!$I$4:$I$131,0)*CC$1</f>
        <v>0</v>
      </c>
      <c r="CD72" s="24">
        <f>_xlfn.XLOOKUP($E72-CD$3,Data_Input!$H$4:$H$131,Data_Input!$I$4:$I$131,0)*CD$1</f>
        <v>0</v>
      </c>
      <c r="CE72" s="24">
        <f>_xlfn.XLOOKUP($E72-CE$3,Data_Input!$H$4:$H$131,Data_Input!$I$4:$I$131,0)*CE$1</f>
        <v>0</v>
      </c>
      <c r="CF72" s="24">
        <f>_xlfn.XLOOKUP($E72-CF$3,Data_Input!$H$4:$H$131,Data_Input!$I$4:$I$131,0)*CF$1</f>
        <v>0</v>
      </c>
      <c r="CG72" s="24">
        <f>_xlfn.XLOOKUP($E72-CG$3,Data_Input!$H$4:$H$131,Data_Input!$I$4:$I$131,0)*CG$1</f>
        <v>0</v>
      </c>
      <c r="CH72" s="24">
        <f>_xlfn.XLOOKUP($E72-CH$3,Data_Input!$H$4:$H$131,Data_Input!$I$4:$I$131,0)*CH$1</f>
        <v>0</v>
      </c>
      <c r="CI72" s="24">
        <f>_xlfn.XLOOKUP($E72-CI$3,Data_Input!$H$4:$H$131,Data_Input!$I$4:$I$131,0)*CI$1</f>
        <v>0</v>
      </c>
      <c r="CJ72" s="24">
        <f>_xlfn.XLOOKUP($E72-CJ$3,Data_Input!$H$4:$H$131,Data_Input!$I$4:$I$131,0)*CJ$1</f>
        <v>0</v>
      </c>
      <c r="CK72" s="24">
        <f>_xlfn.XLOOKUP($E72-CK$3,Data_Input!$H$4:$H$131,Data_Input!$I$4:$I$131,0)*CK$1</f>
        <v>0</v>
      </c>
      <c r="CL72" s="24">
        <f>_xlfn.XLOOKUP($E72-CL$3,Data_Input!$H$4:$H$131,Data_Input!$I$4:$I$131,0)*CL$1</f>
        <v>0</v>
      </c>
      <c r="CM72" s="24">
        <f>_xlfn.XLOOKUP($E72-CM$3,Data_Input!$H$4:$H$131,Data_Input!$I$4:$I$131,0)*CM$1</f>
        <v>0</v>
      </c>
      <c r="CN72" s="24">
        <f>_xlfn.XLOOKUP($E72-CN$3,Data_Input!$H$4:$H$131,Data_Input!$I$4:$I$131,0)*CN$1</f>
        <v>0</v>
      </c>
      <c r="CO72" s="24">
        <f>_xlfn.XLOOKUP($E72-CO$3,Data_Input!$H$4:$H$131,Data_Input!$I$4:$I$131,0)*CO$1</f>
        <v>0</v>
      </c>
      <c r="CP72" s="24">
        <f>_xlfn.XLOOKUP($E72-CP$3,Data_Input!$H$4:$H$131,Data_Input!$I$4:$I$131,0)*CP$1</f>
        <v>0</v>
      </c>
      <c r="CQ72" s="24">
        <f>_xlfn.XLOOKUP($E72-CQ$3,Data_Input!$H$4:$H$131,Data_Input!$I$4:$I$131,0)*CQ$1</f>
        <v>0</v>
      </c>
      <c r="CR72" s="24">
        <f>_xlfn.XLOOKUP($E72-CR$3,Data_Input!$H$4:$H$131,Data_Input!$I$4:$I$131,0)*CR$1</f>
        <v>0</v>
      </c>
      <c r="CS72" s="24">
        <f>_xlfn.XLOOKUP($E72-CS$3,Data_Input!$H$4:$H$131,Data_Input!$I$4:$I$131,0)*CS$1</f>
        <v>0</v>
      </c>
      <c r="CT72" s="24">
        <f>_xlfn.XLOOKUP($E72-CT$3,Data_Input!$H$4:$H$131,Data_Input!$I$4:$I$131,0)*CT$1</f>
        <v>0</v>
      </c>
      <c r="CU72" s="24">
        <f>_xlfn.XLOOKUP($E72-CU$3,Data_Input!$H$4:$H$131,Data_Input!$I$4:$I$131,0)*CU$1</f>
        <v>0</v>
      </c>
      <c r="CV72" s="24">
        <f>_xlfn.XLOOKUP($E72-CV$3,Data_Input!$H$4:$H$131,Data_Input!$I$4:$I$131,0)*CV$1</f>
        <v>0</v>
      </c>
      <c r="CW72" s="24">
        <f>_xlfn.XLOOKUP($E72-CW$3,Data_Input!$H$4:$H$131,Data_Input!$I$4:$I$131,0)*CW$1</f>
        <v>0</v>
      </c>
      <c r="CX72" s="24">
        <f>_xlfn.XLOOKUP($E72-CX$3,Data_Input!$H$4:$H$131,Data_Input!$I$4:$I$131,0)*CX$1</f>
        <v>0</v>
      </c>
      <c r="CY72" s="24">
        <f>_xlfn.XLOOKUP($E72-CY$3,Data_Input!$H$4:$H$131,Data_Input!$I$4:$I$131,0)*CY$1</f>
        <v>0</v>
      </c>
      <c r="CZ72" s="24">
        <f>_xlfn.XLOOKUP($E72-CZ$3,Data_Input!$H$4:$H$131,Data_Input!$I$4:$I$131,0)*CZ$1</f>
        <v>0</v>
      </c>
      <c r="DA72" s="24">
        <f>_xlfn.XLOOKUP($E72-DA$3,Data_Input!$H$4:$H$131,Data_Input!$I$4:$I$131,0)*DA$1</f>
        <v>0</v>
      </c>
      <c r="DB72" s="24">
        <f>_xlfn.XLOOKUP($E72-DB$3,Data_Input!$H$4:$H$131,Data_Input!$I$4:$I$131,0)*DB$1</f>
        <v>0</v>
      </c>
      <c r="DC72" s="24">
        <f>_xlfn.XLOOKUP($E72-DC$3,Data_Input!$H$4:$H$131,Data_Input!$I$4:$I$131,0)*DC$1</f>
        <v>0</v>
      </c>
      <c r="DD72" s="24">
        <f>_xlfn.XLOOKUP($E72-DD$3,Data_Input!$H$4:$H$131,Data_Input!$I$4:$I$131,0)*DD$1</f>
        <v>0</v>
      </c>
      <c r="DE72" s="24">
        <f>_xlfn.XLOOKUP($E72-DE$3,Data_Input!$H$4:$H$131,Data_Input!$I$4:$I$131,0)*DE$1</f>
        <v>0</v>
      </c>
      <c r="DF72" s="24">
        <f>_xlfn.XLOOKUP($E72-DF$3,Data_Input!$H$4:$H$131,Data_Input!$I$4:$I$131,0)*DF$1</f>
        <v>0</v>
      </c>
      <c r="DG72" s="24">
        <f>_xlfn.XLOOKUP($E72-DG$3,Data_Input!$H$4:$H$131,Data_Input!$I$4:$I$131,0)*DG$1</f>
        <v>0</v>
      </c>
      <c r="DH72" s="24">
        <f>_xlfn.XLOOKUP($E72-DH$3,Data_Input!$H$4:$H$131,Data_Input!$I$4:$I$131,0)*DH$1</f>
        <v>0</v>
      </c>
      <c r="DI72" s="24">
        <f>_xlfn.XLOOKUP($E72-DI$3,Data_Input!$H$4:$H$131,Data_Input!$I$4:$I$131,0)*DI$1</f>
        <v>0</v>
      </c>
      <c r="DJ72" s="24">
        <f>_xlfn.XLOOKUP($E72-DJ$3,Data_Input!$H$4:$H$131,Data_Input!$I$4:$I$131,0)*DJ$1</f>
        <v>0</v>
      </c>
      <c r="DK72" s="24">
        <f>_xlfn.XLOOKUP($E72-DK$3,Data_Input!$H$4:$H$131,Data_Input!$I$4:$I$131,0)*DK$1</f>
        <v>0</v>
      </c>
      <c r="DL72" s="24">
        <f>_xlfn.XLOOKUP($E72-DL$3,Data_Input!$H$4:$H$131,Data_Input!$I$4:$I$131,0)*DL$1</f>
        <v>0</v>
      </c>
      <c r="DM72" s="24">
        <f>_xlfn.XLOOKUP($E72-DM$3,Data_Input!$H$4:$H$131,Data_Input!$I$4:$I$131,0)*DM$1</f>
        <v>0</v>
      </c>
      <c r="DN72" s="24">
        <f>_xlfn.XLOOKUP($E72-DN$3,Data_Input!$H$4:$H$131,Data_Input!$I$4:$I$131,0)*DN$1</f>
        <v>0</v>
      </c>
      <c r="DO72" s="24">
        <f>_xlfn.XLOOKUP($E72-DO$3,Data_Input!$H$4:$H$131,Data_Input!$I$4:$I$131,0)*DO$1</f>
        <v>0</v>
      </c>
      <c r="DP72" s="24">
        <f>_xlfn.XLOOKUP($E72-DP$3,Data_Input!$H$4:$H$131,Data_Input!$I$4:$I$131,0)*DP$1</f>
        <v>0</v>
      </c>
      <c r="DQ72" s="24">
        <f>_xlfn.XLOOKUP($E72-DQ$3,Data_Input!$H$4:$H$131,Data_Input!$I$4:$I$131,0)*DQ$1</f>
        <v>0</v>
      </c>
      <c r="DR72" s="24">
        <f>_xlfn.XLOOKUP($E72-DR$3,Data_Input!$H$4:$H$131,Data_Input!$I$4:$I$131,0)*DR$1</f>
        <v>0</v>
      </c>
      <c r="DS72" s="24">
        <f>_xlfn.XLOOKUP($E72-DS$3,Data_Input!$H$4:$H$131,Data_Input!$I$4:$I$131,0)*DS$1</f>
        <v>0</v>
      </c>
      <c r="DT72" s="24">
        <f>_xlfn.XLOOKUP($E72-DT$3,Data_Input!$H$4:$H$131,Data_Input!$I$4:$I$131,0)*DT$1</f>
        <v>0</v>
      </c>
      <c r="DU72" s="24">
        <f>_xlfn.XLOOKUP($E72-DU$3,Data_Input!$H$4:$H$131,Data_Input!$I$4:$I$131,0)*DU$1</f>
        <v>0</v>
      </c>
      <c r="DV72" s="24">
        <f>_xlfn.XLOOKUP($E72-DV$3,Data_Input!$H$4:$H$131,Data_Input!$I$4:$I$131,0)*DV$1</f>
        <v>0</v>
      </c>
      <c r="DW72" s="24">
        <f>_xlfn.XLOOKUP($E72-DW$3,Data_Input!$H$4:$H$131,Data_Input!$I$4:$I$131,0)*DW$1</f>
        <v>0</v>
      </c>
      <c r="DX72" s="24">
        <f>_xlfn.XLOOKUP($E72-DX$3,Data_Input!$H$4:$H$131,Data_Input!$I$4:$I$131,0)*DX$1</f>
        <v>0</v>
      </c>
      <c r="DY72" s="24">
        <f>_xlfn.XLOOKUP($E72-DY$3,Data_Input!$H$4:$H$131,Data_Input!$I$4:$I$131,0)*DY$1</f>
        <v>0</v>
      </c>
      <c r="DZ72" s="24">
        <f>_xlfn.XLOOKUP($E72-DZ$3,Data_Input!$H$4:$H$131,Data_Input!$I$4:$I$131,0)*DZ$1</f>
        <v>0</v>
      </c>
      <c r="EA72" s="24">
        <f>_xlfn.XLOOKUP($E72-EA$3,Data_Input!$H$4:$H$131,Data_Input!$I$4:$I$131,0)*EA$1</f>
        <v>0</v>
      </c>
      <c r="EB72" s="24">
        <f>_xlfn.XLOOKUP($E72-EB$3,Data_Input!$H$4:$H$131,Data_Input!$I$4:$I$131,0)*EB$1</f>
        <v>0</v>
      </c>
      <c r="EC72" s="24">
        <f>_xlfn.XLOOKUP($E72-EC$3,Data_Input!$H$4:$H$131,Data_Input!$I$4:$I$131,0)*EC$1</f>
        <v>0</v>
      </c>
    </row>
    <row r="73" spans="1:133">
      <c r="A73" s="21">
        <f t="shared" si="3"/>
        <v>4.907149161454015</v>
      </c>
      <c r="B73" s="22">
        <f>Data_Input!C73-Model_Output!A73</f>
        <v>6.0526458385459865</v>
      </c>
      <c r="C73" s="23">
        <f>SUM($B$4:B73)</f>
        <v>334.7100429838037</v>
      </c>
      <c r="E73" s="15">
        <f>Data_Input!B73</f>
        <v>1947</v>
      </c>
      <c r="F73" s="24">
        <f>_xlfn.XLOOKUP($E73-F$3,Data_Input!$H$4:$H$131,Data_Input!$I$4:$I$131,0)*F$1</f>
        <v>9.1468624847459903E-3</v>
      </c>
      <c r="G73" s="24">
        <f>_xlfn.XLOOKUP($E73-G$3,Data_Input!$H$4:$H$131,Data_Input!$I$4:$I$131,0)*G$1</f>
        <v>1.0825770445854506E-2</v>
      </c>
      <c r="H73" s="24">
        <f>_xlfn.XLOOKUP($E73-H$3,Data_Input!$H$4:$H$131,Data_Input!$I$4:$I$131,0)*H$1</f>
        <v>1.2700960423598249E-2</v>
      </c>
      <c r="I73" s="24">
        <f>_xlfn.XLOOKUP($E73-I$3,Data_Input!$H$4:$H$131,Data_Input!$I$4:$I$131,0)*I$1</f>
        <v>1.4869698591378055E-2</v>
      </c>
      <c r="J73" s="24">
        <f>_xlfn.XLOOKUP($E73-J$3,Data_Input!$H$4:$H$131,Data_Input!$I$4:$I$131,0)*J$1</f>
        <v>1.7299627994430317E-2</v>
      </c>
      <c r="K73" s="24">
        <f>_xlfn.XLOOKUP($E73-K$3,Data_Input!$H$4:$H$131,Data_Input!$I$4:$I$131,0)*K$1</f>
        <v>2.0021029856142479E-2</v>
      </c>
      <c r="L73" s="24">
        <f>_xlfn.XLOOKUP($E73-L$3,Data_Input!$H$4:$H$131,Data_Input!$I$4:$I$131,0)*L$1</f>
        <v>2.3089480658775943E-2</v>
      </c>
      <c r="M73" s="24">
        <f>_xlfn.XLOOKUP($E73-M$3,Data_Input!$H$4:$H$131,Data_Input!$I$4:$I$131,0)*M$1</f>
        <v>2.6447013370032912E-2</v>
      </c>
      <c r="N73" s="24">
        <f>_xlfn.XLOOKUP($E73-N$3,Data_Input!$H$4:$H$131,Data_Input!$I$4:$I$131,0)*N$1</f>
        <v>3.0024510999756889E-2</v>
      </c>
      <c r="O73" s="24">
        <f>_xlfn.XLOOKUP($E73-O$3,Data_Input!$H$4:$H$131,Data_Input!$I$4:$I$131,0)*O$1</f>
        <v>3.38358566591348E-2</v>
      </c>
      <c r="P73" s="24">
        <f>_xlfn.XLOOKUP($E73-P$3,Data_Input!$H$4:$H$131,Data_Input!$I$4:$I$131,0)*P$1</f>
        <v>3.8076467151143788E-2</v>
      </c>
      <c r="Q73" s="24">
        <f>_xlfn.XLOOKUP($E73-Q$3,Data_Input!$H$4:$H$131,Data_Input!$I$4:$I$131,0)*Q$1</f>
        <v>4.2732974791131258E-2</v>
      </c>
      <c r="R73" s="24">
        <f>_xlfn.XLOOKUP($E73-R$3,Data_Input!$H$4:$H$131,Data_Input!$I$4:$I$131,0)*R$1</f>
        <v>4.7665979224903732E-2</v>
      </c>
      <c r="S73" s="24">
        <f>_xlfn.XLOOKUP($E73-S$3,Data_Input!$H$4:$H$131,Data_Input!$I$4:$I$131,0)*S$1</f>
        <v>5.2759234569122807E-2</v>
      </c>
      <c r="T73" s="24">
        <f>_xlfn.XLOOKUP($E73-T$3,Data_Input!$H$4:$H$131,Data_Input!$I$4:$I$131,0)*T$1</f>
        <v>5.7933219377803741E-2</v>
      </c>
      <c r="U73" s="24">
        <f>_xlfn.XLOOKUP($E73-U$3,Data_Input!$H$4:$H$131,Data_Input!$I$4:$I$131,0)*U$1</f>
        <v>6.3402643811414874E-2</v>
      </c>
      <c r="V73" s="24">
        <f>_xlfn.XLOOKUP($E73-V$3,Data_Input!$H$4:$H$131,Data_Input!$I$4:$I$131,0)*V$1</f>
        <v>6.8876907983560887E-2</v>
      </c>
      <c r="W73" s="24">
        <f>_xlfn.XLOOKUP($E73-W$3,Data_Input!$H$4:$H$131,Data_Input!$I$4:$I$131,0)*W$1</f>
        <v>7.4639506927787258E-2</v>
      </c>
      <c r="X73" s="24">
        <f>_xlfn.XLOOKUP($E73-X$3,Data_Input!$H$4:$H$131,Data_Input!$I$4:$I$131,0)*X$1</f>
        <v>8.0460839130415199E-2</v>
      </c>
      <c r="Y73" s="24">
        <f>_xlfn.XLOOKUP($E73-Y$3,Data_Input!$H$4:$H$131,Data_Input!$I$4:$I$131,0)*Y$1</f>
        <v>8.6185533082705018E-2</v>
      </c>
      <c r="Z73" s="24">
        <f>_xlfn.XLOOKUP($E73-Z$3,Data_Input!$H$4:$H$131,Data_Input!$I$4:$I$131,0)*Z$1</f>
        <v>9.1958455464933475E-2</v>
      </c>
      <c r="AA73" s="24">
        <f>_xlfn.XLOOKUP($E73-AA$3,Data_Input!$H$4:$H$131,Data_Input!$I$4:$I$131,0)*AA$1</f>
        <v>9.7627144481430783E-2</v>
      </c>
      <c r="AB73" s="24">
        <f>_xlfn.XLOOKUP($E73-AB$3,Data_Input!$H$4:$H$131,Data_Input!$I$4:$I$131,0)*AB$1</f>
        <v>0.10287326287862945</v>
      </c>
      <c r="AC73" s="24">
        <f>_xlfn.XLOOKUP($E73-AC$3,Data_Input!$H$4:$H$131,Data_Input!$I$4:$I$131,0)*AC$1</f>
        <v>0.11710154589866957</v>
      </c>
      <c r="AD73" s="24">
        <f>_xlfn.XLOOKUP($E73-AD$3,Data_Input!$H$4:$H$131,Data_Input!$I$4:$I$131,0)*AD$1</f>
        <v>0.14304513058869456</v>
      </c>
      <c r="AE73" s="24">
        <f>_xlfn.XLOOKUP($E73-AE$3,Data_Input!$H$4:$H$131,Data_Input!$I$4:$I$131,0)*AE$1</f>
        <v>0.14625658984046372</v>
      </c>
      <c r="AF73" s="24">
        <f>_xlfn.XLOOKUP($E73-AF$3,Data_Input!$H$4:$H$131,Data_Input!$I$4:$I$131,0)*AF$1</f>
        <v>0.12360129905700327</v>
      </c>
      <c r="AG73" s="24">
        <f>_xlfn.XLOOKUP($E73-AG$3,Data_Input!$H$4:$H$131,Data_Input!$I$4:$I$131,0)*AG$1</f>
        <v>0.13569125615395386</v>
      </c>
      <c r="AH73" s="24">
        <f>_xlfn.XLOOKUP($E73-AH$3,Data_Input!$H$4:$H$131,Data_Input!$I$4:$I$131,0)*AH$1</f>
        <v>0.12823032024125383</v>
      </c>
      <c r="AI73" s="24">
        <f>_xlfn.XLOOKUP($E73-AI$3,Data_Input!$H$4:$H$131,Data_Input!$I$4:$I$131,0)*AI$1</f>
        <v>0.19880117249270138</v>
      </c>
      <c r="AJ73" s="24">
        <f>_xlfn.XLOOKUP($E73-AJ$3,Data_Input!$H$4:$H$131,Data_Input!$I$4:$I$131,0)*AJ$1</f>
        <v>0.14619639623615877</v>
      </c>
      <c r="AK73" s="24">
        <f>_xlfn.XLOOKUP($E73-AK$3,Data_Input!$H$4:$H$131,Data_Input!$I$4:$I$131,0)*AK$1</f>
        <v>0.13107816012430987</v>
      </c>
      <c r="AL73" s="24">
        <f>_xlfn.XLOOKUP($E73-AL$3,Data_Input!$H$4:$H$131,Data_Input!$I$4:$I$131,0)*AL$1</f>
        <v>0.13626701836811234</v>
      </c>
      <c r="AM73" s="24">
        <f>_xlfn.XLOOKUP($E73-AM$3,Data_Input!$H$4:$H$131,Data_Input!$I$4:$I$131,0)*AM$1</f>
        <v>0.14114782139113308</v>
      </c>
      <c r="AN73" s="24">
        <f>_xlfn.XLOOKUP($E73-AN$3,Data_Input!$H$4:$H$131,Data_Input!$I$4:$I$131,0)*AN$1</f>
        <v>0.10369033432397939</v>
      </c>
      <c r="AO73" s="24">
        <f>_xlfn.XLOOKUP($E73-AO$3,Data_Input!$H$4:$H$131,Data_Input!$I$4:$I$131,0)*AO$1</f>
        <v>9.9016080366917503E-2</v>
      </c>
      <c r="AP73" s="24">
        <f>_xlfn.XLOOKUP($E73-AP$3,Data_Input!$H$4:$H$131,Data_Input!$I$4:$I$131,0)*AP$1</f>
        <v>8.2828179909276864E-2</v>
      </c>
      <c r="AQ73" s="24">
        <f>_xlfn.XLOOKUP($E73-AQ$3,Data_Input!$H$4:$H$131,Data_Input!$I$4:$I$131,0)*AQ$1</f>
        <v>0.10094202284404608</v>
      </c>
      <c r="AR73" s="24">
        <f>_xlfn.XLOOKUP($E73-AR$3,Data_Input!$H$4:$H$131,Data_Input!$I$4:$I$131,0)*AR$1</f>
        <v>0.11772100723199634</v>
      </c>
      <c r="AS73" s="24">
        <f>_xlfn.XLOOKUP($E73-AS$3,Data_Input!$H$4:$H$131,Data_Input!$I$4:$I$131,0)*AS$1</f>
        <v>0.11347282821519296</v>
      </c>
      <c r="AT73" s="24">
        <f>_xlfn.XLOOKUP($E73-AT$3,Data_Input!$H$4:$H$131,Data_Input!$I$4:$I$131,0)*AT$1</f>
        <v>0.14098365017460662</v>
      </c>
      <c r="AU73" s="24">
        <f>_xlfn.XLOOKUP($E73-AU$3,Data_Input!$H$4:$H$131,Data_Input!$I$4:$I$131,0)*AU$1</f>
        <v>0.13745657180215889</v>
      </c>
      <c r="AV73" s="24">
        <f>_xlfn.XLOOKUP($E73-AV$3,Data_Input!$H$4:$H$131,Data_Input!$I$4:$I$131,0)*AV$1</f>
        <v>0.11207625790462025</v>
      </c>
      <c r="AW73" s="24">
        <f>_xlfn.XLOOKUP($E73-AW$3,Data_Input!$H$4:$H$131,Data_Input!$I$4:$I$131,0)*AW$1</f>
        <v>0.11292477150000101</v>
      </c>
      <c r="AX73" s="24">
        <f>_xlfn.XLOOKUP($E73-AX$3,Data_Input!$H$4:$H$131,Data_Input!$I$4:$I$131,0)*AX$1</f>
        <v>0.10507191452433153</v>
      </c>
      <c r="AY73" s="24">
        <f>_xlfn.XLOOKUP($E73-AY$3,Data_Input!$H$4:$H$131,Data_Input!$I$4:$I$131,0)*AY$1</f>
        <v>0.11399848944569604</v>
      </c>
      <c r="AZ73" s="24">
        <f>_xlfn.XLOOKUP($E73-AZ$3,Data_Input!$H$4:$H$131,Data_Input!$I$4:$I$131,0)*AZ$1</f>
        <v>9.8843182224697346E-2</v>
      </c>
      <c r="BA73" s="24">
        <f>_xlfn.XLOOKUP($E73-BA$3,Data_Input!$H$4:$H$131,Data_Input!$I$4:$I$131,0)*BA$1</f>
        <v>8.2407196148152867E-2</v>
      </c>
      <c r="BB73" s="24">
        <f>_xlfn.XLOOKUP($E73-BB$3,Data_Input!$H$4:$H$131,Data_Input!$I$4:$I$131,0)*BB$1</f>
        <v>8.3639000520985399E-2</v>
      </c>
      <c r="BC73" s="24">
        <f>_xlfn.XLOOKUP($E73-BC$3,Data_Input!$H$4:$H$131,Data_Input!$I$4:$I$131,0)*BC$1</f>
        <v>7.7738372436483238E-2</v>
      </c>
      <c r="BD73" s="24">
        <f>_xlfn.XLOOKUP($E73-BD$3,Data_Input!$H$4:$H$131,Data_Input!$I$4:$I$131,0)*BD$1</f>
        <v>7.4425937470114126E-2</v>
      </c>
      <c r="BE73" s="24">
        <f>_xlfn.XLOOKUP($E73-BE$3,Data_Input!$H$4:$H$131,Data_Input!$I$4:$I$131,0)*BE$1</f>
        <v>6.5141213897373498E-2</v>
      </c>
      <c r="BF73" s="24">
        <f>_xlfn.XLOOKUP($E73-BF$3,Data_Input!$H$4:$H$131,Data_Input!$I$4:$I$131,0)*BF$1</f>
        <v>5.151499005069312E-2</v>
      </c>
      <c r="BG73" s="24">
        <f>_xlfn.XLOOKUP($E73-BG$3,Data_Input!$H$4:$H$131,Data_Input!$I$4:$I$131,0)*BG$1</f>
        <v>4.5691108741920186E-2</v>
      </c>
      <c r="BH73" s="24">
        <f>_xlfn.XLOOKUP($E73-BH$3,Data_Input!$H$4:$H$131,Data_Input!$I$4:$I$131,0)*BH$1</f>
        <v>3.9986693240427612E-2</v>
      </c>
      <c r="BI73" s="24">
        <f>_xlfn.XLOOKUP($E73-BI$3,Data_Input!$H$4:$H$131,Data_Input!$I$4:$I$131,0)*BI$1</f>
        <v>3.7329870455018829E-2</v>
      </c>
      <c r="BJ73" s="24">
        <f>_xlfn.XLOOKUP($E73-BJ$3,Data_Input!$H$4:$H$131,Data_Input!$I$4:$I$131,0)*BJ$1</f>
        <v>3.4147108596092511E-2</v>
      </c>
      <c r="BK73" s="24">
        <f>_xlfn.XLOOKUP($E73-BK$3,Data_Input!$H$4:$H$131,Data_Input!$I$4:$I$131,0)*BK$1</f>
        <v>2.9834551475130054E-2</v>
      </c>
      <c r="BL73" s="24">
        <f>_xlfn.XLOOKUP($E73-BL$3,Data_Input!$H$4:$H$131,Data_Input!$I$4:$I$131,0)*BL$1</f>
        <v>2.7926180994322921E-2</v>
      </c>
      <c r="BM73" s="24">
        <f>_xlfn.XLOOKUP($E73-BM$3,Data_Input!$H$4:$H$131,Data_Input!$I$4:$I$131,0)*BM$1</f>
        <v>2.6035302421349285E-2</v>
      </c>
      <c r="BN73" s="24">
        <f>_xlfn.XLOOKUP($E73-BN$3,Data_Input!$H$4:$H$131,Data_Input!$I$4:$I$131,0)*BN$1</f>
        <v>2.4680186508642125E-2</v>
      </c>
      <c r="BO73" s="24">
        <f>_xlfn.XLOOKUP($E73-BO$3,Data_Input!$H$4:$H$131,Data_Input!$I$4:$I$131,0)*BO$1</f>
        <v>2.5414972973145825E-2</v>
      </c>
      <c r="BP73" s="24">
        <f>_xlfn.XLOOKUP($E73-BP$3,Data_Input!$H$4:$H$131,Data_Input!$I$4:$I$131,0)*BP$1</f>
        <v>2.1111272209212342E-2</v>
      </c>
      <c r="BQ73" s="24">
        <f>_xlfn.XLOOKUP($E73-BQ$3,Data_Input!$H$4:$H$131,Data_Input!$I$4:$I$131,0)*BQ$1</f>
        <v>1.9307649707223502E-2</v>
      </c>
      <c r="BR73" s="24">
        <f>_xlfn.XLOOKUP($E73-BR$3,Data_Input!$H$4:$H$131,Data_Input!$I$4:$I$131,0)*BR$1</f>
        <v>1.2885724625339408E-2</v>
      </c>
      <c r="BS73" s="24">
        <f>_xlfn.XLOOKUP($E73-BS$3,Data_Input!$H$4:$H$131,Data_Input!$I$4:$I$131,0)*BS$1</f>
        <v>1.4856084671440863E-2</v>
      </c>
      <c r="BT73" s="24">
        <f>_xlfn.XLOOKUP($E73-BT$3,Data_Input!$H$4:$H$131,Data_Input!$I$4:$I$131,0)*BT$1</f>
        <v>1.1333698114124354E-2</v>
      </c>
      <c r="BU73" s="24">
        <f>_xlfn.XLOOKUP($E73-BU$3,Data_Input!$H$4:$H$131,Data_Input!$I$4:$I$131,0)*BU$1</f>
        <v>4.1099797722707167E-3</v>
      </c>
      <c r="BV73" s="24">
        <f>_xlfn.XLOOKUP($E73-BV$3,Data_Input!$H$4:$H$131,Data_Input!$I$4:$I$131,0)*BV$1</f>
        <v>4.0941739508028093E-3</v>
      </c>
      <c r="BW73" s="24">
        <f>_xlfn.XLOOKUP($E73-BW$3,Data_Input!$H$4:$H$131,Data_Input!$I$4:$I$131,0)*BW$1</f>
        <v>3.6429112549437089E-3</v>
      </c>
      <c r="BX73" s="24">
        <f>_xlfn.XLOOKUP($E73-BX$3,Data_Input!$H$4:$H$131,Data_Input!$I$4:$I$131,0)*BX$1</f>
        <v>0</v>
      </c>
      <c r="BY73" s="24">
        <f>_xlfn.XLOOKUP($E73-BY$3,Data_Input!$H$4:$H$131,Data_Input!$I$4:$I$131,0)*BY$1</f>
        <v>0</v>
      </c>
      <c r="BZ73" s="24">
        <f>_xlfn.XLOOKUP($E73-BZ$3,Data_Input!$H$4:$H$131,Data_Input!$I$4:$I$131,0)*BZ$1</f>
        <v>0</v>
      </c>
      <c r="CA73" s="24">
        <f>_xlfn.XLOOKUP($E73-CA$3,Data_Input!$H$4:$H$131,Data_Input!$I$4:$I$131,0)*CA$1</f>
        <v>0</v>
      </c>
      <c r="CB73" s="24">
        <f>_xlfn.XLOOKUP($E73-CB$3,Data_Input!$H$4:$H$131,Data_Input!$I$4:$I$131,0)*CB$1</f>
        <v>0</v>
      </c>
      <c r="CC73" s="24">
        <f>_xlfn.XLOOKUP($E73-CC$3,Data_Input!$H$4:$H$131,Data_Input!$I$4:$I$131,0)*CC$1</f>
        <v>0</v>
      </c>
      <c r="CD73" s="24">
        <f>_xlfn.XLOOKUP($E73-CD$3,Data_Input!$H$4:$H$131,Data_Input!$I$4:$I$131,0)*CD$1</f>
        <v>0</v>
      </c>
      <c r="CE73" s="24">
        <f>_xlfn.XLOOKUP($E73-CE$3,Data_Input!$H$4:$H$131,Data_Input!$I$4:$I$131,0)*CE$1</f>
        <v>0</v>
      </c>
      <c r="CF73" s="24">
        <f>_xlfn.XLOOKUP($E73-CF$3,Data_Input!$H$4:$H$131,Data_Input!$I$4:$I$131,0)*CF$1</f>
        <v>0</v>
      </c>
      <c r="CG73" s="24">
        <f>_xlfn.XLOOKUP($E73-CG$3,Data_Input!$H$4:$H$131,Data_Input!$I$4:$I$131,0)*CG$1</f>
        <v>0</v>
      </c>
      <c r="CH73" s="24">
        <f>_xlfn.XLOOKUP($E73-CH$3,Data_Input!$H$4:$H$131,Data_Input!$I$4:$I$131,0)*CH$1</f>
        <v>0</v>
      </c>
      <c r="CI73" s="24">
        <f>_xlfn.XLOOKUP($E73-CI$3,Data_Input!$H$4:$H$131,Data_Input!$I$4:$I$131,0)*CI$1</f>
        <v>0</v>
      </c>
      <c r="CJ73" s="24">
        <f>_xlfn.XLOOKUP($E73-CJ$3,Data_Input!$H$4:$H$131,Data_Input!$I$4:$I$131,0)*CJ$1</f>
        <v>0</v>
      </c>
      <c r="CK73" s="24">
        <f>_xlfn.XLOOKUP($E73-CK$3,Data_Input!$H$4:$H$131,Data_Input!$I$4:$I$131,0)*CK$1</f>
        <v>0</v>
      </c>
      <c r="CL73" s="24">
        <f>_xlfn.XLOOKUP($E73-CL$3,Data_Input!$H$4:$H$131,Data_Input!$I$4:$I$131,0)*CL$1</f>
        <v>0</v>
      </c>
      <c r="CM73" s="24">
        <f>_xlfn.XLOOKUP($E73-CM$3,Data_Input!$H$4:$H$131,Data_Input!$I$4:$I$131,0)*CM$1</f>
        <v>0</v>
      </c>
      <c r="CN73" s="24">
        <f>_xlfn.XLOOKUP($E73-CN$3,Data_Input!$H$4:$H$131,Data_Input!$I$4:$I$131,0)*CN$1</f>
        <v>0</v>
      </c>
      <c r="CO73" s="24">
        <f>_xlfn.XLOOKUP($E73-CO$3,Data_Input!$H$4:$H$131,Data_Input!$I$4:$I$131,0)*CO$1</f>
        <v>0</v>
      </c>
      <c r="CP73" s="24">
        <f>_xlfn.XLOOKUP($E73-CP$3,Data_Input!$H$4:$H$131,Data_Input!$I$4:$I$131,0)*CP$1</f>
        <v>0</v>
      </c>
      <c r="CQ73" s="24">
        <f>_xlfn.XLOOKUP($E73-CQ$3,Data_Input!$H$4:$H$131,Data_Input!$I$4:$I$131,0)*CQ$1</f>
        <v>0</v>
      </c>
      <c r="CR73" s="24">
        <f>_xlfn.XLOOKUP($E73-CR$3,Data_Input!$H$4:$H$131,Data_Input!$I$4:$I$131,0)*CR$1</f>
        <v>0</v>
      </c>
      <c r="CS73" s="24">
        <f>_xlfn.XLOOKUP($E73-CS$3,Data_Input!$H$4:$H$131,Data_Input!$I$4:$I$131,0)*CS$1</f>
        <v>0</v>
      </c>
      <c r="CT73" s="24">
        <f>_xlfn.XLOOKUP($E73-CT$3,Data_Input!$H$4:$H$131,Data_Input!$I$4:$I$131,0)*CT$1</f>
        <v>0</v>
      </c>
      <c r="CU73" s="24">
        <f>_xlfn.XLOOKUP($E73-CU$3,Data_Input!$H$4:$H$131,Data_Input!$I$4:$I$131,0)*CU$1</f>
        <v>0</v>
      </c>
      <c r="CV73" s="24">
        <f>_xlfn.XLOOKUP($E73-CV$3,Data_Input!$H$4:$H$131,Data_Input!$I$4:$I$131,0)*CV$1</f>
        <v>0</v>
      </c>
      <c r="CW73" s="24">
        <f>_xlfn.XLOOKUP($E73-CW$3,Data_Input!$H$4:$H$131,Data_Input!$I$4:$I$131,0)*CW$1</f>
        <v>0</v>
      </c>
      <c r="CX73" s="24">
        <f>_xlfn.XLOOKUP($E73-CX$3,Data_Input!$H$4:$H$131,Data_Input!$I$4:$I$131,0)*CX$1</f>
        <v>0</v>
      </c>
      <c r="CY73" s="24">
        <f>_xlfn.XLOOKUP($E73-CY$3,Data_Input!$H$4:$H$131,Data_Input!$I$4:$I$131,0)*CY$1</f>
        <v>0</v>
      </c>
      <c r="CZ73" s="24">
        <f>_xlfn.XLOOKUP($E73-CZ$3,Data_Input!$H$4:$H$131,Data_Input!$I$4:$I$131,0)*CZ$1</f>
        <v>0</v>
      </c>
      <c r="DA73" s="24">
        <f>_xlfn.XLOOKUP($E73-DA$3,Data_Input!$H$4:$H$131,Data_Input!$I$4:$I$131,0)*DA$1</f>
        <v>0</v>
      </c>
      <c r="DB73" s="24">
        <f>_xlfn.XLOOKUP($E73-DB$3,Data_Input!$H$4:$H$131,Data_Input!$I$4:$I$131,0)*DB$1</f>
        <v>0</v>
      </c>
      <c r="DC73" s="24">
        <f>_xlfn.XLOOKUP($E73-DC$3,Data_Input!$H$4:$H$131,Data_Input!$I$4:$I$131,0)*DC$1</f>
        <v>0</v>
      </c>
      <c r="DD73" s="24">
        <f>_xlfn.XLOOKUP($E73-DD$3,Data_Input!$H$4:$H$131,Data_Input!$I$4:$I$131,0)*DD$1</f>
        <v>0</v>
      </c>
      <c r="DE73" s="24">
        <f>_xlfn.XLOOKUP($E73-DE$3,Data_Input!$H$4:$H$131,Data_Input!$I$4:$I$131,0)*DE$1</f>
        <v>0</v>
      </c>
      <c r="DF73" s="24">
        <f>_xlfn.XLOOKUP($E73-DF$3,Data_Input!$H$4:$H$131,Data_Input!$I$4:$I$131,0)*DF$1</f>
        <v>0</v>
      </c>
      <c r="DG73" s="24">
        <f>_xlfn.XLOOKUP($E73-DG$3,Data_Input!$H$4:$H$131,Data_Input!$I$4:$I$131,0)*DG$1</f>
        <v>0</v>
      </c>
      <c r="DH73" s="24">
        <f>_xlfn.XLOOKUP($E73-DH$3,Data_Input!$H$4:$H$131,Data_Input!$I$4:$I$131,0)*DH$1</f>
        <v>0</v>
      </c>
      <c r="DI73" s="24">
        <f>_xlfn.XLOOKUP($E73-DI$3,Data_Input!$H$4:$H$131,Data_Input!$I$4:$I$131,0)*DI$1</f>
        <v>0</v>
      </c>
      <c r="DJ73" s="24">
        <f>_xlfn.XLOOKUP($E73-DJ$3,Data_Input!$H$4:$H$131,Data_Input!$I$4:$I$131,0)*DJ$1</f>
        <v>0</v>
      </c>
      <c r="DK73" s="24">
        <f>_xlfn.XLOOKUP($E73-DK$3,Data_Input!$H$4:$H$131,Data_Input!$I$4:$I$131,0)*DK$1</f>
        <v>0</v>
      </c>
      <c r="DL73" s="24">
        <f>_xlfn.XLOOKUP($E73-DL$3,Data_Input!$H$4:$H$131,Data_Input!$I$4:$I$131,0)*DL$1</f>
        <v>0</v>
      </c>
      <c r="DM73" s="24">
        <f>_xlfn.XLOOKUP($E73-DM$3,Data_Input!$H$4:$H$131,Data_Input!$I$4:$I$131,0)*DM$1</f>
        <v>0</v>
      </c>
      <c r="DN73" s="24">
        <f>_xlfn.XLOOKUP($E73-DN$3,Data_Input!$H$4:$H$131,Data_Input!$I$4:$I$131,0)*DN$1</f>
        <v>0</v>
      </c>
      <c r="DO73" s="24">
        <f>_xlfn.XLOOKUP($E73-DO$3,Data_Input!$H$4:$H$131,Data_Input!$I$4:$I$131,0)*DO$1</f>
        <v>0</v>
      </c>
      <c r="DP73" s="24">
        <f>_xlfn.XLOOKUP($E73-DP$3,Data_Input!$H$4:$H$131,Data_Input!$I$4:$I$131,0)*DP$1</f>
        <v>0</v>
      </c>
      <c r="DQ73" s="24">
        <f>_xlfn.XLOOKUP($E73-DQ$3,Data_Input!$H$4:$H$131,Data_Input!$I$4:$I$131,0)*DQ$1</f>
        <v>0</v>
      </c>
      <c r="DR73" s="24">
        <f>_xlfn.XLOOKUP($E73-DR$3,Data_Input!$H$4:$H$131,Data_Input!$I$4:$I$131,0)*DR$1</f>
        <v>0</v>
      </c>
      <c r="DS73" s="24">
        <f>_xlfn.XLOOKUP($E73-DS$3,Data_Input!$H$4:$H$131,Data_Input!$I$4:$I$131,0)*DS$1</f>
        <v>0</v>
      </c>
      <c r="DT73" s="24">
        <f>_xlfn.XLOOKUP($E73-DT$3,Data_Input!$H$4:$H$131,Data_Input!$I$4:$I$131,0)*DT$1</f>
        <v>0</v>
      </c>
      <c r="DU73" s="24">
        <f>_xlfn.XLOOKUP($E73-DU$3,Data_Input!$H$4:$H$131,Data_Input!$I$4:$I$131,0)*DU$1</f>
        <v>0</v>
      </c>
      <c r="DV73" s="24">
        <f>_xlfn.XLOOKUP($E73-DV$3,Data_Input!$H$4:$H$131,Data_Input!$I$4:$I$131,0)*DV$1</f>
        <v>0</v>
      </c>
      <c r="DW73" s="24">
        <f>_xlfn.XLOOKUP($E73-DW$3,Data_Input!$H$4:$H$131,Data_Input!$I$4:$I$131,0)*DW$1</f>
        <v>0</v>
      </c>
      <c r="DX73" s="24">
        <f>_xlfn.XLOOKUP($E73-DX$3,Data_Input!$H$4:$H$131,Data_Input!$I$4:$I$131,0)*DX$1</f>
        <v>0</v>
      </c>
      <c r="DY73" s="24">
        <f>_xlfn.XLOOKUP($E73-DY$3,Data_Input!$H$4:$H$131,Data_Input!$I$4:$I$131,0)*DY$1</f>
        <v>0</v>
      </c>
      <c r="DZ73" s="24">
        <f>_xlfn.XLOOKUP($E73-DZ$3,Data_Input!$H$4:$H$131,Data_Input!$I$4:$I$131,0)*DZ$1</f>
        <v>0</v>
      </c>
      <c r="EA73" s="24">
        <f>_xlfn.XLOOKUP($E73-EA$3,Data_Input!$H$4:$H$131,Data_Input!$I$4:$I$131,0)*EA$1</f>
        <v>0</v>
      </c>
      <c r="EB73" s="24">
        <f>_xlfn.XLOOKUP($E73-EB$3,Data_Input!$H$4:$H$131,Data_Input!$I$4:$I$131,0)*EB$1</f>
        <v>0</v>
      </c>
      <c r="EC73" s="24">
        <f>_xlfn.XLOOKUP($E73-EC$3,Data_Input!$H$4:$H$131,Data_Input!$I$4:$I$131,0)*EC$1</f>
        <v>0</v>
      </c>
    </row>
    <row r="74" spans="1:133">
      <c r="A74" s="21">
        <f t="shared" si="3"/>
        <v>5.0209745360768947</v>
      </c>
      <c r="B74" s="22">
        <f>Data_Input!C74-Model_Output!A74</f>
        <v>6.6763704639231056</v>
      </c>
      <c r="C74" s="23">
        <f>SUM($B$4:B74)</f>
        <v>341.3864134477268</v>
      </c>
      <c r="E74" s="15">
        <f>Data_Input!B74</f>
        <v>1948</v>
      </c>
      <c r="F74" s="24">
        <f>_xlfn.XLOOKUP($E74-F$3,Data_Input!$H$4:$H$131,Data_Input!$I$4:$I$131,0)*F$1</f>
        <v>7.7482996759490469E-3</v>
      </c>
      <c r="G74" s="24">
        <f>_xlfn.XLOOKUP($E74-G$3,Data_Input!$H$4:$H$131,Data_Input!$I$4:$I$131,0)*G$1</f>
        <v>9.2222306487800085E-3</v>
      </c>
      <c r="H74" s="24">
        <f>_xlfn.XLOOKUP($E74-H$3,Data_Input!$H$4:$H$131,Data_Input!$I$4:$I$131,0)*H$1</f>
        <v>1.0880694961335067E-2</v>
      </c>
      <c r="I74" s="24">
        <f>_xlfn.XLOOKUP($E74-I$3,Data_Input!$H$4:$H$131,Data_Input!$I$4:$I$131,0)*I$1</f>
        <v>1.2810472374643488E-2</v>
      </c>
      <c r="J74" s="24">
        <f>_xlfn.XLOOKUP($E74-J$3,Data_Input!$H$4:$H$131,Data_Input!$I$4:$I$131,0)*J$1</f>
        <v>1.498796428557162E-2</v>
      </c>
      <c r="K74" s="24">
        <f>_xlfn.XLOOKUP($E74-K$3,Data_Input!$H$4:$H$131,Data_Input!$I$4:$I$131,0)*K$1</f>
        <v>1.7443563276597667E-2</v>
      </c>
      <c r="L74" s="24">
        <f>_xlfn.XLOOKUP($E74-L$3,Data_Input!$H$4:$H$131,Data_Input!$I$4:$I$131,0)*L$1</f>
        <v>2.0230464888575175E-2</v>
      </c>
      <c r="M74" s="24">
        <f>_xlfn.XLOOKUP($E74-M$3,Data_Input!$H$4:$H$131,Data_Input!$I$4:$I$131,0)*M$1</f>
        <v>2.3302968033288098E-2</v>
      </c>
      <c r="N74" s="24">
        <f>_xlfn.XLOOKUP($E74-N$3,Data_Input!$H$4:$H$131,Data_Input!$I$4:$I$131,0)*N$1</f>
        <v>2.6604399088936876E-2</v>
      </c>
      <c r="O74" s="24">
        <f>_xlfn.XLOOKUP($E74-O$3,Data_Input!$H$4:$H$131,Data_Input!$I$4:$I$131,0)*O$1</f>
        <v>3.0150713505710566E-2</v>
      </c>
      <c r="P74" s="24">
        <f>_xlfn.XLOOKUP($E74-P$3,Data_Input!$H$4:$H$131,Data_Input!$I$4:$I$131,0)*P$1</f>
        <v>3.4120860128397594E-2</v>
      </c>
      <c r="Q74" s="24">
        <f>_xlfn.XLOOKUP($E74-Q$3,Data_Input!$H$4:$H$131,Data_Input!$I$4:$I$131,0)*Q$1</f>
        <v>3.8509630988677622E-2</v>
      </c>
      <c r="R74" s="24">
        <f>_xlfn.XLOOKUP($E74-R$3,Data_Input!$H$4:$H$131,Data_Input!$I$4:$I$131,0)*R$1</f>
        <v>4.319740481128162E-2</v>
      </c>
      <c r="S74" s="24">
        <f>_xlfn.XLOOKUP($E74-S$3,Data_Input!$H$4:$H$131,Data_Input!$I$4:$I$131,0)*S$1</f>
        <v>4.8082886316014241E-2</v>
      </c>
      <c r="T74" s="24">
        <f>_xlfn.XLOOKUP($E74-T$3,Data_Input!$H$4:$H$131,Data_Input!$I$4:$I$131,0)*T$1</f>
        <v>5.3096098828004937E-2</v>
      </c>
      <c r="U74" s="24">
        <f>_xlfn.XLOOKUP($E74-U$3,Data_Input!$H$4:$H$131,Data_Input!$I$4:$I$131,0)*U$1</f>
        <v>5.8436638288166802E-2</v>
      </c>
      <c r="V74" s="24">
        <f>_xlfn.XLOOKUP($E74-V$3,Data_Input!$H$4:$H$131,Data_Input!$I$4:$I$131,0)*V$1</f>
        <v>6.384022446620731E-2</v>
      </c>
      <c r="W74" s="24">
        <f>_xlfn.XLOOKUP($E74-W$3,Data_Input!$H$4:$H$131,Data_Input!$I$4:$I$131,0)*W$1</f>
        <v>6.9571670435876726E-2</v>
      </c>
      <c r="X74" s="24">
        <f>_xlfn.XLOOKUP($E74-X$3,Data_Input!$H$4:$H$131,Data_Input!$I$4:$I$131,0)*X$1</f>
        <v>7.5420799742802455E-2</v>
      </c>
      <c r="Y74" s="24">
        <f>_xlfn.XLOOKUP($E74-Y$3,Data_Input!$H$4:$H$131,Data_Input!$I$4:$I$131,0)*Y$1</f>
        <v>8.1242607618822738E-2</v>
      </c>
      <c r="Z74" s="24">
        <f>_xlfn.XLOOKUP($E74-Z$3,Data_Input!$H$4:$H$131,Data_Input!$I$4:$I$131,0)*Z$1</f>
        <v>8.7173414428888873E-2</v>
      </c>
      <c r="AA74" s="24">
        <f>_xlfn.XLOOKUP($E74-AA$3,Data_Input!$H$4:$H$131,Data_Input!$I$4:$I$131,0)*AA$1</f>
        <v>9.3069178776289979E-2</v>
      </c>
      <c r="AB74" s="24">
        <f>_xlfn.XLOOKUP($E74-AB$3,Data_Input!$H$4:$H$131,Data_Input!$I$4:$I$131,0)*AB$1</f>
        <v>9.8623569350227994E-2</v>
      </c>
      <c r="AC74" s="24">
        <f>_xlfn.XLOOKUP($E74-AC$3,Data_Input!$H$4:$H$131,Data_Input!$I$4:$I$131,0)*AC$1</f>
        <v>0.11289734698128061</v>
      </c>
      <c r="AD74" s="24">
        <f>_xlfn.XLOOKUP($E74-AD$3,Data_Input!$H$4:$H$131,Data_Input!$I$4:$I$131,0)*AD$1</f>
        <v>0.13868742764656927</v>
      </c>
      <c r="AE74" s="24">
        <f>_xlfn.XLOOKUP($E74-AE$3,Data_Input!$H$4:$H$131,Data_Input!$I$4:$I$131,0)*AE$1</f>
        <v>0.14260093201595014</v>
      </c>
      <c r="AF74" s="24">
        <f>_xlfn.XLOOKUP($E74-AF$3,Data_Input!$H$4:$H$131,Data_Input!$I$4:$I$131,0)*AF$1</f>
        <v>0.12119169584267005</v>
      </c>
      <c r="AG74" s="24">
        <f>_xlfn.XLOOKUP($E74-AG$3,Data_Input!$H$4:$H$131,Data_Input!$I$4:$I$131,0)*AG$1</f>
        <v>0.13379645193178447</v>
      </c>
      <c r="AH74" s="24">
        <f>_xlfn.XLOOKUP($E74-AH$3,Data_Input!$H$4:$H$131,Data_Input!$I$4:$I$131,0)*AH$1</f>
        <v>0.12715292855215155</v>
      </c>
      <c r="AI74" s="24">
        <f>_xlfn.XLOOKUP($E74-AI$3,Data_Input!$H$4:$H$131,Data_Input!$I$4:$I$131,0)*AI$1</f>
        <v>0.1982428297326202</v>
      </c>
      <c r="AJ74" s="24">
        <f>_xlfn.XLOOKUP($E74-AJ$3,Data_Input!$H$4:$H$131,Data_Input!$I$4:$I$131,0)*AJ$1</f>
        <v>0.14660815236120256</v>
      </c>
      <c r="AK74" s="24">
        <f>_xlfn.XLOOKUP($E74-AK$3,Data_Input!$H$4:$H$131,Data_Input!$I$4:$I$131,0)*AK$1</f>
        <v>0.13218881106997668</v>
      </c>
      <c r="AL74" s="24">
        <f>_xlfn.XLOOKUP($E74-AL$3,Data_Input!$H$4:$H$131,Data_Input!$I$4:$I$131,0)*AL$1</f>
        <v>0.13819681036198359</v>
      </c>
      <c r="AM74" s="24">
        <f>_xlfn.XLOOKUP($E74-AM$3,Data_Input!$H$4:$H$131,Data_Input!$I$4:$I$131,0)*AM$1</f>
        <v>0.14395420380665547</v>
      </c>
      <c r="AN74" s="24">
        <f>_xlfn.XLOOKUP($E74-AN$3,Data_Input!$H$4:$H$131,Data_Input!$I$4:$I$131,0)*AN$1</f>
        <v>0.10634849634746103</v>
      </c>
      <c r="AO74" s="24">
        <f>_xlfn.XLOOKUP($E74-AO$3,Data_Input!$H$4:$H$131,Data_Input!$I$4:$I$131,0)*AO$1</f>
        <v>0.10212726839639211</v>
      </c>
      <c r="AP74" s="24">
        <f>_xlfn.XLOOKUP($E74-AP$3,Data_Input!$H$4:$H$131,Data_Input!$I$4:$I$131,0)*AP$1</f>
        <v>8.5912629221992956E-2</v>
      </c>
      <c r="AQ74" s="24">
        <f>_xlfn.XLOOKUP($E74-AQ$3,Data_Input!$H$4:$H$131,Data_Input!$I$4:$I$131,0)*AQ$1</f>
        <v>0.10529161862576783</v>
      </c>
      <c r="AR74" s="24">
        <f>_xlfn.XLOOKUP($E74-AR$3,Data_Input!$H$4:$H$131,Data_Input!$I$4:$I$131,0)*AR$1</f>
        <v>0.12348627045654696</v>
      </c>
      <c r="AS74" s="24">
        <f>_xlfn.XLOOKUP($E74-AS$3,Data_Input!$H$4:$H$131,Data_Input!$I$4:$I$131,0)*AS$1</f>
        <v>0.11970147192546846</v>
      </c>
      <c r="AT74" s="24">
        <f>_xlfn.XLOOKUP($E74-AT$3,Data_Input!$H$4:$H$131,Data_Input!$I$4:$I$131,0)*AT$1</f>
        <v>0.14956131274433535</v>
      </c>
      <c r="AU74" s="24">
        <f>_xlfn.XLOOKUP($E74-AU$3,Data_Input!$H$4:$H$131,Data_Input!$I$4:$I$131,0)*AU$1</f>
        <v>0.14664218821476147</v>
      </c>
      <c r="AV74" s="24">
        <f>_xlfn.XLOOKUP($E74-AV$3,Data_Input!$H$4:$H$131,Data_Input!$I$4:$I$131,0)*AV$1</f>
        <v>0.12024027274179903</v>
      </c>
      <c r="AW74" s="24">
        <f>_xlfn.XLOOKUP($E74-AW$3,Data_Input!$H$4:$H$131,Data_Input!$I$4:$I$131,0)*AW$1</f>
        <v>0.12183398728159715</v>
      </c>
      <c r="AX74" s="24">
        <f>_xlfn.XLOOKUP($E74-AX$3,Data_Input!$H$4:$H$131,Data_Input!$I$4:$I$131,0)*AX$1</f>
        <v>0.11400103370625646</v>
      </c>
      <c r="AY74" s="24">
        <f>_xlfn.XLOOKUP($E74-AY$3,Data_Input!$H$4:$H$131,Data_Input!$I$4:$I$131,0)*AY$1</f>
        <v>0.12438389342292679</v>
      </c>
      <c r="AZ74" s="24">
        <f>_xlfn.XLOOKUP($E74-AZ$3,Data_Input!$H$4:$H$131,Data_Input!$I$4:$I$131,0)*AZ$1</f>
        <v>0.10845627282600363</v>
      </c>
      <c r="BA74" s="24">
        <f>_xlfn.XLOOKUP($E74-BA$3,Data_Input!$H$4:$H$131,Data_Input!$I$4:$I$131,0)*BA$1</f>
        <v>9.0931844557350885E-2</v>
      </c>
      <c r="BB74" s="24">
        <f>_xlfn.XLOOKUP($E74-BB$3,Data_Input!$H$4:$H$131,Data_Input!$I$4:$I$131,0)*BB$1</f>
        <v>9.2811673575099493E-2</v>
      </c>
      <c r="BC74" s="24">
        <f>_xlfn.XLOOKUP($E74-BC$3,Data_Input!$H$4:$H$131,Data_Input!$I$4:$I$131,0)*BC$1</f>
        <v>8.6750526608138742E-2</v>
      </c>
      <c r="BD74" s="24">
        <f>_xlfn.XLOOKUP($E74-BD$3,Data_Input!$H$4:$H$131,Data_Input!$I$4:$I$131,0)*BD$1</f>
        <v>8.3522579042235603E-2</v>
      </c>
      <c r="BE74" s="24">
        <f>_xlfn.XLOOKUP($E74-BE$3,Data_Input!$H$4:$H$131,Data_Input!$I$4:$I$131,0)*BE$1</f>
        <v>7.3515401970214667E-2</v>
      </c>
      <c r="BF74" s="24">
        <f>_xlfn.XLOOKUP($E74-BF$3,Data_Input!$H$4:$H$131,Data_Input!$I$4:$I$131,0)*BF$1</f>
        <v>5.8465412160442015E-2</v>
      </c>
      <c r="BG74" s="24">
        <f>_xlfn.XLOOKUP($E74-BG$3,Data_Input!$H$4:$H$131,Data_Input!$I$4:$I$131,0)*BG$1</f>
        <v>5.2148281188060065E-2</v>
      </c>
      <c r="BH74" s="24">
        <f>_xlfn.XLOOKUP($E74-BH$3,Data_Input!$H$4:$H$131,Data_Input!$I$4:$I$131,0)*BH$1</f>
        <v>4.5895140030767979E-2</v>
      </c>
      <c r="BI74" s="24">
        <f>_xlfn.XLOOKUP($E74-BI$3,Data_Input!$H$4:$H$131,Data_Input!$I$4:$I$131,0)*BI$1</f>
        <v>4.3087430664201856E-2</v>
      </c>
      <c r="BJ74" s="24">
        <f>_xlfn.XLOOKUP($E74-BJ$3,Data_Input!$H$4:$H$131,Data_Input!$I$4:$I$131,0)*BJ$1</f>
        <v>3.9636103786147937E-2</v>
      </c>
      <c r="BK74" s="24">
        <f>_xlfn.XLOOKUP($E74-BK$3,Data_Input!$H$4:$H$131,Data_Input!$I$4:$I$131,0)*BK$1</f>
        <v>3.482566682440448E-2</v>
      </c>
      <c r="BL74" s="24">
        <f>_xlfn.XLOOKUP($E74-BL$3,Data_Input!$H$4:$H$131,Data_Input!$I$4:$I$131,0)*BL$1</f>
        <v>3.2781919731525971E-2</v>
      </c>
      <c r="BM74" s="24">
        <f>_xlfn.XLOOKUP($E74-BM$3,Data_Input!$H$4:$H$131,Data_Input!$I$4:$I$131,0)*BM$1</f>
        <v>3.0734656757798618E-2</v>
      </c>
      <c r="BN74" s="24">
        <f>_xlfn.XLOOKUP($E74-BN$3,Data_Input!$H$4:$H$131,Data_Input!$I$4:$I$131,0)*BN$1</f>
        <v>2.9299289192434932E-2</v>
      </c>
      <c r="BO74" s="24">
        <f>_xlfn.XLOOKUP($E74-BO$3,Data_Input!$H$4:$H$131,Data_Input!$I$4:$I$131,0)*BO$1</f>
        <v>3.0341790524137584E-2</v>
      </c>
      <c r="BP74" s="24">
        <f>_xlfn.XLOOKUP($E74-BP$3,Data_Input!$H$4:$H$131,Data_Input!$I$4:$I$131,0)*BP$1</f>
        <v>2.534596702735856E-2</v>
      </c>
      <c r="BQ74" s="24">
        <f>_xlfn.XLOOKUP($E74-BQ$3,Data_Input!$H$4:$H$131,Data_Input!$I$4:$I$131,0)*BQ$1</f>
        <v>2.3311315239084005E-2</v>
      </c>
      <c r="BR74" s="24">
        <f>_xlfn.XLOOKUP($E74-BR$3,Data_Input!$H$4:$H$131,Data_Input!$I$4:$I$131,0)*BR$1</f>
        <v>1.5645488183276674E-2</v>
      </c>
      <c r="BS74" s="24">
        <f>_xlfn.XLOOKUP($E74-BS$3,Data_Input!$H$4:$H$131,Data_Input!$I$4:$I$131,0)*BS$1</f>
        <v>1.8139593284442888E-2</v>
      </c>
      <c r="BT74" s="24">
        <f>_xlfn.XLOOKUP($E74-BT$3,Data_Input!$H$4:$H$131,Data_Input!$I$4:$I$131,0)*BT$1</f>
        <v>1.391674681773622E-2</v>
      </c>
      <c r="BU74" s="24">
        <f>_xlfn.XLOOKUP($E74-BU$3,Data_Input!$H$4:$H$131,Data_Input!$I$4:$I$131,0)*BU$1</f>
        <v>5.0751475931923471E-3</v>
      </c>
      <c r="BV74" s="24">
        <f>_xlfn.XLOOKUP($E74-BV$3,Data_Input!$H$4:$H$131,Data_Input!$I$4:$I$131,0)*BV$1</f>
        <v>5.0841480594900849E-3</v>
      </c>
      <c r="BW74" s="24">
        <f>_xlfn.XLOOKUP($E74-BW$3,Data_Input!$H$4:$H$131,Data_Input!$I$4:$I$131,0)*BW$1</f>
        <v>4.5492876364912676E-3</v>
      </c>
      <c r="BX74" s="24">
        <f>_xlfn.XLOOKUP($E74-BX$3,Data_Input!$H$4:$H$131,Data_Input!$I$4:$I$131,0)*BX$1</f>
        <v>3.8880644896605743E-3</v>
      </c>
      <c r="BY74" s="24">
        <f>_xlfn.XLOOKUP($E74-BY$3,Data_Input!$H$4:$H$131,Data_Input!$I$4:$I$131,0)*BY$1</f>
        <v>0</v>
      </c>
      <c r="BZ74" s="24">
        <f>_xlfn.XLOOKUP($E74-BZ$3,Data_Input!$H$4:$H$131,Data_Input!$I$4:$I$131,0)*BZ$1</f>
        <v>0</v>
      </c>
      <c r="CA74" s="24">
        <f>_xlfn.XLOOKUP($E74-CA$3,Data_Input!$H$4:$H$131,Data_Input!$I$4:$I$131,0)*CA$1</f>
        <v>0</v>
      </c>
      <c r="CB74" s="24">
        <f>_xlfn.XLOOKUP($E74-CB$3,Data_Input!$H$4:$H$131,Data_Input!$I$4:$I$131,0)*CB$1</f>
        <v>0</v>
      </c>
      <c r="CC74" s="24">
        <f>_xlfn.XLOOKUP($E74-CC$3,Data_Input!$H$4:$H$131,Data_Input!$I$4:$I$131,0)*CC$1</f>
        <v>0</v>
      </c>
      <c r="CD74" s="24">
        <f>_xlfn.XLOOKUP($E74-CD$3,Data_Input!$H$4:$H$131,Data_Input!$I$4:$I$131,0)*CD$1</f>
        <v>0</v>
      </c>
      <c r="CE74" s="24">
        <f>_xlfn.XLOOKUP($E74-CE$3,Data_Input!$H$4:$H$131,Data_Input!$I$4:$I$131,0)*CE$1</f>
        <v>0</v>
      </c>
      <c r="CF74" s="24">
        <f>_xlfn.XLOOKUP($E74-CF$3,Data_Input!$H$4:$H$131,Data_Input!$I$4:$I$131,0)*CF$1</f>
        <v>0</v>
      </c>
      <c r="CG74" s="24">
        <f>_xlfn.XLOOKUP($E74-CG$3,Data_Input!$H$4:$H$131,Data_Input!$I$4:$I$131,0)*CG$1</f>
        <v>0</v>
      </c>
      <c r="CH74" s="24">
        <f>_xlfn.XLOOKUP($E74-CH$3,Data_Input!$H$4:$H$131,Data_Input!$I$4:$I$131,0)*CH$1</f>
        <v>0</v>
      </c>
      <c r="CI74" s="24">
        <f>_xlfn.XLOOKUP($E74-CI$3,Data_Input!$H$4:$H$131,Data_Input!$I$4:$I$131,0)*CI$1</f>
        <v>0</v>
      </c>
      <c r="CJ74" s="24">
        <f>_xlfn.XLOOKUP($E74-CJ$3,Data_Input!$H$4:$H$131,Data_Input!$I$4:$I$131,0)*CJ$1</f>
        <v>0</v>
      </c>
      <c r="CK74" s="24">
        <f>_xlfn.XLOOKUP($E74-CK$3,Data_Input!$H$4:$H$131,Data_Input!$I$4:$I$131,0)*CK$1</f>
        <v>0</v>
      </c>
      <c r="CL74" s="24">
        <f>_xlfn.XLOOKUP($E74-CL$3,Data_Input!$H$4:$H$131,Data_Input!$I$4:$I$131,0)*CL$1</f>
        <v>0</v>
      </c>
      <c r="CM74" s="24">
        <f>_xlfn.XLOOKUP($E74-CM$3,Data_Input!$H$4:$H$131,Data_Input!$I$4:$I$131,0)*CM$1</f>
        <v>0</v>
      </c>
      <c r="CN74" s="24">
        <f>_xlfn.XLOOKUP($E74-CN$3,Data_Input!$H$4:$H$131,Data_Input!$I$4:$I$131,0)*CN$1</f>
        <v>0</v>
      </c>
      <c r="CO74" s="24">
        <f>_xlfn.XLOOKUP($E74-CO$3,Data_Input!$H$4:$H$131,Data_Input!$I$4:$I$131,0)*CO$1</f>
        <v>0</v>
      </c>
      <c r="CP74" s="24">
        <f>_xlfn.XLOOKUP($E74-CP$3,Data_Input!$H$4:$H$131,Data_Input!$I$4:$I$131,0)*CP$1</f>
        <v>0</v>
      </c>
      <c r="CQ74" s="24">
        <f>_xlfn.XLOOKUP($E74-CQ$3,Data_Input!$H$4:$H$131,Data_Input!$I$4:$I$131,0)*CQ$1</f>
        <v>0</v>
      </c>
      <c r="CR74" s="24">
        <f>_xlfn.XLOOKUP($E74-CR$3,Data_Input!$H$4:$H$131,Data_Input!$I$4:$I$131,0)*CR$1</f>
        <v>0</v>
      </c>
      <c r="CS74" s="24">
        <f>_xlfn.XLOOKUP($E74-CS$3,Data_Input!$H$4:$H$131,Data_Input!$I$4:$I$131,0)*CS$1</f>
        <v>0</v>
      </c>
      <c r="CT74" s="24">
        <f>_xlfn.XLOOKUP($E74-CT$3,Data_Input!$H$4:$H$131,Data_Input!$I$4:$I$131,0)*CT$1</f>
        <v>0</v>
      </c>
      <c r="CU74" s="24">
        <f>_xlfn.XLOOKUP($E74-CU$3,Data_Input!$H$4:$H$131,Data_Input!$I$4:$I$131,0)*CU$1</f>
        <v>0</v>
      </c>
      <c r="CV74" s="24">
        <f>_xlfn.XLOOKUP($E74-CV$3,Data_Input!$H$4:$H$131,Data_Input!$I$4:$I$131,0)*CV$1</f>
        <v>0</v>
      </c>
      <c r="CW74" s="24">
        <f>_xlfn.XLOOKUP($E74-CW$3,Data_Input!$H$4:$H$131,Data_Input!$I$4:$I$131,0)*CW$1</f>
        <v>0</v>
      </c>
      <c r="CX74" s="24">
        <f>_xlfn.XLOOKUP($E74-CX$3,Data_Input!$H$4:$H$131,Data_Input!$I$4:$I$131,0)*CX$1</f>
        <v>0</v>
      </c>
      <c r="CY74" s="24">
        <f>_xlfn.XLOOKUP($E74-CY$3,Data_Input!$H$4:$H$131,Data_Input!$I$4:$I$131,0)*CY$1</f>
        <v>0</v>
      </c>
      <c r="CZ74" s="24">
        <f>_xlfn.XLOOKUP($E74-CZ$3,Data_Input!$H$4:$H$131,Data_Input!$I$4:$I$131,0)*CZ$1</f>
        <v>0</v>
      </c>
      <c r="DA74" s="24">
        <f>_xlfn.XLOOKUP($E74-DA$3,Data_Input!$H$4:$H$131,Data_Input!$I$4:$I$131,0)*DA$1</f>
        <v>0</v>
      </c>
      <c r="DB74" s="24">
        <f>_xlfn.XLOOKUP($E74-DB$3,Data_Input!$H$4:$H$131,Data_Input!$I$4:$I$131,0)*DB$1</f>
        <v>0</v>
      </c>
      <c r="DC74" s="24">
        <f>_xlfn.XLOOKUP($E74-DC$3,Data_Input!$H$4:$H$131,Data_Input!$I$4:$I$131,0)*DC$1</f>
        <v>0</v>
      </c>
      <c r="DD74" s="24">
        <f>_xlfn.XLOOKUP($E74-DD$3,Data_Input!$H$4:$H$131,Data_Input!$I$4:$I$131,0)*DD$1</f>
        <v>0</v>
      </c>
      <c r="DE74" s="24">
        <f>_xlfn.XLOOKUP($E74-DE$3,Data_Input!$H$4:$H$131,Data_Input!$I$4:$I$131,0)*DE$1</f>
        <v>0</v>
      </c>
      <c r="DF74" s="24">
        <f>_xlfn.XLOOKUP($E74-DF$3,Data_Input!$H$4:$H$131,Data_Input!$I$4:$I$131,0)*DF$1</f>
        <v>0</v>
      </c>
      <c r="DG74" s="24">
        <f>_xlfn.XLOOKUP($E74-DG$3,Data_Input!$H$4:$H$131,Data_Input!$I$4:$I$131,0)*DG$1</f>
        <v>0</v>
      </c>
      <c r="DH74" s="24">
        <f>_xlfn.XLOOKUP($E74-DH$3,Data_Input!$H$4:$H$131,Data_Input!$I$4:$I$131,0)*DH$1</f>
        <v>0</v>
      </c>
      <c r="DI74" s="24">
        <f>_xlfn.XLOOKUP($E74-DI$3,Data_Input!$H$4:$H$131,Data_Input!$I$4:$I$131,0)*DI$1</f>
        <v>0</v>
      </c>
      <c r="DJ74" s="24">
        <f>_xlfn.XLOOKUP($E74-DJ$3,Data_Input!$H$4:$H$131,Data_Input!$I$4:$I$131,0)*DJ$1</f>
        <v>0</v>
      </c>
      <c r="DK74" s="24">
        <f>_xlfn.XLOOKUP($E74-DK$3,Data_Input!$H$4:$H$131,Data_Input!$I$4:$I$131,0)*DK$1</f>
        <v>0</v>
      </c>
      <c r="DL74" s="24">
        <f>_xlfn.XLOOKUP($E74-DL$3,Data_Input!$H$4:$H$131,Data_Input!$I$4:$I$131,0)*DL$1</f>
        <v>0</v>
      </c>
      <c r="DM74" s="24">
        <f>_xlfn.XLOOKUP($E74-DM$3,Data_Input!$H$4:$H$131,Data_Input!$I$4:$I$131,0)*DM$1</f>
        <v>0</v>
      </c>
      <c r="DN74" s="24">
        <f>_xlfn.XLOOKUP($E74-DN$3,Data_Input!$H$4:$H$131,Data_Input!$I$4:$I$131,0)*DN$1</f>
        <v>0</v>
      </c>
      <c r="DO74" s="24">
        <f>_xlfn.XLOOKUP($E74-DO$3,Data_Input!$H$4:$H$131,Data_Input!$I$4:$I$131,0)*DO$1</f>
        <v>0</v>
      </c>
      <c r="DP74" s="24">
        <f>_xlfn.XLOOKUP($E74-DP$3,Data_Input!$H$4:$H$131,Data_Input!$I$4:$I$131,0)*DP$1</f>
        <v>0</v>
      </c>
      <c r="DQ74" s="24">
        <f>_xlfn.XLOOKUP($E74-DQ$3,Data_Input!$H$4:$H$131,Data_Input!$I$4:$I$131,0)*DQ$1</f>
        <v>0</v>
      </c>
      <c r="DR74" s="24">
        <f>_xlfn.XLOOKUP($E74-DR$3,Data_Input!$H$4:$H$131,Data_Input!$I$4:$I$131,0)*DR$1</f>
        <v>0</v>
      </c>
      <c r="DS74" s="24">
        <f>_xlfn.XLOOKUP($E74-DS$3,Data_Input!$H$4:$H$131,Data_Input!$I$4:$I$131,0)*DS$1</f>
        <v>0</v>
      </c>
      <c r="DT74" s="24">
        <f>_xlfn.XLOOKUP($E74-DT$3,Data_Input!$H$4:$H$131,Data_Input!$I$4:$I$131,0)*DT$1</f>
        <v>0</v>
      </c>
      <c r="DU74" s="24">
        <f>_xlfn.XLOOKUP($E74-DU$3,Data_Input!$H$4:$H$131,Data_Input!$I$4:$I$131,0)*DU$1</f>
        <v>0</v>
      </c>
      <c r="DV74" s="24">
        <f>_xlfn.XLOOKUP($E74-DV$3,Data_Input!$H$4:$H$131,Data_Input!$I$4:$I$131,0)*DV$1</f>
        <v>0</v>
      </c>
      <c r="DW74" s="24">
        <f>_xlfn.XLOOKUP($E74-DW$3,Data_Input!$H$4:$H$131,Data_Input!$I$4:$I$131,0)*DW$1</f>
        <v>0</v>
      </c>
      <c r="DX74" s="24">
        <f>_xlfn.XLOOKUP($E74-DX$3,Data_Input!$H$4:$H$131,Data_Input!$I$4:$I$131,0)*DX$1</f>
        <v>0</v>
      </c>
      <c r="DY74" s="24">
        <f>_xlfn.XLOOKUP($E74-DY$3,Data_Input!$H$4:$H$131,Data_Input!$I$4:$I$131,0)*DY$1</f>
        <v>0</v>
      </c>
      <c r="DZ74" s="24">
        <f>_xlfn.XLOOKUP($E74-DZ$3,Data_Input!$H$4:$H$131,Data_Input!$I$4:$I$131,0)*DZ$1</f>
        <v>0</v>
      </c>
      <c r="EA74" s="24">
        <f>_xlfn.XLOOKUP($E74-EA$3,Data_Input!$H$4:$H$131,Data_Input!$I$4:$I$131,0)*EA$1</f>
        <v>0</v>
      </c>
      <c r="EB74" s="24">
        <f>_xlfn.XLOOKUP($E74-EB$3,Data_Input!$H$4:$H$131,Data_Input!$I$4:$I$131,0)*EB$1</f>
        <v>0</v>
      </c>
      <c r="EC74" s="24">
        <f>_xlfn.XLOOKUP($E74-EC$3,Data_Input!$H$4:$H$131,Data_Input!$I$4:$I$131,0)*EC$1</f>
        <v>0</v>
      </c>
    </row>
    <row r="75" spans="1:133">
      <c r="A75" s="21">
        <f t="shared" si="3"/>
        <v>5.1397220957822976</v>
      </c>
      <c r="B75" s="22">
        <f>Data_Input!C75-Model_Output!A75</f>
        <v>7.6966179042177023</v>
      </c>
      <c r="C75" s="23">
        <f>SUM($B$4:B75)</f>
        <v>349.0830313519445</v>
      </c>
      <c r="E75" s="15">
        <f>Data_Input!B75</f>
        <v>1949</v>
      </c>
      <c r="F75" s="24">
        <f>_xlfn.XLOOKUP($E75-F$3,Data_Input!$H$4:$H$131,Data_Input!$I$4:$I$131,0)*F$1</f>
        <v>6.5267617883593299E-3</v>
      </c>
      <c r="G75" s="24">
        <f>_xlfn.XLOOKUP($E75-G$3,Data_Input!$H$4:$H$131,Data_Input!$I$4:$I$131,0)*G$1</f>
        <v>7.8121439856164926E-3</v>
      </c>
      <c r="H75" s="24">
        <f>_xlfn.XLOOKUP($E75-H$3,Data_Input!$H$4:$H$131,Data_Input!$I$4:$I$131,0)*H$1</f>
        <v>9.2690196096736118E-3</v>
      </c>
      <c r="I75" s="24">
        <f>_xlfn.XLOOKUP($E75-I$3,Data_Input!$H$4:$H$131,Data_Input!$I$4:$I$131,0)*I$1</f>
        <v>1.0974511971561315E-2</v>
      </c>
      <c r="J75" s="24">
        <f>_xlfn.XLOOKUP($E75-J$3,Data_Input!$H$4:$H$131,Data_Input!$I$4:$I$131,0)*J$1</f>
        <v>1.2912360075932416E-2</v>
      </c>
      <c r="K75" s="24">
        <f>_xlfn.XLOOKUP($E75-K$3,Data_Input!$H$4:$H$131,Data_Input!$I$4:$I$131,0)*K$1</f>
        <v>1.5112666208020617E-2</v>
      </c>
      <c r="L75" s="24">
        <f>_xlfn.XLOOKUP($E75-L$3,Data_Input!$H$4:$H$131,Data_Input!$I$4:$I$131,0)*L$1</f>
        <v>1.7626036069796926E-2</v>
      </c>
      <c r="M75" s="24">
        <f>_xlfn.XLOOKUP($E75-M$3,Data_Input!$H$4:$H$131,Data_Input!$I$4:$I$131,0)*M$1</f>
        <v>2.0417517551129572E-2</v>
      </c>
      <c r="N75" s="24">
        <f>_xlfn.XLOOKUP($E75-N$3,Data_Input!$H$4:$H$131,Data_Input!$I$4:$I$131,0)*N$1</f>
        <v>2.3441643592800265E-2</v>
      </c>
      <c r="O75" s="24">
        <f>_xlfn.XLOOKUP($E75-O$3,Data_Input!$H$4:$H$131,Data_Input!$I$4:$I$131,0)*O$1</f>
        <v>2.6716225783947587E-2</v>
      </c>
      <c r="P75" s="24">
        <f>_xlfn.XLOOKUP($E75-P$3,Data_Input!$H$4:$H$131,Data_Input!$I$4:$I$131,0)*P$1</f>
        <v>3.0404676573246973E-2</v>
      </c>
      <c r="Q75" s="24">
        <f>_xlfn.XLOOKUP($E75-Q$3,Data_Input!$H$4:$H$131,Data_Input!$I$4:$I$131,0)*Q$1</f>
        <v>3.4509024362608269E-2</v>
      </c>
      <c r="R75" s="24">
        <f>_xlfn.XLOOKUP($E75-R$3,Data_Input!$H$4:$H$131,Data_Input!$I$4:$I$131,0)*R$1</f>
        <v>3.892816091278125E-2</v>
      </c>
      <c r="S75" s="24">
        <f>_xlfn.XLOOKUP($E75-S$3,Data_Input!$H$4:$H$131,Data_Input!$I$4:$I$131,0)*S$1</f>
        <v>4.357522783466735E-2</v>
      </c>
      <c r="T75" s="24">
        <f>_xlfn.XLOOKUP($E75-T$3,Data_Input!$H$4:$H$131,Data_Input!$I$4:$I$131,0)*T$1</f>
        <v>4.8389892397433729E-2</v>
      </c>
      <c r="U75" s="24">
        <f>_xlfn.XLOOKUP($E75-U$3,Data_Input!$H$4:$H$131,Data_Input!$I$4:$I$131,0)*U$1</f>
        <v>5.3557484894645048E-2</v>
      </c>
      <c r="V75" s="24">
        <f>_xlfn.XLOOKUP($E75-V$3,Data_Input!$H$4:$H$131,Data_Input!$I$4:$I$131,0)*V$1</f>
        <v>5.8839945483400838E-2</v>
      </c>
      <c r="W75" s="24">
        <f>_xlfn.XLOOKUP($E75-W$3,Data_Input!$H$4:$H$131,Data_Input!$I$4:$I$131,0)*W$1</f>
        <v>6.4484181812799024E-2</v>
      </c>
      <c r="X75" s="24">
        <f>_xlfn.XLOOKUP($E75-X$3,Data_Input!$H$4:$H$131,Data_Input!$I$4:$I$131,0)*X$1</f>
        <v>7.0299915416014991E-2</v>
      </c>
      <c r="Y75" s="24">
        <f>_xlfn.XLOOKUP($E75-Y$3,Data_Input!$H$4:$H$131,Data_Input!$I$4:$I$131,0)*Y$1</f>
        <v>7.6153598521023644E-2</v>
      </c>
      <c r="Z75" s="24">
        <f>_xlfn.XLOOKUP($E75-Z$3,Data_Input!$H$4:$H$131,Data_Input!$I$4:$I$131,0)*Z$1</f>
        <v>8.2173831847661138E-2</v>
      </c>
      <c r="AA75" s="24">
        <f>_xlfn.XLOOKUP($E75-AA$3,Data_Input!$H$4:$H$131,Data_Input!$I$4:$I$131,0)*AA$1</f>
        <v>8.8226341460418134E-2</v>
      </c>
      <c r="AB75" s="24">
        <f>_xlfn.XLOOKUP($E75-AB$3,Data_Input!$H$4:$H$131,Data_Input!$I$4:$I$131,0)*AB$1</f>
        <v>9.4019083075384452E-2</v>
      </c>
      <c r="AC75" s="24">
        <f>_xlfn.XLOOKUP($E75-AC$3,Data_Input!$H$4:$H$131,Data_Input!$I$4:$I$131,0)*AC$1</f>
        <v>0.1082335586322507</v>
      </c>
      <c r="AD75" s="24">
        <f>_xlfn.XLOOKUP($E75-AD$3,Data_Input!$H$4:$H$131,Data_Input!$I$4:$I$131,0)*AD$1</f>
        <v>0.13370824886039245</v>
      </c>
      <c r="AE75" s="24">
        <f>_xlfn.XLOOKUP($E75-AE$3,Data_Input!$H$4:$H$131,Data_Input!$I$4:$I$131,0)*AE$1</f>
        <v>0.13825676106487811</v>
      </c>
      <c r="AF75" s="24">
        <f>_xlfn.XLOOKUP($E75-AF$3,Data_Input!$H$4:$H$131,Data_Input!$I$4:$I$131,0)*AF$1</f>
        <v>0.11816253064979504</v>
      </c>
      <c r="AG75" s="24">
        <f>_xlfn.XLOOKUP($E75-AG$3,Data_Input!$H$4:$H$131,Data_Input!$I$4:$I$131,0)*AG$1</f>
        <v>0.13118809455123198</v>
      </c>
      <c r="AH75" s="24">
        <f>_xlfn.XLOOKUP($E75-AH$3,Data_Input!$H$4:$H$131,Data_Input!$I$4:$I$131,0)*AH$1</f>
        <v>0.12537735426158367</v>
      </c>
      <c r="AI75" s="24">
        <f>_xlfn.XLOOKUP($E75-AI$3,Data_Input!$H$4:$H$131,Data_Input!$I$4:$I$131,0)*AI$1</f>
        <v>0.19657719264479101</v>
      </c>
      <c r="AJ75" s="24">
        <f>_xlfn.XLOOKUP($E75-AJ$3,Data_Input!$H$4:$H$131,Data_Input!$I$4:$I$131,0)*AJ$1</f>
        <v>0.14619639623615877</v>
      </c>
      <c r="AK75" s="24">
        <f>_xlfn.XLOOKUP($E75-AK$3,Data_Input!$H$4:$H$131,Data_Input!$I$4:$I$131,0)*AK$1</f>
        <v>0.13256111540867183</v>
      </c>
      <c r="AL75" s="24">
        <f>_xlfn.XLOOKUP($E75-AL$3,Data_Input!$H$4:$H$131,Data_Input!$I$4:$I$131,0)*AL$1</f>
        <v>0.13936777902656591</v>
      </c>
      <c r="AM75" s="24">
        <f>_xlfn.XLOOKUP($E75-AM$3,Data_Input!$H$4:$H$131,Data_Input!$I$4:$I$131,0)*AM$1</f>
        <v>0.14599286050669227</v>
      </c>
      <c r="AN75" s="24">
        <f>_xlfn.XLOOKUP($E75-AN$3,Data_Input!$H$4:$H$131,Data_Input!$I$4:$I$131,0)*AN$1</f>
        <v>0.10846297850613153</v>
      </c>
      <c r="AO75" s="24">
        <f>_xlfn.XLOOKUP($E75-AO$3,Data_Input!$H$4:$H$131,Data_Input!$I$4:$I$131,0)*AO$1</f>
        <v>0.10474536031578932</v>
      </c>
      <c r="AP75" s="24">
        <f>_xlfn.XLOOKUP($E75-AP$3,Data_Input!$H$4:$H$131,Data_Input!$I$4:$I$131,0)*AP$1</f>
        <v>8.8612093214363419E-2</v>
      </c>
      <c r="AQ75" s="24">
        <f>_xlfn.XLOOKUP($E75-AQ$3,Data_Input!$H$4:$H$131,Data_Input!$I$4:$I$131,0)*AQ$1</f>
        <v>0.10921258684045922</v>
      </c>
      <c r="AR75" s="24">
        <f>_xlfn.XLOOKUP($E75-AR$3,Data_Input!$H$4:$H$131,Data_Input!$I$4:$I$131,0)*AR$1</f>
        <v>0.12880729876512551</v>
      </c>
      <c r="AS75" s="24">
        <f>_xlfn.XLOOKUP($E75-AS$3,Data_Input!$H$4:$H$131,Data_Input!$I$4:$I$131,0)*AS$1</f>
        <v>0.12556372633734636</v>
      </c>
      <c r="AT75" s="24">
        <f>_xlfn.XLOOKUP($E75-AT$3,Data_Input!$H$4:$H$131,Data_Input!$I$4:$I$131,0)*AT$1</f>
        <v>0.15777089158869895</v>
      </c>
      <c r="AU75" s="24">
        <f>_xlfn.XLOOKUP($E75-AU$3,Data_Input!$H$4:$H$131,Data_Input!$I$4:$I$131,0)*AU$1</f>
        <v>0.15556412496015745</v>
      </c>
      <c r="AV75" s="24">
        <f>_xlfn.XLOOKUP($E75-AV$3,Data_Input!$H$4:$H$131,Data_Input!$I$4:$I$131,0)*AV$1</f>
        <v>0.12827539982428265</v>
      </c>
      <c r="AW75" s="24">
        <f>_xlfn.XLOOKUP($E75-AW$3,Data_Input!$H$4:$H$131,Data_Input!$I$4:$I$131,0)*AW$1</f>
        <v>0.13070878822905641</v>
      </c>
      <c r="AX75" s="24">
        <f>_xlfn.XLOOKUP($E75-AX$3,Data_Input!$H$4:$H$131,Data_Input!$I$4:$I$131,0)*AX$1</f>
        <v>0.12299516134647973</v>
      </c>
      <c r="AY75" s="24">
        <f>_xlfn.XLOOKUP($E75-AY$3,Data_Input!$H$4:$H$131,Data_Input!$I$4:$I$131,0)*AY$1</f>
        <v>0.13495416440079092</v>
      </c>
      <c r="AZ75" s="24">
        <f>_xlfn.XLOOKUP($E75-AZ$3,Data_Input!$H$4:$H$131,Data_Input!$I$4:$I$131,0)*AZ$1</f>
        <v>0.11833677398562074</v>
      </c>
      <c r="BA75" s="24">
        <f>_xlfn.XLOOKUP($E75-BA$3,Data_Input!$H$4:$H$131,Data_Input!$I$4:$I$131,0)*BA$1</f>
        <v>9.9775510256888619E-2</v>
      </c>
      <c r="BB75" s="24">
        <f>_xlfn.XLOOKUP($E75-BB$3,Data_Input!$H$4:$H$131,Data_Input!$I$4:$I$131,0)*BB$1</f>
        <v>0.10241261769743769</v>
      </c>
      <c r="BC75" s="24">
        <f>_xlfn.XLOOKUP($E75-BC$3,Data_Input!$H$4:$H$131,Data_Input!$I$4:$I$131,0)*BC$1</f>
        <v>9.6264440128052561E-2</v>
      </c>
      <c r="BD75" s="24">
        <f>_xlfn.XLOOKUP($E75-BD$3,Data_Input!$H$4:$H$131,Data_Input!$I$4:$I$131,0)*BD$1</f>
        <v>9.3205292167699155E-2</v>
      </c>
      <c r="BE75" s="24">
        <f>_xlfn.XLOOKUP($E75-BE$3,Data_Input!$H$4:$H$131,Data_Input!$I$4:$I$131,0)*BE$1</f>
        <v>8.2500754180551431E-2</v>
      </c>
      <c r="BF75" s="24">
        <f>_xlfn.XLOOKUP($E75-BF$3,Data_Input!$H$4:$H$131,Data_Input!$I$4:$I$131,0)*BF$1</f>
        <v>6.5981396709932527E-2</v>
      </c>
      <c r="BG75" s="24">
        <f>_xlfn.XLOOKUP($E75-BG$3,Data_Input!$H$4:$H$131,Data_Input!$I$4:$I$131,0)*BG$1</f>
        <v>5.9184147179652508E-2</v>
      </c>
      <c r="BH75" s="24">
        <f>_xlfn.XLOOKUP($E75-BH$3,Data_Input!$H$4:$H$131,Data_Input!$I$4:$I$131,0)*BH$1</f>
        <v>5.2381146647335626E-2</v>
      </c>
      <c r="BI75" s="24">
        <f>_xlfn.XLOOKUP($E75-BI$3,Data_Input!$H$4:$H$131,Data_Input!$I$4:$I$131,0)*BI$1</f>
        <v>4.9454043424131941E-2</v>
      </c>
      <c r="BJ75" s="24">
        <f>_xlfn.XLOOKUP($E75-BJ$3,Data_Input!$H$4:$H$131,Data_Input!$I$4:$I$131,0)*BJ$1</f>
        <v>4.5749365129531268E-2</v>
      </c>
      <c r="BK75" s="24">
        <f>_xlfn.XLOOKUP($E75-BK$3,Data_Input!$H$4:$H$131,Data_Input!$I$4:$I$131,0)*BK$1</f>
        <v>4.0423737218906436E-2</v>
      </c>
      <c r="BL75" s="24">
        <f>_xlfn.XLOOKUP($E75-BL$3,Data_Input!$H$4:$H$131,Data_Input!$I$4:$I$131,0)*BL$1</f>
        <v>3.8266109526941296E-2</v>
      </c>
      <c r="BM75" s="24">
        <f>_xlfn.XLOOKUP($E75-BM$3,Data_Input!$H$4:$H$131,Data_Input!$I$4:$I$131,0)*BM$1</f>
        <v>3.6078726662087383E-2</v>
      </c>
      <c r="BN75" s="24">
        <f>_xlfn.XLOOKUP($E75-BN$3,Data_Input!$H$4:$H$131,Data_Input!$I$4:$I$131,0)*BN$1</f>
        <v>3.4587790915712263E-2</v>
      </c>
      <c r="BO75" s="24">
        <f>_xlfn.XLOOKUP($E75-BO$3,Data_Input!$H$4:$H$131,Data_Input!$I$4:$I$131,0)*BO$1</f>
        <v>3.6020509604807703E-2</v>
      </c>
      <c r="BP75" s="24">
        <f>_xlfn.XLOOKUP($E75-BP$3,Data_Input!$H$4:$H$131,Data_Input!$I$4:$I$131,0)*BP$1</f>
        <v>3.025940743625433E-2</v>
      </c>
      <c r="BQ75" s="24">
        <f>_xlfn.XLOOKUP($E75-BQ$3,Data_Input!$H$4:$H$131,Data_Input!$I$4:$I$131,0)*BQ$1</f>
        <v>2.7987315096830386E-2</v>
      </c>
      <c r="BR75" s="24">
        <f>_xlfn.XLOOKUP($E75-BR$3,Data_Input!$H$4:$H$131,Data_Input!$I$4:$I$131,0)*BR$1</f>
        <v>1.8889761966899371E-2</v>
      </c>
      <c r="BS75" s="24">
        <f>_xlfn.XLOOKUP($E75-BS$3,Data_Input!$H$4:$H$131,Data_Input!$I$4:$I$131,0)*BS$1</f>
        <v>2.2024589274793758E-2</v>
      </c>
      <c r="BT75" s="24">
        <f>_xlfn.XLOOKUP($E75-BT$3,Data_Input!$H$4:$H$131,Data_Input!$I$4:$I$131,0)*BT$1</f>
        <v>1.6992641917395305E-2</v>
      </c>
      <c r="BU75" s="24">
        <f>_xlfn.XLOOKUP($E75-BU$3,Data_Input!$H$4:$H$131,Data_Input!$I$4:$I$131,0)*BU$1</f>
        <v>6.2318180179054558E-3</v>
      </c>
      <c r="BV75" s="24">
        <f>_xlfn.XLOOKUP($E75-BV$3,Data_Input!$H$4:$H$131,Data_Input!$I$4:$I$131,0)*BV$1</f>
        <v>6.2780848610597649E-3</v>
      </c>
      <c r="BW75" s="24">
        <f>_xlfn.XLOOKUP($E75-BW$3,Data_Input!$H$4:$H$131,Data_Input!$I$4:$I$131,0)*BW$1</f>
        <v>5.6493085508968165E-3</v>
      </c>
      <c r="BX75" s="24">
        <f>_xlfn.XLOOKUP($E75-BX$3,Data_Input!$H$4:$H$131,Data_Input!$I$4:$I$131,0)*BX$1</f>
        <v>4.8554363460514491E-3</v>
      </c>
      <c r="BY75" s="24">
        <f>_xlfn.XLOOKUP($E75-BY$3,Data_Input!$H$4:$H$131,Data_Input!$I$4:$I$131,0)*BY$1</f>
        <v>4.2666534783072241E-3</v>
      </c>
      <c r="BZ75" s="24">
        <f>_xlfn.XLOOKUP($E75-BZ$3,Data_Input!$H$4:$H$131,Data_Input!$I$4:$I$131,0)*BZ$1</f>
        <v>0</v>
      </c>
      <c r="CA75" s="24">
        <f>_xlfn.XLOOKUP($E75-CA$3,Data_Input!$H$4:$H$131,Data_Input!$I$4:$I$131,0)*CA$1</f>
        <v>0</v>
      </c>
      <c r="CB75" s="24">
        <f>_xlfn.XLOOKUP($E75-CB$3,Data_Input!$H$4:$H$131,Data_Input!$I$4:$I$131,0)*CB$1</f>
        <v>0</v>
      </c>
      <c r="CC75" s="24">
        <f>_xlfn.XLOOKUP($E75-CC$3,Data_Input!$H$4:$H$131,Data_Input!$I$4:$I$131,0)*CC$1</f>
        <v>0</v>
      </c>
      <c r="CD75" s="24">
        <f>_xlfn.XLOOKUP($E75-CD$3,Data_Input!$H$4:$H$131,Data_Input!$I$4:$I$131,0)*CD$1</f>
        <v>0</v>
      </c>
      <c r="CE75" s="24">
        <f>_xlfn.XLOOKUP($E75-CE$3,Data_Input!$H$4:$H$131,Data_Input!$I$4:$I$131,0)*CE$1</f>
        <v>0</v>
      </c>
      <c r="CF75" s="24">
        <f>_xlfn.XLOOKUP($E75-CF$3,Data_Input!$H$4:$H$131,Data_Input!$I$4:$I$131,0)*CF$1</f>
        <v>0</v>
      </c>
      <c r="CG75" s="24">
        <f>_xlfn.XLOOKUP($E75-CG$3,Data_Input!$H$4:$H$131,Data_Input!$I$4:$I$131,0)*CG$1</f>
        <v>0</v>
      </c>
      <c r="CH75" s="24">
        <f>_xlfn.XLOOKUP($E75-CH$3,Data_Input!$H$4:$H$131,Data_Input!$I$4:$I$131,0)*CH$1</f>
        <v>0</v>
      </c>
      <c r="CI75" s="24">
        <f>_xlfn.XLOOKUP($E75-CI$3,Data_Input!$H$4:$H$131,Data_Input!$I$4:$I$131,0)*CI$1</f>
        <v>0</v>
      </c>
      <c r="CJ75" s="24">
        <f>_xlfn.XLOOKUP($E75-CJ$3,Data_Input!$H$4:$H$131,Data_Input!$I$4:$I$131,0)*CJ$1</f>
        <v>0</v>
      </c>
      <c r="CK75" s="24">
        <f>_xlfn.XLOOKUP($E75-CK$3,Data_Input!$H$4:$H$131,Data_Input!$I$4:$I$131,0)*CK$1</f>
        <v>0</v>
      </c>
      <c r="CL75" s="24">
        <f>_xlfn.XLOOKUP($E75-CL$3,Data_Input!$H$4:$H$131,Data_Input!$I$4:$I$131,0)*CL$1</f>
        <v>0</v>
      </c>
      <c r="CM75" s="24">
        <f>_xlfn.XLOOKUP($E75-CM$3,Data_Input!$H$4:$H$131,Data_Input!$I$4:$I$131,0)*CM$1</f>
        <v>0</v>
      </c>
      <c r="CN75" s="24">
        <f>_xlfn.XLOOKUP($E75-CN$3,Data_Input!$H$4:$H$131,Data_Input!$I$4:$I$131,0)*CN$1</f>
        <v>0</v>
      </c>
      <c r="CO75" s="24">
        <f>_xlfn.XLOOKUP($E75-CO$3,Data_Input!$H$4:$H$131,Data_Input!$I$4:$I$131,0)*CO$1</f>
        <v>0</v>
      </c>
      <c r="CP75" s="24">
        <f>_xlfn.XLOOKUP($E75-CP$3,Data_Input!$H$4:$H$131,Data_Input!$I$4:$I$131,0)*CP$1</f>
        <v>0</v>
      </c>
      <c r="CQ75" s="24">
        <f>_xlfn.XLOOKUP($E75-CQ$3,Data_Input!$H$4:$H$131,Data_Input!$I$4:$I$131,0)*CQ$1</f>
        <v>0</v>
      </c>
      <c r="CR75" s="24">
        <f>_xlfn.XLOOKUP($E75-CR$3,Data_Input!$H$4:$H$131,Data_Input!$I$4:$I$131,0)*CR$1</f>
        <v>0</v>
      </c>
      <c r="CS75" s="24">
        <f>_xlfn.XLOOKUP($E75-CS$3,Data_Input!$H$4:$H$131,Data_Input!$I$4:$I$131,0)*CS$1</f>
        <v>0</v>
      </c>
      <c r="CT75" s="24">
        <f>_xlfn.XLOOKUP($E75-CT$3,Data_Input!$H$4:$H$131,Data_Input!$I$4:$I$131,0)*CT$1</f>
        <v>0</v>
      </c>
      <c r="CU75" s="24">
        <f>_xlfn.XLOOKUP($E75-CU$3,Data_Input!$H$4:$H$131,Data_Input!$I$4:$I$131,0)*CU$1</f>
        <v>0</v>
      </c>
      <c r="CV75" s="24">
        <f>_xlfn.XLOOKUP($E75-CV$3,Data_Input!$H$4:$H$131,Data_Input!$I$4:$I$131,0)*CV$1</f>
        <v>0</v>
      </c>
      <c r="CW75" s="24">
        <f>_xlfn.XLOOKUP($E75-CW$3,Data_Input!$H$4:$H$131,Data_Input!$I$4:$I$131,0)*CW$1</f>
        <v>0</v>
      </c>
      <c r="CX75" s="24">
        <f>_xlfn.XLOOKUP($E75-CX$3,Data_Input!$H$4:$H$131,Data_Input!$I$4:$I$131,0)*CX$1</f>
        <v>0</v>
      </c>
      <c r="CY75" s="24">
        <f>_xlfn.XLOOKUP($E75-CY$3,Data_Input!$H$4:$H$131,Data_Input!$I$4:$I$131,0)*CY$1</f>
        <v>0</v>
      </c>
      <c r="CZ75" s="24">
        <f>_xlfn.XLOOKUP($E75-CZ$3,Data_Input!$H$4:$H$131,Data_Input!$I$4:$I$131,0)*CZ$1</f>
        <v>0</v>
      </c>
      <c r="DA75" s="24">
        <f>_xlfn.XLOOKUP($E75-DA$3,Data_Input!$H$4:$H$131,Data_Input!$I$4:$I$131,0)*DA$1</f>
        <v>0</v>
      </c>
      <c r="DB75" s="24">
        <f>_xlfn.XLOOKUP($E75-DB$3,Data_Input!$H$4:$H$131,Data_Input!$I$4:$I$131,0)*DB$1</f>
        <v>0</v>
      </c>
      <c r="DC75" s="24">
        <f>_xlfn.XLOOKUP($E75-DC$3,Data_Input!$H$4:$H$131,Data_Input!$I$4:$I$131,0)*DC$1</f>
        <v>0</v>
      </c>
      <c r="DD75" s="24">
        <f>_xlfn.XLOOKUP($E75-DD$3,Data_Input!$H$4:$H$131,Data_Input!$I$4:$I$131,0)*DD$1</f>
        <v>0</v>
      </c>
      <c r="DE75" s="24">
        <f>_xlfn.XLOOKUP($E75-DE$3,Data_Input!$H$4:$H$131,Data_Input!$I$4:$I$131,0)*DE$1</f>
        <v>0</v>
      </c>
      <c r="DF75" s="24">
        <f>_xlfn.XLOOKUP($E75-DF$3,Data_Input!$H$4:$H$131,Data_Input!$I$4:$I$131,0)*DF$1</f>
        <v>0</v>
      </c>
      <c r="DG75" s="24">
        <f>_xlfn.XLOOKUP($E75-DG$3,Data_Input!$H$4:$H$131,Data_Input!$I$4:$I$131,0)*DG$1</f>
        <v>0</v>
      </c>
      <c r="DH75" s="24">
        <f>_xlfn.XLOOKUP($E75-DH$3,Data_Input!$H$4:$H$131,Data_Input!$I$4:$I$131,0)*DH$1</f>
        <v>0</v>
      </c>
      <c r="DI75" s="24">
        <f>_xlfn.XLOOKUP($E75-DI$3,Data_Input!$H$4:$H$131,Data_Input!$I$4:$I$131,0)*DI$1</f>
        <v>0</v>
      </c>
      <c r="DJ75" s="24">
        <f>_xlfn.XLOOKUP($E75-DJ$3,Data_Input!$H$4:$H$131,Data_Input!$I$4:$I$131,0)*DJ$1</f>
        <v>0</v>
      </c>
      <c r="DK75" s="24">
        <f>_xlfn.XLOOKUP($E75-DK$3,Data_Input!$H$4:$H$131,Data_Input!$I$4:$I$131,0)*DK$1</f>
        <v>0</v>
      </c>
      <c r="DL75" s="24">
        <f>_xlfn.XLOOKUP($E75-DL$3,Data_Input!$H$4:$H$131,Data_Input!$I$4:$I$131,0)*DL$1</f>
        <v>0</v>
      </c>
      <c r="DM75" s="24">
        <f>_xlfn.XLOOKUP($E75-DM$3,Data_Input!$H$4:$H$131,Data_Input!$I$4:$I$131,0)*DM$1</f>
        <v>0</v>
      </c>
      <c r="DN75" s="24">
        <f>_xlfn.XLOOKUP($E75-DN$3,Data_Input!$H$4:$H$131,Data_Input!$I$4:$I$131,0)*DN$1</f>
        <v>0</v>
      </c>
      <c r="DO75" s="24">
        <f>_xlfn.XLOOKUP($E75-DO$3,Data_Input!$H$4:$H$131,Data_Input!$I$4:$I$131,0)*DO$1</f>
        <v>0</v>
      </c>
      <c r="DP75" s="24">
        <f>_xlfn.XLOOKUP($E75-DP$3,Data_Input!$H$4:$H$131,Data_Input!$I$4:$I$131,0)*DP$1</f>
        <v>0</v>
      </c>
      <c r="DQ75" s="24">
        <f>_xlfn.XLOOKUP($E75-DQ$3,Data_Input!$H$4:$H$131,Data_Input!$I$4:$I$131,0)*DQ$1</f>
        <v>0</v>
      </c>
      <c r="DR75" s="24">
        <f>_xlfn.XLOOKUP($E75-DR$3,Data_Input!$H$4:$H$131,Data_Input!$I$4:$I$131,0)*DR$1</f>
        <v>0</v>
      </c>
      <c r="DS75" s="24">
        <f>_xlfn.XLOOKUP($E75-DS$3,Data_Input!$H$4:$H$131,Data_Input!$I$4:$I$131,0)*DS$1</f>
        <v>0</v>
      </c>
      <c r="DT75" s="24">
        <f>_xlfn.XLOOKUP($E75-DT$3,Data_Input!$H$4:$H$131,Data_Input!$I$4:$I$131,0)*DT$1</f>
        <v>0</v>
      </c>
      <c r="DU75" s="24">
        <f>_xlfn.XLOOKUP($E75-DU$3,Data_Input!$H$4:$H$131,Data_Input!$I$4:$I$131,0)*DU$1</f>
        <v>0</v>
      </c>
      <c r="DV75" s="24">
        <f>_xlfn.XLOOKUP($E75-DV$3,Data_Input!$H$4:$H$131,Data_Input!$I$4:$I$131,0)*DV$1</f>
        <v>0</v>
      </c>
      <c r="DW75" s="24">
        <f>_xlfn.XLOOKUP($E75-DW$3,Data_Input!$H$4:$H$131,Data_Input!$I$4:$I$131,0)*DW$1</f>
        <v>0</v>
      </c>
      <c r="DX75" s="24">
        <f>_xlfn.XLOOKUP($E75-DX$3,Data_Input!$H$4:$H$131,Data_Input!$I$4:$I$131,0)*DX$1</f>
        <v>0</v>
      </c>
      <c r="DY75" s="24">
        <f>_xlfn.XLOOKUP($E75-DY$3,Data_Input!$H$4:$H$131,Data_Input!$I$4:$I$131,0)*DY$1</f>
        <v>0</v>
      </c>
      <c r="DZ75" s="24">
        <f>_xlfn.XLOOKUP($E75-DZ$3,Data_Input!$H$4:$H$131,Data_Input!$I$4:$I$131,0)*DZ$1</f>
        <v>0</v>
      </c>
      <c r="EA75" s="24">
        <f>_xlfn.XLOOKUP($E75-EA$3,Data_Input!$H$4:$H$131,Data_Input!$I$4:$I$131,0)*EA$1</f>
        <v>0</v>
      </c>
      <c r="EB75" s="24">
        <f>_xlfn.XLOOKUP($E75-EB$3,Data_Input!$H$4:$H$131,Data_Input!$I$4:$I$131,0)*EB$1</f>
        <v>0</v>
      </c>
      <c r="EC75" s="24">
        <f>_xlfn.XLOOKUP($E75-EC$3,Data_Input!$H$4:$H$131,Data_Input!$I$4:$I$131,0)*EC$1</f>
        <v>0</v>
      </c>
    </row>
    <row r="76" spans="1:133">
      <c r="A76" s="21">
        <f t="shared" si="3"/>
        <v>5.2649056996553085</v>
      </c>
      <c r="B76" s="22">
        <f>Data_Input!C76-Model_Output!A76</f>
        <v>11.768044300344691</v>
      </c>
      <c r="C76" s="23">
        <f>SUM($B$4:B76)</f>
        <v>360.85107565228918</v>
      </c>
      <c r="E76" s="15">
        <f>Data_Input!B76</f>
        <v>1950</v>
      </c>
      <c r="F76" s="24">
        <f>_xlfn.XLOOKUP($E76-F$3,Data_Input!$H$4:$H$131,Data_Input!$I$4:$I$131,0)*F$1</f>
        <v>5.4669639328421959E-3</v>
      </c>
      <c r="G76" s="24">
        <f>_xlfn.XLOOKUP($E76-G$3,Data_Input!$H$4:$H$131,Data_Input!$I$4:$I$131,0)*G$1</f>
        <v>6.5805408906358075E-3</v>
      </c>
      <c r="H76" s="24">
        <f>_xlfn.XLOOKUP($E76-H$3,Data_Input!$H$4:$H$131,Data_Input!$I$4:$I$131,0)*H$1</f>
        <v>7.8517788758462829E-3</v>
      </c>
      <c r="I76" s="24">
        <f>_xlfn.XLOOKUP($E76-I$3,Data_Input!$H$4:$H$131,Data_Input!$I$4:$I$131,0)*I$1</f>
        <v>9.3489402131459245E-3</v>
      </c>
      <c r="J76" s="24">
        <f>_xlfn.XLOOKUP($E76-J$3,Data_Input!$H$4:$H$131,Data_Input!$I$4:$I$131,0)*J$1</f>
        <v>1.1061797417784474E-2</v>
      </c>
      <c r="K76" s="24">
        <f>_xlfn.XLOOKUP($E76-K$3,Data_Input!$H$4:$H$131,Data_Input!$I$4:$I$131,0)*K$1</f>
        <v>1.3019792686135026E-2</v>
      </c>
      <c r="L76" s="24">
        <f>_xlfn.XLOOKUP($E76-L$3,Data_Input!$H$4:$H$131,Data_Input!$I$4:$I$131,0)*L$1</f>
        <v>1.5270756064544668E-2</v>
      </c>
      <c r="M76" s="24">
        <f>_xlfn.XLOOKUP($E76-M$3,Data_Input!$H$4:$H$131,Data_Input!$I$4:$I$131,0)*M$1</f>
        <v>1.7789007953799316E-2</v>
      </c>
      <c r="N76" s="24">
        <f>_xlfn.XLOOKUP($E76-N$3,Data_Input!$H$4:$H$131,Data_Input!$I$4:$I$131,0)*N$1</f>
        <v>2.0539021844754649E-2</v>
      </c>
      <c r="O76" s="24">
        <f>_xlfn.XLOOKUP($E76-O$3,Data_Input!$H$4:$H$131,Data_Input!$I$4:$I$131,0)*O$1</f>
        <v>2.3540176227190492E-2</v>
      </c>
      <c r="P76" s="24">
        <f>_xlfn.XLOOKUP($E76-P$3,Data_Input!$H$4:$H$131,Data_Input!$I$4:$I$131,0)*P$1</f>
        <v>2.6941259750450617E-2</v>
      </c>
      <c r="Q76" s="24">
        <f>_xlfn.XLOOKUP($E76-Q$3,Data_Input!$H$4:$H$131,Data_Input!$I$4:$I$131,0)*Q$1</f>
        <v>3.0750564922897791E-2</v>
      </c>
      <c r="R76" s="24">
        <f>_xlfn.XLOOKUP($E76-R$3,Data_Input!$H$4:$H$131,Data_Input!$I$4:$I$131,0)*R$1</f>
        <v>3.4884074940257775E-2</v>
      </c>
      <c r="S76" s="24">
        <f>_xlfn.XLOOKUP($E76-S$3,Data_Input!$H$4:$H$131,Data_Input!$I$4:$I$131,0)*S$1</f>
        <v>3.9268643298590498E-2</v>
      </c>
      <c r="T76" s="24">
        <f>_xlfn.XLOOKUP($E76-T$3,Data_Input!$H$4:$H$131,Data_Input!$I$4:$I$131,0)*T$1</f>
        <v>4.385345281177374E-2</v>
      </c>
      <c r="U76" s="24">
        <f>_xlfn.XLOOKUP($E76-U$3,Data_Input!$H$4:$H$131,Data_Input!$I$4:$I$131,0)*U$1</f>
        <v>4.8810383217121112E-2</v>
      </c>
      <c r="V76" s="24">
        <f>_xlfn.XLOOKUP($E76-V$3,Data_Input!$H$4:$H$131,Data_Input!$I$4:$I$131,0)*V$1</f>
        <v>5.3927118050305589E-2</v>
      </c>
      <c r="W76" s="24">
        <f>_xlfn.XLOOKUP($E76-W$3,Data_Input!$H$4:$H$131,Data_Input!$I$4:$I$131,0)*W$1</f>
        <v>5.9433464937380026E-2</v>
      </c>
      <c r="X76" s="24">
        <f>_xlfn.XLOOKUP($E76-X$3,Data_Input!$H$4:$H$131,Data_Input!$I$4:$I$131,0)*X$1</f>
        <v>6.5159173248383093E-2</v>
      </c>
      <c r="Y76" s="24">
        <f>_xlfn.XLOOKUP($E76-Y$3,Data_Input!$H$4:$H$131,Data_Input!$I$4:$I$131,0)*Y$1</f>
        <v>7.098295898359297E-2</v>
      </c>
      <c r="Z76" s="24">
        <f>_xlfn.XLOOKUP($E76-Z$3,Data_Input!$H$4:$H$131,Data_Input!$I$4:$I$131,0)*Z$1</f>
        <v>7.7026491183316517E-2</v>
      </c>
      <c r="AA76" s="24">
        <f>_xlfn.XLOOKUP($E76-AA$3,Data_Input!$H$4:$H$131,Data_Input!$I$4:$I$131,0)*AA$1</f>
        <v>8.3166371252060903E-2</v>
      </c>
      <c r="AB76" s="24">
        <f>_xlfn.XLOOKUP($E76-AB$3,Data_Input!$H$4:$H$131,Data_Input!$I$4:$I$131,0)*AB$1</f>
        <v>8.9126817666919031E-2</v>
      </c>
      <c r="AC76" s="24">
        <f>_xlfn.XLOOKUP($E76-AC$3,Data_Input!$H$4:$H$131,Data_Input!$I$4:$I$131,0)*AC$1</f>
        <v>0.1031804061405789</v>
      </c>
      <c r="AD76" s="24">
        <f>_xlfn.XLOOKUP($E76-AD$3,Data_Input!$H$4:$H$131,Data_Input!$I$4:$I$131,0)*AD$1</f>
        <v>0.12818476234916659</v>
      </c>
      <c r="AE76" s="24">
        <f>_xlfn.XLOOKUP($E76-AE$3,Data_Input!$H$4:$H$131,Data_Input!$I$4:$I$131,0)*AE$1</f>
        <v>0.13329304414099016</v>
      </c>
      <c r="AF76" s="24">
        <f>_xlfn.XLOOKUP($E76-AF$3,Data_Input!$H$4:$H$131,Data_Input!$I$4:$I$131,0)*AF$1</f>
        <v>0.11456284707201461</v>
      </c>
      <c r="AG76" s="24">
        <f>_xlfn.XLOOKUP($E76-AG$3,Data_Input!$H$4:$H$131,Data_Input!$I$4:$I$131,0)*AG$1</f>
        <v>0.12790907112498934</v>
      </c>
      <c r="AH76" s="24">
        <f>_xlfn.XLOOKUP($E76-AH$3,Data_Input!$H$4:$H$131,Data_Input!$I$4:$I$131,0)*AH$1</f>
        <v>0.12293312691010592</v>
      </c>
      <c r="AI76" s="24">
        <f>_xlfn.XLOOKUP($E76-AI$3,Data_Input!$H$4:$H$131,Data_Input!$I$4:$I$131,0)*AI$1</f>
        <v>0.19383217203577732</v>
      </c>
      <c r="AJ76" s="24">
        <f>_xlfn.XLOOKUP($E76-AJ$3,Data_Input!$H$4:$H$131,Data_Input!$I$4:$I$131,0)*AJ$1</f>
        <v>0.14496805350110828</v>
      </c>
      <c r="AK76" s="24">
        <f>_xlfn.XLOOKUP($E76-AK$3,Data_Input!$H$4:$H$131,Data_Input!$I$4:$I$131,0)*AK$1</f>
        <v>0.13218881106997668</v>
      </c>
      <c r="AL76" s="24">
        <f>_xlfn.XLOOKUP($E76-AL$3,Data_Input!$H$4:$H$131,Data_Input!$I$4:$I$131,0)*AL$1</f>
        <v>0.13976030263265565</v>
      </c>
      <c r="AM76" s="24">
        <f>_xlfn.XLOOKUP($E76-AM$3,Data_Input!$H$4:$H$131,Data_Input!$I$4:$I$131,0)*AM$1</f>
        <v>0.14722988663239153</v>
      </c>
      <c r="AN76" s="24">
        <f>_xlfn.XLOOKUP($E76-AN$3,Data_Input!$H$4:$H$131,Data_Input!$I$4:$I$131,0)*AN$1</f>
        <v>0.10999901407848937</v>
      </c>
      <c r="AO76" s="24">
        <f>_xlfn.XLOOKUP($E76-AO$3,Data_Input!$H$4:$H$131,Data_Input!$I$4:$I$131,0)*AO$1</f>
        <v>0.10682796799900116</v>
      </c>
      <c r="AP76" s="24">
        <f>_xlfn.XLOOKUP($E76-AP$3,Data_Input!$H$4:$H$131,Data_Input!$I$4:$I$131,0)*AP$1</f>
        <v>9.08837157579621E-2</v>
      </c>
      <c r="AQ76" s="24">
        <f>_xlfn.XLOOKUP($E76-AQ$3,Data_Input!$H$4:$H$131,Data_Input!$I$4:$I$131,0)*AQ$1</f>
        <v>0.11264415968788852</v>
      </c>
      <c r="AR76" s="24">
        <f>_xlfn.XLOOKUP($E76-AR$3,Data_Input!$H$4:$H$131,Data_Input!$I$4:$I$131,0)*AR$1</f>
        <v>0.13360397043633782</v>
      </c>
      <c r="AS76" s="24">
        <f>_xlfn.XLOOKUP($E76-AS$3,Data_Input!$H$4:$H$131,Data_Input!$I$4:$I$131,0)*AS$1</f>
        <v>0.1309742723025088</v>
      </c>
      <c r="AT76" s="24">
        <f>_xlfn.XLOOKUP($E76-AT$3,Data_Input!$H$4:$H$131,Data_Input!$I$4:$I$131,0)*AT$1</f>
        <v>0.16549755601816929</v>
      </c>
      <c r="AU76" s="24">
        <f>_xlfn.XLOOKUP($E76-AU$3,Data_Input!$H$4:$H$131,Data_Input!$I$4:$I$131,0)*AU$1</f>
        <v>0.16410320452412183</v>
      </c>
      <c r="AV76" s="24">
        <f>_xlfn.XLOOKUP($E76-AV$3,Data_Input!$H$4:$H$131,Data_Input!$I$4:$I$131,0)*AV$1</f>
        <v>0.1360798728559216</v>
      </c>
      <c r="AW76" s="24">
        <f>_xlfn.XLOOKUP($E76-AW$3,Data_Input!$H$4:$H$131,Data_Input!$I$4:$I$131,0)*AW$1</f>
        <v>0.13944348002797816</v>
      </c>
      <c r="AX76" s="24">
        <f>_xlfn.XLOOKUP($E76-AX$3,Data_Input!$H$4:$H$131,Data_Input!$I$4:$I$131,0)*AX$1</f>
        <v>0.13195454615203242</v>
      </c>
      <c r="AY76" s="24">
        <f>_xlfn.XLOOKUP($E76-AY$3,Data_Input!$H$4:$H$131,Data_Input!$I$4:$I$131,0)*AY$1</f>
        <v>0.14560139224372384</v>
      </c>
      <c r="AZ76" s="24">
        <f>_xlfn.XLOOKUP($E76-AZ$3,Data_Input!$H$4:$H$131,Data_Input!$I$4:$I$131,0)*AZ$1</f>
        <v>0.1283931545446467</v>
      </c>
      <c r="BA76" s="24">
        <f>_xlfn.XLOOKUP($E76-BA$3,Data_Input!$H$4:$H$131,Data_Input!$I$4:$I$131,0)*BA$1</f>
        <v>0.10886518316475396</v>
      </c>
      <c r="BB76" s="24">
        <f>_xlfn.XLOOKUP($E76-BB$3,Data_Input!$H$4:$H$131,Data_Input!$I$4:$I$131,0)*BB$1</f>
        <v>0.11237285724541553</v>
      </c>
      <c r="BC76" s="24">
        <f>_xlfn.XLOOKUP($E76-BC$3,Data_Input!$H$4:$H$131,Data_Input!$I$4:$I$131,0)*BC$1</f>
        <v>0.10622255719497252</v>
      </c>
      <c r="BD76" s="24">
        <f>_xlfn.XLOOKUP($E76-BD$3,Data_Input!$H$4:$H$131,Data_Input!$I$4:$I$131,0)*BD$1</f>
        <v>0.10342709858147831</v>
      </c>
      <c r="BE76" s="24">
        <f>_xlfn.XLOOKUP($E76-BE$3,Data_Input!$H$4:$H$131,Data_Input!$I$4:$I$131,0)*BE$1</f>
        <v>9.2065007877275937E-2</v>
      </c>
      <c r="BF76" s="24">
        <f>_xlfn.XLOOKUP($E76-BF$3,Data_Input!$H$4:$H$131,Data_Input!$I$4:$I$131,0)*BF$1</f>
        <v>7.4045912075146797E-2</v>
      </c>
      <c r="BG76" s="24">
        <f>_xlfn.XLOOKUP($E76-BG$3,Data_Input!$H$4:$H$131,Data_Input!$I$4:$I$131,0)*BG$1</f>
        <v>6.679252826069812E-2</v>
      </c>
      <c r="BH76" s="24">
        <f>_xlfn.XLOOKUP($E76-BH$3,Data_Input!$H$4:$H$131,Data_Input!$I$4:$I$131,0)*BH$1</f>
        <v>5.9448430935527818E-2</v>
      </c>
      <c r="BI76" s="24">
        <f>_xlfn.XLOOKUP($E76-BI$3,Data_Input!$H$4:$H$131,Data_Input!$I$4:$I$131,0)*BI$1</f>
        <v>5.644300244353808E-2</v>
      </c>
      <c r="BJ76" s="24">
        <f>_xlfn.XLOOKUP($E76-BJ$3,Data_Input!$H$4:$H$131,Data_Input!$I$4:$I$131,0)*BJ$1</f>
        <v>5.2509306191284286E-2</v>
      </c>
      <c r="BK76" s="24">
        <f>_xlfn.XLOOKUP($E76-BK$3,Data_Input!$H$4:$H$131,Data_Input!$I$4:$I$131,0)*BK$1</f>
        <v>4.6658478943994733E-2</v>
      </c>
      <c r="BL76" s="24">
        <f>_xlfn.XLOOKUP($E76-BL$3,Data_Input!$H$4:$H$131,Data_Input!$I$4:$I$131,0)*BL$1</f>
        <v>4.4417215719269099E-2</v>
      </c>
      <c r="BM76" s="24">
        <f>_xlfn.XLOOKUP($E76-BM$3,Data_Input!$H$4:$H$131,Data_Input!$I$4:$I$131,0)*BM$1</f>
        <v>4.2114449591440922E-2</v>
      </c>
      <c r="BN76" s="24">
        <f>_xlfn.XLOOKUP($E76-BN$3,Data_Input!$H$4:$H$131,Data_Input!$I$4:$I$131,0)*BN$1</f>
        <v>4.0601834734229583E-2</v>
      </c>
      <c r="BO76" s="24">
        <f>_xlfn.XLOOKUP($E76-BO$3,Data_Input!$H$4:$H$131,Data_Input!$I$4:$I$131,0)*BO$1</f>
        <v>4.2522187030058646E-2</v>
      </c>
      <c r="BP76" s="24">
        <f>_xlfn.XLOOKUP($E76-BP$3,Data_Input!$H$4:$H$131,Data_Input!$I$4:$I$131,0)*BP$1</f>
        <v>3.5922707835132579E-2</v>
      </c>
      <c r="BQ76" s="24">
        <f>_xlfn.XLOOKUP($E76-BQ$3,Data_Input!$H$4:$H$131,Data_Input!$I$4:$I$131,0)*BQ$1</f>
        <v>3.3412793824267845E-2</v>
      </c>
      <c r="BR76" s="24">
        <f>_xlfn.XLOOKUP($E76-BR$3,Data_Input!$H$4:$H$131,Data_Input!$I$4:$I$131,0)*BR$1</f>
        <v>2.2678845652833655E-2</v>
      </c>
      <c r="BS76" s="24">
        <f>_xlfn.XLOOKUP($E76-BS$3,Data_Input!$H$4:$H$131,Data_Input!$I$4:$I$131,0)*BS$1</f>
        <v>2.6591643798259977E-2</v>
      </c>
      <c r="BT76" s="24">
        <f>_xlfn.XLOOKUP($E76-BT$3,Data_Input!$H$4:$H$131,Data_Input!$I$4:$I$131,0)*BT$1</f>
        <v>2.063199284877295E-2</v>
      </c>
      <c r="BU76" s="24">
        <f>_xlfn.XLOOKUP($E76-BU$3,Data_Input!$H$4:$H$131,Data_Input!$I$4:$I$131,0)*BU$1</f>
        <v>7.6091814746303684E-3</v>
      </c>
      <c r="BV76" s="24">
        <f>_xlfn.XLOOKUP($E76-BV$3,Data_Input!$H$4:$H$131,Data_Input!$I$4:$I$131,0)*BV$1</f>
        <v>7.7089151865398619E-3</v>
      </c>
      <c r="BW76" s="24">
        <f>_xlfn.XLOOKUP($E76-BW$3,Data_Input!$H$4:$H$131,Data_Input!$I$4:$I$131,0)*BW$1</f>
        <v>6.9759649156240213E-3</v>
      </c>
      <c r="BX76" s="24">
        <f>_xlfn.XLOOKUP($E76-BX$3,Data_Input!$H$4:$H$131,Data_Input!$I$4:$I$131,0)*BX$1</f>
        <v>6.0294842313464913E-3</v>
      </c>
      <c r="BY76" s="24">
        <f>_xlfn.XLOOKUP($E76-BY$3,Data_Input!$H$4:$H$131,Data_Input!$I$4:$I$131,0)*BY$1</f>
        <v>5.32822035994271E-3</v>
      </c>
      <c r="BZ76" s="24">
        <f>_xlfn.XLOOKUP($E76-BZ$3,Data_Input!$H$4:$H$131,Data_Input!$I$4:$I$131,0)*BZ$1</f>
        <v>5.6615589306089611E-3</v>
      </c>
      <c r="CA76" s="24">
        <f>_xlfn.XLOOKUP($E76-CA$3,Data_Input!$H$4:$H$131,Data_Input!$I$4:$I$131,0)*CA$1</f>
        <v>0</v>
      </c>
      <c r="CB76" s="24">
        <f>_xlfn.XLOOKUP($E76-CB$3,Data_Input!$H$4:$H$131,Data_Input!$I$4:$I$131,0)*CB$1</f>
        <v>0</v>
      </c>
      <c r="CC76" s="24">
        <f>_xlfn.XLOOKUP($E76-CC$3,Data_Input!$H$4:$H$131,Data_Input!$I$4:$I$131,0)*CC$1</f>
        <v>0</v>
      </c>
      <c r="CD76" s="24">
        <f>_xlfn.XLOOKUP($E76-CD$3,Data_Input!$H$4:$H$131,Data_Input!$I$4:$I$131,0)*CD$1</f>
        <v>0</v>
      </c>
      <c r="CE76" s="24">
        <f>_xlfn.XLOOKUP($E76-CE$3,Data_Input!$H$4:$H$131,Data_Input!$I$4:$I$131,0)*CE$1</f>
        <v>0</v>
      </c>
      <c r="CF76" s="24">
        <f>_xlfn.XLOOKUP($E76-CF$3,Data_Input!$H$4:$H$131,Data_Input!$I$4:$I$131,0)*CF$1</f>
        <v>0</v>
      </c>
      <c r="CG76" s="24">
        <f>_xlfn.XLOOKUP($E76-CG$3,Data_Input!$H$4:$H$131,Data_Input!$I$4:$I$131,0)*CG$1</f>
        <v>0</v>
      </c>
      <c r="CH76" s="24">
        <f>_xlfn.XLOOKUP($E76-CH$3,Data_Input!$H$4:$H$131,Data_Input!$I$4:$I$131,0)*CH$1</f>
        <v>0</v>
      </c>
      <c r="CI76" s="24">
        <f>_xlfn.XLOOKUP($E76-CI$3,Data_Input!$H$4:$H$131,Data_Input!$I$4:$I$131,0)*CI$1</f>
        <v>0</v>
      </c>
      <c r="CJ76" s="24">
        <f>_xlfn.XLOOKUP($E76-CJ$3,Data_Input!$H$4:$H$131,Data_Input!$I$4:$I$131,0)*CJ$1</f>
        <v>0</v>
      </c>
      <c r="CK76" s="24">
        <f>_xlfn.XLOOKUP($E76-CK$3,Data_Input!$H$4:$H$131,Data_Input!$I$4:$I$131,0)*CK$1</f>
        <v>0</v>
      </c>
      <c r="CL76" s="24">
        <f>_xlfn.XLOOKUP($E76-CL$3,Data_Input!$H$4:$H$131,Data_Input!$I$4:$I$131,0)*CL$1</f>
        <v>0</v>
      </c>
      <c r="CM76" s="24">
        <f>_xlfn.XLOOKUP($E76-CM$3,Data_Input!$H$4:$H$131,Data_Input!$I$4:$I$131,0)*CM$1</f>
        <v>0</v>
      </c>
      <c r="CN76" s="24">
        <f>_xlfn.XLOOKUP($E76-CN$3,Data_Input!$H$4:$H$131,Data_Input!$I$4:$I$131,0)*CN$1</f>
        <v>0</v>
      </c>
      <c r="CO76" s="24">
        <f>_xlfn.XLOOKUP($E76-CO$3,Data_Input!$H$4:$H$131,Data_Input!$I$4:$I$131,0)*CO$1</f>
        <v>0</v>
      </c>
      <c r="CP76" s="24">
        <f>_xlfn.XLOOKUP($E76-CP$3,Data_Input!$H$4:$H$131,Data_Input!$I$4:$I$131,0)*CP$1</f>
        <v>0</v>
      </c>
      <c r="CQ76" s="24">
        <f>_xlfn.XLOOKUP($E76-CQ$3,Data_Input!$H$4:$H$131,Data_Input!$I$4:$I$131,0)*CQ$1</f>
        <v>0</v>
      </c>
      <c r="CR76" s="24">
        <f>_xlfn.XLOOKUP($E76-CR$3,Data_Input!$H$4:$H$131,Data_Input!$I$4:$I$131,0)*CR$1</f>
        <v>0</v>
      </c>
      <c r="CS76" s="24">
        <f>_xlfn.XLOOKUP($E76-CS$3,Data_Input!$H$4:$H$131,Data_Input!$I$4:$I$131,0)*CS$1</f>
        <v>0</v>
      </c>
      <c r="CT76" s="24">
        <f>_xlfn.XLOOKUP($E76-CT$3,Data_Input!$H$4:$H$131,Data_Input!$I$4:$I$131,0)*CT$1</f>
        <v>0</v>
      </c>
      <c r="CU76" s="24">
        <f>_xlfn.XLOOKUP($E76-CU$3,Data_Input!$H$4:$H$131,Data_Input!$I$4:$I$131,0)*CU$1</f>
        <v>0</v>
      </c>
      <c r="CV76" s="24">
        <f>_xlfn.XLOOKUP($E76-CV$3,Data_Input!$H$4:$H$131,Data_Input!$I$4:$I$131,0)*CV$1</f>
        <v>0</v>
      </c>
      <c r="CW76" s="24">
        <f>_xlfn.XLOOKUP($E76-CW$3,Data_Input!$H$4:$H$131,Data_Input!$I$4:$I$131,0)*CW$1</f>
        <v>0</v>
      </c>
      <c r="CX76" s="24">
        <f>_xlfn.XLOOKUP($E76-CX$3,Data_Input!$H$4:$H$131,Data_Input!$I$4:$I$131,0)*CX$1</f>
        <v>0</v>
      </c>
      <c r="CY76" s="24">
        <f>_xlfn.XLOOKUP($E76-CY$3,Data_Input!$H$4:$H$131,Data_Input!$I$4:$I$131,0)*CY$1</f>
        <v>0</v>
      </c>
      <c r="CZ76" s="24">
        <f>_xlfn.XLOOKUP($E76-CZ$3,Data_Input!$H$4:$H$131,Data_Input!$I$4:$I$131,0)*CZ$1</f>
        <v>0</v>
      </c>
      <c r="DA76" s="24">
        <f>_xlfn.XLOOKUP($E76-DA$3,Data_Input!$H$4:$H$131,Data_Input!$I$4:$I$131,0)*DA$1</f>
        <v>0</v>
      </c>
      <c r="DB76" s="24">
        <f>_xlfn.XLOOKUP($E76-DB$3,Data_Input!$H$4:$H$131,Data_Input!$I$4:$I$131,0)*DB$1</f>
        <v>0</v>
      </c>
      <c r="DC76" s="24">
        <f>_xlfn.XLOOKUP($E76-DC$3,Data_Input!$H$4:$H$131,Data_Input!$I$4:$I$131,0)*DC$1</f>
        <v>0</v>
      </c>
      <c r="DD76" s="24">
        <f>_xlfn.XLOOKUP($E76-DD$3,Data_Input!$H$4:$H$131,Data_Input!$I$4:$I$131,0)*DD$1</f>
        <v>0</v>
      </c>
      <c r="DE76" s="24">
        <f>_xlfn.XLOOKUP($E76-DE$3,Data_Input!$H$4:$H$131,Data_Input!$I$4:$I$131,0)*DE$1</f>
        <v>0</v>
      </c>
      <c r="DF76" s="24">
        <f>_xlfn.XLOOKUP($E76-DF$3,Data_Input!$H$4:$H$131,Data_Input!$I$4:$I$131,0)*DF$1</f>
        <v>0</v>
      </c>
      <c r="DG76" s="24">
        <f>_xlfn.XLOOKUP($E76-DG$3,Data_Input!$H$4:$H$131,Data_Input!$I$4:$I$131,0)*DG$1</f>
        <v>0</v>
      </c>
      <c r="DH76" s="24">
        <f>_xlfn.XLOOKUP($E76-DH$3,Data_Input!$H$4:$H$131,Data_Input!$I$4:$I$131,0)*DH$1</f>
        <v>0</v>
      </c>
      <c r="DI76" s="24">
        <f>_xlfn.XLOOKUP($E76-DI$3,Data_Input!$H$4:$H$131,Data_Input!$I$4:$I$131,0)*DI$1</f>
        <v>0</v>
      </c>
      <c r="DJ76" s="24">
        <f>_xlfn.XLOOKUP($E76-DJ$3,Data_Input!$H$4:$H$131,Data_Input!$I$4:$I$131,0)*DJ$1</f>
        <v>0</v>
      </c>
      <c r="DK76" s="24">
        <f>_xlfn.XLOOKUP($E76-DK$3,Data_Input!$H$4:$H$131,Data_Input!$I$4:$I$131,0)*DK$1</f>
        <v>0</v>
      </c>
      <c r="DL76" s="24">
        <f>_xlfn.XLOOKUP($E76-DL$3,Data_Input!$H$4:$H$131,Data_Input!$I$4:$I$131,0)*DL$1</f>
        <v>0</v>
      </c>
      <c r="DM76" s="24">
        <f>_xlfn.XLOOKUP($E76-DM$3,Data_Input!$H$4:$H$131,Data_Input!$I$4:$I$131,0)*DM$1</f>
        <v>0</v>
      </c>
      <c r="DN76" s="24">
        <f>_xlfn.XLOOKUP($E76-DN$3,Data_Input!$H$4:$H$131,Data_Input!$I$4:$I$131,0)*DN$1</f>
        <v>0</v>
      </c>
      <c r="DO76" s="24">
        <f>_xlfn.XLOOKUP($E76-DO$3,Data_Input!$H$4:$H$131,Data_Input!$I$4:$I$131,0)*DO$1</f>
        <v>0</v>
      </c>
      <c r="DP76" s="24">
        <f>_xlfn.XLOOKUP($E76-DP$3,Data_Input!$H$4:$H$131,Data_Input!$I$4:$I$131,0)*DP$1</f>
        <v>0</v>
      </c>
      <c r="DQ76" s="24">
        <f>_xlfn.XLOOKUP($E76-DQ$3,Data_Input!$H$4:$H$131,Data_Input!$I$4:$I$131,0)*DQ$1</f>
        <v>0</v>
      </c>
      <c r="DR76" s="24">
        <f>_xlfn.XLOOKUP($E76-DR$3,Data_Input!$H$4:$H$131,Data_Input!$I$4:$I$131,0)*DR$1</f>
        <v>0</v>
      </c>
      <c r="DS76" s="24">
        <f>_xlfn.XLOOKUP($E76-DS$3,Data_Input!$H$4:$H$131,Data_Input!$I$4:$I$131,0)*DS$1</f>
        <v>0</v>
      </c>
      <c r="DT76" s="24">
        <f>_xlfn.XLOOKUP($E76-DT$3,Data_Input!$H$4:$H$131,Data_Input!$I$4:$I$131,0)*DT$1</f>
        <v>0</v>
      </c>
      <c r="DU76" s="24">
        <f>_xlfn.XLOOKUP($E76-DU$3,Data_Input!$H$4:$H$131,Data_Input!$I$4:$I$131,0)*DU$1</f>
        <v>0</v>
      </c>
      <c r="DV76" s="24">
        <f>_xlfn.XLOOKUP($E76-DV$3,Data_Input!$H$4:$H$131,Data_Input!$I$4:$I$131,0)*DV$1</f>
        <v>0</v>
      </c>
      <c r="DW76" s="24">
        <f>_xlfn.XLOOKUP($E76-DW$3,Data_Input!$H$4:$H$131,Data_Input!$I$4:$I$131,0)*DW$1</f>
        <v>0</v>
      </c>
      <c r="DX76" s="24">
        <f>_xlfn.XLOOKUP($E76-DX$3,Data_Input!$H$4:$H$131,Data_Input!$I$4:$I$131,0)*DX$1</f>
        <v>0</v>
      </c>
      <c r="DY76" s="24">
        <f>_xlfn.XLOOKUP($E76-DY$3,Data_Input!$H$4:$H$131,Data_Input!$I$4:$I$131,0)*DY$1</f>
        <v>0</v>
      </c>
      <c r="DZ76" s="24">
        <f>_xlfn.XLOOKUP($E76-DZ$3,Data_Input!$H$4:$H$131,Data_Input!$I$4:$I$131,0)*DZ$1</f>
        <v>0</v>
      </c>
      <c r="EA76" s="24">
        <f>_xlfn.XLOOKUP($E76-EA$3,Data_Input!$H$4:$H$131,Data_Input!$I$4:$I$131,0)*EA$1</f>
        <v>0</v>
      </c>
      <c r="EB76" s="24">
        <f>_xlfn.XLOOKUP($E76-EB$3,Data_Input!$H$4:$H$131,Data_Input!$I$4:$I$131,0)*EB$1</f>
        <v>0</v>
      </c>
      <c r="EC76" s="24">
        <f>_xlfn.XLOOKUP($E76-EC$3,Data_Input!$H$4:$H$131,Data_Input!$I$4:$I$131,0)*EC$1</f>
        <v>0</v>
      </c>
    </row>
    <row r="77" spans="1:133">
      <c r="A77" s="21">
        <f t="shared" si="3"/>
        <v>5.3978768259406538</v>
      </c>
      <c r="B77" s="22">
        <f>Data_Input!C77-Model_Output!A77</f>
        <v>17.696843174059353</v>
      </c>
      <c r="C77" s="23">
        <f>SUM($B$4:B77)</f>
        <v>378.54791882634856</v>
      </c>
      <c r="E77" s="15">
        <f>Data_Input!B77</f>
        <v>1951</v>
      </c>
      <c r="F77" s="24">
        <f>_xlfn.XLOOKUP($E77-F$3,Data_Input!$H$4:$H$131,Data_Input!$I$4:$I$131,0)*F$1</f>
        <v>4.5535671856433259E-3</v>
      </c>
      <c r="G77" s="24">
        <f>_xlfn.XLOOKUP($E77-G$3,Data_Input!$H$4:$H$131,Data_Input!$I$4:$I$131,0)*G$1</f>
        <v>5.5120105305302728E-3</v>
      </c>
      <c r="H77" s="24">
        <f>_xlfn.XLOOKUP($E77-H$3,Data_Input!$H$4:$H$131,Data_Input!$I$4:$I$131,0)*H$1</f>
        <v>6.6139272460759031E-3</v>
      </c>
      <c r="I77" s="24">
        <f>_xlfn.XLOOKUP($E77-I$3,Data_Input!$H$4:$H$131,Data_Input!$I$4:$I$131,0)*I$1</f>
        <v>7.9194795532117595E-3</v>
      </c>
      <c r="J77" s="24">
        <f>_xlfn.XLOOKUP($E77-J$3,Data_Input!$H$4:$H$131,Data_Input!$I$4:$I$131,0)*J$1</f>
        <v>9.4232967239714326E-3</v>
      </c>
      <c r="K77" s="24">
        <f>_xlfn.XLOOKUP($E77-K$3,Data_Input!$H$4:$H$131,Data_Input!$I$4:$I$131,0)*K$1</f>
        <v>1.1153833092373517E-2</v>
      </c>
      <c r="L77" s="24">
        <f>_xlfn.XLOOKUP($E77-L$3,Data_Input!$H$4:$H$131,Data_Input!$I$4:$I$131,0)*L$1</f>
        <v>1.3155989511327366E-2</v>
      </c>
      <c r="M77" s="24">
        <f>_xlfn.XLOOKUP($E77-M$3,Data_Input!$H$4:$H$131,Data_Input!$I$4:$I$131,0)*M$1</f>
        <v>1.5411950821898213E-2</v>
      </c>
      <c r="N77" s="24">
        <f>_xlfn.XLOOKUP($E77-N$3,Data_Input!$H$4:$H$131,Data_Input!$I$4:$I$131,0)*N$1</f>
        <v>1.7894870032296596E-2</v>
      </c>
      <c r="O77" s="24">
        <f>_xlfn.XLOOKUP($E77-O$3,Data_Input!$H$4:$H$131,Data_Input!$I$4:$I$131,0)*O$1</f>
        <v>2.0625353842856679E-2</v>
      </c>
      <c r="P77" s="24">
        <f>_xlfn.XLOOKUP($E77-P$3,Data_Input!$H$4:$H$131,Data_Input!$I$4:$I$131,0)*P$1</f>
        <v>2.373845794824736E-2</v>
      </c>
      <c r="Q77" s="24">
        <f>_xlfn.XLOOKUP($E77-Q$3,Data_Input!$H$4:$H$131,Data_Input!$I$4:$I$131,0)*Q$1</f>
        <v>2.7247747729368863E-2</v>
      </c>
      <c r="R77" s="24">
        <f>_xlfn.XLOOKUP($E77-R$3,Data_Input!$H$4:$H$131,Data_Input!$I$4:$I$131,0)*R$1</f>
        <v>3.108476785533067E-2</v>
      </c>
      <c r="S77" s="24">
        <f>_xlfn.XLOOKUP($E77-S$3,Data_Input!$H$4:$H$131,Data_Input!$I$4:$I$131,0)*S$1</f>
        <v>3.5189186016247702E-2</v>
      </c>
      <c r="T77" s="24">
        <f>_xlfn.XLOOKUP($E77-T$3,Data_Input!$H$4:$H$131,Data_Input!$I$4:$I$131,0)*T$1</f>
        <v>3.951937101536121E-2</v>
      </c>
      <c r="U77" s="24">
        <f>_xlfn.XLOOKUP($E77-U$3,Data_Input!$H$4:$H$131,Data_Input!$I$4:$I$131,0)*U$1</f>
        <v>4.4234523597538142E-2</v>
      </c>
      <c r="V77" s="24">
        <f>_xlfn.XLOOKUP($E77-V$3,Data_Input!$H$4:$H$131,Data_Input!$I$4:$I$131,0)*V$1</f>
        <v>4.9147253703347937E-2</v>
      </c>
      <c r="W77" s="24">
        <f>_xlfn.XLOOKUP($E77-W$3,Data_Input!$H$4:$H$131,Data_Input!$I$4:$I$131,0)*W$1</f>
        <v>5.4471081736827319E-2</v>
      </c>
      <c r="X77" s="24">
        <f>_xlfn.XLOOKUP($E77-X$3,Data_Input!$H$4:$H$131,Data_Input!$I$4:$I$131,0)*X$1</f>
        <v>6.0055587738538911E-2</v>
      </c>
      <c r="Y77" s="24">
        <f>_xlfn.XLOOKUP($E77-Y$3,Data_Input!$H$4:$H$131,Data_Input!$I$4:$I$131,0)*Y$1</f>
        <v>6.579226866382748E-2</v>
      </c>
      <c r="Z77" s="24">
        <f>_xlfn.XLOOKUP($E77-Z$3,Data_Input!$H$4:$H$131,Data_Input!$I$4:$I$131,0)*Z$1</f>
        <v>7.1796584409678496E-2</v>
      </c>
      <c r="AA77" s="24">
        <f>_xlfn.XLOOKUP($E77-AA$3,Data_Input!$H$4:$H$131,Data_Input!$I$4:$I$131,0)*AA$1</f>
        <v>7.7956858259587494E-2</v>
      </c>
      <c r="AB77" s="24">
        <f>_xlfn.XLOOKUP($E77-AB$3,Data_Input!$H$4:$H$131,Data_Input!$I$4:$I$131,0)*AB$1</f>
        <v>8.401520321373869E-2</v>
      </c>
      <c r="AC77" s="24">
        <f>_xlfn.XLOOKUP($E77-AC$3,Data_Input!$H$4:$H$131,Data_Input!$I$4:$I$131,0)*AC$1</f>
        <v>9.7811432999368522E-2</v>
      </c>
      <c r="AD77" s="24">
        <f>_xlfn.XLOOKUP($E77-AD$3,Data_Input!$H$4:$H$131,Data_Input!$I$4:$I$131,0)*AD$1</f>
        <v>0.1222001383615188</v>
      </c>
      <c r="AE77" s="24">
        <f>_xlfn.XLOOKUP($E77-AE$3,Data_Input!$H$4:$H$131,Data_Input!$I$4:$I$131,0)*AE$1</f>
        <v>0.12778670973284367</v>
      </c>
      <c r="AF77" s="24">
        <f>_xlfn.XLOOKUP($E77-AF$3,Data_Input!$H$4:$H$131,Data_Input!$I$4:$I$131,0)*AF$1</f>
        <v>0.11044979293650441</v>
      </c>
      <c r="AG77" s="24">
        <f>_xlfn.XLOOKUP($E77-AG$3,Data_Input!$H$4:$H$131,Data_Input!$I$4:$I$131,0)*AG$1</f>
        <v>0.12401247056772487</v>
      </c>
      <c r="AH77" s="24">
        <f>_xlfn.XLOOKUP($E77-AH$3,Data_Input!$H$4:$H$131,Data_Input!$I$4:$I$131,0)*AH$1</f>
        <v>0.11986043495297047</v>
      </c>
      <c r="AI77" s="24">
        <f>_xlfn.XLOOKUP($E77-AI$3,Data_Input!$H$4:$H$131,Data_Input!$I$4:$I$131,0)*AI$1</f>
        <v>0.19005342028849029</v>
      </c>
      <c r="AJ77" s="24">
        <f>_xlfn.XLOOKUP($E77-AJ$3,Data_Input!$H$4:$H$131,Data_Input!$I$4:$I$131,0)*AJ$1</f>
        <v>0.14294370729311145</v>
      </c>
      <c r="AK77" s="24">
        <f>_xlfn.XLOOKUP($E77-AK$3,Data_Input!$H$4:$H$131,Data_Input!$I$4:$I$131,0)*AK$1</f>
        <v>0.13107816012430987</v>
      </c>
      <c r="AL77" s="24">
        <f>_xlfn.XLOOKUP($E77-AL$3,Data_Input!$H$4:$H$131,Data_Input!$I$4:$I$131,0)*AL$1</f>
        <v>0.13936777902656591</v>
      </c>
      <c r="AM77" s="24">
        <f>_xlfn.XLOOKUP($E77-AM$3,Data_Input!$H$4:$H$131,Data_Input!$I$4:$I$131,0)*AM$1</f>
        <v>0.14764455354054473</v>
      </c>
      <c r="AN77" s="24">
        <f>_xlfn.XLOOKUP($E77-AN$3,Data_Input!$H$4:$H$131,Data_Input!$I$4:$I$131,0)*AN$1</f>
        <v>0.11093105728761611</v>
      </c>
      <c r="AO77" s="24">
        <f>_xlfn.XLOOKUP($E77-AO$3,Data_Input!$H$4:$H$131,Data_Input!$I$4:$I$131,0)*AO$1</f>
        <v>0.10834084881076952</v>
      </c>
      <c r="AP77" s="24">
        <f>_xlfn.XLOOKUP($E77-AP$3,Data_Input!$H$4:$H$131,Data_Input!$I$4:$I$131,0)*AP$1</f>
        <v>9.2690718227052299E-2</v>
      </c>
      <c r="AQ77" s="24">
        <f>_xlfn.XLOOKUP($E77-AQ$3,Data_Input!$H$4:$H$131,Data_Input!$I$4:$I$131,0)*AQ$1</f>
        <v>0.11553185823184144</v>
      </c>
      <c r="AR77" s="24">
        <f>_xlfn.XLOOKUP($E77-AR$3,Data_Input!$H$4:$H$131,Data_Input!$I$4:$I$131,0)*AR$1</f>
        <v>0.13780194587599875</v>
      </c>
      <c r="AS77" s="24">
        <f>_xlfn.XLOOKUP($E77-AS$3,Data_Input!$H$4:$H$131,Data_Input!$I$4:$I$131,0)*AS$1</f>
        <v>0.13585164018176743</v>
      </c>
      <c r="AT77" s="24">
        <f>_xlfn.XLOOKUP($E77-AT$3,Data_Input!$H$4:$H$131,Data_Input!$I$4:$I$131,0)*AT$1</f>
        <v>0.17262885229359706</v>
      </c>
      <c r="AU77" s="24">
        <f>_xlfn.XLOOKUP($E77-AU$3,Data_Input!$H$4:$H$131,Data_Input!$I$4:$I$131,0)*AU$1</f>
        <v>0.17213998735770161</v>
      </c>
      <c r="AV77" s="24">
        <f>_xlfn.XLOOKUP($E77-AV$3,Data_Input!$H$4:$H$131,Data_Input!$I$4:$I$131,0)*AV$1</f>
        <v>0.14354944118774926</v>
      </c>
      <c r="AW77" s="24">
        <f>_xlfn.XLOOKUP($E77-AW$3,Data_Input!$H$4:$H$131,Data_Input!$I$4:$I$131,0)*AW$1</f>
        <v>0.14792743627217633</v>
      </c>
      <c r="AX77" s="24">
        <f>_xlfn.XLOOKUP($E77-AX$3,Data_Input!$H$4:$H$131,Data_Input!$I$4:$I$131,0)*AX$1</f>
        <v>0.14077248645827098</v>
      </c>
      <c r="AY77" s="24">
        <f>_xlfn.XLOOKUP($E77-AY$3,Data_Input!$H$4:$H$131,Data_Input!$I$4:$I$131,0)*AY$1</f>
        <v>0.15620749159799793</v>
      </c>
      <c r="AZ77" s="24">
        <f>_xlfn.XLOOKUP($E77-AZ$3,Data_Input!$H$4:$H$131,Data_Input!$I$4:$I$131,0)*AZ$1</f>
        <v>0.1385227505891963</v>
      </c>
      <c r="BA77" s="24">
        <f>_xlfn.XLOOKUP($E77-BA$3,Data_Input!$H$4:$H$131,Data_Input!$I$4:$I$131,0)*BA$1</f>
        <v>0.11811665821059102</v>
      </c>
      <c r="BB77" s="24">
        <f>_xlfn.XLOOKUP($E77-BB$3,Data_Input!$H$4:$H$131,Data_Input!$I$4:$I$131,0)*BB$1</f>
        <v>0.12261016411012839</v>
      </c>
      <c r="BC77" s="24">
        <f>_xlfn.XLOOKUP($E77-BC$3,Data_Input!$H$4:$H$131,Data_Input!$I$4:$I$131,0)*BC$1</f>
        <v>0.11655333614436339</v>
      </c>
      <c r="BD77" s="24">
        <f>_xlfn.XLOOKUP($E77-BD$3,Data_Input!$H$4:$H$131,Data_Input!$I$4:$I$131,0)*BD$1</f>
        <v>0.11412615998147388</v>
      </c>
      <c r="BE77" s="24">
        <f>_xlfn.XLOOKUP($E77-BE$3,Data_Input!$H$4:$H$131,Data_Input!$I$4:$I$131,0)*BE$1</f>
        <v>0.10216175953287238</v>
      </c>
      <c r="BF77" s="24">
        <f>_xlfn.XLOOKUP($E77-BF$3,Data_Input!$H$4:$H$131,Data_Input!$I$4:$I$131,0)*BF$1</f>
        <v>8.2630001945915632E-2</v>
      </c>
      <c r="BG77" s="24">
        <f>_xlfn.XLOOKUP($E77-BG$3,Data_Input!$H$4:$H$131,Data_Input!$I$4:$I$131,0)*BG$1</f>
        <v>7.4956183431683948E-2</v>
      </c>
      <c r="BH77" s="24">
        <f>_xlfn.XLOOKUP($E77-BH$3,Data_Input!$H$4:$H$131,Data_Input!$I$4:$I$131,0)*BH$1</f>
        <v>6.709078684976863E-2</v>
      </c>
      <c r="BI77" s="24">
        <f>_xlfn.XLOOKUP($E77-BI$3,Data_Input!$H$4:$H$131,Data_Input!$I$4:$I$131,0)*BI$1</f>
        <v>6.4058313865284142E-2</v>
      </c>
      <c r="BJ77" s="24">
        <f>_xlfn.XLOOKUP($E77-BJ$3,Data_Input!$H$4:$H$131,Data_Input!$I$4:$I$131,0)*BJ$1</f>
        <v>5.993004196330122E-2</v>
      </c>
      <c r="BK77" s="24">
        <f>_xlfn.XLOOKUP($E77-BK$3,Data_Input!$H$4:$H$131,Data_Input!$I$4:$I$131,0)*BK$1</f>
        <v>5.3552750958468044E-2</v>
      </c>
      <c r="BL77" s="24">
        <f>_xlfn.XLOOKUP($E77-BL$3,Data_Input!$H$4:$H$131,Data_Input!$I$4:$I$131,0)*BL$1</f>
        <v>5.1267890278563752E-2</v>
      </c>
      <c r="BM77" s="24">
        <f>_xlfn.XLOOKUP($E77-BM$3,Data_Input!$H$4:$H$131,Data_Input!$I$4:$I$131,0)*BM$1</f>
        <v>4.8884159260671987E-2</v>
      </c>
      <c r="BN77" s="24">
        <f>_xlfn.XLOOKUP($E77-BN$3,Data_Input!$H$4:$H$131,Data_Input!$I$4:$I$131,0)*BN$1</f>
        <v>4.7394242547688543E-2</v>
      </c>
      <c r="BO77" s="24">
        <f>_xlfn.XLOOKUP($E77-BO$3,Data_Input!$H$4:$H$131,Data_Input!$I$4:$I$131,0)*BO$1</f>
        <v>4.9915845002640832E-2</v>
      </c>
      <c r="BP77" s="24">
        <f>_xlfn.XLOOKUP($E77-BP$3,Data_Input!$H$4:$H$131,Data_Input!$I$4:$I$131,0)*BP$1</f>
        <v>4.2406732107637415E-2</v>
      </c>
      <c r="BQ77" s="24">
        <f>_xlfn.XLOOKUP($E77-BQ$3,Data_Input!$H$4:$H$131,Data_Input!$I$4:$I$131,0)*BQ$1</f>
        <v>3.966627677799868E-2</v>
      </c>
      <c r="BR77" s="24">
        <f>_xlfn.XLOOKUP($E77-BR$3,Data_Input!$H$4:$H$131,Data_Input!$I$4:$I$131,0)*BR$1</f>
        <v>2.707525146120008E-2</v>
      </c>
      <c r="BS77" s="24">
        <f>_xlfn.XLOOKUP($E77-BS$3,Data_Input!$H$4:$H$131,Data_Input!$I$4:$I$131,0)*BS$1</f>
        <v>3.1925642388328034E-2</v>
      </c>
      <c r="BT77" s="24">
        <f>_xlfn.XLOOKUP($E77-BT$3,Data_Input!$H$4:$H$131,Data_Input!$I$4:$I$131,0)*BT$1</f>
        <v>2.4910276320599171E-2</v>
      </c>
      <c r="BU77" s="24">
        <f>_xlfn.XLOOKUP($E77-BU$3,Data_Input!$H$4:$H$131,Data_Input!$I$4:$I$131,0)*BU$1</f>
        <v>9.2388563551660929E-3</v>
      </c>
      <c r="BV77" s="24">
        <f>_xlfn.XLOOKUP($E77-BV$3,Data_Input!$H$4:$H$131,Data_Input!$I$4:$I$131,0)*BV$1</f>
        <v>9.4127483277554446E-3</v>
      </c>
      <c r="BW77" s="24">
        <f>_xlfn.XLOOKUP($E77-BW$3,Data_Input!$H$4:$H$131,Data_Input!$I$4:$I$131,0)*BW$1</f>
        <v>8.56584819558261E-3</v>
      </c>
      <c r="BX77" s="24">
        <f>_xlfn.XLOOKUP($E77-BX$3,Data_Input!$H$4:$H$131,Data_Input!$I$4:$I$131,0)*BX$1</f>
        <v>7.4454192186943335E-3</v>
      </c>
      <c r="BY77" s="24">
        <f>_xlfn.XLOOKUP($E77-BY$3,Data_Input!$H$4:$H$131,Data_Input!$I$4:$I$131,0)*BY$1</f>
        <v>6.616587748604681E-3</v>
      </c>
      <c r="BZ77" s="24">
        <f>_xlfn.XLOOKUP($E77-BZ$3,Data_Input!$H$4:$H$131,Data_Input!$I$4:$I$131,0)*BZ$1</f>
        <v>7.0701859704468857E-3</v>
      </c>
      <c r="CA77" s="24">
        <f>_xlfn.XLOOKUP($E77-CA$3,Data_Input!$H$4:$H$131,Data_Input!$I$4:$I$131,0)*CA$1</f>
        <v>7.676422361711472E-3</v>
      </c>
      <c r="CB77" s="24">
        <f>_xlfn.XLOOKUP($E77-CB$3,Data_Input!$H$4:$H$131,Data_Input!$I$4:$I$131,0)*CB$1</f>
        <v>0</v>
      </c>
      <c r="CC77" s="24">
        <f>_xlfn.XLOOKUP($E77-CC$3,Data_Input!$H$4:$H$131,Data_Input!$I$4:$I$131,0)*CC$1</f>
        <v>0</v>
      </c>
      <c r="CD77" s="24">
        <f>_xlfn.XLOOKUP($E77-CD$3,Data_Input!$H$4:$H$131,Data_Input!$I$4:$I$131,0)*CD$1</f>
        <v>0</v>
      </c>
      <c r="CE77" s="24">
        <f>_xlfn.XLOOKUP($E77-CE$3,Data_Input!$H$4:$H$131,Data_Input!$I$4:$I$131,0)*CE$1</f>
        <v>0</v>
      </c>
      <c r="CF77" s="24">
        <f>_xlfn.XLOOKUP($E77-CF$3,Data_Input!$H$4:$H$131,Data_Input!$I$4:$I$131,0)*CF$1</f>
        <v>0</v>
      </c>
      <c r="CG77" s="24">
        <f>_xlfn.XLOOKUP($E77-CG$3,Data_Input!$H$4:$H$131,Data_Input!$I$4:$I$131,0)*CG$1</f>
        <v>0</v>
      </c>
      <c r="CH77" s="24">
        <f>_xlfn.XLOOKUP($E77-CH$3,Data_Input!$H$4:$H$131,Data_Input!$I$4:$I$131,0)*CH$1</f>
        <v>0</v>
      </c>
      <c r="CI77" s="24">
        <f>_xlfn.XLOOKUP($E77-CI$3,Data_Input!$H$4:$H$131,Data_Input!$I$4:$I$131,0)*CI$1</f>
        <v>0</v>
      </c>
      <c r="CJ77" s="24">
        <f>_xlfn.XLOOKUP($E77-CJ$3,Data_Input!$H$4:$H$131,Data_Input!$I$4:$I$131,0)*CJ$1</f>
        <v>0</v>
      </c>
      <c r="CK77" s="24">
        <f>_xlfn.XLOOKUP($E77-CK$3,Data_Input!$H$4:$H$131,Data_Input!$I$4:$I$131,0)*CK$1</f>
        <v>0</v>
      </c>
      <c r="CL77" s="24">
        <f>_xlfn.XLOOKUP($E77-CL$3,Data_Input!$H$4:$H$131,Data_Input!$I$4:$I$131,0)*CL$1</f>
        <v>0</v>
      </c>
      <c r="CM77" s="24">
        <f>_xlfn.XLOOKUP($E77-CM$3,Data_Input!$H$4:$H$131,Data_Input!$I$4:$I$131,0)*CM$1</f>
        <v>0</v>
      </c>
      <c r="CN77" s="24">
        <f>_xlfn.XLOOKUP($E77-CN$3,Data_Input!$H$4:$H$131,Data_Input!$I$4:$I$131,0)*CN$1</f>
        <v>0</v>
      </c>
      <c r="CO77" s="24">
        <f>_xlfn.XLOOKUP($E77-CO$3,Data_Input!$H$4:$H$131,Data_Input!$I$4:$I$131,0)*CO$1</f>
        <v>0</v>
      </c>
      <c r="CP77" s="24">
        <f>_xlfn.XLOOKUP($E77-CP$3,Data_Input!$H$4:$H$131,Data_Input!$I$4:$I$131,0)*CP$1</f>
        <v>0</v>
      </c>
      <c r="CQ77" s="24">
        <f>_xlfn.XLOOKUP($E77-CQ$3,Data_Input!$H$4:$H$131,Data_Input!$I$4:$I$131,0)*CQ$1</f>
        <v>0</v>
      </c>
      <c r="CR77" s="24">
        <f>_xlfn.XLOOKUP($E77-CR$3,Data_Input!$H$4:$H$131,Data_Input!$I$4:$I$131,0)*CR$1</f>
        <v>0</v>
      </c>
      <c r="CS77" s="24">
        <f>_xlfn.XLOOKUP($E77-CS$3,Data_Input!$H$4:$H$131,Data_Input!$I$4:$I$131,0)*CS$1</f>
        <v>0</v>
      </c>
      <c r="CT77" s="24">
        <f>_xlfn.XLOOKUP($E77-CT$3,Data_Input!$H$4:$H$131,Data_Input!$I$4:$I$131,0)*CT$1</f>
        <v>0</v>
      </c>
      <c r="CU77" s="24">
        <f>_xlfn.XLOOKUP($E77-CU$3,Data_Input!$H$4:$H$131,Data_Input!$I$4:$I$131,0)*CU$1</f>
        <v>0</v>
      </c>
      <c r="CV77" s="24">
        <f>_xlfn.XLOOKUP($E77-CV$3,Data_Input!$H$4:$H$131,Data_Input!$I$4:$I$131,0)*CV$1</f>
        <v>0</v>
      </c>
      <c r="CW77" s="24">
        <f>_xlfn.XLOOKUP($E77-CW$3,Data_Input!$H$4:$H$131,Data_Input!$I$4:$I$131,0)*CW$1</f>
        <v>0</v>
      </c>
      <c r="CX77" s="24">
        <f>_xlfn.XLOOKUP($E77-CX$3,Data_Input!$H$4:$H$131,Data_Input!$I$4:$I$131,0)*CX$1</f>
        <v>0</v>
      </c>
      <c r="CY77" s="24">
        <f>_xlfn.XLOOKUP($E77-CY$3,Data_Input!$H$4:$H$131,Data_Input!$I$4:$I$131,0)*CY$1</f>
        <v>0</v>
      </c>
      <c r="CZ77" s="24">
        <f>_xlfn.XLOOKUP($E77-CZ$3,Data_Input!$H$4:$H$131,Data_Input!$I$4:$I$131,0)*CZ$1</f>
        <v>0</v>
      </c>
      <c r="DA77" s="24">
        <f>_xlfn.XLOOKUP($E77-DA$3,Data_Input!$H$4:$H$131,Data_Input!$I$4:$I$131,0)*DA$1</f>
        <v>0</v>
      </c>
      <c r="DB77" s="24">
        <f>_xlfn.XLOOKUP($E77-DB$3,Data_Input!$H$4:$H$131,Data_Input!$I$4:$I$131,0)*DB$1</f>
        <v>0</v>
      </c>
      <c r="DC77" s="24">
        <f>_xlfn.XLOOKUP($E77-DC$3,Data_Input!$H$4:$H$131,Data_Input!$I$4:$I$131,0)*DC$1</f>
        <v>0</v>
      </c>
      <c r="DD77" s="24">
        <f>_xlfn.XLOOKUP($E77-DD$3,Data_Input!$H$4:$H$131,Data_Input!$I$4:$I$131,0)*DD$1</f>
        <v>0</v>
      </c>
      <c r="DE77" s="24">
        <f>_xlfn.XLOOKUP($E77-DE$3,Data_Input!$H$4:$H$131,Data_Input!$I$4:$I$131,0)*DE$1</f>
        <v>0</v>
      </c>
      <c r="DF77" s="24">
        <f>_xlfn.XLOOKUP($E77-DF$3,Data_Input!$H$4:$H$131,Data_Input!$I$4:$I$131,0)*DF$1</f>
        <v>0</v>
      </c>
      <c r="DG77" s="24">
        <f>_xlfn.XLOOKUP($E77-DG$3,Data_Input!$H$4:$H$131,Data_Input!$I$4:$I$131,0)*DG$1</f>
        <v>0</v>
      </c>
      <c r="DH77" s="24">
        <f>_xlfn.XLOOKUP($E77-DH$3,Data_Input!$H$4:$H$131,Data_Input!$I$4:$I$131,0)*DH$1</f>
        <v>0</v>
      </c>
      <c r="DI77" s="24">
        <f>_xlfn.XLOOKUP($E77-DI$3,Data_Input!$H$4:$H$131,Data_Input!$I$4:$I$131,0)*DI$1</f>
        <v>0</v>
      </c>
      <c r="DJ77" s="24">
        <f>_xlfn.XLOOKUP($E77-DJ$3,Data_Input!$H$4:$H$131,Data_Input!$I$4:$I$131,0)*DJ$1</f>
        <v>0</v>
      </c>
      <c r="DK77" s="24">
        <f>_xlfn.XLOOKUP($E77-DK$3,Data_Input!$H$4:$H$131,Data_Input!$I$4:$I$131,0)*DK$1</f>
        <v>0</v>
      </c>
      <c r="DL77" s="24">
        <f>_xlfn.XLOOKUP($E77-DL$3,Data_Input!$H$4:$H$131,Data_Input!$I$4:$I$131,0)*DL$1</f>
        <v>0</v>
      </c>
      <c r="DM77" s="24">
        <f>_xlfn.XLOOKUP($E77-DM$3,Data_Input!$H$4:$H$131,Data_Input!$I$4:$I$131,0)*DM$1</f>
        <v>0</v>
      </c>
      <c r="DN77" s="24">
        <f>_xlfn.XLOOKUP($E77-DN$3,Data_Input!$H$4:$H$131,Data_Input!$I$4:$I$131,0)*DN$1</f>
        <v>0</v>
      </c>
      <c r="DO77" s="24">
        <f>_xlfn.XLOOKUP($E77-DO$3,Data_Input!$H$4:$H$131,Data_Input!$I$4:$I$131,0)*DO$1</f>
        <v>0</v>
      </c>
      <c r="DP77" s="24">
        <f>_xlfn.XLOOKUP($E77-DP$3,Data_Input!$H$4:$H$131,Data_Input!$I$4:$I$131,0)*DP$1</f>
        <v>0</v>
      </c>
      <c r="DQ77" s="24">
        <f>_xlfn.XLOOKUP($E77-DQ$3,Data_Input!$H$4:$H$131,Data_Input!$I$4:$I$131,0)*DQ$1</f>
        <v>0</v>
      </c>
      <c r="DR77" s="24">
        <f>_xlfn.XLOOKUP($E77-DR$3,Data_Input!$H$4:$H$131,Data_Input!$I$4:$I$131,0)*DR$1</f>
        <v>0</v>
      </c>
      <c r="DS77" s="24">
        <f>_xlfn.XLOOKUP($E77-DS$3,Data_Input!$H$4:$H$131,Data_Input!$I$4:$I$131,0)*DS$1</f>
        <v>0</v>
      </c>
      <c r="DT77" s="24">
        <f>_xlfn.XLOOKUP($E77-DT$3,Data_Input!$H$4:$H$131,Data_Input!$I$4:$I$131,0)*DT$1</f>
        <v>0</v>
      </c>
      <c r="DU77" s="24">
        <f>_xlfn.XLOOKUP($E77-DU$3,Data_Input!$H$4:$H$131,Data_Input!$I$4:$I$131,0)*DU$1</f>
        <v>0</v>
      </c>
      <c r="DV77" s="24">
        <f>_xlfn.XLOOKUP($E77-DV$3,Data_Input!$H$4:$H$131,Data_Input!$I$4:$I$131,0)*DV$1</f>
        <v>0</v>
      </c>
      <c r="DW77" s="24">
        <f>_xlfn.XLOOKUP($E77-DW$3,Data_Input!$H$4:$H$131,Data_Input!$I$4:$I$131,0)*DW$1</f>
        <v>0</v>
      </c>
      <c r="DX77" s="24">
        <f>_xlfn.XLOOKUP($E77-DX$3,Data_Input!$H$4:$H$131,Data_Input!$I$4:$I$131,0)*DX$1</f>
        <v>0</v>
      </c>
      <c r="DY77" s="24">
        <f>_xlfn.XLOOKUP($E77-DY$3,Data_Input!$H$4:$H$131,Data_Input!$I$4:$I$131,0)*DY$1</f>
        <v>0</v>
      </c>
      <c r="DZ77" s="24">
        <f>_xlfn.XLOOKUP($E77-DZ$3,Data_Input!$H$4:$H$131,Data_Input!$I$4:$I$131,0)*DZ$1</f>
        <v>0</v>
      </c>
      <c r="EA77" s="24">
        <f>_xlfn.XLOOKUP($E77-EA$3,Data_Input!$H$4:$H$131,Data_Input!$I$4:$I$131,0)*EA$1</f>
        <v>0</v>
      </c>
      <c r="EB77" s="24">
        <f>_xlfn.XLOOKUP($E77-EB$3,Data_Input!$H$4:$H$131,Data_Input!$I$4:$I$131,0)*EB$1</f>
        <v>0</v>
      </c>
      <c r="EC77" s="24">
        <f>_xlfn.XLOOKUP($E77-EC$3,Data_Input!$H$4:$H$131,Data_Input!$I$4:$I$131,0)*EC$1</f>
        <v>0</v>
      </c>
    </row>
    <row r="78" spans="1:133">
      <c r="A78" s="21">
        <f t="shared" si="3"/>
        <v>5.5373000299896704</v>
      </c>
      <c r="B78" s="22">
        <f>Data_Input!C78-Model_Output!A78</f>
        <v>16.840659970010332</v>
      </c>
      <c r="C78" s="23">
        <f>SUM($B$4:B78)</f>
        <v>395.3885787963589</v>
      </c>
      <c r="E78" s="15">
        <f>Data_Input!B78</f>
        <v>1952</v>
      </c>
      <c r="F78" s="24">
        <f>_xlfn.XLOOKUP($E78-F$3,Data_Input!$H$4:$H$131,Data_Input!$I$4:$I$131,0)*F$1</f>
        <v>3.771502347122117E-3</v>
      </c>
      <c r="G78" s="24">
        <f>_xlfn.XLOOKUP($E78-G$3,Data_Input!$H$4:$H$131,Data_Input!$I$4:$I$131,0)*G$1</f>
        <v>4.5910875921389774E-3</v>
      </c>
      <c r="H78" s="24">
        <f>_xlfn.XLOOKUP($E78-H$3,Data_Input!$H$4:$H$131,Data_Input!$I$4:$I$131,0)*H$1</f>
        <v>5.5399757002359577E-3</v>
      </c>
      <c r="I78" s="24">
        <f>_xlfn.XLOOKUP($E78-I$3,Data_Input!$H$4:$H$131,Data_Input!$I$4:$I$131,0)*I$1</f>
        <v>6.6709547505033077E-3</v>
      </c>
      <c r="J78" s="24">
        <f>_xlfn.XLOOKUP($E78-J$3,Data_Input!$H$4:$H$131,Data_Input!$I$4:$I$131,0)*J$1</f>
        <v>7.9824668922796414E-3</v>
      </c>
      <c r="K78" s="24">
        <f>_xlfn.XLOOKUP($E78-K$3,Data_Input!$H$4:$H$131,Data_Input!$I$4:$I$131,0)*K$1</f>
        <v>9.5016998476309816E-3</v>
      </c>
      <c r="L78" s="24">
        <f>_xlfn.XLOOKUP($E78-L$3,Data_Input!$H$4:$H$131,Data_Input!$I$4:$I$131,0)*L$1</f>
        <v>1.1270510576610595E-2</v>
      </c>
      <c r="M78" s="24">
        <f>_xlfn.XLOOKUP($E78-M$3,Data_Input!$H$4:$H$131,Data_Input!$I$4:$I$131,0)*M$1</f>
        <v>1.327763095062129E-2</v>
      </c>
      <c r="N78" s="24">
        <f>_xlfn.XLOOKUP($E78-N$3,Data_Input!$H$4:$H$131,Data_Input!$I$4:$I$131,0)*N$1</f>
        <v>1.5503667074538121E-2</v>
      </c>
      <c r="O78" s="24">
        <f>_xlfn.XLOOKUP($E78-O$3,Data_Input!$H$4:$H$131,Data_Input!$I$4:$I$131,0)*O$1</f>
        <v>1.7970087824913085E-2</v>
      </c>
      <c r="P78" s="24">
        <f>_xlfn.XLOOKUP($E78-P$3,Data_Input!$H$4:$H$131,Data_Input!$I$4:$I$131,0)*P$1</f>
        <v>2.0799083666197794E-2</v>
      </c>
      <c r="Q78" s="24">
        <f>_xlfn.XLOOKUP($E78-Q$3,Data_Input!$H$4:$H$131,Data_Input!$I$4:$I$131,0)*Q$1</f>
        <v>2.4008510353613163E-2</v>
      </c>
      <c r="R78" s="24">
        <f>_xlfn.XLOOKUP($E78-R$3,Data_Input!$H$4:$H$131,Data_Input!$I$4:$I$131,0)*R$1</f>
        <v>2.7543881384674999E-2</v>
      </c>
      <c r="S78" s="24">
        <f>_xlfn.XLOOKUP($E78-S$3,Data_Input!$H$4:$H$131,Data_Input!$I$4:$I$131,0)*S$1</f>
        <v>3.1356648562601244E-2</v>
      </c>
      <c r="T78" s="24">
        <f>_xlfn.XLOOKUP($E78-T$3,Data_Input!$H$4:$H$131,Data_Input!$I$4:$I$131,0)*T$1</f>
        <v>3.5413866665329106E-2</v>
      </c>
      <c r="U78" s="24">
        <f>_xlfn.XLOOKUP($E78-U$3,Data_Input!$H$4:$H$131,Data_Input!$I$4:$I$131,0)*U$1</f>
        <v>3.9862780183856493E-2</v>
      </c>
      <c r="V78" s="24">
        <f>_xlfn.XLOOKUP($E78-V$3,Data_Input!$H$4:$H$131,Data_Input!$I$4:$I$131,0)*V$1</f>
        <v>4.453981326113348E-2</v>
      </c>
      <c r="W78" s="24">
        <f>_xlfn.XLOOKUP($E78-W$3,Data_Input!$H$4:$H$131,Data_Input!$I$4:$I$131,0)*W$1</f>
        <v>4.9643002823149832E-2</v>
      </c>
      <c r="X78" s="24">
        <f>_xlfn.XLOOKUP($E78-X$3,Data_Input!$H$4:$H$131,Data_Input!$I$4:$I$131,0)*X$1</f>
        <v>5.5041260540771769E-2</v>
      </c>
      <c r="Y78" s="24">
        <f>_xlfn.XLOOKUP($E78-Y$3,Data_Input!$H$4:$H$131,Data_Input!$I$4:$I$131,0)*Y$1</f>
        <v>6.0639096021005194E-2</v>
      </c>
      <c r="Z78" s="24">
        <f>_xlfn.XLOOKUP($E78-Z$3,Data_Input!$H$4:$H$131,Data_Input!$I$4:$I$131,0)*Z$1</f>
        <v>6.6546397026342102E-2</v>
      </c>
      <c r="AA78" s="24">
        <f>_xlfn.XLOOKUP($E78-AA$3,Data_Input!$H$4:$H$131,Data_Input!$I$4:$I$131,0)*AA$1</f>
        <v>7.2663781880279929E-2</v>
      </c>
      <c r="AB78" s="24">
        <f>_xlfn.XLOOKUP($E78-AB$3,Data_Input!$H$4:$H$131,Data_Input!$I$4:$I$131,0)*AB$1</f>
        <v>7.8752519678097252E-2</v>
      </c>
      <c r="AC78" s="24">
        <f>_xlfn.XLOOKUP($E78-AC$3,Data_Input!$H$4:$H$131,Data_Input!$I$4:$I$131,0)*AC$1</f>
        <v>9.2201737200800507E-2</v>
      </c>
      <c r="AD78" s="24">
        <f>_xlfn.XLOOKUP($E78-AD$3,Data_Input!$H$4:$H$131,Data_Input!$I$4:$I$131,0)*AD$1</f>
        <v>0.11584147701043541</v>
      </c>
      <c r="AE78" s="24">
        <f>_xlfn.XLOOKUP($E78-AE$3,Data_Input!$H$4:$H$131,Data_Input!$I$4:$I$131,0)*AE$1</f>
        <v>0.12182066982018527</v>
      </c>
      <c r="AF78" s="24">
        <f>_xlfn.XLOOKUP($E78-AF$3,Data_Input!$H$4:$H$131,Data_Input!$I$4:$I$131,0)*AF$1</f>
        <v>0.10588711302219743</v>
      </c>
      <c r="AG78" s="24">
        <f>_xlfn.XLOOKUP($E78-AG$3,Data_Input!$H$4:$H$131,Data_Input!$I$4:$I$131,0)*AG$1</f>
        <v>0.11956015449877462</v>
      </c>
      <c r="AH78" s="24">
        <f>_xlfn.XLOOKUP($E78-AH$3,Data_Input!$H$4:$H$131,Data_Input!$I$4:$I$131,0)*AH$1</f>
        <v>0.11620902670237562</v>
      </c>
      <c r="AI78" s="24">
        <f>_xlfn.XLOOKUP($E78-AI$3,Data_Input!$H$4:$H$131,Data_Input!$I$4:$I$131,0)*AI$1</f>
        <v>0.18530306836444335</v>
      </c>
      <c r="AJ78" s="24">
        <f>_xlfn.XLOOKUP($E78-AJ$3,Data_Input!$H$4:$H$131,Data_Input!$I$4:$I$131,0)*AJ$1</f>
        <v>0.14015702447351311</v>
      </c>
      <c r="AK78" s="24">
        <f>_xlfn.XLOOKUP($E78-AK$3,Data_Input!$H$4:$H$131,Data_Input!$I$4:$I$131,0)*AK$1</f>
        <v>0.12924777356678588</v>
      </c>
      <c r="AL78" s="24">
        <f>_xlfn.XLOOKUP($E78-AL$3,Data_Input!$H$4:$H$131,Data_Input!$I$4:$I$131,0)*AL$1</f>
        <v>0.13819681036198359</v>
      </c>
      <c r="AM78" s="24">
        <f>_xlfn.XLOOKUP($E78-AM$3,Data_Input!$H$4:$H$131,Data_Input!$I$4:$I$131,0)*AM$1</f>
        <v>0.14722988663239153</v>
      </c>
      <c r="AN78" s="24">
        <f>_xlfn.XLOOKUP($E78-AN$3,Data_Input!$H$4:$H$131,Data_Input!$I$4:$I$131,0)*AN$1</f>
        <v>0.11124349003884465</v>
      </c>
      <c r="AO78" s="24">
        <f>_xlfn.XLOOKUP($E78-AO$3,Data_Input!$H$4:$H$131,Data_Input!$I$4:$I$131,0)*AO$1</f>
        <v>0.10925884206053678</v>
      </c>
      <c r="AP78" s="24">
        <f>_xlfn.XLOOKUP($E78-AP$3,Data_Input!$H$4:$H$131,Data_Input!$I$4:$I$131,0)*AP$1</f>
        <v>9.4003389540205484E-2</v>
      </c>
      <c r="AQ78" s="24">
        <f>_xlfn.XLOOKUP($E78-AQ$3,Data_Input!$H$4:$H$131,Data_Input!$I$4:$I$131,0)*AQ$1</f>
        <v>0.11782892928953777</v>
      </c>
      <c r="AR78" s="24">
        <f>_xlfn.XLOOKUP($E78-AR$3,Data_Input!$H$4:$H$131,Data_Input!$I$4:$I$131,0)*AR$1</f>
        <v>0.141334578899873</v>
      </c>
      <c r="AS78" s="24">
        <f>_xlfn.XLOOKUP($E78-AS$3,Data_Input!$H$4:$H$131,Data_Input!$I$4:$I$131,0)*AS$1</f>
        <v>0.1401202397380393</v>
      </c>
      <c r="AT78" s="24">
        <f>_xlfn.XLOOKUP($E78-AT$3,Data_Input!$H$4:$H$131,Data_Input!$I$4:$I$131,0)*AT$1</f>
        <v>0.17905740046880952</v>
      </c>
      <c r="AU78" s="24">
        <f>_xlfn.XLOOKUP($E78-AU$3,Data_Input!$H$4:$H$131,Data_Input!$I$4:$I$131,0)*AU$1</f>
        <v>0.17955750626391065</v>
      </c>
      <c r="AV78" s="24">
        <f>_xlfn.XLOOKUP($E78-AV$3,Data_Input!$H$4:$H$131,Data_Input!$I$4:$I$131,0)*AV$1</f>
        <v>0.15057962495566035</v>
      </c>
      <c r="AW78" s="24">
        <f>_xlfn.XLOOKUP($E78-AW$3,Data_Input!$H$4:$H$131,Data_Input!$I$4:$I$131,0)*AW$1</f>
        <v>0.15604732990668174</v>
      </c>
      <c r="AX78" s="24">
        <f>_xlfn.XLOOKUP($E78-AX$3,Data_Input!$H$4:$H$131,Data_Input!$I$4:$I$131,0)*AX$1</f>
        <v>0.14933730150203872</v>
      </c>
      <c r="AY78" s="24">
        <f>_xlfn.XLOOKUP($E78-AY$3,Data_Input!$H$4:$H$131,Data_Input!$I$4:$I$131,0)*AY$1</f>
        <v>0.16664614927570609</v>
      </c>
      <c r="AZ78" s="24">
        <f>_xlfn.XLOOKUP($E78-AZ$3,Data_Input!$H$4:$H$131,Data_Input!$I$4:$I$131,0)*AZ$1</f>
        <v>0.1486132176715238</v>
      </c>
      <c r="BA78" s="24">
        <f>_xlfn.XLOOKUP($E78-BA$3,Data_Input!$H$4:$H$131,Data_Input!$I$4:$I$131,0)*BA$1</f>
        <v>0.12743548862681361</v>
      </c>
      <c r="BB78" s="24">
        <f>_xlfn.XLOOKUP($E78-BB$3,Data_Input!$H$4:$H$131,Data_Input!$I$4:$I$131,0)*BB$1</f>
        <v>0.1330297017497627</v>
      </c>
      <c r="BC78" s="24">
        <f>_xlfn.XLOOKUP($E78-BC$3,Data_Input!$H$4:$H$131,Data_Input!$I$4:$I$131,0)*BC$1</f>
        <v>0.12717148982902068</v>
      </c>
      <c r="BD78" s="24">
        <f>_xlfn.XLOOKUP($E78-BD$3,Data_Input!$H$4:$H$131,Data_Input!$I$4:$I$131,0)*BD$1</f>
        <v>0.12522561156921277</v>
      </c>
      <c r="BE78" s="24">
        <f>_xlfn.XLOOKUP($E78-BE$3,Data_Input!$H$4:$H$131,Data_Input!$I$4:$I$131,0)*BE$1</f>
        <v>0.11272992738215908</v>
      </c>
      <c r="BF78" s="24">
        <f>_xlfn.XLOOKUP($E78-BF$3,Data_Input!$H$4:$H$131,Data_Input!$I$4:$I$131,0)*BF$1</f>
        <v>9.1692018320926286E-2</v>
      </c>
      <c r="BG78" s="24">
        <f>_xlfn.XLOOKUP($E78-BG$3,Data_Input!$H$4:$H$131,Data_Input!$I$4:$I$131,0)*BG$1</f>
        <v>8.3645800412759305E-2</v>
      </c>
      <c r="BH78" s="24">
        <f>_xlfn.XLOOKUP($E78-BH$3,Data_Input!$H$4:$H$131,Data_Input!$I$4:$I$131,0)*BH$1</f>
        <v>7.5290896401751295E-2</v>
      </c>
      <c r="BI78" s="24">
        <f>_xlfn.XLOOKUP($E78-BI$3,Data_Input!$H$4:$H$131,Data_Input!$I$4:$I$131,0)*BI$1</f>
        <v>7.2293290400755286E-2</v>
      </c>
      <c r="BJ78" s="24">
        <f>_xlfn.XLOOKUP($E78-BJ$3,Data_Input!$H$4:$H$131,Data_Input!$I$4:$I$131,0)*BJ$1</f>
        <v>6.8015826087301126E-2</v>
      </c>
      <c r="BK78" s="24">
        <f>_xlfn.XLOOKUP($E78-BK$3,Data_Input!$H$4:$H$131,Data_Input!$I$4:$I$131,0)*BK$1</f>
        <v>6.1120948741918868E-2</v>
      </c>
      <c r="BL78" s="24">
        <f>_xlfn.XLOOKUP($E78-BL$3,Data_Input!$H$4:$H$131,Data_Input!$I$4:$I$131,0)*BL$1</f>
        <v>5.8843250410059902E-2</v>
      </c>
      <c r="BM78" s="24">
        <f>_xlfn.XLOOKUP($E78-BM$3,Data_Input!$H$4:$H$131,Data_Input!$I$4:$I$131,0)*BM$1</f>
        <v>5.6423791378006884E-2</v>
      </c>
      <c r="BN78" s="24">
        <f>_xlfn.XLOOKUP($E78-BN$3,Data_Input!$H$4:$H$131,Data_Input!$I$4:$I$131,0)*BN$1</f>
        <v>5.5012655352641264E-2</v>
      </c>
      <c r="BO78" s="24">
        <f>_xlfn.XLOOKUP($E78-BO$3,Data_Input!$H$4:$H$131,Data_Input!$I$4:$I$131,0)*BO$1</f>
        <v>5.826642270019268E-2</v>
      </c>
      <c r="BP78" s="24">
        <f>_xlfn.XLOOKUP($E78-BP$3,Data_Input!$H$4:$H$131,Data_Input!$I$4:$I$131,0)*BP$1</f>
        <v>4.9780315049576647E-2</v>
      </c>
      <c r="BQ78" s="24">
        <f>_xlfn.XLOOKUP($E78-BQ$3,Data_Input!$H$4:$H$131,Data_Input!$I$4:$I$131,0)*BQ$1</f>
        <v>4.6826012692363646E-2</v>
      </c>
      <c r="BR78" s="24">
        <f>_xlfn.XLOOKUP($E78-BR$3,Data_Input!$H$4:$H$131,Data_Input!$I$4:$I$131,0)*BR$1</f>
        <v>3.2142610520460094E-2</v>
      </c>
      <c r="BS78" s="24">
        <f>_xlfn.XLOOKUP($E78-BS$3,Data_Input!$H$4:$H$131,Data_Input!$I$4:$I$131,0)*BS$1</f>
        <v>3.8114585237557105E-2</v>
      </c>
      <c r="BT78" s="24">
        <f>_xlfn.XLOOKUP($E78-BT$3,Data_Input!$H$4:$H$131,Data_Input!$I$4:$I$131,0)*BT$1</f>
        <v>2.9907010624816047E-2</v>
      </c>
      <c r="BU78" s="24">
        <f>_xlfn.XLOOKUP($E78-BU$3,Data_Input!$H$4:$H$131,Data_Input!$I$4:$I$131,0)*BU$1</f>
        <v>1.1154640580790933E-2</v>
      </c>
      <c r="BV78" s="24">
        <f>_xlfn.XLOOKUP($E78-BV$3,Data_Input!$H$4:$H$131,Data_Input!$I$4:$I$131,0)*BV$1</f>
        <v>1.1428697028373451E-2</v>
      </c>
      <c r="BW78" s="24">
        <f>_xlfn.XLOOKUP($E78-BW$3,Data_Input!$H$4:$H$131,Data_Input!$I$4:$I$131,0)*BW$1</f>
        <v>1.0459081638303388E-2</v>
      </c>
      <c r="BX78" s="24">
        <f>_xlfn.XLOOKUP($E78-BX$3,Data_Input!$H$4:$H$131,Data_Input!$I$4:$I$131,0)*BX$1</f>
        <v>9.1422952310109135E-3</v>
      </c>
      <c r="BY78" s="24">
        <f>_xlfn.XLOOKUP($E78-BY$3,Data_Input!$H$4:$H$131,Data_Input!$I$4:$I$131,0)*BY$1</f>
        <v>8.1703952934358021E-3</v>
      </c>
      <c r="BZ78" s="24">
        <f>_xlfn.XLOOKUP($E78-BZ$3,Data_Input!$H$4:$H$131,Data_Input!$I$4:$I$131,0)*BZ$1</f>
        <v>8.7797618552169932E-3</v>
      </c>
      <c r="CA78" s="24">
        <f>_xlfn.XLOOKUP($E78-CA$3,Data_Input!$H$4:$H$131,Data_Input!$I$4:$I$131,0)*CA$1</f>
        <v>9.5863585189529203E-3</v>
      </c>
      <c r="CB78" s="24">
        <f>_xlfn.XLOOKUP($E78-CB$3,Data_Input!$H$4:$H$131,Data_Input!$I$4:$I$131,0)*CB$1</f>
        <v>7.4381794866309192E-3</v>
      </c>
      <c r="CC78" s="24">
        <f>_xlfn.XLOOKUP($E78-CC$3,Data_Input!$H$4:$H$131,Data_Input!$I$4:$I$131,0)*CC$1</f>
        <v>0</v>
      </c>
      <c r="CD78" s="24">
        <f>_xlfn.XLOOKUP($E78-CD$3,Data_Input!$H$4:$H$131,Data_Input!$I$4:$I$131,0)*CD$1</f>
        <v>0</v>
      </c>
      <c r="CE78" s="24">
        <f>_xlfn.XLOOKUP($E78-CE$3,Data_Input!$H$4:$H$131,Data_Input!$I$4:$I$131,0)*CE$1</f>
        <v>0</v>
      </c>
      <c r="CF78" s="24">
        <f>_xlfn.XLOOKUP($E78-CF$3,Data_Input!$H$4:$H$131,Data_Input!$I$4:$I$131,0)*CF$1</f>
        <v>0</v>
      </c>
      <c r="CG78" s="24">
        <f>_xlfn.XLOOKUP($E78-CG$3,Data_Input!$H$4:$H$131,Data_Input!$I$4:$I$131,0)*CG$1</f>
        <v>0</v>
      </c>
      <c r="CH78" s="24">
        <f>_xlfn.XLOOKUP($E78-CH$3,Data_Input!$H$4:$H$131,Data_Input!$I$4:$I$131,0)*CH$1</f>
        <v>0</v>
      </c>
      <c r="CI78" s="24">
        <f>_xlfn.XLOOKUP($E78-CI$3,Data_Input!$H$4:$H$131,Data_Input!$I$4:$I$131,0)*CI$1</f>
        <v>0</v>
      </c>
      <c r="CJ78" s="24">
        <f>_xlfn.XLOOKUP($E78-CJ$3,Data_Input!$H$4:$H$131,Data_Input!$I$4:$I$131,0)*CJ$1</f>
        <v>0</v>
      </c>
      <c r="CK78" s="24">
        <f>_xlfn.XLOOKUP($E78-CK$3,Data_Input!$H$4:$H$131,Data_Input!$I$4:$I$131,0)*CK$1</f>
        <v>0</v>
      </c>
      <c r="CL78" s="24">
        <f>_xlfn.XLOOKUP($E78-CL$3,Data_Input!$H$4:$H$131,Data_Input!$I$4:$I$131,0)*CL$1</f>
        <v>0</v>
      </c>
      <c r="CM78" s="24">
        <f>_xlfn.XLOOKUP($E78-CM$3,Data_Input!$H$4:$H$131,Data_Input!$I$4:$I$131,0)*CM$1</f>
        <v>0</v>
      </c>
      <c r="CN78" s="24">
        <f>_xlfn.XLOOKUP($E78-CN$3,Data_Input!$H$4:$H$131,Data_Input!$I$4:$I$131,0)*CN$1</f>
        <v>0</v>
      </c>
      <c r="CO78" s="24">
        <f>_xlfn.XLOOKUP($E78-CO$3,Data_Input!$H$4:$H$131,Data_Input!$I$4:$I$131,0)*CO$1</f>
        <v>0</v>
      </c>
      <c r="CP78" s="24">
        <f>_xlfn.XLOOKUP($E78-CP$3,Data_Input!$H$4:$H$131,Data_Input!$I$4:$I$131,0)*CP$1</f>
        <v>0</v>
      </c>
      <c r="CQ78" s="24">
        <f>_xlfn.XLOOKUP($E78-CQ$3,Data_Input!$H$4:$H$131,Data_Input!$I$4:$I$131,0)*CQ$1</f>
        <v>0</v>
      </c>
      <c r="CR78" s="24">
        <f>_xlfn.XLOOKUP($E78-CR$3,Data_Input!$H$4:$H$131,Data_Input!$I$4:$I$131,0)*CR$1</f>
        <v>0</v>
      </c>
      <c r="CS78" s="24">
        <f>_xlfn.XLOOKUP($E78-CS$3,Data_Input!$H$4:$H$131,Data_Input!$I$4:$I$131,0)*CS$1</f>
        <v>0</v>
      </c>
      <c r="CT78" s="24">
        <f>_xlfn.XLOOKUP($E78-CT$3,Data_Input!$H$4:$H$131,Data_Input!$I$4:$I$131,0)*CT$1</f>
        <v>0</v>
      </c>
      <c r="CU78" s="24">
        <f>_xlfn.XLOOKUP($E78-CU$3,Data_Input!$H$4:$H$131,Data_Input!$I$4:$I$131,0)*CU$1</f>
        <v>0</v>
      </c>
      <c r="CV78" s="24">
        <f>_xlfn.XLOOKUP($E78-CV$3,Data_Input!$H$4:$H$131,Data_Input!$I$4:$I$131,0)*CV$1</f>
        <v>0</v>
      </c>
      <c r="CW78" s="24">
        <f>_xlfn.XLOOKUP($E78-CW$3,Data_Input!$H$4:$H$131,Data_Input!$I$4:$I$131,0)*CW$1</f>
        <v>0</v>
      </c>
      <c r="CX78" s="24">
        <f>_xlfn.XLOOKUP($E78-CX$3,Data_Input!$H$4:$H$131,Data_Input!$I$4:$I$131,0)*CX$1</f>
        <v>0</v>
      </c>
      <c r="CY78" s="24">
        <f>_xlfn.XLOOKUP($E78-CY$3,Data_Input!$H$4:$H$131,Data_Input!$I$4:$I$131,0)*CY$1</f>
        <v>0</v>
      </c>
      <c r="CZ78" s="24">
        <f>_xlfn.XLOOKUP($E78-CZ$3,Data_Input!$H$4:$H$131,Data_Input!$I$4:$I$131,0)*CZ$1</f>
        <v>0</v>
      </c>
      <c r="DA78" s="24">
        <f>_xlfn.XLOOKUP($E78-DA$3,Data_Input!$H$4:$H$131,Data_Input!$I$4:$I$131,0)*DA$1</f>
        <v>0</v>
      </c>
      <c r="DB78" s="24">
        <f>_xlfn.XLOOKUP($E78-DB$3,Data_Input!$H$4:$H$131,Data_Input!$I$4:$I$131,0)*DB$1</f>
        <v>0</v>
      </c>
      <c r="DC78" s="24">
        <f>_xlfn.XLOOKUP($E78-DC$3,Data_Input!$H$4:$H$131,Data_Input!$I$4:$I$131,0)*DC$1</f>
        <v>0</v>
      </c>
      <c r="DD78" s="24">
        <f>_xlfn.XLOOKUP($E78-DD$3,Data_Input!$H$4:$H$131,Data_Input!$I$4:$I$131,0)*DD$1</f>
        <v>0</v>
      </c>
      <c r="DE78" s="24">
        <f>_xlfn.XLOOKUP($E78-DE$3,Data_Input!$H$4:$H$131,Data_Input!$I$4:$I$131,0)*DE$1</f>
        <v>0</v>
      </c>
      <c r="DF78" s="24">
        <f>_xlfn.XLOOKUP($E78-DF$3,Data_Input!$H$4:$H$131,Data_Input!$I$4:$I$131,0)*DF$1</f>
        <v>0</v>
      </c>
      <c r="DG78" s="24">
        <f>_xlfn.XLOOKUP($E78-DG$3,Data_Input!$H$4:$H$131,Data_Input!$I$4:$I$131,0)*DG$1</f>
        <v>0</v>
      </c>
      <c r="DH78" s="24">
        <f>_xlfn.XLOOKUP($E78-DH$3,Data_Input!$H$4:$H$131,Data_Input!$I$4:$I$131,0)*DH$1</f>
        <v>0</v>
      </c>
      <c r="DI78" s="24">
        <f>_xlfn.XLOOKUP($E78-DI$3,Data_Input!$H$4:$H$131,Data_Input!$I$4:$I$131,0)*DI$1</f>
        <v>0</v>
      </c>
      <c r="DJ78" s="24">
        <f>_xlfn.XLOOKUP($E78-DJ$3,Data_Input!$H$4:$H$131,Data_Input!$I$4:$I$131,0)*DJ$1</f>
        <v>0</v>
      </c>
      <c r="DK78" s="24">
        <f>_xlfn.XLOOKUP($E78-DK$3,Data_Input!$H$4:$H$131,Data_Input!$I$4:$I$131,0)*DK$1</f>
        <v>0</v>
      </c>
      <c r="DL78" s="24">
        <f>_xlfn.XLOOKUP($E78-DL$3,Data_Input!$H$4:$H$131,Data_Input!$I$4:$I$131,0)*DL$1</f>
        <v>0</v>
      </c>
      <c r="DM78" s="24">
        <f>_xlfn.XLOOKUP($E78-DM$3,Data_Input!$H$4:$H$131,Data_Input!$I$4:$I$131,0)*DM$1</f>
        <v>0</v>
      </c>
      <c r="DN78" s="24">
        <f>_xlfn.XLOOKUP($E78-DN$3,Data_Input!$H$4:$H$131,Data_Input!$I$4:$I$131,0)*DN$1</f>
        <v>0</v>
      </c>
      <c r="DO78" s="24">
        <f>_xlfn.XLOOKUP($E78-DO$3,Data_Input!$H$4:$H$131,Data_Input!$I$4:$I$131,0)*DO$1</f>
        <v>0</v>
      </c>
      <c r="DP78" s="24">
        <f>_xlfn.XLOOKUP($E78-DP$3,Data_Input!$H$4:$H$131,Data_Input!$I$4:$I$131,0)*DP$1</f>
        <v>0</v>
      </c>
      <c r="DQ78" s="24">
        <f>_xlfn.XLOOKUP($E78-DQ$3,Data_Input!$H$4:$H$131,Data_Input!$I$4:$I$131,0)*DQ$1</f>
        <v>0</v>
      </c>
      <c r="DR78" s="24">
        <f>_xlfn.XLOOKUP($E78-DR$3,Data_Input!$H$4:$H$131,Data_Input!$I$4:$I$131,0)*DR$1</f>
        <v>0</v>
      </c>
      <c r="DS78" s="24">
        <f>_xlfn.XLOOKUP($E78-DS$3,Data_Input!$H$4:$H$131,Data_Input!$I$4:$I$131,0)*DS$1</f>
        <v>0</v>
      </c>
      <c r="DT78" s="24">
        <f>_xlfn.XLOOKUP($E78-DT$3,Data_Input!$H$4:$H$131,Data_Input!$I$4:$I$131,0)*DT$1</f>
        <v>0</v>
      </c>
      <c r="DU78" s="24">
        <f>_xlfn.XLOOKUP($E78-DU$3,Data_Input!$H$4:$H$131,Data_Input!$I$4:$I$131,0)*DU$1</f>
        <v>0</v>
      </c>
      <c r="DV78" s="24">
        <f>_xlfn.XLOOKUP($E78-DV$3,Data_Input!$H$4:$H$131,Data_Input!$I$4:$I$131,0)*DV$1</f>
        <v>0</v>
      </c>
      <c r="DW78" s="24">
        <f>_xlfn.XLOOKUP($E78-DW$3,Data_Input!$H$4:$H$131,Data_Input!$I$4:$I$131,0)*DW$1</f>
        <v>0</v>
      </c>
      <c r="DX78" s="24">
        <f>_xlfn.XLOOKUP($E78-DX$3,Data_Input!$H$4:$H$131,Data_Input!$I$4:$I$131,0)*DX$1</f>
        <v>0</v>
      </c>
      <c r="DY78" s="24">
        <f>_xlfn.XLOOKUP($E78-DY$3,Data_Input!$H$4:$H$131,Data_Input!$I$4:$I$131,0)*DY$1</f>
        <v>0</v>
      </c>
      <c r="DZ78" s="24">
        <f>_xlfn.XLOOKUP($E78-DZ$3,Data_Input!$H$4:$H$131,Data_Input!$I$4:$I$131,0)*DZ$1</f>
        <v>0</v>
      </c>
      <c r="EA78" s="24">
        <f>_xlfn.XLOOKUP($E78-EA$3,Data_Input!$H$4:$H$131,Data_Input!$I$4:$I$131,0)*EA$1</f>
        <v>0</v>
      </c>
      <c r="EB78" s="24">
        <f>_xlfn.XLOOKUP($E78-EB$3,Data_Input!$H$4:$H$131,Data_Input!$I$4:$I$131,0)*EB$1</f>
        <v>0</v>
      </c>
      <c r="EC78" s="24">
        <f>_xlfn.XLOOKUP($E78-EC$3,Data_Input!$H$4:$H$131,Data_Input!$I$4:$I$131,0)*EC$1</f>
        <v>0</v>
      </c>
    </row>
    <row r="79" spans="1:133">
      <c r="A79" s="21">
        <f t="shared" si="3"/>
        <v>5.6847577403813023</v>
      </c>
      <c r="B79" s="22">
        <f>Data_Input!C79-Model_Output!A79</f>
        <v>19.448372259618701</v>
      </c>
      <c r="C79" s="23">
        <f>SUM($B$4:B79)</f>
        <v>414.83695105597758</v>
      </c>
      <c r="E79" s="15">
        <f>Data_Input!B79</f>
        <v>1953</v>
      </c>
      <c r="F79" s="24">
        <f>_xlfn.XLOOKUP($E79-F$3,Data_Input!$H$4:$H$131,Data_Input!$I$4:$I$131,0)*F$1</f>
        <v>3.1062335735092877E-3</v>
      </c>
      <c r="G79" s="24">
        <f>_xlfn.XLOOKUP($E79-G$3,Data_Input!$H$4:$H$131,Data_Input!$I$4:$I$131,0)*G$1</f>
        <v>3.8025787088829532E-3</v>
      </c>
      <c r="H79" s="24">
        <f>_xlfn.XLOOKUP($E79-H$3,Data_Input!$H$4:$H$131,Data_Input!$I$4:$I$131,0)*H$1</f>
        <v>4.6143804619433243E-3</v>
      </c>
      <c r="I79" s="24">
        <f>_xlfn.XLOOKUP($E79-I$3,Data_Input!$H$4:$H$131,Data_Input!$I$4:$I$131,0)*I$1</f>
        <v>5.5877432333548572E-3</v>
      </c>
      <c r="J79" s="24">
        <f>_xlfn.XLOOKUP($E79-J$3,Data_Input!$H$4:$H$131,Data_Input!$I$4:$I$131,0)*J$1</f>
        <v>6.7240119856351345E-3</v>
      </c>
      <c r="K79" s="24">
        <f>_xlfn.XLOOKUP($E79-K$3,Data_Input!$H$4:$H$131,Data_Input!$I$4:$I$131,0)*K$1</f>
        <v>8.0488821137457752E-3</v>
      </c>
      <c r="L79" s="24">
        <f>_xlfn.XLOOKUP($E79-L$3,Data_Input!$H$4:$H$131,Data_Input!$I$4:$I$131,0)*L$1</f>
        <v>9.6010947753671187E-3</v>
      </c>
      <c r="M79" s="24">
        <f>_xlfn.XLOOKUP($E79-M$3,Data_Input!$H$4:$H$131,Data_Input!$I$4:$I$131,0)*M$1</f>
        <v>1.1374718711387224E-2</v>
      </c>
      <c r="N79" s="24">
        <f>_xlfn.XLOOKUP($E79-N$3,Data_Input!$H$4:$H$131,Data_Input!$I$4:$I$131,0)*N$1</f>
        <v>1.3356645902641275E-2</v>
      </c>
      <c r="O79" s="24">
        <f>_xlfn.XLOOKUP($E79-O$3,Data_Input!$H$4:$H$131,Data_Input!$I$4:$I$131,0)*O$1</f>
        <v>1.5568833885624373E-2</v>
      </c>
      <c r="P79" s="24">
        <f>_xlfn.XLOOKUP($E79-P$3,Data_Input!$H$4:$H$131,Data_Input!$I$4:$I$131,0)*P$1</f>
        <v>1.8121452024869717E-2</v>
      </c>
      <c r="Q79" s="24">
        <f>_xlfn.XLOOKUP($E79-Q$3,Data_Input!$H$4:$H$131,Data_Input!$I$4:$I$131,0)*Q$1</f>
        <v>2.1035697290625575E-2</v>
      </c>
      <c r="R79" s="24">
        <f>_xlfn.XLOOKUP($E79-R$3,Data_Input!$H$4:$H$131,Data_Input!$I$4:$I$131,0)*R$1</f>
        <v>2.4269439366905794E-2</v>
      </c>
      <c r="S79" s="24">
        <f>_xlfn.XLOOKUP($E79-S$3,Data_Input!$H$4:$H$131,Data_Input!$I$4:$I$131,0)*S$1</f>
        <v>2.7784791980716591E-2</v>
      </c>
      <c r="T79" s="24">
        <f>_xlfn.XLOOKUP($E79-T$3,Data_Input!$H$4:$H$131,Data_Input!$I$4:$I$131,0)*T$1</f>
        <v>3.1556858710935165E-2</v>
      </c>
      <c r="U79" s="24">
        <f>_xlfn.XLOOKUP($E79-U$3,Data_Input!$H$4:$H$131,Data_Input!$I$4:$I$131,0)*U$1</f>
        <v>3.5721600472631267E-2</v>
      </c>
      <c r="V79" s="24">
        <f>_xlfn.XLOOKUP($E79-V$3,Data_Input!$H$4:$H$131,Data_Input!$I$4:$I$131,0)*V$1</f>
        <v>4.0137897756344194E-2</v>
      </c>
      <c r="W79" s="24">
        <f>_xlfn.XLOOKUP($E79-W$3,Data_Input!$H$4:$H$131,Data_Input!$I$4:$I$131,0)*W$1</f>
        <v>4.4989087056850036E-2</v>
      </c>
      <c r="X79" s="24">
        <f>_xlfn.XLOOKUP($E79-X$3,Data_Input!$H$4:$H$131,Data_Input!$I$4:$I$131,0)*X$1</f>
        <v>5.0162643466797587E-2</v>
      </c>
      <c r="Y79" s="24">
        <f>_xlfn.XLOOKUP($E79-Y$3,Data_Input!$H$4:$H$131,Data_Input!$I$4:$I$131,0)*Y$1</f>
        <v>5.5576048936195541E-2</v>
      </c>
      <c r="Z79" s="24">
        <f>_xlfn.XLOOKUP($E79-Z$3,Data_Input!$H$4:$H$131,Data_Input!$I$4:$I$131,0)*Z$1</f>
        <v>6.1334157357472385E-2</v>
      </c>
      <c r="AA79" s="24">
        <f>_xlfn.XLOOKUP($E79-AA$3,Data_Input!$H$4:$H$131,Data_Input!$I$4:$I$131,0)*AA$1</f>
        <v>6.7350179931244522E-2</v>
      </c>
      <c r="AB79" s="24">
        <f>_xlfn.XLOOKUP($E79-AB$3,Data_Input!$H$4:$H$131,Data_Input!$I$4:$I$131,0)*AB$1</f>
        <v>7.3405419871547195E-2</v>
      </c>
      <c r="AC79" s="24">
        <f>_xlfn.XLOOKUP($E79-AC$3,Data_Input!$H$4:$H$131,Data_Input!$I$4:$I$131,0)*AC$1</f>
        <v>8.6426251981896171E-2</v>
      </c>
      <c r="AD79" s="24">
        <f>_xlfn.XLOOKUP($E79-AD$3,Data_Input!$H$4:$H$131,Data_Input!$I$4:$I$131,0)*AD$1</f>
        <v>0.10919771945614677</v>
      </c>
      <c r="AE79" s="24">
        <f>_xlfn.XLOOKUP($E79-AE$3,Data_Input!$H$4:$H$131,Data_Input!$I$4:$I$131,0)*AE$1</f>
        <v>0.11548175404369847</v>
      </c>
      <c r="AF79" s="24">
        <f>_xlfn.XLOOKUP($E79-AF$3,Data_Input!$H$4:$H$131,Data_Input!$I$4:$I$131,0)*AF$1</f>
        <v>0.1009435101714212</v>
      </c>
      <c r="AG79" s="24">
        <f>_xlfn.XLOOKUP($E79-AG$3,Data_Input!$H$4:$H$131,Data_Input!$I$4:$I$131,0)*AG$1</f>
        <v>0.1146211256334457</v>
      </c>
      <c r="AH79" s="24">
        <f>_xlfn.XLOOKUP($E79-AH$3,Data_Input!$H$4:$H$131,Data_Input!$I$4:$I$131,0)*AH$1</f>
        <v>0.11203687115563571</v>
      </c>
      <c r="AI79" s="24">
        <f>_xlfn.XLOOKUP($E79-AI$3,Data_Input!$H$4:$H$131,Data_Input!$I$4:$I$131,0)*AI$1</f>
        <v>0.17965802667114436</v>
      </c>
      <c r="AJ79" s="24">
        <f>_xlfn.XLOOKUP($E79-AJ$3,Data_Input!$H$4:$H$131,Data_Input!$I$4:$I$131,0)*AJ$1</f>
        <v>0.13665382421610228</v>
      </c>
      <c r="AK79" s="24">
        <f>_xlfn.XLOOKUP($E79-AK$3,Data_Input!$H$4:$H$131,Data_Input!$I$4:$I$131,0)*AK$1</f>
        <v>0.12672809251967723</v>
      </c>
      <c r="AL79" s="24">
        <f>_xlfn.XLOOKUP($E79-AL$3,Data_Input!$H$4:$H$131,Data_Input!$I$4:$I$131,0)*AL$1</f>
        <v>0.13626701836811234</v>
      </c>
      <c r="AM79" s="24">
        <f>_xlfn.XLOOKUP($E79-AM$3,Data_Input!$H$4:$H$131,Data_Input!$I$4:$I$131,0)*AM$1</f>
        <v>0.14599286050669227</v>
      </c>
      <c r="AN79" s="24">
        <f>_xlfn.XLOOKUP($E79-AN$3,Data_Input!$H$4:$H$131,Data_Input!$I$4:$I$131,0)*AN$1</f>
        <v>0.11093105728761611</v>
      </c>
      <c r="AO79" s="24">
        <f>_xlfn.XLOOKUP($E79-AO$3,Data_Input!$H$4:$H$131,Data_Input!$I$4:$I$131,0)*AO$1</f>
        <v>0.10956656508649254</v>
      </c>
      <c r="AP79" s="24">
        <f>_xlfn.XLOOKUP($E79-AP$3,Data_Input!$H$4:$H$131,Data_Input!$I$4:$I$131,0)*AP$1</f>
        <v>9.4799898687035908E-2</v>
      </c>
      <c r="AQ79" s="24">
        <f>_xlfn.XLOOKUP($E79-AQ$3,Data_Input!$H$4:$H$131,Data_Input!$I$4:$I$131,0)*AQ$1</f>
        <v>0.11949760397775257</v>
      </c>
      <c r="AR79" s="24">
        <f>_xlfn.XLOOKUP($E79-AR$3,Data_Input!$H$4:$H$131,Data_Input!$I$4:$I$131,0)*AR$1</f>
        <v>0.1441446745359278</v>
      </c>
      <c r="AS79" s="24">
        <f>_xlfn.XLOOKUP($E79-AS$3,Data_Input!$H$4:$H$131,Data_Input!$I$4:$I$131,0)*AS$1</f>
        <v>0.14371230357331488</v>
      </c>
      <c r="AT79" s="24">
        <f>_xlfn.XLOOKUP($E79-AT$3,Data_Input!$H$4:$H$131,Data_Input!$I$4:$I$131,0)*AT$1</f>
        <v>0.18468356986334686</v>
      </c>
      <c r="AU79" s="24">
        <f>_xlfn.XLOOKUP($E79-AU$3,Data_Input!$H$4:$H$131,Data_Input!$I$4:$I$131,0)*AU$1</f>
        <v>0.18624407148115146</v>
      </c>
      <c r="AV79" s="24">
        <f>_xlfn.XLOOKUP($E79-AV$3,Data_Input!$H$4:$H$131,Data_Input!$I$4:$I$131,0)*AV$1</f>
        <v>0.15706810698788878</v>
      </c>
      <c r="AW79" s="24">
        <f>_xlfn.XLOOKUP($E79-AW$3,Data_Input!$H$4:$H$131,Data_Input!$I$4:$I$131,0)*AW$1</f>
        <v>0.1636895847051591</v>
      </c>
      <c r="AX79" s="24">
        <f>_xlfn.XLOOKUP($E79-AX$3,Data_Input!$H$4:$H$131,Data_Input!$I$4:$I$131,0)*AX$1</f>
        <v>0.15753458413208113</v>
      </c>
      <c r="AY79" s="24">
        <f>_xlfn.XLOOKUP($E79-AY$3,Data_Input!$H$4:$H$131,Data_Input!$I$4:$I$131,0)*AY$1</f>
        <v>0.17678515784344651</v>
      </c>
      <c r="AZ79" s="24">
        <f>_xlfn.XLOOKUP($E79-AZ$3,Data_Input!$H$4:$H$131,Data_Input!$I$4:$I$131,0)*AZ$1</f>
        <v>0.15854438351885788</v>
      </c>
      <c r="BA79" s="24">
        <f>_xlfn.XLOOKUP($E79-BA$3,Data_Input!$H$4:$H$131,Data_Input!$I$4:$I$131,0)*BA$1</f>
        <v>0.13671832193498695</v>
      </c>
      <c r="BB79" s="24">
        <f>_xlfn.XLOOKUP($E79-BB$3,Data_Input!$H$4:$H$131,Data_Input!$I$4:$I$131,0)*BB$1</f>
        <v>0.14352509884029394</v>
      </c>
      <c r="BC79" s="24">
        <f>_xlfn.XLOOKUP($E79-BC$3,Data_Input!$H$4:$H$131,Data_Input!$I$4:$I$131,0)*BC$1</f>
        <v>0.13797865361172043</v>
      </c>
      <c r="BD79" s="24">
        <f>_xlfn.XLOOKUP($E79-BD$3,Data_Input!$H$4:$H$131,Data_Input!$I$4:$I$131,0)*BD$1</f>
        <v>0.13663382031623802</v>
      </c>
      <c r="BE79" s="24">
        <f>_xlfn.XLOOKUP($E79-BE$3,Data_Input!$H$4:$H$131,Data_Input!$I$4:$I$131,0)*BE$1</f>
        <v>0.12369358699946953</v>
      </c>
      <c r="BF79" s="24">
        <f>_xlfn.XLOOKUP($E79-BF$3,Data_Input!$H$4:$H$131,Data_Input!$I$4:$I$131,0)*BF$1</f>
        <v>0.10117713921631985</v>
      </c>
      <c r="BG79" s="24">
        <f>_xlfn.XLOOKUP($E79-BG$3,Data_Input!$H$4:$H$131,Data_Input!$I$4:$I$131,0)*BG$1</f>
        <v>9.2819219209692619E-2</v>
      </c>
      <c r="BH79" s="24">
        <f>_xlfn.XLOOKUP($E79-BH$3,Data_Input!$H$4:$H$131,Data_Input!$I$4:$I$131,0)*BH$1</f>
        <v>8.4019316419151654E-2</v>
      </c>
      <c r="BI79" s="24">
        <f>_xlfn.XLOOKUP($E79-BI$3,Data_Input!$H$4:$H$131,Data_Input!$I$4:$I$131,0)*BI$1</f>
        <v>8.1129271151539006E-2</v>
      </c>
      <c r="BJ79" s="24">
        <f>_xlfn.XLOOKUP($E79-BJ$3,Data_Input!$H$4:$H$131,Data_Input!$I$4:$I$131,0)*BJ$1</f>
        <v>7.6759558135065145E-2</v>
      </c>
      <c r="BK79" s="24">
        <f>_xlfn.XLOOKUP($E79-BK$3,Data_Input!$H$4:$H$131,Data_Input!$I$4:$I$131,0)*BK$1</f>
        <v>6.9367410462800941E-2</v>
      </c>
      <c r="BL79" s="24">
        <f>_xlfn.XLOOKUP($E79-BL$3,Data_Input!$H$4:$H$131,Data_Input!$I$4:$I$131,0)*BL$1</f>
        <v>6.7159113729011177E-2</v>
      </c>
      <c r="BM79" s="24">
        <f>_xlfn.XLOOKUP($E79-BM$3,Data_Input!$H$4:$H$131,Data_Input!$I$4:$I$131,0)*BM$1</f>
        <v>6.4760989131812802E-2</v>
      </c>
      <c r="BN79" s="24">
        <f>_xlfn.XLOOKUP($E79-BN$3,Data_Input!$H$4:$H$131,Data_Input!$I$4:$I$131,0)*BN$1</f>
        <v>6.3497514035489519E-2</v>
      </c>
      <c r="BO79" s="24">
        <f>_xlfn.XLOOKUP($E79-BO$3,Data_Input!$H$4:$H$131,Data_Input!$I$4:$I$131,0)*BO$1</f>
        <v>6.7632489904479828E-2</v>
      </c>
      <c r="BP79" s="24">
        <f>_xlfn.XLOOKUP($E79-BP$3,Data_Input!$H$4:$H$131,Data_Input!$I$4:$I$131,0)*BP$1</f>
        <v>5.8108219517749173E-2</v>
      </c>
      <c r="BQ79" s="24">
        <f>_xlfn.XLOOKUP($E79-BQ$3,Data_Input!$H$4:$H$131,Data_Input!$I$4:$I$131,0)*BQ$1</f>
        <v>5.4968009759033612E-2</v>
      </c>
      <c r="BR79" s="24">
        <f>_xlfn.XLOOKUP($E79-BR$3,Data_Input!$H$4:$H$131,Data_Input!$I$4:$I$131,0)*BR$1</f>
        <v>3.7944329804898425E-2</v>
      </c>
      <c r="BS79" s="24">
        <f>_xlfn.XLOOKUP($E79-BS$3,Data_Input!$H$4:$H$131,Data_Input!$I$4:$I$131,0)*BS$1</f>
        <v>4.5248047656927463E-2</v>
      </c>
      <c r="BT79" s="24">
        <f>_xlfn.XLOOKUP($E79-BT$3,Data_Input!$H$4:$H$131,Data_Input!$I$4:$I$131,0)*BT$1</f>
        <v>3.5704631775140744E-2</v>
      </c>
      <c r="BU79" s="24">
        <f>_xlfn.XLOOKUP($E79-BU$3,Data_Input!$H$4:$H$131,Data_Input!$I$4:$I$131,0)*BU$1</f>
        <v>1.3392141864353857E-2</v>
      </c>
      <c r="BV79" s="24">
        <f>_xlfn.XLOOKUP($E79-BV$3,Data_Input!$H$4:$H$131,Data_Input!$I$4:$I$131,0)*BV$1</f>
        <v>1.3798570164690844E-2</v>
      </c>
      <c r="BW79" s="24">
        <f>_xlfn.XLOOKUP($E79-BW$3,Data_Input!$H$4:$H$131,Data_Input!$I$4:$I$131,0)*BW$1</f>
        <v>1.2699125810760643E-2</v>
      </c>
      <c r="BX79" s="24">
        <f>_xlfn.XLOOKUP($E79-BX$3,Data_Input!$H$4:$H$131,Data_Input!$I$4:$I$131,0)*BX$1</f>
        <v>1.1162935648559113E-2</v>
      </c>
      <c r="BY79" s="24">
        <f>_xlfn.XLOOKUP($E79-BY$3,Data_Input!$H$4:$H$131,Data_Input!$I$4:$I$131,0)*BY$1</f>
        <v>1.0032499679682408E-2</v>
      </c>
      <c r="BZ79" s="24">
        <f>_xlfn.XLOOKUP($E79-BZ$3,Data_Input!$H$4:$H$131,Data_Input!$I$4:$I$131,0)*BZ$1</f>
        <v>1.0841558770905676E-2</v>
      </c>
      <c r="CA79" s="24">
        <f>_xlfn.XLOOKUP($E79-CA$3,Data_Input!$H$4:$H$131,Data_Input!$I$4:$I$131,0)*CA$1</f>
        <v>1.1904346675879226E-2</v>
      </c>
      <c r="CB79" s="24">
        <f>_xlfn.XLOOKUP($E79-CB$3,Data_Input!$H$4:$H$131,Data_Input!$I$4:$I$131,0)*CB$1</f>
        <v>9.2888395045615472E-3</v>
      </c>
      <c r="CC79" s="24">
        <f>_xlfn.XLOOKUP($E79-CC$3,Data_Input!$H$4:$H$131,Data_Input!$I$4:$I$131,0)*CC$1</f>
        <v>8.3539666708148611E-3</v>
      </c>
      <c r="CD79" s="24">
        <f>_xlfn.XLOOKUP($E79-CD$3,Data_Input!$H$4:$H$131,Data_Input!$I$4:$I$131,0)*CD$1</f>
        <v>0</v>
      </c>
      <c r="CE79" s="24">
        <f>_xlfn.XLOOKUP($E79-CE$3,Data_Input!$H$4:$H$131,Data_Input!$I$4:$I$131,0)*CE$1</f>
        <v>0</v>
      </c>
      <c r="CF79" s="24">
        <f>_xlfn.XLOOKUP($E79-CF$3,Data_Input!$H$4:$H$131,Data_Input!$I$4:$I$131,0)*CF$1</f>
        <v>0</v>
      </c>
      <c r="CG79" s="24">
        <f>_xlfn.XLOOKUP($E79-CG$3,Data_Input!$H$4:$H$131,Data_Input!$I$4:$I$131,0)*CG$1</f>
        <v>0</v>
      </c>
      <c r="CH79" s="24">
        <f>_xlfn.XLOOKUP($E79-CH$3,Data_Input!$H$4:$H$131,Data_Input!$I$4:$I$131,0)*CH$1</f>
        <v>0</v>
      </c>
      <c r="CI79" s="24">
        <f>_xlfn.XLOOKUP($E79-CI$3,Data_Input!$H$4:$H$131,Data_Input!$I$4:$I$131,0)*CI$1</f>
        <v>0</v>
      </c>
      <c r="CJ79" s="24">
        <f>_xlfn.XLOOKUP($E79-CJ$3,Data_Input!$H$4:$H$131,Data_Input!$I$4:$I$131,0)*CJ$1</f>
        <v>0</v>
      </c>
      <c r="CK79" s="24">
        <f>_xlfn.XLOOKUP($E79-CK$3,Data_Input!$H$4:$H$131,Data_Input!$I$4:$I$131,0)*CK$1</f>
        <v>0</v>
      </c>
      <c r="CL79" s="24">
        <f>_xlfn.XLOOKUP($E79-CL$3,Data_Input!$H$4:$H$131,Data_Input!$I$4:$I$131,0)*CL$1</f>
        <v>0</v>
      </c>
      <c r="CM79" s="24">
        <f>_xlfn.XLOOKUP($E79-CM$3,Data_Input!$H$4:$H$131,Data_Input!$I$4:$I$131,0)*CM$1</f>
        <v>0</v>
      </c>
      <c r="CN79" s="24">
        <f>_xlfn.XLOOKUP($E79-CN$3,Data_Input!$H$4:$H$131,Data_Input!$I$4:$I$131,0)*CN$1</f>
        <v>0</v>
      </c>
      <c r="CO79" s="24">
        <f>_xlfn.XLOOKUP($E79-CO$3,Data_Input!$H$4:$H$131,Data_Input!$I$4:$I$131,0)*CO$1</f>
        <v>0</v>
      </c>
      <c r="CP79" s="24">
        <f>_xlfn.XLOOKUP($E79-CP$3,Data_Input!$H$4:$H$131,Data_Input!$I$4:$I$131,0)*CP$1</f>
        <v>0</v>
      </c>
      <c r="CQ79" s="24">
        <f>_xlfn.XLOOKUP($E79-CQ$3,Data_Input!$H$4:$H$131,Data_Input!$I$4:$I$131,0)*CQ$1</f>
        <v>0</v>
      </c>
      <c r="CR79" s="24">
        <f>_xlfn.XLOOKUP($E79-CR$3,Data_Input!$H$4:$H$131,Data_Input!$I$4:$I$131,0)*CR$1</f>
        <v>0</v>
      </c>
      <c r="CS79" s="24">
        <f>_xlfn.XLOOKUP($E79-CS$3,Data_Input!$H$4:$H$131,Data_Input!$I$4:$I$131,0)*CS$1</f>
        <v>0</v>
      </c>
      <c r="CT79" s="24">
        <f>_xlfn.XLOOKUP($E79-CT$3,Data_Input!$H$4:$H$131,Data_Input!$I$4:$I$131,0)*CT$1</f>
        <v>0</v>
      </c>
      <c r="CU79" s="24">
        <f>_xlfn.XLOOKUP($E79-CU$3,Data_Input!$H$4:$H$131,Data_Input!$I$4:$I$131,0)*CU$1</f>
        <v>0</v>
      </c>
      <c r="CV79" s="24">
        <f>_xlfn.XLOOKUP($E79-CV$3,Data_Input!$H$4:$H$131,Data_Input!$I$4:$I$131,0)*CV$1</f>
        <v>0</v>
      </c>
      <c r="CW79" s="24">
        <f>_xlfn.XLOOKUP($E79-CW$3,Data_Input!$H$4:$H$131,Data_Input!$I$4:$I$131,0)*CW$1</f>
        <v>0</v>
      </c>
      <c r="CX79" s="24">
        <f>_xlfn.XLOOKUP($E79-CX$3,Data_Input!$H$4:$H$131,Data_Input!$I$4:$I$131,0)*CX$1</f>
        <v>0</v>
      </c>
      <c r="CY79" s="24">
        <f>_xlfn.XLOOKUP($E79-CY$3,Data_Input!$H$4:$H$131,Data_Input!$I$4:$I$131,0)*CY$1</f>
        <v>0</v>
      </c>
      <c r="CZ79" s="24">
        <f>_xlfn.XLOOKUP($E79-CZ$3,Data_Input!$H$4:$H$131,Data_Input!$I$4:$I$131,0)*CZ$1</f>
        <v>0</v>
      </c>
      <c r="DA79" s="24">
        <f>_xlfn.XLOOKUP($E79-DA$3,Data_Input!$H$4:$H$131,Data_Input!$I$4:$I$131,0)*DA$1</f>
        <v>0</v>
      </c>
      <c r="DB79" s="24">
        <f>_xlfn.XLOOKUP($E79-DB$3,Data_Input!$H$4:$H$131,Data_Input!$I$4:$I$131,0)*DB$1</f>
        <v>0</v>
      </c>
      <c r="DC79" s="24">
        <f>_xlfn.XLOOKUP($E79-DC$3,Data_Input!$H$4:$H$131,Data_Input!$I$4:$I$131,0)*DC$1</f>
        <v>0</v>
      </c>
      <c r="DD79" s="24">
        <f>_xlfn.XLOOKUP($E79-DD$3,Data_Input!$H$4:$H$131,Data_Input!$I$4:$I$131,0)*DD$1</f>
        <v>0</v>
      </c>
      <c r="DE79" s="24">
        <f>_xlfn.XLOOKUP($E79-DE$3,Data_Input!$H$4:$H$131,Data_Input!$I$4:$I$131,0)*DE$1</f>
        <v>0</v>
      </c>
      <c r="DF79" s="24">
        <f>_xlfn.XLOOKUP($E79-DF$3,Data_Input!$H$4:$H$131,Data_Input!$I$4:$I$131,0)*DF$1</f>
        <v>0</v>
      </c>
      <c r="DG79" s="24">
        <f>_xlfn.XLOOKUP($E79-DG$3,Data_Input!$H$4:$H$131,Data_Input!$I$4:$I$131,0)*DG$1</f>
        <v>0</v>
      </c>
      <c r="DH79" s="24">
        <f>_xlfn.XLOOKUP($E79-DH$3,Data_Input!$H$4:$H$131,Data_Input!$I$4:$I$131,0)*DH$1</f>
        <v>0</v>
      </c>
      <c r="DI79" s="24">
        <f>_xlfn.XLOOKUP($E79-DI$3,Data_Input!$H$4:$H$131,Data_Input!$I$4:$I$131,0)*DI$1</f>
        <v>0</v>
      </c>
      <c r="DJ79" s="24">
        <f>_xlfn.XLOOKUP($E79-DJ$3,Data_Input!$H$4:$H$131,Data_Input!$I$4:$I$131,0)*DJ$1</f>
        <v>0</v>
      </c>
      <c r="DK79" s="24">
        <f>_xlfn.XLOOKUP($E79-DK$3,Data_Input!$H$4:$H$131,Data_Input!$I$4:$I$131,0)*DK$1</f>
        <v>0</v>
      </c>
      <c r="DL79" s="24">
        <f>_xlfn.XLOOKUP($E79-DL$3,Data_Input!$H$4:$H$131,Data_Input!$I$4:$I$131,0)*DL$1</f>
        <v>0</v>
      </c>
      <c r="DM79" s="24">
        <f>_xlfn.XLOOKUP($E79-DM$3,Data_Input!$H$4:$H$131,Data_Input!$I$4:$I$131,0)*DM$1</f>
        <v>0</v>
      </c>
      <c r="DN79" s="24">
        <f>_xlfn.XLOOKUP($E79-DN$3,Data_Input!$H$4:$H$131,Data_Input!$I$4:$I$131,0)*DN$1</f>
        <v>0</v>
      </c>
      <c r="DO79" s="24">
        <f>_xlfn.XLOOKUP($E79-DO$3,Data_Input!$H$4:$H$131,Data_Input!$I$4:$I$131,0)*DO$1</f>
        <v>0</v>
      </c>
      <c r="DP79" s="24">
        <f>_xlfn.XLOOKUP($E79-DP$3,Data_Input!$H$4:$H$131,Data_Input!$I$4:$I$131,0)*DP$1</f>
        <v>0</v>
      </c>
      <c r="DQ79" s="24">
        <f>_xlfn.XLOOKUP($E79-DQ$3,Data_Input!$H$4:$H$131,Data_Input!$I$4:$I$131,0)*DQ$1</f>
        <v>0</v>
      </c>
      <c r="DR79" s="24">
        <f>_xlfn.XLOOKUP($E79-DR$3,Data_Input!$H$4:$H$131,Data_Input!$I$4:$I$131,0)*DR$1</f>
        <v>0</v>
      </c>
      <c r="DS79" s="24">
        <f>_xlfn.XLOOKUP($E79-DS$3,Data_Input!$H$4:$H$131,Data_Input!$I$4:$I$131,0)*DS$1</f>
        <v>0</v>
      </c>
      <c r="DT79" s="24">
        <f>_xlfn.XLOOKUP($E79-DT$3,Data_Input!$H$4:$H$131,Data_Input!$I$4:$I$131,0)*DT$1</f>
        <v>0</v>
      </c>
      <c r="DU79" s="24">
        <f>_xlfn.XLOOKUP($E79-DU$3,Data_Input!$H$4:$H$131,Data_Input!$I$4:$I$131,0)*DU$1</f>
        <v>0</v>
      </c>
      <c r="DV79" s="24">
        <f>_xlfn.XLOOKUP($E79-DV$3,Data_Input!$H$4:$H$131,Data_Input!$I$4:$I$131,0)*DV$1</f>
        <v>0</v>
      </c>
      <c r="DW79" s="24">
        <f>_xlfn.XLOOKUP($E79-DW$3,Data_Input!$H$4:$H$131,Data_Input!$I$4:$I$131,0)*DW$1</f>
        <v>0</v>
      </c>
      <c r="DX79" s="24">
        <f>_xlfn.XLOOKUP($E79-DX$3,Data_Input!$H$4:$H$131,Data_Input!$I$4:$I$131,0)*DX$1</f>
        <v>0</v>
      </c>
      <c r="DY79" s="24">
        <f>_xlfn.XLOOKUP($E79-DY$3,Data_Input!$H$4:$H$131,Data_Input!$I$4:$I$131,0)*DY$1</f>
        <v>0</v>
      </c>
      <c r="DZ79" s="24">
        <f>_xlfn.XLOOKUP($E79-DZ$3,Data_Input!$H$4:$H$131,Data_Input!$I$4:$I$131,0)*DZ$1</f>
        <v>0</v>
      </c>
      <c r="EA79" s="24">
        <f>_xlfn.XLOOKUP($E79-EA$3,Data_Input!$H$4:$H$131,Data_Input!$I$4:$I$131,0)*EA$1</f>
        <v>0</v>
      </c>
      <c r="EB79" s="24">
        <f>_xlfn.XLOOKUP($E79-EB$3,Data_Input!$H$4:$H$131,Data_Input!$I$4:$I$131,0)*EB$1</f>
        <v>0</v>
      </c>
      <c r="EC79" s="24">
        <f>_xlfn.XLOOKUP($E79-EC$3,Data_Input!$H$4:$H$131,Data_Input!$I$4:$I$131,0)*EC$1</f>
        <v>0</v>
      </c>
    </row>
    <row r="80" spans="1:133">
      <c r="A80" s="21">
        <f t="shared" si="3"/>
        <v>5.8394163048679673</v>
      </c>
      <c r="B80" s="22">
        <f>Data_Input!C80-Model_Output!A80</f>
        <v>17.492723695132032</v>
      </c>
      <c r="C80" s="23">
        <f>SUM($B$4:B80)</f>
        <v>432.32967475110962</v>
      </c>
      <c r="E80" s="15">
        <f>Data_Input!B80</f>
        <v>1954</v>
      </c>
      <c r="F80" s="24">
        <f>_xlfn.XLOOKUP($E80-F$3,Data_Input!$H$4:$H$131,Data_Input!$I$4:$I$131,0)*F$1</f>
        <v>2.5439638173642533E-3</v>
      </c>
      <c r="G80" s="24">
        <f>_xlfn.XLOOKUP($E80-G$3,Data_Input!$H$4:$H$131,Data_Input!$I$4:$I$131,0)*G$1</f>
        <v>3.1318282647913144E-3</v>
      </c>
      <c r="H80" s="24">
        <f>_xlfn.XLOOKUP($E80-H$3,Data_Input!$H$4:$H$131,Data_Input!$I$4:$I$131,0)*H$1</f>
        <v>3.8218710811170294E-3</v>
      </c>
      <c r="I80" s="24">
        <f>_xlfn.XLOOKUP($E80-I$3,Data_Input!$H$4:$H$131,Data_Input!$I$4:$I$131,0)*I$1</f>
        <v>4.6541672017172356E-3</v>
      </c>
      <c r="J80" s="24">
        <f>_xlfn.XLOOKUP($E80-J$3,Data_Input!$H$4:$H$131,Data_Input!$I$4:$I$131,0)*J$1</f>
        <v>5.6321851787249728E-3</v>
      </c>
      <c r="K80" s="24">
        <f>_xlfn.XLOOKUP($E80-K$3,Data_Input!$H$4:$H$131,Data_Input!$I$4:$I$131,0)*K$1</f>
        <v>6.7799566893455634E-3</v>
      </c>
      <c r="L80" s="24">
        <f>_xlfn.XLOOKUP($E80-L$3,Data_Input!$H$4:$H$131,Data_Input!$I$4:$I$131,0)*L$1</f>
        <v>8.1330794751528421E-3</v>
      </c>
      <c r="M80" s="24">
        <f>_xlfn.XLOOKUP($E80-M$3,Data_Input!$H$4:$H$131,Data_Input!$I$4:$I$131,0)*M$1</f>
        <v>9.6898673444139015E-3</v>
      </c>
      <c r="N80" s="24">
        <f>_xlfn.XLOOKUP($E80-N$3,Data_Input!$H$4:$H$131,Data_Input!$I$4:$I$131,0)*N$1</f>
        <v>1.14424094656011E-2</v>
      </c>
      <c r="O80" s="24">
        <f>_xlfn.XLOOKUP($E80-O$3,Data_Input!$H$4:$H$131,Data_Input!$I$4:$I$131,0)*O$1</f>
        <v>1.3412788105392318E-2</v>
      </c>
      <c r="P80" s="24">
        <f>_xlfn.XLOOKUP($E80-P$3,Data_Input!$H$4:$H$131,Data_Input!$I$4:$I$131,0)*P$1</f>
        <v>1.5699972036328801E-2</v>
      </c>
      <c r="Q80" s="24">
        <f>_xlfn.XLOOKUP($E80-Q$3,Data_Input!$H$4:$H$131,Data_Input!$I$4:$I$131,0)*Q$1</f>
        <v>1.8327604493522314E-2</v>
      </c>
      <c r="R80" s="24">
        <f>_xlfn.XLOOKUP($E80-R$3,Data_Input!$H$4:$H$131,Data_Input!$I$4:$I$131,0)*R$1</f>
        <v>2.1264317211525389E-2</v>
      </c>
      <c r="S80" s="24">
        <f>_xlfn.XLOOKUP($E80-S$3,Data_Input!$H$4:$H$131,Data_Input!$I$4:$I$131,0)*S$1</f>
        <v>2.4481710289141524E-2</v>
      </c>
      <c r="T80" s="24">
        <f>_xlfn.XLOOKUP($E80-T$3,Data_Input!$H$4:$H$131,Data_Input!$I$4:$I$131,0)*T$1</f>
        <v>2.7962196058603953E-2</v>
      </c>
      <c r="U80" s="24">
        <f>_xlfn.XLOOKUP($E80-U$3,Data_Input!$H$4:$H$131,Data_Input!$I$4:$I$131,0)*U$1</f>
        <v>3.1831076501649319E-2</v>
      </c>
      <c r="V80" s="24">
        <f>_xlfn.XLOOKUP($E80-V$3,Data_Input!$H$4:$H$131,Data_Input!$I$4:$I$131,0)*V$1</f>
        <v>3.5968137215981286E-2</v>
      </c>
      <c r="W80" s="24">
        <f>_xlfn.XLOOKUP($E80-W$3,Data_Input!$H$4:$H$131,Data_Input!$I$4:$I$131,0)*W$1</f>
        <v>4.0542769361246317E-2</v>
      </c>
      <c r="X80" s="24">
        <f>_xlfn.XLOOKUP($E80-X$3,Data_Input!$H$4:$H$131,Data_Input!$I$4:$I$131,0)*X$1</f>
        <v>4.5460012601757742E-2</v>
      </c>
      <c r="Y80" s="24">
        <f>_xlfn.XLOOKUP($E80-Y$3,Data_Input!$H$4:$H$131,Data_Input!$I$4:$I$131,0)*Y$1</f>
        <v>5.0650030553253428E-2</v>
      </c>
      <c r="Z80" s="24">
        <f>_xlfn.XLOOKUP($E80-Z$3,Data_Input!$H$4:$H$131,Data_Input!$I$4:$I$131,0)*Z$1</f>
        <v>5.6213076289567981E-2</v>
      </c>
      <c r="AA80" s="24">
        <f>_xlfn.XLOOKUP($E80-AA$3,Data_Input!$H$4:$H$131,Data_Input!$I$4:$I$131,0)*AA$1</f>
        <v>6.2074984049427108E-2</v>
      </c>
      <c r="AB80" s="24">
        <f>_xlfn.XLOOKUP($E80-AB$3,Data_Input!$H$4:$H$131,Data_Input!$I$4:$I$131,0)*AB$1</f>
        <v>6.8037585002425544E-2</v>
      </c>
      <c r="AC80" s="24">
        <f>_xlfn.XLOOKUP($E80-AC$3,Data_Input!$H$4:$H$131,Data_Input!$I$4:$I$131,0)*AC$1</f>
        <v>8.0558124877617987E-2</v>
      </c>
      <c r="AD80" s="24">
        <f>_xlfn.XLOOKUP($E80-AD$3,Data_Input!$H$4:$H$131,Data_Input!$I$4:$I$131,0)*AD$1</f>
        <v>0.10235761173362587</v>
      </c>
      <c r="AE80" s="24">
        <f>_xlfn.XLOOKUP($E80-AE$3,Data_Input!$H$4:$H$131,Data_Input!$I$4:$I$131,0)*AE$1</f>
        <v>0.10885862737429999</v>
      </c>
      <c r="AF80" s="24">
        <f>_xlfn.XLOOKUP($E80-AF$3,Data_Input!$H$4:$H$131,Data_Input!$I$4:$I$131,0)*AF$1</f>
        <v>9.5690933493718877E-2</v>
      </c>
      <c r="AG80" s="24">
        <f>_xlfn.XLOOKUP($E80-AG$3,Data_Input!$H$4:$H$131,Data_Input!$I$4:$I$131,0)*AG$1</f>
        <v>0.10926975371227625</v>
      </c>
      <c r="AH80" s="24">
        <f>_xlfn.XLOOKUP($E80-AH$3,Data_Input!$H$4:$H$131,Data_Input!$I$4:$I$131,0)*AH$1</f>
        <v>0.10740862905492403</v>
      </c>
      <c r="AI80" s="24">
        <f>_xlfn.XLOOKUP($E80-AI$3,Data_Input!$H$4:$H$131,Data_Input!$I$4:$I$131,0)*AI$1</f>
        <v>0.17320791471545205</v>
      </c>
      <c r="AJ80" s="24">
        <f>_xlfn.XLOOKUP($E80-AJ$3,Data_Input!$H$4:$H$131,Data_Input!$I$4:$I$131,0)*AJ$1</f>
        <v>0.13249082496273068</v>
      </c>
      <c r="AK80" s="24">
        <f>_xlfn.XLOOKUP($E80-AK$3,Data_Input!$H$4:$H$131,Data_Input!$I$4:$I$131,0)*AK$1</f>
        <v>0.12356054606238201</v>
      </c>
      <c r="AL80" s="24">
        <f>_xlfn.XLOOKUP($E80-AL$3,Data_Input!$H$4:$H$131,Data_Input!$I$4:$I$131,0)*AL$1</f>
        <v>0.13361049737705077</v>
      </c>
      <c r="AM80" s="24">
        <f>_xlfn.XLOOKUP($E80-AM$3,Data_Input!$H$4:$H$131,Data_Input!$I$4:$I$131,0)*AM$1</f>
        <v>0.14395420380665547</v>
      </c>
      <c r="AN80" s="24">
        <f>_xlfn.XLOOKUP($E80-AN$3,Data_Input!$H$4:$H$131,Data_Input!$I$4:$I$131,0)*AN$1</f>
        <v>0.10999901407848937</v>
      </c>
      <c r="AO80" s="24">
        <f>_xlfn.XLOOKUP($E80-AO$3,Data_Input!$H$4:$H$131,Data_Input!$I$4:$I$131,0)*AO$1</f>
        <v>0.10925884206053678</v>
      </c>
      <c r="AP80" s="24">
        <f>_xlfn.XLOOKUP($E80-AP$3,Data_Input!$H$4:$H$131,Data_Input!$I$4:$I$131,0)*AP$1</f>
        <v>9.5066898694853214E-2</v>
      </c>
      <c r="AQ80" s="24">
        <f>_xlfn.XLOOKUP($E80-AQ$3,Data_Input!$H$4:$H$131,Data_Input!$I$4:$I$131,0)*AQ$1</f>
        <v>0.12051013060108129</v>
      </c>
      <c r="AR80" s="24">
        <f>_xlfn.XLOOKUP($E80-AR$3,Data_Input!$H$4:$H$131,Data_Input!$I$4:$I$131,0)*AR$1</f>
        <v>0.14618602865235206</v>
      </c>
      <c r="AS80" s="24">
        <f>_xlfn.XLOOKUP($E80-AS$3,Data_Input!$H$4:$H$131,Data_Input!$I$4:$I$131,0)*AS$1</f>
        <v>0.14656967450307759</v>
      </c>
      <c r="AT80" s="24">
        <f>_xlfn.XLOOKUP($E80-AT$3,Data_Input!$H$4:$H$131,Data_Input!$I$4:$I$131,0)*AT$1</f>
        <v>0.18941804058303705</v>
      </c>
      <c r="AU80" s="24">
        <f>_xlfn.XLOOKUP($E80-AU$3,Data_Input!$H$4:$H$131,Data_Input!$I$4:$I$131,0)*AU$1</f>
        <v>0.19209605353907147</v>
      </c>
      <c r="AV80" s="24">
        <f>_xlfn.XLOOKUP($E80-AV$3,Data_Input!$H$4:$H$131,Data_Input!$I$4:$I$131,0)*AV$1</f>
        <v>0.16291718655451762</v>
      </c>
      <c r="AW80" s="24">
        <f>_xlfn.XLOOKUP($E80-AW$3,Data_Input!$H$4:$H$131,Data_Input!$I$4:$I$131,0)*AW$1</f>
        <v>0.17074297542475414</v>
      </c>
      <c r="AX80" s="24">
        <f>_xlfn.XLOOKUP($E80-AX$3,Data_Input!$H$4:$H$131,Data_Input!$I$4:$I$131,0)*AX$1</f>
        <v>0.16524967565097792</v>
      </c>
      <c r="AY80" s="24">
        <f>_xlfn.XLOOKUP($E80-AY$3,Data_Input!$H$4:$H$131,Data_Input!$I$4:$I$131,0)*AY$1</f>
        <v>0.18648908237578854</v>
      </c>
      <c r="AZ80" s="24">
        <f>_xlfn.XLOOKUP($E80-AZ$3,Data_Input!$H$4:$H$131,Data_Input!$I$4:$I$131,0)*AZ$1</f>
        <v>0.1681904681709871</v>
      </c>
      <c r="BA80" s="24">
        <f>_xlfn.XLOOKUP($E80-BA$3,Data_Input!$H$4:$H$131,Data_Input!$I$4:$I$131,0)*BA$1</f>
        <v>0.14585460436517175</v>
      </c>
      <c r="BB80" s="24">
        <f>_xlfn.XLOOKUP($E80-BB$3,Data_Input!$H$4:$H$131,Data_Input!$I$4:$I$131,0)*BB$1</f>
        <v>0.15397995393937206</v>
      </c>
      <c r="BC80" s="24">
        <f>_xlfn.XLOOKUP($E80-BC$3,Data_Input!$H$4:$H$131,Data_Input!$I$4:$I$131,0)*BC$1</f>
        <v>0.14886449895771628</v>
      </c>
      <c r="BD80" s="24">
        <f>_xlfn.XLOOKUP($E80-BD$3,Data_Input!$H$4:$H$131,Data_Input!$I$4:$I$131,0)*BD$1</f>
        <v>0.14824510265946483</v>
      </c>
      <c r="BE80" s="24">
        <f>_xlfn.XLOOKUP($E80-BE$3,Data_Input!$H$4:$H$131,Data_Input!$I$4:$I$131,0)*BE$1</f>
        <v>0.13496222640538164</v>
      </c>
      <c r="BF80" s="24">
        <f>_xlfn.XLOOKUP($E80-BF$3,Data_Input!$H$4:$H$131,Data_Input!$I$4:$I$131,0)*BF$1</f>
        <v>0.11101722109325114</v>
      </c>
      <c r="BG80" s="24">
        <f>_xlfn.XLOOKUP($E80-BG$3,Data_Input!$H$4:$H$131,Data_Input!$I$4:$I$131,0)*BG$1</f>
        <v>0.10242094389349797</v>
      </c>
      <c r="BH80" s="24">
        <f>_xlfn.XLOOKUP($E80-BH$3,Data_Input!$H$4:$H$131,Data_Input!$I$4:$I$131,0)*BH$1</f>
        <v>9.3233698644458976E-2</v>
      </c>
      <c r="BI80" s="24">
        <f>_xlfn.XLOOKUP($E80-BI$3,Data_Input!$H$4:$H$131,Data_Input!$I$4:$I$131,0)*BI$1</f>
        <v>9.053452979712108E-2</v>
      </c>
      <c r="BJ80" s="24">
        <f>_xlfn.XLOOKUP($E80-BJ$3,Data_Input!$H$4:$H$131,Data_Input!$I$4:$I$131,0)*BJ$1</f>
        <v>8.6141424340908976E-2</v>
      </c>
      <c r="BK80" s="24">
        <f>_xlfn.XLOOKUP($E80-BK$3,Data_Input!$H$4:$H$131,Data_Input!$I$4:$I$131,0)*BK$1</f>
        <v>7.828489459591266E-2</v>
      </c>
      <c r="BL80" s="24">
        <f>_xlfn.XLOOKUP($E80-BL$3,Data_Input!$H$4:$H$131,Data_Input!$I$4:$I$131,0)*BL$1</f>
        <v>7.6220246973410968E-2</v>
      </c>
      <c r="BM80" s="24">
        <f>_xlfn.XLOOKUP($E80-BM$3,Data_Input!$H$4:$H$131,Data_Input!$I$4:$I$131,0)*BM$1</f>
        <v>7.391316088077815E-2</v>
      </c>
      <c r="BN80" s="24">
        <f>_xlfn.XLOOKUP($E80-BN$3,Data_Input!$H$4:$H$131,Data_Input!$I$4:$I$131,0)*BN$1</f>
        <v>7.2879927348383111E-2</v>
      </c>
      <c r="BO80" s="24">
        <f>_xlfn.XLOOKUP($E80-BO$3,Data_Input!$H$4:$H$131,Data_Input!$I$4:$I$131,0)*BO$1</f>
        <v>7.8063764590825618E-2</v>
      </c>
      <c r="BP80" s="24">
        <f>_xlfn.XLOOKUP($E80-BP$3,Data_Input!$H$4:$H$131,Data_Input!$I$4:$I$131,0)*BP$1</f>
        <v>6.7448856267067037E-2</v>
      </c>
      <c r="BQ80" s="24">
        <f>_xlfn.XLOOKUP($E80-BQ$3,Data_Input!$H$4:$H$131,Data_Input!$I$4:$I$131,0)*BQ$1</f>
        <v>6.4163779886701772E-2</v>
      </c>
      <c r="BR80" s="24">
        <f>_xlfn.XLOOKUP($E80-BR$3,Data_Input!$H$4:$H$131,Data_Input!$I$4:$I$131,0)*BR$1</f>
        <v>4.4542000719095712E-2</v>
      </c>
      <c r="BS80" s="24">
        <f>_xlfn.XLOOKUP($E80-BS$3,Data_Input!$H$4:$H$131,Data_Input!$I$4:$I$131,0)*BS$1</f>
        <v>5.3415289409344494E-2</v>
      </c>
      <c r="BT80" s="24">
        <f>_xlfn.XLOOKUP($E80-BT$3,Data_Input!$H$4:$H$131,Data_Input!$I$4:$I$131,0)*BT$1</f>
        <v>4.2387051310286326E-2</v>
      </c>
      <c r="BU80" s="24">
        <f>_xlfn.XLOOKUP($E80-BU$3,Data_Input!$H$4:$H$131,Data_Input!$I$4:$I$131,0)*BU$1</f>
        <v>1.5988274453296095E-2</v>
      </c>
      <c r="BV80" s="24">
        <f>_xlfn.XLOOKUP($E80-BV$3,Data_Input!$H$4:$H$131,Data_Input!$I$4:$I$131,0)*BV$1</f>
        <v>1.6566415370568348E-2</v>
      </c>
      <c r="BW80" s="24">
        <f>_xlfn.XLOOKUP($E80-BW$3,Data_Input!$H$4:$H$131,Data_Input!$I$4:$I$131,0)*BW$1</f>
        <v>1.5332437118158184E-2</v>
      </c>
      <c r="BX80" s="24">
        <f>_xlfn.XLOOKUP($E80-BX$3,Data_Input!$H$4:$H$131,Data_Input!$I$4:$I$131,0)*BX$1</f>
        <v>1.3553725759183628E-2</v>
      </c>
      <c r="BY80" s="24">
        <f>_xlfn.XLOOKUP($E80-BY$3,Data_Input!$H$4:$H$131,Data_Input!$I$4:$I$131,0)*BY$1</f>
        <v>1.224989408990034E-2</v>
      </c>
      <c r="BZ80" s="24">
        <f>_xlfn.XLOOKUP($E80-BZ$3,Data_Input!$H$4:$H$131,Data_Input!$I$4:$I$131,0)*BZ$1</f>
        <v>1.331244462354896E-2</v>
      </c>
      <c r="CA80" s="24">
        <f>_xlfn.XLOOKUP($E80-CA$3,Data_Input!$H$4:$H$131,Data_Input!$I$4:$I$131,0)*CA$1</f>
        <v>1.4699906016139939E-2</v>
      </c>
      <c r="CB80" s="24">
        <f>_xlfn.XLOOKUP($E80-CB$3,Data_Input!$H$4:$H$131,Data_Input!$I$4:$I$131,0)*CB$1</f>
        <v>1.1534887356891888E-2</v>
      </c>
      <c r="CC80" s="24">
        <f>_xlfn.XLOOKUP($E80-CC$3,Data_Input!$H$4:$H$131,Data_Input!$I$4:$I$131,0)*CC$1</f>
        <v>1.0432479583361529E-2</v>
      </c>
      <c r="CD80" s="24">
        <f>_xlfn.XLOOKUP($E80-CD$3,Data_Input!$H$4:$H$131,Data_Input!$I$4:$I$131,0)*CD$1</f>
        <v>7.7553380704586438E-3</v>
      </c>
      <c r="CE80" s="24">
        <f>_xlfn.XLOOKUP($E80-CE$3,Data_Input!$H$4:$H$131,Data_Input!$I$4:$I$131,0)*CE$1</f>
        <v>0</v>
      </c>
      <c r="CF80" s="24">
        <f>_xlfn.XLOOKUP($E80-CF$3,Data_Input!$H$4:$H$131,Data_Input!$I$4:$I$131,0)*CF$1</f>
        <v>0</v>
      </c>
      <c r="CG80" s="24">
        <f>_xlfn.XLOOKUP($E80-CG$3,Data_Input!$H$4:$H$131,Data_Input!$I$4:$I$131,0)*CG$1</f>
        <v>0</v>
      </c>
      <c r="CH80" s="24">
        <f>_xlfn.XLOOKUP($E80-CH$3,Data_Input!$H$4:$H$131,Data_Input!$I$4:$I$131,0)*CH$1</f>
        <v>0</v>
      </c>
      <c r="CI80" s="24">
        <f>_xlfn.XLOOKUP($E80-CI$3,Data_Input!$H$4:$H$131,Data_Input!$I$4:$I$131,0)*CI$1</f>
        <v>0</v>
      </c>
      <c r="CJ80" s="24">
        <f>_xlfn.XLOOKUP($E80-CJ$3,Data_Input!$H$4:$H$131,Data_Input!$I$4:$I$131,0)*CJ$1</f>
        <v>0</v>
      </c>
      <c r="CK80" s="24">
        <f>_xlfn.XLOOKUP($E80-CK$3,Data_Input!$H$4:$H$131,Data_Input!$I$4:$I$131,0)*CK$1</f>
        <v>0</v>
      </c>
      <c r="CL80" s="24">
        <f>_xlfn.XLOOKUP($E80-CL$3,Data_Input!$H$4:$H$131,Data_Input!$I$4:$I$131,0)*CL$1</f>
        <v>0</v>
      </c>
      <c r="CM80" s="24">
        <f>_xlfn.XLOOKUP($E80-CM$3,Data_Input!$H$4:$H$131,Data_Input!$I$4:$I$131,0)*CM$1</f>
        <v>0</v>
      </c>
      <c r="CN80" s="24">
        <f>_xlfn.XLOOKUP($E80-CN$3,Data_Input!$H$4:$H$131,Data_Input!$I$4:$I$131,0)*CN$1</f>
        <v>0</v>
      </c>
      <c r="CO80" s="24">
        <f>_xlfn.XLOOKUP($E80-CO$3,Data_Input!$H$4:$H$131,Data_Input!$I$4:$I$131,0)*CO$1</f>
        <v>0</v>
      </c>
      <c r="CP80" s="24">
        <f>_xlfn.XLOOKUP($E80-CP$3,Data_Input!$H$4:$H$131,Data_Input!$I$4:$I$131,0)*CP$1</f>
        <v>0</v>
      </c>
      <c r="CQ80" s="24">
        <f>_xlfn.XLOOKUP($E80-CQ$3,Data_Input!$H$4:$H$131,Data_Input!$I$4:$I$131,0)*CQ$1</f>
        <v>0</v>
      </c>
      <c r="CR80" s="24">
        <f>_xlfn.XLOOKUP($E80-CR$3,Data_Input!$H$4:$H$131,Data_Input!$I$4:$I$131,0)*CR$1</f>
        <v>0</v>
      </c>
      <c r="CS80" s="24">
        <f>_xlfn.XLOOKUP($E80-CS$3,Data_Input!$H$4:$H$131,Data_Input!$I$4:$I$131,0)*CS$1</f>
        <v>0</v>
      </c>
      <c r="CT80" s="24">
        <f>_xlfn.XLOOKUP($E80-CT$3,Data_Input!$H$4:$H$131,Data_Input!$I$4:$I$131,0)*CT$1</f>
        <v>0</v>
      </c>
      <c r="CU80" s="24">
        <f>_xlfn.XLOOKUP($E80-CU$3,Data_Input!$H$4:$H$131,Data_Input!$I$4:$I$131,0)*CU$1</f>
        <v>0</v>
      </c>
      <c r="CV80" s="24">
        <f>_xlfn.XLOOKUP($E80-CV$3,Data_Input!$H$4:$H$131,Data_Input!$I$4:$I$131,0)*CV$1</f>
        <v>0</v>
      </c>
      <c r="CW80" s="24">
        <f>_xlfn.XLOOKUP($E80-CW$3,Data_Input!$H$4:$H$131,Data_Input!$I$4:$I$131,0)*CW$1</f>
        <v>0</v>
      </c>
      <c r="CX80" s="24">
        <f>_xlfn.XLOOKUP($E80-CX$3,Data_Input!$H$4:$H$131,Data_Input!$I$4:$I$131,0)*CX$1</f>
        <v>0</v>
      </c>
      <c r="CY80" s="24">
        <f>_xlfn.XLOOKUP($E80-CY$3,Data_Input!$H$4:$H$131,Data_Input!$I$4:$I$131,0)*CY$1</f>
        <v>0</v>
      </c>
      <c r="CZ80" s="24">
        <f>_xlfn.XLOOKUP($E80-CZ$3,Data_Input!$H$4:$H$131,Data_Input!$I$4:$I$131,0)*CZ$1</f>
        <v>0</v>
      </c>
      <c r="DA80" s="24">
        <f>_xlfn.XLOOKUP($E80-DA$3,Data_Input!$H$4:$H$131,Data_Input!$I$4:$I$131,0)*DA$1</f>
        <v>0</v>
      </c>
      <c r="DB80" s="24">
        <f>_xlfn.XLOOKUP($E80-DB$3,Data_Input!$H$4:$H$131,Data_Input!$I$4:$I$131,0)*DB$1</f>
        <v>0</v>
      </c>
      <c r="DC80" s="24">
        <f>_xlfn.XLOOKUP($E80-DC$3,Data_Input!$H$4:$H$131,Data_Input!$I$4:$I$131,0)*DC$1</f>
        <v>0</v>
      </c>
      <c r="DD80" s="24">
        <f>_xlfn.XLOOKUP($E80-DD$3,Data_Input!$H$4:$H$131,Data_Input!$I$4:$I$131,0)*DD$1</f>
        <v>0</v>
      </c>
      <c r="DE80" s="24">
        <f>_xlfn.XLOOKUP($E80-DE$3,Data_Input!$H$4:$H$131,Data_Input!$I$4:$I$131,0)*DE$1</f>
        <v>0</v>
      </c>
      <c r="DF80" s="24">
        <f>_xlfn.XLOOKUP($E80-DF$3,Data_Input!$H$4:$H$131,Data_Input!$I$4:$I$131,0)*DF$1</f>
        <v>0</v>
      </c>
      <c r="DG80" s="24">
        <f>_xlfn.XLOOKUP($E80-DG$3,Data_Input!$H$4:$H$131,Data_Input!$I$4:$I$131,0)*DG$1</f>
        <v>0</v>
      </c>
      <c r="DH80" s="24">
        <f>_xlfn.XLOOKUP($E80-DH$3,Data_Input!$H$4:$H$131,Data_Input!$I$4:$I$131,0)*DH$1</f>
        <v>0</v>
      </c>
      <c r="DI80" s="24">
        <f>_xlfn.XLOOKUP($E80-DI$3,Data_Input!$H$4:$H$131,Data_Input!$I$4:$I$131,0)*DI$1</f>
        <v>0</v>
      </c>
      <c r="DJ80" s="24">
        <f>_xlfn.XLOOKUP($E80-DJ$3,Data_Input!$H$4:$H$131,Data_Input!$I$4:$I$131,0)*DJ$1</f>
        <v>0</v>
      </c>
      <c r="DK80" s="24">
        <f>_xlfn.XLOOKUP($E80-DK$3,Data_Input!$H$4:$H$131,Data_Input!$I$4:$I$131,0)*DK$1</f>
        <v>0</v>
      </c>
      <c r="DL80" s="24">
        <f>_xlfn.XLOOKUP($E80-DL$3,Data_Input!$H$4:$H$131,Data_Input!$I$4:$I$131,0)*DL$1</f>
        <v>0</v>
      </c>
      <c r="DM80" s="24">
        <f>_xlfn.XLOOKUP($E80-DM$3,Data_Input!$H$4:$H$131,Data_Input!$I$4:$I$131,0)*DM$1</f>
        <v>0</v>
      </c>
      <c r="DN80" s="24">
        <f>_xlfn.XLOOKUP($E80-DN$3,Data_Input!$H$4:$H$131,Data_Input!$I$4:$I$131,0)*DN$1</f>
        <v>0</v>
      </c>
      <c r="DO80" s="24">
        <f>_xlfn.XLOOKUP($E80-DO$3,Data_Input!$H$4:$H$131,Data_Input!$I$4:$I$131,0)*DO$1</f>
        <v>0</v>
      </c>
      <c r="DP80" s="24">
        <f>_xlfn.XLOOKUP($E80-DP$3,Data_Input!$H$4:$H$131,Data_Input!$I$4:$I$131,0)*DP$1</f>
        <v>0</v>
      </c>
      <c r="DQ80" s="24">
        <f>_xlfn.XLOOKUP($E80-DQ$3,Data_Input!$H$4:$H$131,Data_Input!$I$4:$I$131,0)*DQ$1</f>
        <v>0</v>
      </c>
      <c r="DR80" s="24">
        <f>_xlfn.XLOOKUP($E80-DR$3,Data_Input!$H$4:$H$131,Data_Input!$I$4:$I$131,0)*DR$1</f>
        <v>0</v>
      </c>
      <c r="DS80" s="24">
        <f>_xlfn.XLOOKUP($E80-DS$3,Data_Input!$H$4:$H$131,Data_Input!$I$4:$I$131,0)*DS$1</f>
        <v>0</v>
      </c>
      <c r="DT80" s="24">
        <f>_xlfn.XLOOKUP($E80-DT$3,Data_Input!$H$4:$H$131,Data_Input!$I$4:$I$131,0)*DT$1</f>
        <v>0</v>
      </c>
      <c r="DU80" s="24">
        <f>_xlfn.XLOOKUP($E80-DU$3,Data_Input!$H$4:$H$131,Data_Input!$I$4:$I$131,0)*DU$1</f>
        <v>0</v>
      </c>
      <c r="DV80" s="24">
        <f>_xlfn.XLOOKUP($E80-DV$3,Data_Input!$H$4:$H$131,Data_Input!$I$4:$I$131,0)*DV$1</f>
        <v>0</v>
      </c>
      <c r="DW80" s="24">
        <f>_xlfn.XLOOKUP($E80-DW$3,Data_Input!$H$4:$H$131,Data_Input!$I$4:$I$131,0)*DW$1</f>
        <v>0</v>
      </c>
      <c r="DX80" s="24">
        <f>_xlfn.XLOOKUP($E80-DX$3,Data_Input!$H$4:$H$131,Data_Input!$I$4:$I$131,0)*DX$1</f>
        <v>0</v>
      </c>
      <c r="DY80" s="24">
        <f>_xlfn.XLOOKUP($E80-DY$3,Data_Input!$H$4:$H$131,Data_Input!$I$4:$I$131,0)*DY$1</f>
        <v>0</v>
      </c>
      <c r="DZ80" s="24">
        <f>_xlfn.XLOOKUP($E80-DZ$3,Data_Input!$H$4:$H$131,Data_Input!$I$4:$I$131,0)*DZ$1</f>
        <v>0</v>
      </c>
      <c r="EA80" s="24">
        <f>_xlfn.XLOOKUP($E80-EA$3,Data_Input!$H$4:$H$131,Data_Input!$I$4:$I$131,0)*EA$1</f>
        <v>0</v>
      </c>
      <c r="EB80" s="24">
        <f>_xlfn.XLOOKUP($E80-EB$3,Data_Input!$H$4:$H$131,Data_Input!$I$4:$I$131,0)*EB$1</f>
        <v>0</v>
      </c>
      <c r="EC80" s="24">
        <f>_xlfn.XLOOKUP($E80-EC$3,Data_Input!$H$4:$H$131,Data_Input!$I$4:$I$131,0)*EC$1</f>
        <v>0</v>
      </c>
    </row>
    <row r="81" spans="1:133">
      <c r="A81" s="21">
        <f t="shared" si="3"/>
        <v>6.0027662759446727</v>
      </c>
      <c r="B81" s="22">
        <f>Data_Input!C81-Model_Output!A81</f>
        <v>19.031723724055325</v>
      </c>
      <c r="C81" s="23">
        <f>SUM($B$4:B81)</f>
        <v>451.36139847516495</v>
      </c>
      <c r="E81" s="15">
        <f>Data_Input!B81</f>
        <v>1955</v>
      </c>
      <c r="F81" s="24">
        <f>_xlfn.XLOOKUP($E81-F$3,Data_Input!$H$4:$H$131,Data_Input!$I$4:$I$131,0)*F$1</f>
        <v>2.0717857626407475E-3</v>
      </c>
      <c r="G81" s="24">
        <f>_xlfn.XLOOKUP($E81-G$3,Data_Input!$H$4:$H$131,Data_Input!$I$4:$I$131,0)*G$1</f>
        <v>2.5649255277434644E-3</v>
      </c>
      <c r="H81" s="24">
        <f>_xlfn.XLOOKUP($E81-H$3,Data_Input!$H$4:$H$131,Data_Input!$I$4:$I$131,0)*H$1</f>
        <v>3.147717586560358E-3</v>
      </c>
      <c r="I81" s="24">
        <f>_xlfn.XLOOKUP($E81-I$3,Data_Input!$H$4:$H$131,Data_Input!$I$4:$I$131,0)*I$1</f>
        <v>3.8548245385546936E-3</v>
      </c>
      <c r="J81" s="24">
        <f>_xlfn.XLOOKUP($E81-J$3,Data_Input!$H$4:$H$131,Data_Input!$I$4:$I$131,0)*J$1</f>
        <v>4.6911839785954952E-3</v>
      </c>
      <c r="K81" s="24">
        <f>_xlfn.XLOOKUP($E81-K$3,Data_Input!$H$4:$H$131,Data_Input!$I$4:$I$131,0)*K$1</f>
        <v>5.6790457333669312E-3</v>
      </c>
      <c r="L81" s="24">
        <f>_xlfn.XLOOKUP($E81-L$3,Data_Input!$H$4:$H$131,Data_Input!$I$4:$I$131,0)*L$1</f>
        <v>6.850880136307495E-3</v>
      </c>
      <c r="M81" s="24">
        <f>_xlfn.XLOOKUP($E81-M$3,Data_Input!$H$4:$H$131,Data_Input!$I$4:$I$131,0)*M$1</f>
        <v>8.2082786452644975E-3</v>
      </c>
      <c r="N81" s="24">
        <f>_xlfn.XLOOKUP($E81-N$3,Data_Input!$H$4:$H$131,Data_Input!$I$4:$I$131,0)*N$1</f>
        <v>9.7475315772989884E-3</v>
      </c>
      <c r="O81" s="24">
        <f>_xlfn.XLOOKUP($E81-O$3,Data_Input!$H$4:$H$131,Data_Input!$I$4:$I$131,0)*O$1</f>
        <v>1.1490505527805698E-2</v>
      </c>
      <c r="P81" s="24">
        <f>_xlfn.XLOOKUP($E81-P$3,Data_Input!$H$4:$H$131,Data_Input!$I$4:$I$131,0)*P$1</f>
        <v>1.3525765624508608E-2</v>
      </c>
      <c r="Q81" s="24">
        <f>_xlfn.XLOOKUP($E81-Q$3,Data_Input!$H$4:$H$131,Data_Input!$I$4:$I$131,0)*Q$1</f>
        <v>1.5878577370417042E-2</v>
      </c>
      <c r="R81" s="24">
        <f>_xlfn.XLOOKUP($E81-R$3,Data_Input!$H$4:$H$131,Data_Input!$I$4:$I$131,0)*R$1</f>
        <v>1.8526792351747458E-2</v>
      </c>
      <c r="S81" s="24">
        <f>_xlfn.XLOOKUP($E81-S$3,Data_Input!$H$4:$H$131,Data_Input!$I$4:$I$131,0)*S$1</f>
        <v>2.145030404694272E-2</v>
      </c>
      <c r="T81" s="24">
        <f>_xlfn.XLOOKUP($E81-T$3,Data_Input!$H$4:$H$131,Data_Input!$I$4:$I$131,0)*T$1</f>
        <v>2.463802440666182E-2</v>
      </c>
      <c r="U81" s="24">
        <f>_xlfn.XLOOKUP($E81-U$3,Data_Input!$H$4:$H$131,Data_Input!$I$4:$I$131,0)*U$1</f>
        <v>2.8205177519367963E-2</v>
      </c>
      <c r="V81" s="24">
        <f>_xlfn.XLOOKUP($E81-V$3,Data_Input!$H$4:$H$131,Data_Input!$I$4:$I$131,0)*V$1</f>
        <v>3.2050762345346456E-2</v>
      </c>
      <c r="W81" s="24">
        <f>_xlfn.XLOOKUP($E81-W$3,Data_Input!$H$4:$H$131,Data_Input!$I$4:$I$131,0)*W$1</f>
        <v>3.6330948380840368E-2</v>
      </c>
      <c r="X81" s="24">
        <f>_xlfn.XLOOKUP($E81-X$3,Data_Input!$H$4:$H$131,Data_Input!$I$4:$I$131,0)*X$1</f>
        <v>4.096715285072202E-2</v>
      </c>
      <c r="Y81" s="24">
        <f>_xlfn.XLOOKUP($E81-Y$3,Data_Input!$H$4:$H$131,Data_Input!$I$4:$I$131,0)*Y$1</f>
        <v>4.5901708285257393E-2</v>
      </c>
      <c r="Z81" s="24">
        <f>_xlfn.XLOOKUP($E81-Z$3,Data_Input!$H$4:$H$131,Data_Input!$I$4:$I$131,0)*Z$1</f>
        <v>5.1230594582708178E-2</v>
      </c>
      <c r="AA81" s="24">
        <f>_xlfn.XLOOKUP($E81-AA$3,Data_Input!$H$4:$H$131,Data_Input!$I$4:$I$131,0)*AA$1</f>
        <v>5.6892047830816778E-2</v>
      </c>
      <c r="AB81" s="24">
        <f>_xlfn.XLOOKUP($E81-AB$3,Data_Input!$H$4:$H$131,Data_Input!$I$4:$I$131,0)*AB$1</f>
        <v>6.2708548189457897E-2</v>
      </c>
      <c r="AC81" s="24">
        <f>_xlfn.XLOOKUP($E81-AC$3,Data_Input!$H$4:$H$131,Data_Input!$I$4:$I$131,0)*AC$1</f>
        <v>7.4667242263420919E-2</v>
      </c>
      <c r="AD81" s="24">
        <f>_xlfn.XLOOKUP($E81-AD$3,Data_Input!$H$4:$H$131,Data_Input!$I$4:$I$131,0)*AD$1</f>
        <v>9.5407785008881502E-2</v>
      </c>
      <c r="AE81" s="24">
        <f>_xlfn.XLOOKUP($E81-AE$3,Data_Input!$H$4:$H$131,Data_Input!$I$4:$I$131,0)*AE$1</f>
        <v>0.10203976026357242</v>
      </c>
      <c r="AF81" s="24">
        <f>_xlfn.XLOOKUP($E81-AF$3,Data_Input!$H$4:$H$131,Data_Input!$I$4:$I$131,0)*AF$1</f>
        <v>9.0202852897003458E-2</v>
      </c>
      <c r="AG81" s="24">
        <f>_xlfn.XLOOKUP($E81-AG$3,Data_Input!$H$4:$H$131,Data_Input!$I$4:$I$131,0)*AG$1</f>
        <v>0.1035839225087377</v>
      </c>
      <c r="AH81" s="24">
        <f>_xlfn.XLOOKUP($E81-AH$3,Data_Input!$H$4:$H$131,Data_Input!$I$4:$I$131,0)*AH$1</f>
        <v>0.10239399044935002</v>
      </c>
      <c r="AI81" s="24">
        <f>_xlfn.XLOOKUP($E81-AI$3,Data_Input!$H$4:$H$131,Data_Input!$I$4:$I$131,0)*AI$1</f>
        <v>0.16605269737678746</v>
      </c>
      <c r="AJ81" s="24">
        <f>_xlfn.XLOOKUP($E81-AJ$3,Data_Input!$H$4:$H$131,Data_Input!$I$4:$I$131,0)*AJ$1</f>
        <v>0.12773411762298059</v>
      </c>
      <c r="AK81" s="24">
        <f>_xlfn.XLOOKUP($E81-AK$3,Data_Input!$H$4:$H$131,Data_Input!$I$4:$I$131,0)*AK$1</f>
        <v>0.11979641824558232</v>
      </c>
      <c r="AL81" s="24">
        <f>_xlfn.XLOOKUP($E81-AL$3,Data_Input!$H$4:$H$131,Data_Input!$I$4:$I$131,0)*AL$1</f>
        <v>0.13027092641682017</v>
      </c>
      <c r="AM81" s="24">
        <f>_xlfn.XLOOKUP($E81-AM$3,Data_Input!$H$4:$H$131,Data_Input!$I$4:$I$131,0)*AM$1</f>
        <v>0.14114782139113308</v>
      </c>
      <c r="AN81" s="24">
        <f>_xlfn.XLOOKUP($E81-AN$3,Data_Input!$H$4:$H$131,Data_Input!$I$4:$I$131,0)*AN$1</f>
        <v>0.10846297850613153</v>
      </c>
      <c r="AO81" s="24">
        <f>_xlfn.XLOOKUP($E81-AO$3,Data_Input!$H$4:$H$131,Data_Input!$I$4:$I$131,0)*AO$1</f>
        <v>0.10834084881076952</v>
      </c>
      <c r="AP81" s="24">
        <f>_xlfn.XLOOKUP($E81-AP$3,Data_Input!$H$4:$H$131,Data_Input!$I$4:$I$131,0)*AP$1</f>
        <v>9.4799898687035908E-2</v>
      </c>
      <c r="AQ81" s="24">
        <f>_xlfn.XLOOKUP($E81-AQ$3,Data_Input!$H$4:$H$131,Data_Input!$I$4:$I$131,0)*AQ$1</f>
        <v>0.12084954241753036</v>
      </c>
      <c r="AR81" s="24">
        <f>_xlfn.XLOOKUP($E81-AR$3,Data_Input!$H$4:$H$131,Data_Input!$I$4:$I$131,0)*AR$1</f>
        <v>0.14742469152961576</v>
      </c>
      <c r="AS81" s="24">
        <f>_xlfn.XLOOKUP($E81-AS$3,Data_Input!$H$4:$H$131,Data_Input!$I$4:$I$131,0)*AS$1</f>
        <v>0.14864537108606338</v>
      </c>
      <c r="AT81" s="24">
        <f>_xlfn.XLOOKUP($E81-AT$3,Data_Input!$H$4:$H$131,Data_Input!$I$4:$I$131,0)*AT$1</f>
        <v>0.19318415934445871</v>
      </c>
      <c r="AU81" s="24">
        <f>_xlfn.XLOOKUP($E81-AU$3,Data_Input!$H$4:$H$131,Data_Input!$I$4:$I$131,0)*AU$1</f>
        <v>0.19702054758865975</v>
      </c>
      <c r="AV81" s="24">
        <f>_xlfn.XLOOKUP($E81-AV$3,Data_Input!$H$4:$H$131,Data_Input!$I$4:$I$131,0)*AV$1</f>
        <v>0.1680362136734041</v>
      </c>
      <c r="AW81" s="24">
        <f>_xlfn.XLOOKUP($E81-AW$3,Data_Input!$H$4:$H$131,Data_Input!$I$4:$I$131,0)*AW$1</f>
        <v>0.17710129518714454</v>
      </c>
      <c r="AX81" s="24">
        <f>_xlfn.XLOOKUP($E81-AX$3,Data_Input!$H$4:$H$131,Data_Input!$I$4:$I$131,0)*AX$1</f>
        <v>0.17237029075151808</v>
      </c>
      <c r="AY81" s="24">
        <f>_xlfn.XLOOKUP($E81-AY$3,Data_Input!$H$4:$H$131,Data_Input!$I$4:$I$131,0)*AY$1</f>
        <v>0.19562219016752258</v>
      </c>
      <c r="AZ81" s="24">
        <f>_xlfn.XLOOKUP($E81-AZ$3,Data_Input!$H$4:$H$131,Data_Input!$I$4:$I$131,0)*AZ$1</f>
        <v>0.17742262108529375</v>
      </c>
      <c r="BA81" s="24">
        <f>_xlfn.XLOOKUP($E81-BA$3,Data_Input!$H$4:$H$131,Data_Input!$I$4:$I$131,0)*BA$1</f>
        <v>0.15472862329528361</v>
      </c>
      <c r="BB81" s="24">
        <f>_xlfn.XLOOKUP($E81-BB$3,Data_Input!$H$4:$H$131,Data_Input!$I$4:$I$131,0)*BB$1</f>
        <v>0.16426975510037459</v>
      </c>
      <c r="BC81" s="24">
        <f>_xlfn.XLOOKUP($E81-BC$3,Data_Input!$H$4:$H$131,Data_Input!$I$4:$I$131,0)*BC$1</f>
        <v>0.1597082940749146</v>
      </c>
      <c r="BD81" s="24">
        <f>_xlfn.XLOOKUP($E81-BD$3,Data_Input!$H$4:$H$131,Data_Input!$I$4:$I$131,0)*BD$1</f>
        <v>0.15994092095171644</v>
      </c>
      <c r="BE81" s="24">
        <f>_xlfn.XLOOKUP($E81-BE$3,Data_Input!$H$4:$H$131,Data_Input!$I$4:$I$131,0)*BE$1</f>
        <v>0.14643145498170618</v>
      </c>
      <c r="BF81" s="24">
        <f>_xlfn.XLOOKUP($E81-BF$3,Data_Input!$H$4:$H$131,Data_Input!$I$4:$I$131,0)*BF$1</f>
        <v>0.12113102782077076</v>
      </c>
      <c r="BG81" s="24">
        <f>_xlfn.XLOOKUP($E81-BG$3,Data_Input!$H$4:$H$131,Data_Input!$I$4:$I$131,0)*BG$1</f>
        <v>0.11238199321383736</v>
      </c>
      <c r="BH81" s="24">
        <f>_xlfn.XLOOKUP($E81-BH$3,Data_Input!$H$4:$H$131,Data_Input!$I$4:$I$131,0)*BH$1</f>
        <v>0.10287829933447955</v>
      </c>
      <c r="BI81" s="24">
        <f>_xlfn.XLOOKUP($E81-BI$3,Data_Input!$H$4:$H$131,Data_Input!$I$4:$I$131,0)*BI$1</f>
        <v>0.10046343421687894</v>
      </c>
      <c r="BJ81" s="24">
        <f>_xlfn.XLOOKUP($E81-BJ$3,Data_Input!$H$4:$H$131,Data_Input!$I$4:$I$131,0)*BJ$1</f>
        <v>9.6127738337392091E-2</v>
      </c>
      <c r="BK81" s="24">
        <f>_xlfn.XLOOKUP($E81-BK$3,Data_Input!$H$4:$H$131,Data_Input!$I$4:$I$131,0)*BK$1</f>
        <v>8.7853193644027217E-2</v>
      </c>
      <c r="BL81" s="24">
        <f>_xlfn.XLOOKUP($E81-BL$3,Data_Input!$H$4:$H$131,Data_Input!$I$4:$I$131,0)*BL$1</f>
        <v>8.6018693224647946E-2</v>
      </c>
      <c r="BM81" s="24">
        <f>_xlfn.XLOOKUP($E81-BM$3,Data_Input!$H$4:$H$131,Data_Input!$I$4:$I$131,0)*BM$1</f>
        <v>8.3885552743450664E-2</v>
      </c>
      <c r="BN81" s="24">
        <f>_xlfn.XLOOKUP($E81-BN$3,Data_Input!$H$4:$H$131,Data_Input!$I$4:$I$131,0)*BN$1</f>
        <v>8.3179486096426725E-2</v>
      </c>
      <c r="BO81" s="24">
        <f>_xlfn.XLOOKUP($E81-BO$3,Data_Input!$H$4:$H$131,Data_Input!$I$4:$I$131,0)*BO$1</f>
        <v>8.9598491820338771E-2</v>
      </c>
      <c r="BP81" s="24">
        <f>_xlfn.XLOOKUP($E81-BP$3,Data_Input!$H$4:$H$131,Data_Input!$I$4:$I$131,0)*BP$1</f>
        <v>7.7851808280150162E-2</v>
      </c>
      <c r="BQ81" s="24">
        <f>_xlfn.XLOOKUP($E81-BQ$3,Data_Input!$H$4:$H$131,Data_Input!$I$4:$I$131,0)*BQ$1</f>
        <v>7.4477820918397872E-2</v>
      </c>
      <c r="BR81" s="24">
        <f>_xlfn.XLOOKUP($E81-BR$3,Data_Input!$H$4:$H$131,Data_Input!$I$4:$I$131,0)*BR$1</f>
        <v>5.1993571213185132E-2</v>
      </c>
      <c r="BS81" s="24">
        <f>_xlfn.XLOOKUP($E81-BS$3,Data_Input!$H$4:$H$131,Data_Input!$I$4:$I$131,0)*BS$1</f>
        <v>6.2703014429697002E-2</v>
      </c>
      <c r="BT81" s="24">
        <f>_xlfn.XLOOKUP($E81-BT$3,Data_Input!$H$4:$H$131,Data_Input!$I$4:$I$131,0)*BT$1</f>
        <v>5.0037885172732825E-2</v>
      </c>
      <c r="BU81" s="24">
        <f>_xlfn.XLOOKUP($E81-BU$3,Data_Input!$H$4:$H$131,Data_Input!$I$4:$I$131,0)*BU$1</f>
        <v>1.8980613324421556E-2</v>
      </c>
      <c r="BV81" s="24">
        <f>_xlfn.XLOOKUP($E81-BV$3,Data_Input!$H$4:$H$131,Data_Input!$I$4:$I$131,0)*BV$1</f>
        <v>1.9777896495926123E-2</v>
      </c>
      <c r="BW81" s="24">
        <f>_xlfn.XLOOKUP($E81-BW$3,Data_Input!$H$4:$H$131,Data_Input!$I$4:$I$131,0)*BW$1</f>
        <v>1.8407959586457582E-2</v>
      </c>
      <c r="BX81" s="24">
        <f>_xlfn.XLOOKUP($E81-BX$3,Data_Input!$H$4:$H$131,Data_Input!$I$4:$I$131,0)*BX$1</f>
        <v>1.6364248296788581E-2</v>
      </c>
      <c r="BY81" s="24">
        <f>_xlfn.XLOOKUP($E81-BY$3,Data_Input!$H$4:$H$131,Data_Input!$I$4:$I$131,0)*BY$1</f>
        <v>1.4873480444634161E-2</v>
      </c>
      <c r="BZ81" s="24">
        <f>_xlfn.XLOOKUP($E81-BZ$3,Data_Input!$H$4:$H$131,Data_Input!$I$4:$I$131,0)*BZ$1</f>
        <v>1.6254776169731245E-2</v>
      </c>
      <c r="CA81" s="24">
        <f>_xlfn.XLOOKUP($E81-CA$3,Data_Input!$H$4:$H$131,Data_Input!$I$4:$I$131,0)*CA$1</f>
        <v>1.8050142875800652E-2</v>
      </c>
      <c r="CB81" s="24">
        <f>_xlfn.XLOOKUP($E81-CB$3,Data_Input!$H$4:$H$131,Data_Input!$I$4:$I$131,0)*CB$1</f>
        <v>1.4243684653156169E-2</v>
      </c>
      <c r="CC81" s="24">
        <f>_xlfn.XLOOKUP($E81-CC$3,Data_Input!$H$4:$H$131,Data_Input!$I$4:$I$131,0)*CC$1</f>
        <v>1.2955060402115304E-2</v>
      </c>
      <c r="CD81" s="24">
        <f>_xlfn.XLOOKUP($E81-CD$3,Data_Input!$H$4:$H$131,Data_Input!$I$4:$I$131,0)*CD$1</f>
        <v>9.6849088906209788E-3</v>
      </c>
      <c r="CE81" s="24">
        <f>_xlfn.XLOOKUP($E81-CE$3,Data_Input!$H$4:$H$131,Data_Input!$I$4:$I$131,0)*CE$1</f>
        <v>8.3211798562633429E-3</v>
      </c>
      <c r="CF81" s="24">
        <f>_xlfn.XLOOKUP($E81-CF$3,Data_Input!$H$4:$H$131,Data_Input!$I$4:$I$131,0)*CF$1</f>
        <v>0</v>
      </c>
      <c r="CG81" s="24">
        <f>_xlfn.XLOOKUP($E81-CG$3,Data_Input!$H$4:$H$131,Data_Input!$I$4:$I$131,0)*CG$1</f>
        <v>0</v>
      </c>
      <c r="CH81" s="24">
        <f>_xlfn.XLOOKUP($E81-CH$3,Data_Input!$H$4:$H$131,Data_Input!$I$4:$I$131,0)*CH$1</f>
        <v>0</v>
      </c>
      <c r="CI81" s="24">
        <f>_xlfn.XLOOKUP($E81-CI$3,Data_Input!$H$4:$H$131,Data_Input!$I$4:$I$131,0)*CI$1</f>
        <v>0</v>
      </c>
      <c r="CJ81" s="24">
        <f>_xlfn.XLOOKUP($E81-CJ$3,Data_Input!$H$4:$H$131,Data_Input!$I$4:$I$131,0)*CJ$1</f>
        <v>0</v>
      </c>
      <c r="CK81" s="24">
        <f>_xlfn.XLOOKUP($E81-CK$3,Data_Input!$H$4:$H$131,Data_Input!$I$4:$I$131,0)*CK$1</f>
        <v>0</v>
      </c>
      <c r="CL81" s="24">
        <f>_xlfn.XLOOKUP($E81-CL$3,Data_Input!$H$4:$H$131,Data_Input!$I$4:$I$131,0)*CL$1</f>
        <v>0</v>
      </c>
      <c r="CM81" s="24">
        <f>_xlfn.XLOOKUP($E81-CM$3,Data_Input!$H$4:$H$131,Data_Input!$I$4:$I$131,0)*CM$1</f>
        <v>0</v>
      </c>
      <c r="CN81" s="24">
        <f>_xlfn.XLOOKUP($E81-CN$3,Data_Input!$H$4:$H$131,Data_Input!$I$4:$I$131,0)*CN$1</f>
        <v>0</v>
      </c>
      <c r="CO81" s="24">
        <f>_xlfn.XLOOKUP($E81-CO$3,Data_Input!$H$4:$H$131,Data_Input!$I$4:$I$131,0)*CO$1</f>
        <v>0</v>
      </c>
      <c r="CP81" s="24">
        <f>_xlfn.XLOOKUP($E81-CP$3,Data_Input!$H$4:$H$131,Data_Input!$I$4:$I$131,0)*CP$1</f>
        <v>0</v>
      </c>
      <c r="CQ81" s="24">
        <f>_xlfn.XLOOKUP($E81-CQ$3,Data_Input!$H$4:$H$131,Data_Input!$I$4:$I$131,0)*CQ$1</f>
        <v>0</v>
      </c>
      <c r="CR81" s="24">
        <f>_xlfn.XLOOKUP($E81-CR$3,Data_Input!$H$4:$H$131,Data_Input!$I$4:$I$131,0)*CR$1</f>
        <v>0</v>
      </c>
      <c r="CS81" s="24">
        <f>_xlfn.XLOOKUP($E81-CS$3,Data_Input!$H$4:$H$131,Data_Input!$I$4:$I$131,0)*CS$1</f>
        <v>0</v>
      </c>
      <c r="CT81" s="24">
        <f>_xlfn.XLOOKUP($E81-CT$3,Data_Input!$H$4:$H$131,Data_Input!$I$4:$I$131,0)*CT$1</f>
        <v>0</v>
      </c>
      <c r="CU81" s="24">
        <f>_xlfn.XLOOKUP($E81-CU$3,Data_Input!$H$4:$H$131,Data_Input!$I$4:$I$131,0)*CU$1</f>
        <v>0</v>
      </c>
      <c r="CV81" s="24">
        <f>_xlfn.XLOOKUP($E81-CV$3,Data_Input!$H$4:$H$131,Data_Input!$I$4:$I$131,0)*CV$1</f>
        <v>0</v>
      </c>
      <c r="CW81" s="24">
        <f>_xlfn.XLOOKUP($E81-CW$3,Data_Input!$H$4:$H$131,Data_Input!$I$4:$I$131,0)*CW$1</f>
        <v>0</v>
      </c>
      <c r="CX81" s="24">
        <f>_xlfn.XLOOKUP($E81-CX$3,Data_Input!$H$4:$H$131,Data_Input!$I$4:$I$131,0)*CX$1</f>
        <v>0</v>
      </c>
      <c r="CY81" s="24">
        <f>_xlfn.XLOOKUP($E81-CY$3,Data_Input!$H$4:$H$131,Data_Input!$I$4:$I$131,0)*CY$1</f>
        <v>0</v>
      </c>
      <c r="CZ81" s="24">
        <f>_xlfn.XLOOKUP($E81-CZ$3,Data_Input!$H$4:$H$131,Data_Input!$I$4:$I$131,0)*CZ$1</f>
        <v>0</v>
      </c>
      <c r="DA81" s="24">
        <f>_xlfn.XLOOKUP($E81-DA$3,Data_Input!$H$4:$H$131,Data_Input!$I$4:$I$131,0)*DA$1</f>
        <v>0</v>
      </c>
      <c r="DB81" s="24">
        <f>_xlfn.XLOOKUP($E81-DB$3,Data_Input!$H$4:$H$131,Data_Input!$I$4:$I$131,0)*DB$1</f>
        <v>0</v>
      </c>
      <c r="DC81" s="24">
        <f>_xlfn.XLOOKUP($E81-DC$3,Data_Input!$H$4:$H$131,Data_Input!$I$4:$I$131,0)*DC$1</f>
        <v>0</v>
      </c>
      <c r="DD81" s="24">
        <f>_xlfn.XLOOKUP($E81-DD$3,Data_Input!$H$4:$H$131,Data_Input!$I$4:$I$131,0)*DD$1</f>
        <v>0</v>
      </c>
      <c r="DE81" s="24">
        <f>_xlfn.XLOOKUP($E81-DE$3,Data_Input!$H$4:$H$131,Data_Input!$I$4:$I$131,0)*DE$1</f>
        <v>0</v>
      </c>
      <c r="DF81" s="24">
        <f>_xlfn.XLOOKUP($E81-DF$3,Data_Input!$H$4:$H$131,Data_Input!$I$4:$I$131,0)*DF$1</f>
        <v>0</v>
      </c>
      <c r="DG81" s="24">
        <f>_xlfn.XLOOKUP($E81-DG$3,Data_Input!$H$4:$H$131,Data_Input!$I$4:$I$131,0)*DG$1</f>
        <v>0</v>
      </c>
      <c r="DH81" s="24">
        <f>_xlfn.XLOOKUP($E81-DH$3,Data_Input!$H$4:$H$131,Data_Input!$I$4:$I$131,0)*DH$1</f>
        <v>0</v>
      </c>
      <c r="DI81" s="24">
        <f>_xlfn.XLOOKUP($E81-DI$3,Data_Input!$H$4:$H$131,Data_Input!$I$4:$I$131,0)*DI$1</f>
        <v>0</v>
      </c>
      <c r="DJ81" s="24">
        <f>_xlfn.XLOOKUP($E81-DJ$3,Data_Input!$H$4:$H$131,Data_Input!$I$4:$I$131,0)*DJ$1</f>
        <v>0</v>
      </c>
      <c r="DK81" s="24">
        <f>_xlfn.XLOOKUP($E81-DK$3,Data_Input!$H$4:$H$131,Data_Input!$I$4:$I$131,0)*DK$1</f>
        <v>0</v>
      </c>
      <c r="DL81" s="24">
        <f>_xlfn.XLOOKUP($E81-DL$3,Data_Input!$H$4:$H$131,Data_Input!$I$4:$I$131,0)*DL$1</f>
        <v>0</v>
      </c>
      <c r="DM81" s="24">
        <f>_xlfn.XLOOKUP($E81-DM$3,Data_Input!$H$4:$H$131,Data_Input!$I$4:$I$131,0)*DM$1</f>
        <v>0</v>
      </c>
      <c r="DN81" s="24">
        <f>_xlfn.XLOOKUP($E81-DN$3,Data_Input!$H$4:$H$131,Data_Input!$I$4:$I$131,0)*DN$1</f>
        <v>0</v>
      </c>
      <c r="DO81" s="24">
        <f>_xlfn.XLOOKUP($E81-DO$3,Data_Input!$H$4:$H$131,Data_Input!$I$4:$I$131,0)*DO$1</f>
        <v>0</v>
      </c>
      <c r="DP81" s="24">
        <f>_xlfn.XLOOKUP($E81-DP$3,Data_Input!$H$4:$H$131,Data_Input!$I$4:$I$131,0)*DP$1</f>
        <v>0</v>
      </c>
      <c r="DQ81" s="24">
        <f>_xlfn.XLOOKUP($E81-DQ$3,Data_Input!$H$4:$H$131,Data_Input!$I$4:$I$131,0)*DQ$1</f>
        <v>0</v>
      </c>
      <c r="DR81" s="24">
        <f>_xlfn.XLOOKUP($E81-DR$3,Data_Input!$H$4:$H$131,Data_Input!$I$4:$I$131,0)*DR$1</f>
        <v>0</v>
      </c>
      <c r="DS81" s="24">
        <f>_xlfn.XLOOKUP($E81-DS$3,Data_Input!$H$4:$H$131,Data_Input!$I$4:$I$131,0)*DS$1</f>
        <v>0</v>
      </c>
      <c r="DT81" s="24">
        <f>_xlfn.XLOOKUP($E81-DT$3,Data_Input!$H$4:$H$131,Data_Input!$I$4:$I$131,0)*DT$1</f>
        <v>0</v>
      </c>
      <c r="DU81" s="24">
        <f>_xlfn.XLOOKUP($E81-DU$3,Data_Input!$H$4:$H$131,Data_Input!$I$4:$I$131,0)*DU$1</f>
        <v>0</v>
      </c>
      <c r="DV81" s="24">
        <f>_xlfn.XLOOKUP($E81-DV$3,Data_Input!$H$4:$H$131,Data_Input!$I$4:$I$131,0)*DV$1</f>
        <v>0</v>
      </c>
      <c r="DW81" s="24">
        <f>_xlfn.XLOOKUP($E81-DW$3,Data_Input!$H$4:$H$131,Data_Input!$I$4:$I$131,0)*DW$1</f>
        <v>0</v>
      </c>
      <c r="DX81" s="24">
        <f>_xlfn.XLOOKUP($E81-DX$3,Data_Input!$H$4:$H$131,Data_Input!$I$4:$I$131,0)*DX$1</f>
        <v>0</v>
      </c>
      <c r="DY81" s="24">
        <f>_xlfn.XLOOKUP($E81-DY$3,Data_Input!$H$4:$H$131,Data_Input!$I$4:$I$131,0)*DY$1</f>
        <v>0</v>
      </c>
      <c r="DZ81" s="24">
        <f>_xlfn.XLOOKUP($E81-DZ$3,Data_Input!$H$4:$H$131,Data_Input!$I$4:$I$131,0)*DZ$1</f>
        <v>0</v>
      </c>
      <c r="EA81" s="24">
        <f>_xlfn.XLOOKUP($E81-EA$3,Data_Input!$H$4:$H$131,Data_Input!$I$4:$I$131,0)*EA$1</f>
        <v>0</v>
      </c>
      <c r="EB81" s="24">
        <f>_xlfn.XLOOKUP($E81-EB$3,Data_Input!$H$4:$H$131,Data_Input!$I$4:$I$131,0)*EB$1</f>
        <v>0</v>
      </c>
      <c r="EC81" s="24">
        <f>_xlfn.XLOOKUP($E81-EC$3,Data_Input!$H$4:$H$131,Data_Input!$I$4:$I$131,0)*EC$1</f>
        <v>0</v>
      </c>
    </row>
    <row r="82" spans="1:133">
      <c r="A82" s="21">
        <f t="shared" si="3"/>
        <v>6.1752804784354129</v>
      </c>
      <c r="B82" s="22">
        <f>Data_Input!C82-Model_Output!A82</f>
        <v>20.288949521564589</v>
      </c>
      <c r="C82" s="23">
        <f>SUM($B$4:B82)</f>
        <v>471.65034799672952</v>
      </c>
      <c r="E82" s="15">
        <f>Data_Input!B82</f>
        <v>1956</v>
      </c>
      <c r="F82" s="24">
        <f>_xlfn.XLOOKUP($E82-F$3,Data_Input!$H$4:$H$131,Data_Input!$I$4:$I$131,0)*F$1</f>
        <v>1.6777832408960279E-3</v>
      </c>
      <c r="G82" s="24">
        <f>_xlfn.XLOOKUP($E82-G$3,Data_Input!$H$4:$H$131,Data_Input!$I$4:$I$131,0)*G$1</f>
        <v>2.0888568282069406E-3</v>
      </c>
      <c r="H82" s="24">
        <f>_xlfn.XLOOKUP($E82-H$3,Data_Input!$H$4:$H$131,Data_Input!$I$4:$I$131,0)*H$1</f>
        <v>2.5779386700929747E-3</v>
      </c>
      <c r="I82" s="24">
        <f>_xlfn.XLOOKUP($E82-I$3,Data_Input!$H$4:$H$131,Data_Input!$I$4:$I$131,0)*I$1</f>
        <v>3.1748582659063989E-3</v>
      </c>
      <c r="J82" s="24">
        <f>_xlfn.XLOOKUP($E82-J$3,Data_Input!$H$4:$H$131,Data_Input!$I$4:$I$131,0)*J$1</f>
        <v>3.885483767942901E-3</v>
      </c>
      <c r="K82" s="24">
        <f>_xlfn.XLOOKUP($E82-K$3,Data_Input!$H$4:$H$131,Data_Input!$I$4:$I$131,0)*K$1</f>
        <v>4.7302152739433197E-3</v>
      </c>
      <c r="L82" s="24">
        <f>_xlfn.XLOOKUP($E82-L$3,Data_Input!$H$4:$H$131,Data_Input!$I$4:$I$131,0)*L$1</f>
        <v>5.738452823606576E-3</v>
      </c>
      <c r="M82" s="24">
        <f>_xlfn.XLOOKUP($E82-M$3,Data_Input!$H$4:$H$131,Data_Input!$I$4:$I$131,0)*M$1</f>
        <v>6.9142239782505948E-3</v>
      </c>
      <c r="N82" s="24">
        <f>_xlfn.XLOOKUP($E82-N$3,Data_Input!$H$4:$H$131,Data_Input!$I$4:$I$131,0)*N$1</f>
        <v>8.2571259694395899E-3</v>
      </c>
      <c r="O82" s="24">
        <f>_xlfn.XLOOKUP($E82-O$3,Data_Input!$H$4:$H$131,Data_Input!$I$4:$I$131,0)*O$1</f>
        <v>9.7885035322436576E-3</v>
      </c>
      <c r="P82" s="24">
        <f>_xlfn.XLOOKUP($E82-P$3,Data_Input!$H$4:$H$131,Data_Input!$I$4:$I$131,0)*P$1</f>
        <v>1.1587291430760628E-2</v>
      </c>
      <c r="Q82" s="24">
        <f>_xlfn.XLOOKUP($E82-Q$3,Data_Input!$H$4:$H$131,Data_Input!$I$4:$I$131,0)*Q$1</f>
        <v>1.3679636846863316E-2</v>
      </c>
      <c r="R82" s="24">
        <f>_xlfn.XLOOKUP($E82-R$3,Data_Input!$H$4:$H$131,Data_Input!$I$4:$I$131,0)*R$1</f>
        <v>1.6051148740515817E-2</v>
      </c>
      <c r="S82" s="24">
        <f>_xlfn.XLOOKUP($E82-S$3,Data_Input!$H$4:$H$131,Data_Input!$I$4:$I$131,0)*S$1</f>
        <v>1.8688835621026186E-2</v>
      </c>
      <c r="T82" s="24">
        <f>_xlfn.XLOOKUP($E82-T$3,Data_Input!$H$4:$H$131,Data_Input!$I$4:$I$131,0)*T$1</f>
        <v>2.1587262834055196E-2</v>
      </c>
      <c r="U82" s="24">
        <f>_xlfn.XLOOKUP($E82-U$3,Data_Input!$H$4:$H$131,Data_Input!$I$4:$I$131,0)*U$1</f>
        <v>2.485212000731218E-2</v>
      </c>
      <c r="V82" s="24">
        <f>_xlfn.XLOOKUP($E82-V$3,Data_Input!$H$4:$H$131,Data_Input!$I$4:$I$131,0)*V$1</f>
        <v>2.8399838803275495E-2</v>
      </c>
      <c r="W82" s="24">
        <f>_xlfn.XLOOKUP($E82-W$3,Data_Input!$H$4:$H$131,Data_Input!$I$4:$I$131,0)*W$1</f>
        <v>3.2374058888375939E-2</v>
      </c>
      <c r="X82" s="24">
        <f>_xlfn.XLOOKUP($E82-X$3,Data_Input!$H$4:$H$131,Data_Input!$I$4:$I$131,0)*X$1</f>
        <v>3.6711244421114342E-2</v>
      </c>
      <c r="Y82" s="24">
        <f>_xlfn.XLOOKUP($E82-Y$3,Data_Input!$H$4:$H$131,Data_Input!$I$4:$I$131,0)*Y$1</f>
        <v>4.136519529602338E-2</v>
      </c>
      <c r="Z82" s="24">
        <f>_xlfn.XLOOKUP($E82-Z$3,Data_Input!$H$4:$H$131,Data_Input!$I$4:$I$131,0)*Z$1</f>
        <v>4.6427845790602565E-2</v>
      </c>
      <c r="AA82" s="24">
        <f>_xlfn.XLOOKUP($E82-AA$3,Data_Input!$H$4:$H$131,Data_Input!$I$4:$I$131,0)*AA$1</f>
        <v>5.1849385050316311E-2</v>
      </c>
      <c r="AB82" s="24">
        <f>_xlfn.XLOOKUP($E82-AB$3,Data_Input!$H$4:$H$131,Data_Input!$I$4:$I$131,0)*AB$1</f>
        <v>5.7472712681730334E-2</v>
      </c>
      <c r="AC82" s="24">
        <f>_xlfn.XLOOKUP($E82-AC$3,Data_Input!$H$4:$H$131,Data_Input!$I$4:$I$131,0)*AC$1</f>
        <v>6.8818938230725477E-2</v>
      </c>
      <c r="AD82" s="24">
        <f>_xlfn.XLOOKUP($E82-AD$3,Data_Input!$H$4:$H$131,Data_Input!$I$4:$I$131,0)*AD$1</f>
        <v>8.843100814346036E-2</v>
      </c>
      <c r="AE82" s="24">
        <f>_xlfn.XLOOKUP($E82-AE$3,Data_Input!$H$4:$H$131,Data_Input!$I$4:$I$131,0)*AE$1</f>
        <v>9.5111514861444549E-2</v>
      </c>
      <c r="AF82" s="24">
        <f>_xlfn.XLOOKUP($E82-AF$3,Data_Input!$H$4:$H$131,Data_Input!$I$4:$I$131,0)*AF$1</f>
        <v>8.4552577105831889E-2</v>
      </c>
      <c r="AG82" s="24">
        <f>_xlfn.XLOOKUP($E82-AG$3,Data_Input!$H$4:$H$131,Data_Input!$I$4:$I$131,0)*AG$1</f>
        <v>9.7643162036490955E-2</v>
      </c>
      <c r="AH82" s="24">
        <f>_xlfn.XLOOKUP($E82-AH$3,Data_Input!$H$4:$H$131,Data_Input!$I$4:$I$131,0)*AH$1</f>
        <v>9.7065938301591451E-2</v>
      </c>
      <c r="AI82" s="24">
        <f>_xlfn.XLOOKUP($E82-AI$3,Data_Input!$H$4:$H$131,Data_Input!$I$4:$I$131,0)*AI$1</f>
        <v>0.15830011479425088</v>
      </c>
      <c r="AJ82" s="24">
        <f>_xlfn.XLOOKUP($E82-AJ$3,Data_Input!$H$4:$H$131,Data_Input!$I$4:$I$131,0)*AJ$1</f>
        <v>0.12245742241735766</v>
      </c>
      <c r="AK82" s="24">
        <f>_xlfn.XLOOKUP($E82-AK$3,Data_Input!$H$4:$H$131,Data_Input!$I$4:$I$131,0)*AK$1</f>
        <v>0.11549546757896201</v>
      </c>
      <c r="AL82" s="24">
        <f>_xlfn.XLOOKUP($E82-AL$3,Data_Input!$H$4:$H$131,Data_Input!$I$4:$I$131,0)*AL$1</f>
        <v>0.12630237469483077</v>
      </c>
      <c r="AM82" s="24">
        <f>_xlfn.XLOOKUP($E82-AM$3,Data_Input!$H$4:$H$131,Data_Input!$I$4:$I$131,0)*AM$1</f>
        <v>0.13761985633845147</v>
      </c>
      <c r="AN82" s="24">
        <f>_xlfn.XLOOKUP($E82-AN$3,Data_Input!$H$4:$H$131,Data_Input!$I$4:$I$131,0)*AN$1</f>
        <v>0.10634849634746103</v>
      </c>
      <c r="AO82" s="24">
        <f>_xlfn.XLOOKUP($E82-AO$3,Data_Input!$H$4:$H$131,Data_Input!$I$4:$I$131,0)*AO$1</f>
        <v>0.10682796799900116</v>
      </c>
      <c r="AP82" s="24">
        <f>_xlfn.XLOOKUP($E82-AP$3,Data_Input!$H$4:$H$131,Data_Input!$I$4:$I$131,0)*AP$1</f>
        <v>9.4003389540205484E-2</v>
      </c>
      <c r="AQ82" s="24">
        <f>_xlfn.XLOOKUP($E82-AQ$3,Data_Input!$H$4:$H$131,Data_Input!$I$4:$I$131,0)*AQ$1</f>
        <v>0.12051013060108129</v>
      </c>
      <c r="AR82" s="24">
        <f>_xlfn.XLOOKUP($E82-AR$3,Data_Input!$H$4:$H$131,Data_Input!$I$4:$I$131,0)*AR$1</f>
        <v>0.14783990709773384</v>
      </c>
      <c r="AS82" s="24">
        <f>_xlfn.XLOOKUP($E82-AS$3,Data_Input!$H$4:$H$131,Data_Input!$I$4:$I$131,0)*AS$1</f>
        <v>0.14990487245386686</v>
      </c>
      <c r="AT82" s="24">
        <f>_xlfn.XLOOKUP($E82-AT$3,Data_Input!$H$4:$H$131,Data_Input!$I$4:$I$131,0)*AT$1</f>
        <v>0.19592000290007669</v>
      </c>
      <c r="AU82" s="24">
        <f>_xlfn.XLOOKUP($E82-AU$3,Data_Input!$H$4:$H$131,Data_Input!$I$4:$I$131,0)*AU$1</f>
        <v>0.20093782378038524</v>
      </c>
      <c r="AV82" s="24">
        <f>_xlfn.XLOOKUP($E82-AV$3,Data_Input!$H$4:$H$131,Data_Input!$I$4:$I$131,0)*AV$1</f>
        <v>0.17234391973557844</v>
      </c>
      <c r="AW82" s="24">
        <f>_xlfn.XLOOKUP($E82-AW$3,Data_Input!$H$4:$H$131,Data_Input!$I$4:$I$131,0)*AW$1</f>
        <v>0.18266600172318295</v>
      </c>
      <c r="AX82" s="24">
        <f>_xlfn.XLOOKUP($E82-AX$3,Data_Input!$H$4:$H$131,Data_Input!$I$4:$I$131,0)*AX$1</f>
        <v>0.1787892103199975</v>
      </c>
      <c r="AY82" s="24">
        <f>_xlfn.XLOOKUP($E82-AY$3,Data_Input!$H$4:$H$131,Data_Input!$I$4:$I$131,0)*AY$1</f>
        <v>0.20405155812737041</v>
      </c>
      <c r="AZ82" s="24">
        <f>_xlfn.XLOOKUP($E82-AZ$3,Data_Input!$H$4:$H$131,Data_Input!$I$4:$I$131,0)*AZ$1</f>
        <v>0.18611170841641542</v>
      </c>
      <c r="BA82" s="24">
        <f>_xlfn.XLOOKUP($E82-BA$3,Data_Input!$H$4:$H$131,Data_Input!$I$4:$I$131,0)*BA$1</f>
        <v>0.16322184128805345</v>
      </c>
      <c r="BB82" s="24">
        <f>_xlfn.XLOOKUP($E82-BB$3,Data_Input!$H$4:$H$131,Data_Input!$I$4:$I$131,0)*BB$1</f>
        <v>0.17426418018383566</v>
      </c>
      <c r="BC82" s="24">
        <f>_xlfn.XLOOKUP($E82-BC$3,Data_Input!$H$4:$H$131,Data_Input!$I$4:$I$131,0)*BC$1</f>
        <v>0.17038089494113418</v>
      </c>
      <c r="BD82" s="24">
        <f>_xlfn.XLOOKUP($E82-BD$3,Data_Input!$H$4:$H$131,Data_Input!$I$4:$I$131,0)*BD$1</f>
        <v>0.17159156022299804</v>
      </c>
      <c r="BE82" s="24">
        <f>_xlfn.XLOOKUP($E82-BE$3,Data_Input!$H$4:$H$131,Data_Input!$I$4:$I$131,0)*BE$1</f>
        <v>0.15798418528450861</v>
      </c>
      <c r="BF82" s="24">
        <f>_xlfn.XLOOKUP($E82-BF$3,Data_Input!$H$4:$H$131,Data_Input!$I$4:$I$131,0)*BF$1</f>
        <v>0.13142486693978922</v>
      </c>
      <c r="BG82" s="24">
        <f>_xlfn.XLOOKUP($E82-BG$3,Data_Input!$H$4:$H$131,Data_Input!$I$4:$I$131,0)*BG$1</f>
        <v>0.12262013237662052</v>
      </c>
      <c r="BH82" s="24">
        <f>_xlfn.XLOOKUP($E82-BH$3,Data_Input!$H$4:$H$131,Data_Input!$I$4:$I$131,0)*BH$1</f>
        <v>0.11288382920666075</v>
      </c>
      <c r="BI82" s="24">
        <f>_xlfn.XLOOKUP($E82-BI$3,Data_Input!$H$4:$H$131,Data_Input!$I$4:$I$131,0)*BI$1</f>
        <v>0.11085591806185542</v>
      </c>
      <c r="BJ82" s="24">
        <f>_xlfn.XLOOKUP($E82-BJ$3,Data_Input!$H$4:$H$131,Data_Input!$I$4:$I$131,0)*BJ$1</f>
        <v>0.10667004885889446</v>
      </c>
      <c r="BK82" s="24">
        <f>_xlfn.XLOOKUP($E82-BK$3,Data_Input!$H$4:$H$131,Data_Input!$I$4:$I$131,0)*BK$1</f>
        <v>9.8037951837147114E-2</v>
      </c>
      <c r="BL82" s="24">
        <f>_xlfn.XLOOKUP($E82-BL$3,Data_Input!$H$4:$H$131,Data_Input!$I$4:$I$131,0)*BL$1</f>
        <v>9.6532248678095914E-2</v>
      </c>
      <c r="BM82" s="24">
        <f>_xlfn.XLOOKUP($E82-BM$3,Data_Input!$H$4:$H$131,Data_Input!$I$4:$I$131,0)*BM$1</f>
        <v>9.4669407591083707E-2</v>
      </c>
      <c r="BN82" s="24">
        <f>_xlfn.XLOOKUP($E82-BN$3,Data_Input!$H$4:$H$131,Data_Input!$I$4:$I$131,0)*BN$1</f>
        <v>9.4402094092143035E-2</v>
      </c>
      <c r="BO82" s="24">
        <f>_xlfn.XLOOKUP($E82-BO$3,Data_Input!$H$4:$H$131,Data_Input!$I$4:$I$131,0)*BO$1</f>
        <v>0.10226075650439044</v>
      </c>
      <c r="BP82" s="24">
        <f>_xlfn.XLOOKUP($E82-BP$3,Data_Input!$H$4:$H$131,Data_Input!$I$4:$I$131,0)*BP$1</f>
        <v>8.9355216776304369E-2</v>
      </c>
      <c r="BQ82" s="24">
        <f>_xlfn.XLOOKUP($E82-BQ$3,Data_Input!$H$4:$H$131,Data_Input!$I$4:$I$131,0)*BQ$1</f>
        <v>8.5964882967089637E-2</v>
      </c>
      <c r="BR82" s="24">
        <f>_xlfn.XLOOKUP($E82-BR$3,Data_Input!$H$4:$H$131,Data_Input!$I$4:$I$131,0)*BR$1</f>
        <v>6.0351305558389245E-2</v>
      </c>
      <c r="BS82" s="24">
        <f>_xlfn.XLOOKUP($E82-BS$3,Data_Input!$H$4:$H$131,Data_Input!$I$4:$I$131,0)*BS$1</f>
        <v>7.3192797660616926E-2</v>
      </c>
      <c r="BT82" s="24">
        <f>_xlfn.XLOOKUP($E82-BT$3,Data_Input!$H$4:$H$131,Data_Input!$I$4:$I$131,0)*BT$1</f>
        <v>5.8738355079819296E-2</v>
      </c>
      <c r="BU82" s="24">
        <f>_xlfn.XLOOKUP($E82-BU$3,Data_Input!$H$4:$H$131,Data_Input!$I$4:$I$131,0)*BU$1</f>
        <v>2.2406601088690661E-2</v>
      </c>
      <c r="BV82" s="24">
        <f>_xlfn.XLOOKUP($E82-BV$3,Data_Input!$H$4:$H$131,Data_Input!$I$4:$I$131,0)*BV$1</f>
        <v>2.347949472947752E-2</v>
      </c>
      <c r="BW82" s="24">
        <f>_xlfn.XLOOKUP($E82-BW$3,Data_Input!$H$4:$H$131,Data_Input!$I$4:$I$131,0)*BW$1</f>
        <v>2.1976433118352918E-2</v>
      </c>
      <c r="BX82" s="24">
        <f>_xlfn.XLOOKUP($E82-BX$3,Data_Input!$H$4:$H$131,Data_Input!$I$4:$I$131,0)*BX$1</f>
        <v>1.9646741022879683E-2</v>
      </c>
      <c r="BY82" s="24">
        <f>_xlfn.XLOOKUP($E82-BY$3,Data_Input!$H$4:$H$131,Data_Input!$I$4:$I$131,0)*BY$1</f>
        <v>1.7957669452512443E-2</v>
      </c>
      <c r="BZ82" s="24">
        <f>_xlfn.XLOOKUP($E82-BZ$3,Data_Input!$H$4:$H$131,Data_Input!$I$4:$I$131,0)*BZ$1</f>
        <v>1.9736096795459721E-2</v>
      </c>
      <c r="CA82" s="24">
        <f>_xlfn.XLOOKUP($E82-CA$3,Data_Input!$H$4:$H$131,Data_Input!$I$4:$I$131,0)*CA$1</f>
        <v>2.2039605840598119E-2</v>
      </c>
      <c r="CB82" s="24">
        <f>_xlfn.XLOOKUP($E82-CB$3,Data_Input!$H$4:$H$131,Data_Input!$I$4:$I$131,0)*CB$1</f>
        <v>1.7489944682981734E-2</v>
      </c>
      <c r="CC82" s="24">
        <f>_xlfn.XLOOKUP($E82-CC$3,Data_Input!$H$4:$H$131,Data_Input!$I$4:$I$131,0)*CC$1</f>
        <v>1.5997364284625538E-2</v>
      </c>
      <c r="CD82" s="24">
        <f>_xlfn.XLOOKUP($E82-CD$3,Data_Input!$H$4:$H$131,Data_Input!$I$4:$I$131,0)*CD$1</f>
        <v>1.2026726595955639E-2</v>
      </c>
      <c r="CE82" s="24">
        <f>_xlfn.XLOOKUP($E82-CE$3,Data_Input!$H$4:$H$131,Data_Input!$I$4:$I$131,0)*CE$1</f>
        <v>1.0391535228794357E-2</v>
      </c>
      <c r="CF82" s="24">
        <f>_xlfn.XLOOKUP($E82-CF$3,Data_Input!$H$4:$H$131,Data_Input!$I$4:$I$131,0)*CF$1</f>
        <v>8.7964091773996625E-3</v>
      </c>
      <c r="CG82" s="24">
        <f>_xlfn.XLOOKUP($E82-CG$3,Data_Input!$H$4:$H$131,Data_Input!$I$4:$I$131,0)*CG$1</f>
        <v>0</v>
      </c>
      <c r="CH82" s="24">
        <f>_xlfn.XLOOKUP($E82-CH$3,Data_Input!$H$4:$H$131,Data_Input!$I$4:$I$131,0)*CH$1</f>
        <v>0</v>
      </c>
      <c r="CI82" s="24">
        <f>_xlfn.XLOOKUP($E82-CI$3,Data_Input!$H$4:$H$131,Data_Input!$I$4:$I$131,0)*CI$1</f>
        <v>0</v>
      </c>
      <c r="CJ82" s="24">
        <f>_xlfn.XLOOKUP($E82-CJ$3,Data_Input!$H$4:$H$131,Data_Input!$I$4:$I$131,0)*CJ$1</f>
        <v>0</v>
      </c>
      <c r="CK82" s="24">
        <f>_xlfn.XLOOKUP($E82-CK$3,Data_Input!$H$4:$H$131,Data_Input!$I$4:$I$131,0)*CK$1</f>
        <v>0</v>
      </c>
      <c r="CL82" s="24">
        <f>_xlfn.XLOOKUP($E82-CL$3,Data_Input!$H$4:$H$131,Data_Input!$I$4:$I$131,0)*CL$1</f>
        <v>0</v>
      </c>
      <c r="CM82" s="24">
        <f>_xlfn.XLOOKUP($E82-CM$3,Data_Input!$H$4:$H$131,Data_Input!$I$4:$I$131,0)*CM$1</f>
        <v>0</v>
      </c>
      <c r="CN82" s="24">
        <f>_xlfn.XLOOKUP($E82-CN$3,Data_Input!$H$4:$H$131,Data_Input!$I$4:$I$131,0)*CN$1</f>
        <v>0</v>
      </c>
      <c r="CO82" s="24">
        <f>_xlfn.XLOOKUP($E82-CO$3,Data_Input!$H$4:$H$131,Data_Input!$I$4:$I$131,0)*CO$1</f>
        <v>0</v>
      </c>
      <c r="CP82" s="24">
        <f>_xlfn.XLOOKUP($E82-CP$3,Data_Input!$H$4:$H$131,Data_Input!$I$4:$I$131,0)*CP$1</f>
        <v>0</v>
      </c>
      <c r="CQ82" s="24">
        <f>_xlfn.XLOOKUP($E82-CQ$3,Data_Input!$H$4:$H$131,Data_Input!$I$4:$I$131,0)*CQ$1</f>
        <v>0</v>
      </c>
      <c r="CR82" s="24">
        <f>_xlfn.XLOOKUP($E82-CR$3,Data_Input!$H$4:$H$131,Data_Input!$I$4:$I$131,0)*CR$1</f>
        <v>0</v>
      </c>
      <c r="CS82" s="24">
        <f>_xlfn.XLOOKUP($E82-CS$3,Data_Input!$H$4:$H$131,Data_Input!$I$4:$I$131,0)*CS$1</f>
        <v>0</v>
      </c>
      <c r="CT82" s="24">
        <f>_xlfn.XLOOKUP($E82-CT$3,Data_Input!$H$4:$H$131,Data_Input!$I$4:$I$131,0)*CT$1</f>
        <v>0</v>
      </c>
      <c r="CU82" s="24">
        <f>_xlfn.XLOOKUP($E82-CU$3,Data_Input!$H$4:$H$131,Data_Input!$I$4:$I$131,0)*CU$1</f>
        <v>0</v>
      </c>
      <c r="CV82" s="24">
        <f>_xlfn.XLOOKUP($E82-CV$3,Data_Input!$H$4:$H$131,Data_Input!$I$4:$I$131,0)*CV$1</f>
        <v>0</v>
      </c>
      <c r="CW82" s="24">
        <f>_xlfn.XLOOKUP($E82-CW$3,Data_Input!$H$4:$H$131,Data_Input!$I$4:$I$131,0)*CW$1</f>
        <v>0</v>
      </c>
      <c r="CX82" s="24">
        <f>_xlfn.XLOOKUP($E82-CX$3,Data_Input!$H$4:$H$131,Data_Input!$I$4:$I$131,0)*CX$1</f>
        <v>0</v>
      </c>
      <c r="CY82" s="24">
        <f>_xlfn.XLOOKUP($E82-CY$3,Data_Input!$H$4:$H$131,Data_Input!$I$4:$I$131,0)*CY$1</f>
        <v>0</v>
      </c>
      <c r="CZ82" s="24">
        <f>_xlfn.XLOOKUP($E82-CZ$3,Data_Input!$H$4:$H$131,Data_Input!$I$4:$I$131,0)*CZ$1</f>
        <v>0</v>
      </c>
      <c r="DA82" s="24">
        <f>_xlfn.XLOOKUP($E82-DA$3,Data_Input!$H$4:$H$131,Data_Input!$I$4:$I$131,0)*DA$1</f>
        <v>0</v>
      </c>
      <c r="DB82" s="24">
        <f>_xlfn.XLOOKUP($E82-DB$3,Data_Input!$H$4:$H$131,Data_Input!$I$4:$I$131,0)*DB$1</f>
        <v>0</v>
      </c>
      <c r="DC82" s="24">
        <f>_xlfn.XLOOKUP($E82-DC$3,Data_Input!$H$4:$H$131,Data_Input!$I$4:$I$131,0)*DC$1</f>
        <v>0</v>
      </c>
      <c r="DD82" s="24">
        <f>_xlfn.XLOOKUP($E82-DD$3,Data_Input!$H$4:$H$131,Data_Input!$I$4:$I$131,0)*DD$1</f>
        <v>0</v>
      </c>
      <c r="DE82" s="24">
        <f>_xlfn.XLOOKUP($E82-DE$3,Data_Input!$H$4:$H$131,Data_Input!$I$4:$I$131,0)*DE$1</f>
        <v>0</v>
      </c>
      <c r="DF82" s="24">
        <f>_xlfn.XLOOKUP($E82-DF$3,Data_Input!$H$4:$H$131,Data_Input!$I$4:$I$131,0)*DF$1</f>
        <v>0</v>
      </c>
      <c r="DG82" s="24">
        <f>_xlfn.XLOOKUP($E82-DG$3,Data_Input!$H$4:$H$131,Data_Input!$I$4:$I$131,0)*DG$1</f>
        <v>0</v>
      </c>
      <c r="DH82" s="24">
        <f>_xlfn.XLOOKUP($E82-DH$3,Data_Input!$H$4:$H$131,Data_Input!$I$4:$I$131,0)*DH$1</f>
        <v>0</v>
      </c>
      <c r="DI82" s="24">
        <f>_xlfn.XLOOKUP($E82-DI$3,Data_Input!$H$4:$H$131,Data_Input!$I$4:$I$131,0)*DI$1</f>
        <v>0</v>
      </c>
      <c r="DJ82" s="24">
        <f>_xlfn.XLOOKUP($E82-DJ$3,Data_Input!$H$4:$H$131,Data_Input!$I$4:$I$131,0)*DJ$1</f>
        <v>0</v>
      </c>
      <c r="DK82" s="24">
        <f>_xlfn.XLOOKUP($E82-DK$3,Data_Input!$H$4:$H$131,Data_Input!$I$4:$I$131,0)*DK$1</f>
        <v>0</v>
      </c>
      <c r="DL82" s="24">
        <f>_xlfn.XLOOKUP($E82-DL$3,Data_Input!$H$4:$H$131,Data_Input!$I$4:$I$131,0)*DL$1</f>
        <v>0</v>
      </c>
      <c r="DM82" s="24">
        <f>_xlfn.XLOOKUP($E82-DM$3,Data_Input!$H$4:$H$131,Data_Input!$I$4:$I$131,0)*DM$1</f>
        <v>0</v>
      </c>
      <c r="DN82" s="24">
        <f>_xlfn.XLOOKUP($E82-DN$3,Data_Input!$H$4:$H$131,Data_Input!$I$4:$I$131,0)*DN$1</f>
        <v>0</v>
      </c>
      <c r="DO82" s="24">
        <f>_xlfn.XLOOKUP($E82-DO$3,Data_Input!$H$4:$H$131,Data_Input!$I$4:$I$131,0)*DO$1</f>
        <v>0</v>
      </c>
      <c r="DP82" s="24">
        <f>_xlfn.XLOOKUP($E82-DP$3,Data_Input!$H$4:$H$131,Data_Input!$I$4:$I$131,0)*DP$1</f>
        <v>0</v>
      </c>
      <c r="DQ82" s="24">
        <f>_xlfn.XLOOKUP($E82-DQ$3,Data_Input!$H$4:$H$131,Data_Input!$I$4:$I$131,0)*DQ$1</f>
        <v>0</v>
      </c>
      <c r="DR82" s="24">
        <f>_xlfn.XLOOKUP($E82-DR$3,Data_Input!$H$4:$H$131,Data_Input!$I$4:$I$131,0)*DR$1</f>
        <v>0</v>
      </c>
      <c r="DS82" s="24">
        <f>_xlfn.XLOOKUP($E82-DS$3,Data_Input!$H$4:$H$131,Data_Input!$I$4:$I$131,0)*DS$1</f>
        <v>0</v>
      </c>
      <c r="DT82" s="24">
        <f>_xlfn.XLOOKUP($E82-DT$3,Data_Input!$H$4:$H$131,Data_Input!$I$4:$I$131,0)*DT$1</f>
        <v>0</v>
      </c>
      <c r="DU82" s="24">
        <f>_xlfn.XLOOKUP($E82-DU$3,Data_Input!$H$4:$H$131,Data_Input!$I$4:$I$131,0)*DU$1</f>
        <v>0</v>
      </c>
      <c r="DV82" s="24">
        <f>_xlfn.XLOOKUP($E82-DV$3,Data_Input!$H$4:$H$131,Data_Input!$I$4:$I$131,0)*DV$1</f>
        <v>0</v>
      </c>
      <c r="DW82" s="24">
        <f>_xlfn.XLOOKUP($E82-DW$3,Data_Input!$H$4:$H$131,Data_Input!$I$4:$I$131,0)*DW$1</f>
        <v>0</v>
      </c>
      <c r="DX82" s="24">
        <f>_xlfn.XLOOKUP($E82-DX$3,Data_Input!$H$4:$H$131,Data_Input!$I$4:$I$131,0)*DX$1</f>
        <v>0</v>
      </c>
      <c r="DY82" s="24">
        <f>_xlfn.XLOOKUP($E82-DY$3,Data_Input!$H$4:$H$131,Data_Input!$I$4:$I$131,0)*DY$1</f>
        <v>0</v>
      </c>
      <c r="DZ82" s="24">
        <f>_xlfn.XLOOKUP($E82-DZ$3,Data_Input!$H$4:$H$131,Data_Input!$I$4:$I$131,0)*DZ$1</f>
        <v>0</v>
      </c>
      <c r="EA82" s="24">
        <f>_xlfn.XLOOKUP($E82-EA$3,Data_Input!$H$4:$H$131,Data_Input!$I$4:$I$131,0)*EA$1</f>
        <v>0</v>
      </c>
      <c r="EB82" s="24">
        <f>_xlfn.XLOOKUP($E82-EB$3,Data_Input!$H$4:$H$131,Data_Input!$I$4:$I$131,0)*EB$1</f>
        <v>0</v>
      </c>
      <c r="EC82" s="24">
        <f>_xlfn.XLOOKUP($E82-EC$3,Data_Input!$H$4:$H$131,Data_Input!$I$4:$I$131,0)*EC$1</f>
        <v>0</v>
      </c>
    </row>
    <row r="83" spans="1:133">
      <c r="A83" s="21">
        <f t="shared" si="3"/>
        <v>6.3575088095703576</v>
      </c>
      <c r="B83" s="22">
        <f>Data_Input!C83-Model_Output!A83</f>
        <v>21.554596190429642</v>
      </c>
      <c r="C83" s="23">
        <f>SUM($B$4:B83)</f>
        <v>493.20494418715919</v>
      </c>
      <c r="E83" s="15">
        <f>Data_Input!B83</f>
        <v>1957</v>
      </c>
      <c r="F83" s="24">
        <f>_xlfn.XLOOKUP($E83-F$3,Data_Input!$H$4:$H$131,Data_Input!$I$4:$I$131,0)*F$1</f>
        <v>1.3510889847411275E-3</v>
      </c>
      <c r="G83" s="24">
        <f>_xlfn.XLOOKUP($E83-G$3,Data_Input!$H$4:$H$131,Data_Input!$I$4:$I$131,0)*G$1</f>
        <v>1.691607811094198E-3</v>
      </c>
      <c r="H83" s="24">
        <f>_xlfn.XLOOKUP($E83-H$3,Data_Input!$H$4:$H$131,Data_Input!$I$4:$I$131,0)*H$1</f>
        <v>2.0994546373671614E-3</v>
      </c>
      <c r="I83" s="24">
        <f>_xlfn.XLOOKUP($E83-I$3,Data_Input!$H$4:$H$131,Data_Input!$I$4:$I$131,0)*I$1</f>
        <v>2.6001665240521377E-3</v>
      </c>
      <c r="J83" s="24">
        <f>_xlfn.XLOOKUP($E83-J$3,Data_Input!$H$4:$H$131,Data_Input!$I$4:$I$131,0)*J$1</f>
        <v>3.200109404285311E-3</v>
      </c>
      <c r="K83" s="24">
        <f>_xlfn.XLOOKUP($E83-K$3,Data_Input!$H$4:$H$131,Data_Input!$I$4:$I$131,0)*K$1</f>
        <v>3.917811526821623E-3</v>
      </c>
      <c r="L83" s="24">
        <f>_xlfn.XLOOKUP($E83-L$3,Data_Input!$H$4:$H$131,Data_Input!$I$4:$I$131,0)*L$1</f>
        <v>4.7796968838520132E-3</v>
      </c>
      <c r="M83" s="24">
        <f>_xlfn.XLOOKUP($E83-M$3,Data_Input!$H$4:$H$131,Data_Input!$I$4:$I$131,0)*M$1</f>
        <v>5.7915110645076328E-3</v>
      </c>
      <c r="N83" s="24">
        <f>_xlfn.XLOOKUP($E83-N$3,Data_Input!$H$4:$H$131,Data_Input!$I$4:$I$131,0)*N$1</f>
        <v>6.9553704054956846E-3</v>
      </c>
      <c r="O83" s="24">
        <f>_xlfn.XLOOKUP($E83-O$3,Data_Input!$H$4:$H$131,Data_Input!$I$4:$I$131,0)*O$1</f>
        <v>8.291833278721893E-3</v>
      </c>
      <c r="P83" s="24">
        <f>_xlfn.XLOOKUP($E83-P$3,Data_Input!$H$4:$H$131,Data_Input!$I$4:$I$131,0)*P$1</f>
        <v>9.870953268737246E-3</v>
      </c>
      <c r="Q83" s="24">
        <f>_xlfn.XLOOKUP($E83-Q$3,Data_Input!$H$4:$H$131,Data_Input!$I$4:$I$131,0)*Q$1</f>
        <v>1.1719110267913968E-2</v>
      </c>
      <c r="R83" s="24">
        <f>_xlfn.XLOOKUP($E83-R$3,Data_Input!$H$4:$H$131,Data_Input!$I$4:$I$131,0)*R$1</f>
        <v>1.3828309717111444E-2</v>
      </c>
      <c r="S83" s="24">
        <f>_xlfn.XLOOKUP($E83-S$3,Data_Input!$H$4:$H$131,Data_Input!$I$4:$I$131,0)*S$1</f>
        <v>1.6191538969337432E-2</v>
      </c>
      <c r="T83" s="24">
        <f>_xlfn.XLOOKUP($E83-T$3,Data_Input!$H$4:$H$131,Data_Input!$I$4:$I$131,0)*T$1</f>
        <v>1.880816261301654E-2</v>
      </c>
      <c r="U83" s="24">
        <f>_xlfn.XLOOKUP($E83-U$3,Data_Input!$H$4:$H$131,Data_Input!$I$4:$I$131,0)*U$1</f>
        <v>2.177484841017812E-2</v>
      </c>
      <c r="V83" s="24">
        <f>_xlfn.XLOOKUP($E83-V$3,Data_Input!$H$4:$H$131,Data_Input!$I$4:$I$131,0)*V$1</f>
        <v>2.5023639778287757E-2</v>
      </c>
      <c r="W83" s="24">
        <f>_xlfn.XLOOKUP($E83-W$3,Data_Input!$H$4:$H$131,Data_Input!$I$4:$I$131,0)*W$1</f>
        <v>2.8686308423210339E-2</v>
      </c>
      <c r="X83" s="24">
        <f>_xlfn.XLOOKUP($E83-X$3,Data_Input!$H$4:$H$131,Data_Input!$I$4:$I$131,0)*X$1</f>
        <v>3.2712935987695986E-2</v>
      </c>
      <c r="Y83" s="24">
        <f>_xlfn.XLOOKUP($E83-Y$3,Data_Input!$H$4:$H$131,Data_Input!$I$4:$I$131,0)*Y$1</f>
        <v>3.7067935879578205E-2</v>
      </c>
      <c r="Z83" s="24">
        <f>_xlfn.XLOOKUP($E83-Z$3,Data_Input!$H$4:$H$131,Data_Input!$I$4:$I$131,0)*Z$1</f>
        <v>4.1839334091161771E-2</v>
      </c>
      <c r="AA83" s="24">
        <f>_xlfn.XLOOKUP($E83-AA$3,Data_Input!$H$4:$H$131,Data_Input!$I$4:$I$131,0)*AA$1</f>
        <v>4.6988626094653582E-2</v>
      </c>
      <c r="AB83" s="24">
        <f>_xlfn.XLOOKUP($E83-AB$3,Data_Input!$H$4:$H$131,Data_Input!$I$4:$I$131,0)*AB$1</f>
        <v>5.2378582303502431E-2</v>
      </c>
      <c r="AC83" s="24">
        <f>_xlfn.XLOOKUP($E83-AC$3,Data_Input!$H$4:$H$131,Data_Input!$I$4:$I$131,0)*AC$1</f>
        <v>6.3072917141161838E-2</v>
      </c>
      <c r="AD83" s="24">
        <f>_xlfn.XLOOKUP($E83-AD$3,Data_Input!$H$4:$H$131,Data_Input!$I$4:$I$131,0)*AD$1</f>
        <v>8.1504658570830141E-2</v>
      </c>
      <c r="AE83" s="24">
        <f>_xlfn.XLOOKUP($E83-AE$3,Data_Input!$H$4:$H$131,Data_Input!$I$4:$I$131,0)*AE$1</f>
        <v>8.8156403007011358E-2</v>
      </c>
      <c r="AF83" s="24">
        <f>_xlfn.XLOOKUP($E83-AF$3,Data_Input!$H$4:$H$131,Data_Input!$I$4:$I$131,0)*AF$1</f>
        <v>7.8811667855767029E-2</v>
      </c>
      <c r="AG83" s="24">
        <f>_xlfn.XLOOKUP($E83-AG$3,Data_Input!$H$4:$H$131,Data_Input!$I$4:$I$131,0)*AG$1</f>
        <v>9.1526827830762575E-2</v>
      </c>
      <c r="AH83" s="24">
        <f>_xlfn.XLOOKUP($E83-AH$3,Data_Input!$H$4:$H$131,Data_Input!$I$4:$I$131,0)*AH$1</f>
        <v>9.1498998225393882E-2</v>
      </c>
      <c r="AI83" s="24">
        <f>_xlfn.XLOOKUP($E83-AI$3,Data_Input!$H$4:$H$131,Data_Input!$I$4:$I$131,0)*AI$1</f>
        <v>0.15006299791933872</v>
      </c>
      <c r="AJ83" s="24">
        <f>_xlfn.XLOOKUP($E83-AJ$3,Data_Input!$H$4:$H$131,Data_Input!$I$4:$I$131,0)*AJ$1</f>
        <v>0.11674019351874512</v>
      </c>
      <c r="AK83" s="24">
        <f>_xlfn.XLOOKUP($E83-AK$3,Data_Input!$H$4:$H$131,Data_Input!$I$4:$I$131,0)*AK$1</f>
        <v>0.11072435089231536</v>
      </c>
      <c r="AL83" s="24">
        <f>_xlfn.XLOOKUP($E83-AL$3,Data_Input!$H$4:$H$131,Data_Input!$I$4:$I$131,0)*AL$1</f>
        <v>0.12176784611213257</v>
      </c>
      <c r="AM83" s="24">
        <f>_xlfn.XLOOKUP($E83-AM$3,Data_Input!$H$4:$H$131,Data_Input!$I$4:$I$131,0)*AM$1</f>
        <v>0.13342742804401833</v>
      </c>
      <c r="AN83" s="24">
        <f>_xlfn.XLOOKUP($E83-AN$3,Data_Input!$H$4:$H$131,Data_Input!$I$4:$I$131,0)*AN$1</f>
        <v>0.10369033432397939</v>
      </c>
      <c r="AO83" s="24">
        <f>_xlfn.XLOOKUP($E83-AO$3,Data_Input!$H$4:$H$131,Data_Input!$I$4:$I$131,0)*AO$1</f>
        <v>0.10474536031578932</v>
      </c>
      <c r="AP83" s="24">
        <f>_xlfn.XLOOKUP($E83-AP$3,Data_Input!$H$4:$H$131,Data_Input!$I$4:$I$131,0)*AP$1</f>
        <v>9.2690718227052299E-2</v>
      </c>
      <c r="AQ83" s="24">
        <f>_xlfn.XLOOKUP($E83-AQ$3,Data_Input!$H$4:$H$131,Data_Input!$I$4:$I$131,0)*AQ$1</f>
        <v>0.11949760397775257</v>
      </c>
      <c r="AR83" s="24">
        <f>_xlfn.XLOOKUP($E83-AR$3,Data_Input!$H$4:$H$131,Data_Input!$I$4:$I$131,0)*AR$1</f>
        <v>0.14742469152961576</v>
      </c>
      <c r="AS83" s="24">
        <f>_xlfn.XLOOKUP($E83-AS$3,Data_Input!$H$4:$H$131,Data_Input!$I$4:$I$131,0)*AS$1</f>
        <v>0.15032707334934639</v>
      </c>
      <c r="AT83" s="24">
        <f>_xlfn.XLOOKUP($E83-AT$3,Data_Input!$H$4:$H$131,Data_Input!$I$4:$I$131,0)*AT$1</f>
        <v>0.19758007149037163</v>
      </c>
      <c r="AU83" s="24">
        <f>_xlfn.XLOOKUP($E83-AU$3,Data_Input!$H$4:$H$131,Data_Input!$I$4:$I$131,0)*AU$1</f>
        <v>0.20378347350723092</v>
      </c>
      <c r="AV83" s="24">
        <f>_xlfn.XLOOKUP($E83-AV$3,Data_Input!$H$4:$H$131,Data_Input!$I$4:$I$131,0)*AV$1</f>
        <v>0.17577056097595475</v>
      </c>
      <c r="AW83" s="24">
        <f>_xlfn.XLOOKUP($E83-AW$3,Data_Input!$H$4:$H$131,Data_Input!$I$4:$I$131,0)*AW$1</f>
        <v>0.18734875091024492</v>
      </c>
      <c r="AX83" s="24">
        <f>_xlfn.XLOOKUP($E83-AX$3,Data_Input!$H$4:$H$131,Data_Input!$I$4:$I$131,0)*AX$1</f>
        <v>0.18440695290166245</v>
      </c>
      <c r="AY83" s="24">
        <f>_xlfn.XLOOKUP($E83-AY$3,Data_Input!$H$4:$H$131,Data_Input!$I$4:$I$131,0)*AY$1</f>
        <v>0.21165026051240399</v>
      </c>
      <c r="AZ83" s="24">
        <f>_xlfn.XLOOKUP($E83-AZ$3,Data_Input!$H$4:$H$131,Data_Input!$I$4:$I$131,0)*AZ$1</f>
        <v>0.19413126933910224</v>
      </c>
      <c r="BA83" s="24">
        <f>_xlfn.XLOOKUP($E83-BA$3,Data_Input!$H$4:$H$131,Data_Input!$I$4:$I$131,0)*BA$1</f>
        <v>0.17121546027881659</v>
      </c>
      <c r="BB83" s="24">
        <f>_xlfn.XLOOKUP($E83-BB$3,Data_Input!$H$4:$H$131,Data_Input!$I$4:$I$131,0)*BB$1</f>
        <v>0.18382972558268593</v>
      </c>
      <c r="BC83" s="24">
        <f>_xlfn.XLOOKUP($E83-BC$3,Data_Input!$H$4:$H$131,Data_Input!$I$4:$I$131,0)*BC$1</f>
        <v>0.18074713119139041</v>
      </c>
      <c r="BD83" s="24">
        <f>_xlfn.XLOOKUP($E83-BD$3,Data_Input!$H$4:$H$131,Data_Input!$I$4:$I$131,0)*BD$1</f>
        <v>0.1830582673522653</v>
      </c>
      <c r="BE83" s="24">
        <f>_xlfn.XLOOKUP($E83-BE$3,Data_Input!$H$4:$H$131,Data_Input!$I$4:$I$131,0)*BE$1</f>
        <v>0.16949228929169247</v>
      </c>
      <c r="BF83" s="24">
        <f>_xlfn.XLOOKUP($E83-BF$3,Data_Input!$H$4:$H$131,Data_Input!$I$4:$I$131,0)*BF$1</f>
        <v>0.14179365036153946</v>
      </c>
      <c r="BG83" s="24">
        <f>_xlfn.XLOOKUP($E83-BG$3,Data_Input!$H$4:$H$131,Data_Input!$I$4:$I$131,0)*BG$1</f>
        <v>0.13304051712977655</v>
      </c>
      <c r="BH83" s="24">
        <f>_xlfn.XLOOKUP($E83-BH$3,Data_Input!$H$4:$H$131,Data_Input!$I$4:$I$131,0)*BH$1</f>
        <v>0.1231676862516819</v>
      </c>
      <c r="BI83" s="24">
        <f>_xlfn.XLOOKUP($E83-BI$3,Data_Input!$H$4:$H$131,Data_Input!$I$4:$I$131,0)*BI$1</f>
        <v>0.12163731906528578</v>
      </c>
      <c r="BJ83" s="24">
        <f>_xlfn.XLOOKUP($E83-BJ$3,Data_Input!$H$4:$H$131,Data_Input!$I$4:$I$131,0)*BJ$1</f>
        <v>0.11770457866718029</v>
      </c>
      <c r="BK83" s="24">
        <f>_xlfn.XLOOKUP($E83-BK$3,Data_Input!$H$4:$H$131,Data_Input!$I$4:$I$131,0)*BK$1</f>
        <v>0.10878975510470892</v>
      </c>
      <c r="BL83" s="24">
        <f>_xlfn.XLOOKUP($E83-BL$3,Data_Input!$H$4:$H$131,Data_Input!$I$4:$I$131,0)*BL$1</f>
        <v>0.1077231635423658</v>
      </c>
      <c r="BM83" s="24">
        <f>_xlfn.XLOOKUP($E83-BM$3,Data_Input!$H$4:$H$131,Data_Input!$I$4:$I$131,0)*BM$1</f>
        <v>0.10624028863033122</v>
      </c>
      <c r="BN83" s="24">
        <f>_xlfn.XLOOKUP($E83-BN$3,Data_Input!$H$4:$H$131,Data_Input!$I$4:$I$131,0)*BN$1</f>
        <v>0.10653789634543091</v>
      </c>
      <c r="BO83" s="24">
        <f>_xlfn.XLOOKUP($E83-BO$3,Data_Input!$H$4:$H$131,Data_Input!$I$4:$I$131,0)*BO$1</f>
        <v>0.11605781678273559</v>
      </c>
      <c r="BP83" s="24">
        <f>_xlfn.XLOOKUP($E83-BP$3,Data_Input!$H$4:$H$131,Data_Input!$I$4:$I$131,0)*BP$1</f>
        <v>0.10198310127229702</v>
      </c>
      <c r="BQ83" s="24">
        <f>_xlfn.XLOOKUP($E83-BQ$3,Data_Input!$H$4:$H$131,Data_Input!$I$4:$I$131,0)*BQ$1</f>
        <v>9.8667082016031415E-2</v>
      </c>
      <c r="BR83" s="24">
        <f>_xlfn.XLOOKUP($E83-BR$3,Data_Input!$H$4:$H$131,Data_Input!$I$4:$I$131,0)*BR$1</f>
        <v>6.9659569188018633E-2</v>
      </c>
      <c r="BS83" s="24">
        <f>_xlfn.XLOOKUP($E83-BS$3,Data_Input!$H$4:$H$131,Data_Input!$I$4:$I$131,0)*BS$1</f>
        <v>8.4958212971704181E-2</v>
      </c>
      <c r="BT83" s="24">
        <f>_xlfn.XLOOKUP($E83-BT$3,Data_Input!$H$4:$H$131,Data_Input!$I$4:$I$131,0)*BT$1</f>
        <v>6.8564878058534187E-2</v>
      </c>
      <c r="BU83" s="24">
        <f>_xlfn.XLOOKUP($E83-BU$3,Data_Input!$H$4:$H$131,Data_Input!$I$4:$I$131,0)*BU$1</f>
        <v>2.6302608240457281E-2</v>
      </c>
      <c r="BV83" s="24">
        <f>_xlfn.XLOOKUP($E83-BV$3,Data_Input!$H$4:$H$131,Data_Input!$I$4:$I$131,0)*BV$1</f>
        <v>2.7717527520067672E-2</v>
      </c>
      <c r="BW83" s="24">
        <f>_xlfn.XLOOKUP($E83-BW$3,Data_Input!$H$4:$H$131,Data_Input!$I$4:$I$131,0)*BW$1</f>
        <v>2.6089505811771645E-2</v>
      </c>
      <c r="BX83" s="24">
        <f>_xlfn.XLOOKUP($E83-BX$3,Data_Input!$H$4:$H$131,Data_Input!$I$4:$I$131,0)*BX$1</f>
        <v>2.3455358430956044E-2</v>
      </c>
      <c r="BY83" s="24">
        <f>_xlfn.XLOOKUP($E83-BY$3,Data_Input!$H$4:$H$131,Data_Input!$I$4:$I$131,0)*BY$1</f>
        <v>2.1559785375367777E-2</v>
      </c>
      <c r="BZ83" s="24">
        <f>_xlfn.XLOOKUP($E83-BZ$3,Data_Input!$H$4:$H$131,Data_Input!$I$4:$I$131,0)*BZ$1</f>
        <v>2.3828605809847029E-2</v>
      </c>
      <c r="CA83" s="24">
        <f>_xlfn.XLOOKUP($E83-CA$3,Data_Input!$H$4:$H$131,Data_Input!$I$4:$I$131,0)*CA$1</f>
        <v>2.6759875968874424E-2</v>
      </c>
      <c r="CB83" s="24">
        <f>_xlfn.XLOOKUP($E83-CB$3,Data_Input!$H$4:$H$131,Data_Input!$I$4:$I$131,0)*CB$1</f>
        <v>2.1355592010497245E-2</v>
      </c>
      <c r="CC83" s="24">
        <f>_xlfn.XLOOKUP($E83-CC$3,Data_Input!$H$4:$H$131,Data_Input!$I$4:$I$131,0)*CC$1</f>
        <v>1.964330320593069E-2</v>
      </c>
      <c r="CD83" s="24">
        <f>_xlfn.XLOOKUP($E83-CD$3,Data_Input!$H$4:$H$131,Data_Input!$I$4:$I$131,0)*CD$1</f>
        <v>1.4851025046219189E-2</v>
      </c>
      <c r="CE83" s="24">
        <f>_xlfn.XLOOKUP($E83-CE$3,Data_Input!$H$4:$H$131,Data_Input!$I$4:$I$131,0)*CE$1</f>
        <v>1.2904215674138141E-2</v>
      </c>
      <c r="CF83" s="24">
        <f>_xlfn.XLOOKUP($E83-CF$3,Data_Input!$H$4:$H$131,Data_Input!$I$4:$I$131,0)*CF$1</f>
        <v>1.0985004222091864E-2</v>
      </c>
      <c r="CG83" s="24">
        <f>_xlfn.XLOOKUP($E83-CG$3,Data_Input!$H$4:$H$131,Data_Input!$I$4:$I$131,0)*CG$1</f>
        <v>9.2776663663572678E-3</v>
      </c>
      <c r="CH83" s="24">
        <f>_xlfn.XLOOKUP($E83-CH$3,Data_Input!$H$4:$H$131,Data_Input!$I$4:$I$131,0)*CH$1</f>
        <v>0</v>
      </c>
      <c r="CI83" s="24">
        <f>_xlfn.XLOOKUP($E83-CI$3,Data_Input!$H$4:$H$131,Data_Input!$I$4:$I$131,0)*CI$1</f>
        <v>0</v>
      </c>
      <c r="CJ83" s="24">
        <f>_xlfn.XLOOKUP($E83-CJ$3,Data_Input!$H$4:$H$131,Data_Input!$I$4:$I$131,0)*CJ$1</f>
        <v>0</v>
      </c>
      <c r="CK83" s="24">
        <f>_xlfn.XLOOKUP($E83-CK$3,Data_Input!$H$4:$H$131,Data_Input!$I$4:$I$131,0)*CK$1</f>
        <v>0</v>
      </c>
      <c r="CL83" s="24">
        <f>_xlfn.XLOOKUP($E83-CL$3,Data_Input!$H$4:$H$131,Data_Input!$I$4:$I$131,0)*CL$1</f>
        <v>0</v>
      </c>
      <c r="CM83" s="24">
        <f>_xlfn.XLOOKUP($E83-CM$3,Data_Input!$H$4:$H$131,Data_Input!$I$4:$I$131,0)*CM$1</f>
        <v>0</v>
      </c>
      <c r="CN83" s="24">
        <f>_xlfn.XLOOKUP($E83-CN$3,Data_Input!$H$4:$H$131,Data_Input!$I$4:$I$131,0)*CN$1</f>
        <v>0</v>
      </c>
      <c r="CO83" s="24">
        <f>_xlfn.XLOOKUP($E83-CO$3,Data_Input!$H$4:$H$131,Data_Input!$I$4:$I$131,0)*CO$1</f>
        <v>0</v>
      </c>
      <c r="CP83" s="24">
        <f>_xlfn.XLOOKUP($E83-CP$3,Data_Input!$H$4:$H$131,Data_Input!$I$4:$I$131,0)*CP$1</f>
        <v>0</v>
      </c>
      <c r="CQ83" s="24">
        <f>_xlfn.XLOOKUP($E83-CQ$3,Data_Input!$H$4:$H$131,Data_Input!$I$4:$I$131,0)*CQ$1</f>
        <v>0</v>
      </c>
      <c r="CR83" s="24">
        <f>_xlfn.XLOOKUP($E83-CR$3,Data_Input!$H$4:$H$131,Data_Input!$I$4:$I$131,0)*CR$1</f>
        <v>0</v>
      </c>
      <c r="CS83" s="24">
        <f>_xlfn.XLOOKUP($E83-CS$3,Data_Input!$H$4:$H$131,Data_Input!$I$4:$I$131,0)*CS$1</f>
        <v>0</v>
      </c>
      <c r="CT83" s="24">
        <f>_xlfn.XLOOKUP($E83-CT$3,Data_Input!$H$4:$H$131,Data_Input!$I$4:$I$131,0)*CT$1</f>
        <v>0</v>
      </c>
      <c r="CU83" s="24">
        <f>_xlfn.XLOOKUP($E83-CU$3,Data_Input!$H$4:$H$131,Data_Input!$I$4:$I$131,0)*CU$1</f>
        <v>0</v>
      </c>
      <c r="CV83" s="24">
        <f>_xlfn.XLOOKUP($E83-CV$3,Data_Input!$H$4:$H$131,Data_Input!$I$4:$I$131,0)*CV$1</f>
        <v>0</v>
      </c>
      <c r="CW83" s="24">
        <f>_xlfn.XLOOKUP($E83-CW$3,Data_Input!$H$4:$H$131,Data_Input!$I$4:$I$131,0)*CW$1</f>
        <v>0</v>
      </c>
      <c r="CX83" s="24">
        <f>_xlfn.XLOOKUP($E83-CX$3,Data_Input!$H$4:$H$131,Data_Input!$I$4:$I$131,0)*CX$1</f>
        <v>0</v>
      </c>
      <c r="CY83" s="24">
        <f>_xlfn.XLOOKUP($E83-CY$3,Data_Input!$H$4:$H$131,Data_Input!$I$4:$I$131,0)*CY$1</f>
        <v>0</v>
      </c>
      <c r="CZ83" s="24">
        <f>_xlfn.XLOOKUP($E83-CZ$3,Data_Input!$H$4:$H$131,Data_Input!$I$4:$I$131,0)*CZ$1</f>
        <v>0</v>
      </c>
      <c r="DA83" s="24">
        <f>_xlfn.XLOOKUP($E83-DA$3,Data_Input!$H$4:$H$131,Data_Input!$I$4:$I$131,0)*DA$1</f>
        <v>0</v>
      </c>
      <c r="DB83" s="24">
        <f>_xlfn.XLOOKUP($E83-DB$3,Data_Input!$H$4:$H$131,Data_Input!$I$4:$I$131,0)*DB$1</f>
        <v>0</v>
      </c>
      <c r="DC83" s="24">
        <f>_xlfn.XLOOKUP($E83-DC$3,Data_Input!$H$4:$H$131,Data_Input!$I$4:$I$131,0)*DC$1</f>
        <v>0</v>
      </c>
      <c r="DD83" s="24">
        <f>_xlfn.XLOOKUP($E83-DD$3,Data_Input!$H$4:$H$131,Data_Input!$I$4:$I$131,0)*DD$1</f>
        <v>0</v>
      </c>
      <c r="DE83" s="24">
        <f>_xlfn.XLOOKUP($E83-DE$3,Data_Input!$H$4:$H$131,Data_Input!$I$4:$I$131,0)*DE$1</f>
        <v>0</v>
      </c>
      <c r="DF83" s="24">
        <f>_xlfn.XLOOKUP($E83-DF$3,Data_Input!$H$4:$H$131,Data_Input!$I$4:$I$131,0)*DF$1</f>
        <v>0</v>
      </c>
      <c r="DG83" s="24">
        <f>_xlfn.XLOOKUP($E83-DG$3,Data_Input!$H$4:$H$131,Data_Input!$I$4:$I$131,0)*DG$1</f>
        <v>0</v>
      </c>
      <c r="DH83" s="24">
        <f>_xlfn.XLOOKUP($E83-DH$3,Data_Input!$H$4:$H$131,Data_Input!$I$4:$I$131,0)*DH$1</f>
        <v>0</v>
      </c>
      <c r="DI83" s="24">
        <f>_xlfn.XLOOKUP($E83-DI$3,Data_Input!$H$4:$H$131,Data_Input!$I$4:$I$131,0)*DI$1</f>
        <v>0</v>
      </c>
      <c r="DJ83" s="24">
        <f>_xlfn.XLOOKUP($E83-DJ$3,Data_Input!$H$4:$H$131,Data_Input!$I$4:$I$131,0)*DJ$1</f>
        <v>0</v>
      </c>
      <c r="DK83" s="24">
        <f>_xlfn.XLOOKUP($E83-DK$3,Data_Input!$H$4:$H$131,Data_Input!$I$4:$I$131,0)*DK$1</f>
        <v>0</v>
      </c>
      <c r="DL83" s="24">
        <f>_xlfn.XLOOKUP($E83-DL$3,Data_Input!$H$4:$H$131,Data_Input!$I$4:$I$131,0)*DL$1</f>
        <v>0</v>
      </c>
      <c r="DM83" s="24">
        <f>_xlfn.XLOOKUP($E83-DM$3,Data_Input!$H$4:$H$131,Data_Input!$I$4:$I$131,0)*DM$1</f>
        <v>0</v>
      </c>
      <c r="DN83" s="24">
        <f>_xlfn.XLOOKUP($E83-DN$3,Data_Input!$H$4:$H$131,Data_Input!$I$4:$I$131,0)*DN$1</f>
        <v>0</v>
      </c>
      <c r="DO83" s="24">
        <f>_xlfn.XLOOKUP($E83-DO$3,Data_Input!$H$4:$H$131,Data_Input!$I$4:$I$131,0)*DO$1</f>
        <v>0</v>
      </c>
      <c r="DP83" s="24">
        <f>_xlfn.XLOOKUP($E83-DP$3,Data_Input!$H$4:$H$131,Data_Input!$I$4:$I$131,0)*DP$1</f>
        <v>0</v>
      </c>
      <c r="DQ83" s="24">
        <f>_xlfn.XLOOKUP($E83-DQ$3,Data_Input!$H$4:$H$131,Data_Input!$I$4:$I$131,0)*DQ$1</f>
        <v>0</v>
      </c>
      <c r="DR83" s="24">
        <f>_xlfn.XLOOKUP($E83-DR$3,Data_Input!$H$4:$H$131,Data_Input!$I$4:$I$131,0)*DR$1</f>
        <v>0</v>
      </c>
      <c r="DS83" s="24">
        <f>_xlfn.XLOOKUP($E83-DS$3,Data_Input!$H$4:$H$131,Data_Input!$I$4:$I$131,0)*DS$1</f>
        <v>0</v>
      </c>
      <c r="DT83" s="24">
        <f>_xlfn.XLOOKUP($E83-DT$3,Data_Input!$H$4:$H$131,Data_Input!$I$4:$I$131,0)*DT$1</f>
        <v>0</v>
      </c>
      <c r="DU83" s="24">
        <f>_xlfn.XLOOKUP($E83-DU$3,Data_Input!$H$4:$H$131,Data_Input!$I$4:$I$131,0)*DU$1</f>
        <v>0</v>
      </c>
      <c r="DV83" s="24">
        <f>_xlfn.XLOOKUP($E83-DV$3,Data_Input!$H$4:$H$131,Data_Input!$I$4:$I$131,0)*DV$1</f>
        <v>0</v>
      </c>
      <c r="DW83" s="24">
        <f>_xlfn.XLOOKUP($E83-DW$3,Data_Input!$H$4:$H$131,Data_Input!$I$4:$I$131,0)*DW$1</f>
        <v>0</v>
      </c>
      <c r="DX83" s="24">
        <f>_xlfn.XLOOKUP($E83-DX$3,Data_Input!$H$4:$H$131,Data_Input!$I$4:$I$131,0)*DX$1</f>
        <v>0</v>
      </c>
      <c r="DY83" s="24">
        <f>_xlfn.XLOOKUP($E83-DY$3,Data_Input!$H$4:$H$131,Data_Input!$I$4:$I$131,0)*DY$1</f>
        <v>0</v>
      </c>
      <c r="DZ83" s="24">
        <f>_xlfn.XLOOKUP($E83-DZ$3,Data_Input!$H$4:$H$131,Data_Input!$I$4:$I$131,0)*DZ$1</f>
        <v>0</v>
      </c>
      <c r="EA83" s="24">
        <f>_xlfn.XLOOKUP($E83-EA$3,Data_Input!$H$4:$H$131,Data_Input!$I$4:$I$131,0)*EA$1</f>
        <v>0</v>
      </c>
      <c r="EB83" s="24">
        <f>_xlfn.XLOOKUP($E83-EB$3,Data_Input!$H$4:$H$131,Data_Input!$I$4:$I$131,0)*EB$1</f>
        <v>0</v>
      </c>
      <c r="EC83" s="24">
        <f>_xlfn.XLOOKUP($E83-EC$3,Data_Input!$H$4:$H$131,Data_Input!$I$4:$I$131,0)*EC$1</f>
        <v>0</v>
      </c>
    </row>
    <row r="84" spans="1:133">
      <c r="A84" s="21">
        <f t="shared" si="3"/>
        <v>6.5487550997927784</v>
      </c>
      <c r="B84" s="22">
        <f>Data_Input!C84-Model_Output!A84</f>
        <v>19.070734900207221</v>
      </c>
      <c r="C84" s="23">
        <f>SUM($B$4:B84)</f>
        <v>512.27567908736637</v>
      </c>
      <c r="E84" s="15">
        <f>Data_Input!B84</f>
        <v>1958</v>
      </c>
      <c r="F84" s="24">
        <f>_xlfn.XLOOKUP($E84-F$3,Data_Input!$H$4:$H$131,Data_Input!$I$4:$I$131,0)*F$1</f>
        <v>1.0819050502465122E-3</v>
      </c>
      <c r="G84" s="24">
        <f>_xlfn.XLOOKUP($E84-G$3,Data_Input!$H$4:$H$131,Data_Input!$I$4:$I$131,0)*G$1</f>
        <v>1.3622216650887706E-3</v>
      </c>
      <c r="H84" s="24">
        <f>_xlfn.XLOOKUP($E84-H$3,Data_Input!$H$4:$H$131,Data_Input!$I$4:$I$131,0)*H$1</f>
        <v>1.7001901784991025E-3</v>
      </c>
      <c r="I84" s="24">
        <f>_xlfn.XLOOKUP($E84-I$3,Data_Input!$H$4:$H$131,Data_Input!$I$4:$I$131,0)*I$1</f>
        <v>2.1175568411219161E-3</v>
      </c>
      <c r="J84" s="24">
        <f>_xlfn.XLOOKUP($E84-J$3,Data_Input!$H$4:$H$131,Data_Input!$I$4:$I$131,0)*J$1</f>
        <v>2.6208468691913595E-3</v>
      </c>
      <c r="K84" s="24">
        <f>_xlfn.XLOOKUP($E84-K$3,Data_Input!$H$4:$H$131,Data_Input!$I$4:$I$131,0)*K$1</f>
        <v>3.2267347542766804E-3</v>
      </c>
      <c r="L84" s="24">
        <f>_xlfn.XLOOKUP($E84-L$3,Data_Input!$H$4:$H$131,Data_Input!$I$4:$I$131,0)*L$1</f>
        <v>3.9587947824323896E-3</v>
      </c>
      <c r="M84" s="24">
        <f>_xlfn.XLOOKUP($E84-M$3,Data_Input!$H$4:$H$131,Data_Input!$I$4:$I$131,0)*M$1</f>
        <v>4.8238903827781E-3</v>
      </c>
      <c r="N84" s="24">
        <f>_xlfn.XLOOKUP($E84-N$3,Data_Input!$H$4:$H$131,Data_Input!$I$4:$I$131,0)*N$1</f>
        <v>5.8259762466313959E-3</v>
      </c>
      <c r="O84" s="24">
        <f>_xlfn.XLOOKUP($E84-O$3,Data_Input!$H$4:$H$131,Data_Input!$I$4:$I$131,0)*O$1</f>
        <v>6.9846060248540389E-3</v>
      </c>
      <c r="P84" s="24">
        <f>_xlfn.XLOOKUP($E84-P$3,Data_Input!$H$4:$H$131,Data_Input!$I$4:$I$131,0)*P$1</f>
        <v>8.3616763825862788E-3</v>
      </c>
      <c r="Q84" s="24">
        <f>_xlfn.XLOOKUP($E84-Q$3,Data_Input!$H$4:$H$131,Data_Input!$I$4:$I$131,0)*Q$1</f>
        <v>9.9832467748818907E-3</v>
      </c>
      <c r="R84" s="24">
        <f>_xlfn.XLOOKUP($E84-R$3,Data_Input!$H$4:$H$131,Data_Input!$I$4:$I$131,0)*R$1</f>
        <v>1.184647576597429E-2</v>
      </c>
      <c r="S84" s="24">
        <f>_xlfn.XLOOKUP($E84-S$3,Data_Input!$H$4:$H$131,Data_Input!$I$4:$I$131,0)*S$1</f>
        <v>1.3949258042791157E-2</v>
      </c>
      <c r="T84" s="24">
        <f>_xlfn.XLOOKUP($E84-T$3,Data_Input!$H$4:$H$131,Data_Input!$I$4:$I$131,0)*T$1</f>
        <v>1.629492088569031E-2</v>
      </c>
      <c r="U84" s="24">
        <f>_xlfn.XLOOKUP($E84-U$3,Data_Input!$H$4:$H$131,Data_Input!$I$4:$I$131,0)*U$1</f>
        <v>1.8971598804380759E-2</v>
      </c>
      <c r="V84" s="24">
        <f>_xlfn.XLOOKUP($E84-V$3,Data_Input!$H$4:$H$131,Data_Input!$I$4:$I$131,0)*V$1</f>
        <v>2.192513003650387E-2</v>
      </c>
      <c r="W84" s="24">
        <f>_xlfn.XLOOKUP($E84-W$3,Data_Input!$H$4:$H$131,Data_Input!$I$4:$I$131,0)*W$1</f>
        <v>2.5276053625645434E-2</v>
      </c>
      <c r="X84" s="24">
        <f>_xlfn.XLOOKUP($E84-X$3,Data_Input!$H$4:$H$131,Data_Input!$I$4:$I$131,0)*X$1</f>
        <v>2.8986583807961316E-2</v>
      </c>
      <c r="Y84" s="24">
        <f>_xlfn.XLOOKUP($E84-Y$3,Data_Input!$H$4:$H$131,Data_Input!$I$4:$I$131,0)*Y$1</f>
        <v>3.3030779336023768E-2</v>
      </c>
      <c r="Z84" s="24">
        <f>_xlfn.XLOOKUP($E84-Z$3,Data_Input!$H$4:$H$131,Data_Input!$I$4:$I$131,0)*Z$1</f>
        <v>3.7492818352160173E-2</v>
      </c>
      <c r="AA84" s="24">
        <f>_xlfn.XLOOKUP($E84-AA$3,Data_Input!$H$4:$H$131,Data_Input!$I$4:$I$131,0)*AA$1</f>
        <v>4.2344691901617895E-2</v>
      </c>
      <c r="AB84" s="24">
        <f>_xlfn.XLOOKUP($E84-AB$3,Data_Input!$H$4:$H$131,Data_Input!$I$4:$I$131,0)*AB$1</f>
        <v>4.7468212339237759E-2</v>
      </c>
      <c r="AC84" s="24">
        <f>_xlfn.XLOOKUP($E84-AC$3,Data_Input!$H$4:$H$131,Data_Input!$I$4:$I$131,0)*AC$1</f>
        <v>5.7482409085077332E-2</v>
      </c>
      <c r="AD84" s="24">
        <f>_xlfn.XLOOKUP($E84-AD$3,Data_Input!$H$4:$H$131,Data_Input!$I$4:$I$131,0)*AD$1</f>
        <v>7.4699446239952019E-2</v>
      </c>
      <c r="AE84" s="24">
        <f>_xlfn.XLOOKUP($E84-AE$3,Data_Input!$H$4:$H$131,Data_Input!$I$4:$I$131,0)*AE$1</f>
        <v>8.1251561853310394E-2</v>
      </c>
      <c r="AF84" s="24">
        <f>_xlfn.XLOOKUP($E84-AF$3,Data_Input!$H$4:$H$131,Data_Input!$I$4:$I$131,0)*AF$1</f>
        <v>7.3048496423056553E-2</v>
      </c>
      <c r="AG84" s="24">
        <f>_xlfn.XLOOKUP($E84-AG$3,Data_Input!$H$4:$H$131,Data_Input!$I$4:$I$131,0)*AG$1</f>
        <v>8.5312384338815175E-2</v>
      </c>
      <c r="AH84" s="24">
        <f>_xlfn.XLOOKUP($E84-AH$3,Data_Input!$H$4:$H$131,Data_Input!$I$4:$I$131,0)*AH$1</f>
        <v>8.576753233506651E-2</v>
      </c>
      <c r="AI84" s="24">
        <f>_xlfn.XLOOKUP($E84-AI$3,Data_Input!$H$4:$H$131,Data_Input!$I$4:$I$131,0)*AI$1</f>
        <v>0.14145656262711609</v>
      </c>
      <c r="AJ84" s="24">
        <f>_xlfn.XLOOKUP($E84-AJ$3,Data_Input!$H$4:$H$131,Data_Input!$I$4:$I$131,0)*AJ$1</f>
        <v>0.1106656393766739</v>
      </c>
      <c r="AK84" s="24">
        <f>_xlfn.XLOOKUP($E84-AK$3,Data_Input!$H$4:$H$131,Data_Input!$I$4:$I$131,0)*AK$1</f>
        <v>0.10555490957789544</v>
      </c>
      <c r="AL84" s="24">
        <f>_xlfn.XLOOKUP($E84-AL$3,Data_Input!$H$4:$H$131,Data_Input!$I$4:$I$131,0)*AL$1</f>
        <v>0.11673761752688164</v>
      </c>
      <c r="AM84" s="24">
        <f>_xlfn.XLOOKUP($E84-AM$3,Data_Input!$H$4:$H$131,Data_Input!$I$4:$I$131,0)*AM$1</f>
        <v>0.12863709462674591</v>
      </c>
      <c r="AN84" s="24">
        <f>_xlfn.XLOOKUP($E84-AN$3,Data_Input!$H$4:$H$131,Data_Input!$I$4:$I$131,0)*AN$1</f>
        <v>0.10053152931542028</v>
      </c>
      <c r="AO84" s="24">
        <f>_xlfn.XLOOKUP($E84-AO$3,Data_Input!$H$4:$H$131,Data_Input!$I$4:$I$131,0)*AO$1</f>
        <v>0.10212726839639211</v>
      </c>
      <c r="AP84" s="24">
        <f>_xlfn.XLOOKUP($E84-AP$3,Data_Input!$H$4:$H$131,Data_Input!$I$4:$I$131,0)*AP$1</f>
        <v>9.08837157579621E-2</v>
      </c>
      <c r="AQ84" s="24">
        <f>_xlfn.XLOOKUP($E84-AQ$3,Data_Input!$H$4:$H$131,Data_Input!$I$4:$I$131,0)*AQ$1</f>
        <v>0.11782892928953777</v>
      </c>
      <c r="AR84" s="24">
        <f>_xlfn.XLOOKUP($E84-AR$3,Data_Input!$H$4:$H$131,Data_Input!$I$4:$I$131,0)*AR$1</f>
        <v>0.14618602865235206</v>
      </c>
      <c r="AS84" s="24">
        <f>_xlfn.XLOOKUP($E84-AS$3,Data_Input!$H$4:$H$131,Data_Input!$I$4:$I$131,0)*AS$1</f>
        <v>0.14990487245386686</v>
      </c>
      <c r="AT84" s="24">
        <f>_xlfn.XLOOKUP($E84-AT$3,Data_Input!$H$4:$H$131,Data_Input!$I$4:$I$131,0)*AT$1</f>
        <v>0.19813654761917671</v>
      </c>
      <c r="AU84" s="24">
        <f>_xlfn.XLOOKUP($E84-AU$3,Data_Input!$H$4:$H$131,Data_Input!$I$4:$I$131,0)*AU$1</f>
        <v>0.20551017082543732</v>
      </c>
      <c r="AV84" s="24">
        <f>_xlfn.XLOOKUP($E84-AV$3,Data_Input!$H$4:$H$131,Data_Input!$I$4:$I$131,0)*AV$1</f>
        <v>0.17825979590155749</v>
      </c>
      <c r="AW84" s="24">
        <f>_xlfn.XLOOKUP($E84-AW$3,Data_Input!$H$4:$H$131,Data_Input!$I$4:$I$131,0)*AW$1</f>
        <v>0.19107372686058305</v>
      </c>
      <c r="AX84" s="24">
        <f>_xlfn.XLOOKUP($E84-AX$3,Data_Input!$H$4:$H$131,Data_Input!$I$4:$I$131,0)*AX$1</f>
        <v>0.18913433238466801</v>
      </c>
      <c r="AY84" s="24">
        <f>_xlfn.XLOOKUP($E84-AY$3,Data_Input!$H$4:$H$131,Data_Input!$I$4:$I$131,0)*AY$1</f>
        <v>0.21830053140276109</v>
      </c>
      <c r="AZ84" s="24">
        <f>_xlfn.XLOOKUP($E84-AZ$3,Data_Input!$H$4:$H$131,Data_Input!$I$4:$I$131,0)*AZ$1</f>
        <v>0.20136054880589188</v>
      </c>
      <c r="BA84" s="24">
        <f>_xlfn.XLOOKUP($E84-BA$3,Data_Input!$H$4:$H$131,Data_Input!$I$4:$I$131,0)*BA$1</f>
        <v>0.17859314127640141</v>
      </c>
      <c r="BB84" s="24">
        <f>_xlfn.XLOOKUP($E84-BB$3,Data_Input!$H$4:$H$131,Data_Input!$I$4:$I$131,0)*BB$1</f>
        <v>0.19283259415645254</v>
      </c>
      <c r="BC84" s="24">
        <f>_xlfn.XLOOKUP($E84-BC$3,Data_Input!$H$4:$H$131,Data_Input!$I$4:$I$131,0)*BC$1</f>
        <v>0.19066853263659436</v>
      </c>
      <c r="BD84" s="24">
        <f>_xlfn.XLOOKUP($E84-BD$3,Data_Input!$H$4:$H$131,Data_Input!$I$4:$I$131,0)*BD$1</f>
        <v>0.19419581447919976</v>
      </c>
      <c r="BE84" s="24">
        <f>_xlfn.XLOOKUP($E84-BE$3,Data_Input!$H$4:$H$131,Data_Input!$I$4:$I$131,0)*BE$1</f>
        <v>0.18081871140389372</v>
      </c>
      <c r="BF84" s="24">
        <f>_xlfn.XLOOKUP($E84-BF$3,Data_Input!$H$4:$H$131,Data_Input!$I$4:$I$131,0)*BF$1</f>
        <v>0.15212238087959887</v>
      </c>
      <c r="BG84" s="24">
        <f>_xlfn.XLOOKUP($E84-BG$3,Data_Input!$H$4:$H$131,Data_Input!$I$4:$I$131,0)*BG$1</f>
        <v>0.14353676750124009</v>
      </c>
      <c r="BH84" s="24">
        <f>_xlfn.XLOOKUP($E84-BH$3,Data_Input!$H$4:$H$131,Data_Input!$I$4:$I$131,0)*BH$1</f>
        <v>0.13363460269535754</v>
      </c>
      <c r="BI84" s="24">
        <f>_xlfn.XLOOKUP($E84-BI$3,Data_Input!$H$4:$H$131,Data_Input!$I$4:$I$131,0)*BI$1</f>
        <v>0.132718629908462</v>
      </c>
      <c r="BJ84" s="24">
        <f>_xlfn.XLOOKUP($E84-BJ$3,Data_Input!$H$4:$H$131,Data_Input!$I$4:$I$131,0)*BJ$1</f>
        <v>0.12915205287277567</v>
      </c>
      <c r="BK84" s="24">
        <f>_xlfn.XLOOKUP($E84-BK$3,Data_Input!$H$4:$H$131,Data_Input!$I$4:$I$131,0)*BK$1</f>
        <v>0.12004355885169136</v>
      </c>
      <c r="BL84" s="24">
        <f>_xlfn.XLOOKUP($E84-BL$3,Data_Input!$H$4:$H$131,Data_Input!$I$4:$I$131,0)*BL$1</f>
        <v>0.11953714210947056</v>
      </c>
      <c r="BM84" s="24">
        <f>_xlfn.XLOOKUP($E84-BM$3,Data_Input!$H$4:$H$131,Data_Input!$I$4:$I$131,0)*BM$1</f>
        <v>0.11855664965474062</v>
      </c>
      <c r="BN84" s="24">
        <f>_xlfn.XLOOKUP($E84-BN$3,Data_Input!$H$4:$H$131,Data_Input!$I$4:$I$131,0)*BN$1</f>
        <v>0.11955939247762776</v>
      </c>
      <c r="BO84" s="24">
        <f>_xlfn.XLOOKUP($E84-BO$3,Data_Input!$H$4:$H$131,Data_Input!$I$4:$I$131,0)*BO$1</f>
        <v>0.13097755694283039</v>
      </c>
      <c r="BP84" s="24">
        <f>_xlfn.XLOOKUP($E84-BP$3,Data_Input!$H$4:$H$131,Data_Input!$I$4:$I$131,0)*BP$1</f>
        <v>0.11574270020080728</v>
      </c>
      <c r="BQ84" s="24">
        <f>_xlfn.XLOOKUP($E84-BQ$3,Data_Input!$H$4:$H$131,Data_Input!$I$4:$I$131,0)*BQ$1</f>
        <v>0.11261094069833151</v>
      </c>
      <c r="BR84" s="24">
        <f>_xlfn.XLOOKUP($E84-BR$3,Data_Input!$H$4:$H$131,Data_Input!$I$4:$I$131,0)*BR$1</f>
        <v>7.9952489773142774E-2</v>
      </c>
      <c r="BS84" s="24">
        <f>_xlfn.XLOOKUP($E84-BS$3,Data_Input!$H$4:$H$131,Data_Input!$I$4:$I$131,0)*BS$1</f>
        <v>9.8061714818531973E-2</v>
      </c>
      <c r="BT84" s="24">
        <f>_xlfn.XLOOKUP($E84-BT$3,Data_Input!$H$4:$H$131,Data_Input!$I$4:$I$131,0)*BT$1</f>
        <v>7.9586375964014147E-2</v>
      </c>
      <c r="BU84" s="24">
        <f>_xlfn.XLOOKUP($E84-BU$3,Data_Input!$H$4:$H$131,Data_Input!$I$4:$I$131,0)*BU$1</f>
        <v>3.0702853768677547E-2</v>
      </c>
      <c r="BV84" s="24">
        <f>_xlfn.XLOOKUP($E84-BV$3,Data_Input!$H$4:$H$131,Data_Input!$I$4:$I$131,0)*BV$1</f>
        <v>3.2536986081409966E-2</v>
      </c>
      <c r="BW84" s="24">
        <f>_xlfn.XLOOKUP($E84-BW$3,Data_Input!$H$4:$H$131,Data_Input!$I$4:$I$131,0)*BW$1</f>
        <v>3.0798643823236892E-2</v>
      </c>
      <c r="BX84" s="24">
        <f>_xlfn.XLOOKUP($E84-BX$3,Data_Input!$H$4:$H$131,Data_Input!$I$4:$I$131,0)*BX$1</f>
        <v>2.7845224327626379E-2</v>
      </c>
      <c r="BY84" s="24">
        <f>_xlfn.XLOOKUP($E84-BY$3,Data_Input!$H$4:$H$131,Data_Input!$I$4:$I$131,0)*BY$1</f>
        <v>2.5739255843237784E-2</v>
      </c>
      <c r="BZ84" s="24">
        <f>_xlfn.XLOOKUP($E84-BZ$3,Data_Input!$H$4:$H$131,Data_Input!$I$4:$I$131,0)*BZ$1</f>
        <v>2.8608368608915823E-2</v>
      </c>
      <c r="CA84" s="24">
        <f>_xlfn.XLOOKUP($E84-CA$3,Data_Input!$H$4:$H$131,Data_Input!$I$4:$I$131,0)*CA$1</f>
        <v>3.2308847214885882E-2</v>
      </c>
      <c r="CB84" s="24">
        <f>_xlfn.XLOOKUP($E84-CB$3,Data_Input!$H$4:$H$131,Data_Input!$I$4:$I$131,0)*CB$1</f>
        <v>2.5929365414970738E-2</v>
      </c>
      <c r="CC84" s="24">
        <f>_xlfn.XLOOKUP($E84-CC$3,Data_Input!$H$4:$H$131,Data_Input!$I$4:$I$131,0)*CC$1</f>
        <v>2.39848882662579E-2</v>
      </c>
      <c r="CD84" s="24">
        <f>_xlfn.XLOOKUP($E84-CD$3,Data_Input!$H$4:$H$131,Data_Input!$I$4:$I$131,0)*CD$1</f>
        <v>1.8235703251573664E-2</v>
      </c>
      <c r="CE84" s="24">
        <f>_xlfn.XLOOKUP($E84-CE$3,Data_Input!$H$4:$H$131,Data_Input!$I$4:$I$131,0)*CE$1</f>
        <v>1.5934579426033095E-2</v>
      </c>
      <c r="CF84" s="24">
        <f>_xlfn.XLOOKUP($E84-CF$3,Data_Input!$H$4:$H$131,Data_Input!$I$4:$I$131,0)*CF$1</f>
        <v>1.3641185882756023E-2</v>
      </c>
      <c r="CG84" s="24">
        <f>_xlfn.XLOOKUP($E84-CG$3,Data_Input!$H$4:$H$131,Data_Input!$I$4:$I$131,0)*CG$1</f>
        <v>1.1586000849919736E-2</v>
      </c>
      <c r="CH84" s="24">
        <f>_xlfn.XLOOKUP($E84-CH$3,Data_Input!$H$4:$H$131,Data_Input!$I$4:$I$131,0)*CH$1</f>
        <v>8.5156272053371236E-3</v>
      </c>
      <c r="CI84" s="24">
        <f>_xlfn.XLOOKUP($E84-CI$3,Data_Input!$H$4:$H$131,Data_Input!$I$4:$I$131,0)*CI$1</f>
        <v>0</v>
      </c>
      <c r="CJ84" s="24">
        <f>_xlfn.XLOOKUP($E84-CJ$3,Data_Input!$H$4:$H$131,Data_Input!$I$4:$I$131,0)*CJ$1</f>
        <v>0</v>
      </c>
      <c r="CK84" s="24">
        <f>_xlfn.XLOOKUP($E84-CK$3,Data_Input!$H$4:$H$131,Data_Input!$I$4:$I$131,0)*CK$1</f>
        <v>0</v>
      </c>
      <c r="CL84" s="24">
        <f>_xlfn.XLOOKUP($E84-CL$3,Data_Input!$H$4:$H$131,Data_Input!$I$4:$I$131,0)*CL$1</f>
        <v>0</v>
      </c>
      <c r="CM84" s="24">
        <f>_xlfn.XLOOKUP($E84-CM$3,Data_Input!$H$4:$H$131,Data_Input!$I$4:$I$131,0)*CM$1</f>
        <v>0</v>
      </c>
      <c r="CN84" s="24">
        <f>_xlfn.XLOOKUP($E84-CN$3,Data_Input!$H$4:$H$131,Data_Input!$I$4:$I$131,0)*CN$1</f>
        <v>0</v>
      </c>
      <c r="CO84" s="24">
        <f>_xlfn.XLOOKUP($E84-CO$3,Data_Input!$H$4:$H$131,Data_Input!$I$4:$I$131,0)*CO$1</f>
        <v>0</v>
      </c>
      <c r="CP84" s="24">
        <f>_xlfn.XLOOKUP($E84-CP$3,Data_Input!$H$4:$H$131,Data_Input!$I$4:$I$131,0)*CP$1</f>
        <v>0</v>
      </c>
      <c r="CQ84" s="24">
        <f>_xlfn.XLOOKUP($E84-CQ$3,Data_Input!$H$4:$H$131,Data_Input!$I$4:$I$131,0)*CQ$1</f>
        <v>0</v>
      </c>
      <c r="CR84" s="24">
        <f>_xlfn.XLOOKUP($E84-CR$3,Data_Input!$H$4:$H$131,Data_Input!$I$4:$I$131,0)*CR$1</f>
        <v>0</v>
      </c>
      <c r="CS84" s="24">
        <f>_xlfn.XLOOKUP($E84-CS$3,Data_Input!$H$4:$H$131,Data_Input!$I$4:$I$131,0)*CS$1</f>
        <v>0</v>
      </c>
      <c r="CT84" s="24">
        <f>_xlfn.XLOOKUP($E84-CT$3,Data_Input!$H$4:$H$131,Data_Input!$I$4:$I$131,0)*CT$1</f>
        <v>0</v>
      </c>
      <c r="CU84" s="24">
        <f>_xlfn.XLOOKUP($E84-CU$3,Data_Input!$H$4:$H$131,Data_Input!$I$4:$I$131,0)*CU$1</f>
        <v>0</v>
      </c>
      <c r="CV84" s="24">
        <f>_xlfn.XLOOKUP($E84-CV$3,Data_Input!$H$4:$H$131,Data_Input!$I$4:$I$131,0)*CV$1</f>
        <v>0</v>
      </c>
      <c r="CW84" s="24">
        <f>_xlfn.XLOOKUP($E84-CW$3,Data_Input!$H$4:$H$131,Data_Input!$I$4:$I$131,0)*CW$1</f>
        <v>0</v>
      </c>
      <c r="CX84" s="24">
        <f>_xlfn.XLOOKUP($E84-CX$3,Data_Input!$H$4:$H$131,Data_Input!$I$4:$I$131,0)*CX$1</f>
        <v>0</v>
      </c>
      <c r="CY84" s="24">
        <f>_xlfn.XLOOKUP($E84-CY$3,Data_Input!$H$4:$H$131,Data_Input!$I$4:$I$131,0)*CY$1</f>
        <v>0</v>
      </c>
      <c r="CZ84" s="24">
        <f>_xlfn.XLOOKUP($E84-CZ$3,Data_Input!$H$4:$H$131,Data_Input!$I$4:$I$131,0)*CZ$1</f>
        <v>0</v>
      </c>
      <c r="DA84" s="24">
        <f>_xlfn.XLOOKUP($E84-DA$3,Data_Input!$H$4:$H$131,Data_Input!$I$4:$I$131,0)*DA$1</f>
        <v>0</v>
      </c>
      <c r="DB84" s="24">
        <f>_xlfn.XLOOKUP($E84-DB$3,Data_Input!$H$4:$H$131,Data_Input!$I$4:$I$131,0)*DB$1</f>
        <v>0</v>
      </c>
      <c r="DC84" s="24">
        <f>_xlfn.XLOOKUP($E84-DC$3,Data_Input!$H$4:$H$131,Data_Input!$I$4:$I$131,0)*DC$1</f>
        <v>0</v>
      </c>
      <c r="DD84" s="24">
        <f>_xlfn.XLOOKUP($E84-DD$3,Data_Input!$H$4:$H$131,Data_Input!$I$4:$I$131,0)*DD$1</f>
        <v>0</v>
      </c>
      <c r="DE84" s="24">
        <f>_xlfn.XLOOKUP($E84-DE$3,Data_Input!$H$4:$H$131,Data_Input!$I$4:$I$131,0)*DE$1</f>
        <v>0</v>
      </c>
      <c r="DF84" s="24">
        <f>_xlfn.XLOOKUP($E84-DF$3,Data_Input!$H$4:$H$131,Data_Input!$I$4:$I$131,0)*DF$1</f>
        <v>0</v>
      </c>
      <c r="DG84" s="24">
        <f>_xlfn.XLOOKUP($E84-DG$3,Data_Input!$H$4:$H$131,Data_Input!$I$4:$I$131,0)*DG$1</f>
        <v>0</v>
      </c>
      <c r="DH84" s="24">
        <f>_xlfn.XLOOKUP($E84-DH$3,Data_Input!$H$4:$H$131,Data_Input!$I$4:$I$131,0)*DH$1</f>
        <v>0</v>
      </c>
      <c r="DI84" s="24">
        <f>_xlfn.XLOOKUP($E84-DI$3,Data_Input!$H$4:$H$131,Data_Input!$I$4:$I$131,0)*DI$1</f>
        <v>0</v>
      </c>
      <c r="DJ84" s="24">
        <f>_xlfn.XLOOKUP($E84-DJ$3,Data_Input!$H$4:$H$131,Data_Input!$I$4:$I$131,0)*DJ$1</f>
        <v>0</v>
      </c>
      <c r="DK84" s="24">
        <f>_xlfn.XLOOKUP($E84-DK$3,Data_Input!$H$4:$H$131,Data_Input!$I$4:$I$131,0)*DK$1</f>
        <v>0</v>
      </c>
      <c r="DL84" s="24">
        <f>_xlfn.XLOOKUP($E84-DL$3,Data_Input!$H$4:$H$131,Data_Input!$I$4:$I$131,0)*DL$1</f>
        <v>0</v>
      </c>
      <c r="DM84" s="24">
        <f>_xlfn.XLOOKUP($E84-DM$3,Data_Input!$H$4:$H$131,Data_Input!$I$4:$I$131,0)*DM$1</f>
        <v>0</v>
      </c>
      <c r="DN84" s="24">
        <f>_xlfn.XLOOKUP($E84-DN$3,Data_Input!$H$4:$H$131,Data_Input!$I$4:$I$131,0)*DN$1</f>
        <v>0</v>
      </c>
      <c r="DO84" s="24">
        <f>_xlfn.XLOOKUP($E84-DO$3,Data_Input!$H$4:$H$131,Data_Input!$I$4:$I$131,0)*DO$1</f>
        <v>0</v>
      </c>
      <c r="DP84" s="24">
        <f>_xlfn.XLOOKUP($E84-DP$3,Data_Input!$H$4:$H$131,Data_Input!$I$4:$I$131,0)*DP$1</f>
        <v>0</v>
      </c>
      <c r="DQ84" s="24">
        <f>_xlfn.XLOOKUP($E84-DQ$3,Data_Input!$H$4:$H$131,Data_Input!$I$4:$I$131,0)*DQ$1</f>
        <v>0</v>
      </c>
      <c r="DR84" s="24">
        <f>_xlfn.XLOOKUP($E84-DR$3,Data_Input!$H$4:$H$131,Data_Input!$I$4:$I$131,0)*DR$1</f>
        <v>0</v>
      </c>
      <c r="DS84" s="24">
        <f>_xlfn.XLOOKUP($E84-DS$3,Data_Input!$H$4:$H$131,Data_Input!$I$4:$I$131,0)*DS$1</f>
        <v>0</v>
      </c>
      <c r="DT84" s="24">
        <f>_xlfn.XLOOKUP($E84-DT$3,Data_Input!$H$4:$H$131,Data_Input!$I$4:$I$131,0)*DT$1</f>
        <v>0</v>
      </c>
      <c r="DU84" s="24">
        <f>_xlfn.XLOOKUP($E84-DU$3,Data_Input!$H$4:$H$131,Data_Input!$I$4:$I$131,0)*DU$1</f>
        <v>0</v>
      </c>
      <c r="DV84" s="24">
        <f>_xlfn.XLOOKUP($E84-DV$3,Data_Input!$H$4:$H$131,Data_Input!$I$4:$I$131,0)*DV$1</f>
        <v>0</v>
      </c>
      <c r="DW84" s="24">
        <f>_xlfn.XLOOKUP($E84-DW$3,Data_Input!$H$4:$H$131,Data_Input!$I$4:$I$131,0)*DW$1</f>
        <v>0</v>
      </c>
      <c r="DX84" s="24">
        <f>_xlfn.XLOOKUP($E84-DX$3,Data_Input!$H$4:$H$131,Data_Input!$I$4:$I$131,0)*DX$1</f>
        <v>0</v>
      </c>
      <c r="DY84" s="24">
        <f>_xlfn.XLOOKUP($E84-DY$3,Data_Input!$H$4:$H$131,Data_Input!$I$4:$I$131,0)*DY$1</f>
        <v>0</v>
      </c>
      <c r="DZ84" s="24">
        <f>_xlfn.XLOOKUP($E84-DZ$3,Data_Input!$H$4:$H$131,Data_Input!$I$4:$I$131,0)*DZ$1</f>
        <v>0</v>
      </c>
      <c r="EA84" s="24">
        <f>_xlfn.XLOOKUP($E84-EA$3,Data_Input!$H$4:$H$131,Data_Input!$I$4:$I$131,0)*EA$1</f>
        <v>0</v>
      </c>
      <c r="EB84" s="24">
        <f>_xlfn.XLOOKUP($E84-EB$3,Data_Input!$H$4:$H$131,Data_Input!$I$4:$I$131,0)*EB$1</f>
        <v>0</v>
      </c>
      <c r="EC84" s="24">
        <f>_xlfn.XLOOKUP($E84-EC$3,Data_Input!$H$4:$H$131,Data_Input!$I$4:$I$131,0)*EC$1</f>
        <v>0</v>
      </c>
    </row>
    <row r="85" spans="1:133">
      <c r="A85" s="21">
        <f t="shared" si="3"/>
        <v>6.7503443953375539</v>
      </c>
      <c r="B85" s="22">
        <f>Data_Input!C85-Model_Output!A85</f>
        <v>19.830885604662445</v>
      </c>
      <c r="C85" s="23">
        <f>SUM($B$4:B85)</f>
        <v>532.10656469202877</v>
      </c>
      <c r="E85" s="15">
        <f>Data_Input!B85</f>
        <v>1959</v>
      </c>
      <c r="F85" s="24">
        <f>_xlfn.XLOOKUP($E85-F$3,Data_Input!$H$4:$H$131,Data_Input!$I$4:$I$131,0)*F$1</f>
        <v>8.614923720170239E-4</v>
      </c>
      <c r="G85" s="24">
        <f>_xlfn.XLOOKUP($E85-G$3,Data_Input!$H$4:$H$131,Data_Input!$I$4:$I$131,0)*G$1</f>
        <v>1.0908197133271257E-3</v>
      </c>
      <c r="H85" s="24">
        <f>_xlfn.XLOOKUP($E85-H$3,Data_Input!$H$4:$H$131,Data_Input!$I$4:$I$131,0)*H$1</f>
        <v>1.3691328928213677E-3</v>
      </c>
      <c r="I85" s="24">
        <f>_xlfn.XLOOKUP($E85-I$3,Data_Input!$H$4:$H$131,Data_Input!$I$4:$I$131,0)*I$1</f>
        <v>1.7148497898501816E-3</v>
      </c>
      <c r="J85" s="24">
        <f>_xlfn.XLOOKUP($E85-J$3,Data_Input!$H$4:$H$131,Data_Input!$I$4:$I$131,0)*J$1</f>
        <v>2.134398764868429E-3</v>
      </c>
      <c r="K85" s="24">
        <f>_xlfn.XLOOKUP($E85-K$3,Data_Input!$H$4:$H$131,Data_Input!$I$4:$I$131,0)*K$1</f>
        <v>2.6426526752905389E-3</v>
      </c>
      <c r="L85" s="24">
        <f>_xlfn.XLOOKUP($E85-L$3,Data_Input!$H$4:$H$131,Data_Input!$I$4:$I$131,0)*L$1</f>
        <v>3.2604888270076752E-3</v>
      </c>
      <c r="M85" s="24">
        <f>_xlfn.XLOOKUP($E85-M$3,Data_Input!$H$4:$H$131,Data_Input!$I$4:$I$131,0)*M$1</f>
        <v>3.9953981481305554E-3</v>
      </c>
      <c r="N85" s="24">
        <f>_xlfn.XLOOKUP($E85-N$3,Data_Input!$H$4:$H$131,Data_Input!$I$4:$I$131,0)*N$1</f>
        <v>4.8525972709694025E-3</v>
      </c>
      <c r="O85" s="24">
        <f>_xlfn.XLOOKUP($E85-O$3,Data_Input!$H$4:$H$131,Data_Input!$I$4:$I$131,0)*O$1</f>
        <v>5.8504646655088074E-3</v>
      </c>
      <c r="P85" s="24">
        <f>_xlfn.XLOOKUP($E85-P$3,Data_Input!$H$4:$H$131,Data_Input!$I$4:$I$131,0)*P$1</f>
        <v>7.0434381971430701E-3</v>
      </c>
      <c r="Q85" s="24">
        <f>_xlfn.XLOOKUP($E85-Q$3,Data_Input!$H$4:$H$131,Data_Input!$I$4:$I$131,0)*Q$1</f>
        <v>8.4568001191377747E-3</v>
      </c>
      <c r="R85" s="24">
        <f>_xlfn.XLOOKUP($E85-R$3,Data_Input!$H$4:$H$131,Data_Input!$I$4:$I$131,0)*R$1</f>
        <v>1.0091746581494622E-2</v>
      </c>
      <c r="S85" s="24">
        <f>_xlfn.XLOOKUP($E85-S$3,Data_Input!$H$4:$H$131,Data_Input!$I$4:$I$131,0)*S$1</f>
        <v>1.1950090122205182E-2</v>
      </c>
      <c r="T85" s="24">
        <f>_xlfn.XLOOKUP($E85-T$3,Data_Input!$H$4:$H$131,Data_Input!$I$4:$I$131,0)*T$1</f>
        <v>1.4038323142217191E-2</v>
      </c>
      <c r="U85" s="24">
        <f>_xlfn.XLOOKUP($E85-U$3,Data_Input!$H$4:$H$131,Data_Input!$I$4:$I$131,0)*U$1</f>
        <v>1.6436517907309815E-2</v>
      </c>
      <c r="V85" s="24">
        <f>_xlfn.XLOOKUP($E85-V$3,Data_Input!$H$4:$H$131,Data_Input!$I$4:$I$131,0)*V$1</f>
        <v>1.9102533480416867E-2</v>
      </c>
      <c r="W85" s="24">
        <f>_xlfn.XLOOKUP($E85-W$3,Data_Input!$H$4:$H$131,Data_Input!$I$4:$I$131,0)*W$1</f>
        <v>2.2146289167444252E-2</v>
      </c>
      <c r="X85" s="24">
        <f>_xlfn.XLOOKUP($E85-X$3,Data_Input!$H$4:$H$131,Data_Input!$I$4:$I$131,0)*X$1</f>
        <v>2.5540631995767327E-2</v>
      </c>
      <c r="Y85" s="24">
        <f>_xlfn.XLOOKUP($E85-Y$3,Data_Input!$H$4:$H$131,Data_Input!$I$4:$I$131,0)*Y$1</f>
        <v>2.9268221410210515E-2</v>
      </c>
      <c r="Z85" s="24">
        <f>_xlfn.XLOOKUP($E85-Z$3,Data_Input!$H$4:$H$131,Data_Input!$I$4:$I$131,0)*Z$1</f>
        <v>3.3409386853884795E-2</v>
      </c>
      <c r="AA85" s="24">
        <f>_xlfn.XLOOKUP($E85-AA$3,Data_Input!$H$4:$H$131,Data_Input!$I$4:$I$131,0)*AA$1</f>
        <v>3.7945676625405954E-2</v>
      </c>
      <c r="AB85" s="24">
        <f>_xlfn.XLOOKUP($E85-AB$3,Data_Input!$H$4:$H$131,Data_Input!$I$4:$I$131,0)*AB$1</f>
        <v>4.2776880144923049E-2</v>
      </c>
      <c r="AC85" s="24">
        <f>_xlfn.XLOOKUP($E85-AC$3,Data_Input!$H$4:$H$131,Data_Input!$I$4:$I$131,0)*AC$1</f>
        <v>5.209356726019914E-2</v>
      </c>
      <c r="AD85" s="24">
        <f>_xlfn.XLOOKUP($E85-AD$3,Data_Input!$H$4:$H$131,Data_Input!$I$4:$I$131,0)*AD$1</f>
        <v>6.8078413395460835E-2</v>
      </c>
      <c r="AE85" s="24">
        <f>_xlfn.XLOOKUP($E85-AE$3,Data_Input!$H$4:$H$131,Data_Input!$I$4:$I$131,0)*AE$1</f>
        <v>7.4467481773436942E-2</v>
      </c>
      <c r="AF85" s="24">
        <f>_xlfn.XLOOKUP($E85-AF$3,Data_Input!$H$4:$H$131,Data_Input!$I$4:$I$131,0)*AF$1</f>
        <v>6.732698049099449E-2</v>
      </c>
      <c r="AG85" s="24">
        <f>_xlfn.XLOOKUP($E85-AG$3,Data_Input!$H$4:$H$131,Data_Input!$I$4:$I$131,0)*AG$1</f>
        <v>7.9073842386147952E-2</v>
      </c>
      <c r="AH85" s="24">
        <f>_xlfn.XLOOKUP($E85-AH$3,Data_Input!$H$4:$H$131,Data_Input!$I$4:$I$131,0)*AH$1</f>
        <v>7.9944130653041859E-2</v>
      </c>
      <c r="AI85" s="24">
        <f>_xlfn.XLOOKUP($E85-AI$3,Data_Input!$H$4:$H$131,Data_Input!$I$4:$I$131,0)*AI$1</f>
        <v>0.13259577202410747</v>
      </c>
      <c r="AJ85" s="24">
        <f>_xlfn.XLOOKUP($E85-AJ$3,Data_Input!$H$4:$H$131,Data_Input!$I$4:$I$131,0)*AJ$1</f>
        <v>0.10431872722928538</v>
      </c>
      <c r="AK85" s="24">
        <f>_xlfn.XLOOKUP($E85-AK$3,Data_Input!$H$4:$H$131,Data_Input!$I$4:$I$131,0)*AK$1</f>
        <v>0.10006237959430073</v>
      </c>
      <c r="AL85" s="24">
        <f>_xlfn.XLOOKUP($E85-AL$3,Data_Input!$H$4:$H$131,Data_Input!$I$4:$I$131,0)*AL$1</f>
        <v>0.11128743192518582</v>
      </c>
      <c r="AM85" s="24">
        <f>_xlfn.XLOOKUP($E85-AM$3,Data_Input!$H$4:$H$131,Data_Input!$I$4:$I$131,0)*AM$1</f>
        <v>0.12332309744953368</v>
      </c>
      <c r="AN85" s="24">
        <f>_xlfn.XLOOKUP($E85-AN$3,Data_Input!$H$4:$H$131,Data_Input!$I$4:$I$131,0)*AN$1</f>
        <v>9.6922229852567085E-2</v>
      </c>
      <c r="AO85" s="24">
        <f>_xlfn.XLOOKUP($E85-AO$3,Data_Input!$H$4:$H$131,Data_Input!$I$4:$I$131,0)*AO$1</f>
        <v>9.9016080366917503E-2</v>
      </c>
      <c r="AP85" s="24">
        <f>_xlfn.XLOOKUP($E85-AP$3,Data_Input!$H$4:$H$131,Data_Input!$I$4:$I$131,0)*AP$1</f>
        <v>8.8612093214363419E-2</v>
      </c>
      <c r="AQ85" s="24">
        <f>_xlfn.XLOOKUP($E85-AQ$3,Data_Input!$H$4:$H$131,Data_Input!$I$4:$I$131,0)*AQ$1</f>
        <v>0.11553185823184144</v>
      </c>
      <c r="AR85" s="24">
        <f>_xlfn.XLOOKUP($E85-AR$3,Data_Input!$H$4:$H$131,Data_Input!$I$4:$I$131,0)*AR$1</f>
        <v>0.1441446745359278</v>
      </c>
      <c r="AS85" s="24">
        <f>_xlfn.XLOOKUP($E85-AS$3,Data_Input!$H$4:$H$131,Data_Input!$I$4:$I$131,0)*AS$1</f>
        <v>0.14864537108606338</v>
      </c>
      <c r="AT85" s="24">
        <f>_xlfn.XLOOKUP($E85-AT$3,Data_Input!$H$4:$H$131,Data_Input!$I$4:$I$131,0)*AT$1</f>
        <v>0.19758007149037163</v>
      </c>
      <c r="AU85" s="24">
        <f>_xlfn.XLOOKUP($E85-AU$3,Data_Input!$H$4:$H$131,Data_Input!$I$4:$I$131,0)*AU$1</f>
        <v>0.20608898175220927</v>
      </c>
      <c r="AV85" s="24">
        <f>_xlfn.XLOOKUP($E85-AV$3,Data_Input!$H$4:$H$131,Data_Input!$I$4:$I$131,0)*AV$1</f>
        <v>0.17977022609606644</v>
      </c>
      <c r="AW85" s="24">
        <f>_xlfn.XLOOKUP($E85-AW$3,Data_Input!$H$4:$H$131,Data_Input!$I$4:$I$131,0)*AW$1</f>
        <v>0.19377968280465893</v>
      </c>
      <c r="AX85" s="24">
        <f>_xlfn.XLOOKUP($E85-AX$3,Data_Input!$H$4:$H$131,Data_Input!$I$4:$I$131,0)*AX$1</f>
        <v>0.19289481029601352</v>
      </c>
      <c r="AY85" s="24">
        <f>_xlfn.XLOOKUP($E85-AY$3,Data_Input!$H$4:$H$131,Data_Input!$I$4:$I$131,0)*AY$1</f>
        <v>0.22389679248209765</v>
      </c>
      <c r="AZ85" s="24">
        <f>_xlfn.XLOOKUP($E85-AZ$3,Data_Input!$H$4:$H$131,Data_Input!$I$4:$I$131,0)*AZ$1</f>
        <v>0.20768750627312199</v>
      </c>
      <c r="BA85" s="24">
        <f>_xlfn.XLOOKUP($E85-BA$3,Data_Input!$H$4:$H$131,Data_Input!$I$4:$I$131,0)*BA$1</f>
        <v>0.18524379438104732</v>
      </c>
      <c r="BB85" s="24">
        <f>_xlfn.XLOOKUP($E85-BB$3,Data_Input!$H$4:$H$131,Data_Input!$I$4:$I$131,0)*BB$1</f>
        <v>0.20114175831316078</v>
      </c>
      <c r="BC85" s="24">
        <f>_xlfn.XLOOKUP($E85-BC$3,Data_Input!$H$4:$H$131,Data_Input!$I$4:$I$131,0)*BC$1</f>
        <v>0.20000632463426607</v>
      </c>
      <c r="BD85" s="24">
        <f>_xlfn.XLOOKUP($E85-BD$3,Data_Input!$H$4:$H$131,Data_Input!$I$4:$I$131,0)*BD$1</f>
        <v>0.2048554283924427</v>
      </c>
      <c r="BE85" s="24">
        <f>_xlfn.XLOOKUP($E85-BE$3,Data_Input!$H$4:$H$131,Data_Input!$I$4:$I$131,0)*BE$1</f>
        <v>0.19182000049518103</v>
      </c>
      <c r="BF85" s="24">
        <f>_xlfn.XLOOKUP($E85-BF$3,Data_Input!$H$4:$H$131,Data_Input!$I$4:$I$131,0)*BF$1</f>
        <v>0.16228804862623097</v>
      </c>
      <c r="BG85" s="24">
        <f>_xlfn.XLOOKUP($E85-BG$3,Data_Input!$H$4:$H$131,Data_Input!$I$4:$I$131,0)*BG$1</f>
        <v>0.15399247258516666</v>
      </c>
      <c r="BH85" s="24">
        <f>_xlfn.XLOOKUP($E85-BH$3,Data_Input!$H$4:$H$131,Data_Input!$I$4:$I$131,0)*BH$1</f>
        <v>0.14417772353134523</v>
      </c>
      <c r="BI85" s="24">
        <f>_xlfn.XLOOKUP($E85-BI$3,Data_Input!$H$4:$H$131,Data_Input!$I$4:$I$131,0)*BI$1</f>
        <v>0.14399719535080027</v>
      </c>
      <c r="BJ85" s="24">
        <f>_xlfn.XLOOKUP($E85-BJ$3,Data_Input!$H$4:$H$131,Data_Input!$I$4:$I$131,0)*BJ$1</f>
        <v>0.14091796529928527</v>
      </c>
      <c r="BK85" s="24">
        <f>_xlfn.XLOOKUP($E85-BK$3,Data_Input!$H$4:$H$131,Data_Input!$I$4:$I$131,0)*BK$1</f>
        <v>0.13171851286846128</v>
      </c>
      <c r="BL85" s="24">
        <f>_xlfn.XLOOKUP($E85-BL$3,Data_Input!$H$4:$H$131,Data_Input!$I$4:$I$131,0)*BL$1</f>
        <v>0.1319027140006872</v>
      </c>
      <c r="BM85" s="24">
        <f>_xlfn.XLOOKUP($E85-BM$3,Data_Input!$H$4:$H$131,Data_Input!$I$4:$I$131,0)*BM$1</f>
        <v>0.13155873455413192</v>
      </c>
      <c r="BN85" s="24">
        <f>_xlfn.XLOOKUP($E85-BN$3,Data_Input!$H$4:$H$131,Data_Input!$I$4:$I$131,0)*BN$1</f>
        <v>0.1334198277286773</v>
      </c>
      <c r="BO85" s="24">
        <f>_xlfn.XLOOKUP($E85-BO$3,Data_Input!$H$4:$H$131,Data_Input!$I$4:$I$131,0)*BO$1</f>
        <v>0.14698616805343265</v>
      </c>
      <c r="BP85" s="24">
        <f>_xlfn.XLOOKUP($E85-BP$3,Data_Input!$H$4:$H$131,Data_Input!$I$4:$I$131,0)*BP$1</f>
        <v>0.13062193074549799</v>
      </c>
      <c r="BQ85" s="24">
        <f>_xlfn.XLOOKUP($E85-BQ$3,Data_Input!$H$4:$H$131,Data_Input!$I$4:$I$131,0)*BQ$1</f>
        <v>0.12780445177654579</v>
      </c>
      <c r="BR85" s="24">
        <f>_xlfn.XLOOKUP($E85-BR$3,Data_Input!$H$4:$H$131,Data_Input!$I$4:$I$131,0)*BR$1</f>
        <v>9.1251559289697498E-2</v>
      </c>
      <c r="BS85" s="24">
        <f>_xlfn.XLOOKUP($E85-BS$3,Data_Input!$H$4:$H$131,Data_Input!$I$4:$I$131,0)*BS$1</f>
        <v>0.11255134567375474</v>
      </c>
      <c r="BT85" s="24">
        <f>_xlfn.XLOOKUP($E85-BT$3,Data_Input!$H$4:$H$131,Data_Input!$I$4:$I$131,0)*BT$1</f>
        <v>9.1861354308651888E-2</v>
      </c>
      <c r="BU85" s="24">
        <f>_xlfn.XLOOKUP($E85-BU$3,Data_Input!$H$4:$H$131,Data_Input!$I$4:$I$131,0)*BU$1</f>
        <v>3.5638200378859668E-2</v>
      </c>
      <c r="BV85" s="24">
        <f>_xlfn.XLOOKUP($E85-BV$3,Data_Input!$H$4:$H$131,Data_Input!$I$4:$I$131,0)*BV$1</f>
        <v>3.798020016107951E-2</v>
      </c>
      <c r="BW85" s="24">
        <f>_xlfn.XLOOKUP($E85-BW$3,Data_Input!$H$4:$H$131,Data_Input!$I$4:$I$131,0)*BW$1</f>
        <v>3.6153839648122958E-2</v>
      </c>
      <c r="BX85" s="24">
        <f>_xlfn.XLOOKUP($E85-BX$3,Data_Input!$H$4:$H$131,Data_Input!$I$4:$I$131,0)*BX$1</f>
        <v>3.2871268334172393E-2</v>
      </c>
      <c r="BY85" s="24">
        <f>_xlfn.XLOOKUP($E85-BY$3,Data_Input!$H$4:$H$131,Data_Input!$I$4:$I$131,0)*BY$1</f>
        <v>3.0556572183318829E-2</v>
      </c>
      <c r="BZ85" s="24">
        <f>_xlfn.XLOOKUP($E85-BZ$3,Data_Input!$H$4:$H$131,Data_Input!$I$4:$I$131,0)*BZ$1</f>
        <v>3.4154241615217192E-2</v>
      </c>
      <c r="CA85" s="24">
        <f>_xlfn.XLOOKUP($E85-CA$3,Data_Input!$H$4:$H$131,Data_Input!$I$4:$I$131,0)*CA$1</f>
        <v>3.8789655501818572E-2</v>
      </c>
      <c r="CB85" s="24">
        <f>_xlfn.XLOOKUP($E85-CB$3,Data_Input!$H$4:$H$131,Data_Input!$I$4:$I$131,0)*CB$1</f>
        <v>3.1306120646659823E-2</v>
      </c>
      <c r="CC85" s="24">
        <f>_xlfn.XLOOKUP($E85-CC$3,Data_Input!$H$4:$H$131,Data_Input!$I$4:$I$131,0)*CC$1</f>
        <v>2.9121783745791104E-2</v>
      </c>
      <c r="CD85" s="24">
        <f>_xlfn.XLOOKUP($E85-CD$3,Data_Input!$H$4:$H$131,Data_Input!$I$4:$I$131,0)*CD$1</f>
        <v>2.2266178980202091E-2</v>
      </c>
      <c r="CE85" s="24">
        <f>_xlfn.XLOOKUP($E85-CE$3,Data_Input!$H$4:$H$131,Data_Input!$I$4:$I$131,0)*CE$1</f>
        <v>1.9566209130173588E-2</v>
      </c>
      <c r="CF85" s="24">
        <f>_xlfn.XLOOKUP($E85-CF$3,Data_Input!$H$4:$H$131,Data_Input!$I$4:$I$131,0)*CF$1</f>
        <v>1.6844616162893986E-2</v>
      </c>
      <c r="CG85" s="24">
        <f>_xlfn.XLOOKUP($E85-CG$3,Data_Input!$H$4:$H$131,Data_Input!$I$4:$I$131,0)*CG$1</f>
        <v>1.4387503913168976E-2</v>
      </c>
      <c r="CH85" s="24">
        <f>_xlfn.XLOOKUP($E85-CH$3,Data_Input!$H$4:$H$131,Data_Input!$I$4:$I$131,0)*CH$1</f>
        <v>1.0634362149128853E-2</v>
      </c>
      <c r="CI85" s="24">
        <f>_xlfn.XLOOKUP($E85-CI$3,Data_Input!$H$4:$H$131,Data_Input!$I$4:$I$131,0)*CI$1</f>
        <v>8.8352986472144176E-3</v>
      </c>
      <c r="CJ85" s="24">
        <f>_xlfn.XLOOKUP($E85-CJ$3,Data_Input!$H$4:$H$131,Data_Input!$I$4:$I$131,0)*CJ$1</f>
        <v>0</v>
      </c>
      <c r="CK85" s="24">
        <f>_xlfn.XLOOKUP($E85-CK$3,Data_Input!$H$4:$H$131,Data_Input!$I$4:$I$131,0)*CK$1</f>
        <v>0</v>
      </c>
      <c r="CL85" s="24">
        <f>_xlfn.XLOOKUP($E85-CL$3,Data_Input!$H$4:$H$131,Data_Input!$I$4:$I$131,0)*CL$1</f>
        <v>0</v>
      </c>
      <c r="CM85" s="24">
        <f>_xlfn.XLOOKUP($E85-CM$3,Data_Input!$H$4:$H$131,Data_Input!$I$4:$I$131,0)*CM$1</f>
        <v>0</v>
      </c>
      <c r="CN85" s="24">
        <f>_xlfn.XLOOKUP($E85-CN$3,Data_Input!$H$4:$H$131,Data_Input!$I$4:$I$131,0)*CN$1</f>
        <v>0</v>
      </c>
      <c r="CO85" s="24">
        <f>_xlfn.XLOOKUP($E85-CO$3,Data_Input!$H$4:$H$131,Data_Input!$I$4:$I$131,0)*CO$1</f>
        <v>0</v>
      </c>
      <c r="CP85" s="24">
        <f>_xlfn.XLOOKUP($E85-CP$3,Data_Input!$H$4:$H$131,Data_Input!$I$4:$I$131,0)*CP$1</f>
        <v>0</v>
      </c>
      <c r="CQ85" s="24">
        <f>_xlfn.XLOOKUP($E85-CQ$3,Data_Input!$H$4:$H$131,Data_Input!$I$4:$I$131,0)*CQ$1</f>
        <v>0</v>
      </c>
      <c r="CR85" s="24">
        <f>_xlfn.XLOOKUP($E85-CR$3,Data_Input!$H$4:$H$131,Data_Input!$I$4:$I$131,0)*CR$1</f>
        <v>0</v>
      </c>
      <c r="CS85" s="24">
        <f>_xlfn.XLOOKUP($E85-CS$3,Data_Input!$H$4:$H$131,Data_Input!$I$4:$I$131,0)*CS$1</f>
        <v>0</v>
      </c>
      <c r="CT85" s="24">
        <f>_xlfn.XLOOKUP($E85-CT$3,Data_Input!$H$4:$H$131,Data_Input!$I$4:$I$131,0)*CT$1</f>
        <v>0</v>
      </c>
      <c r="CU85" s="24">
        <f>_xlfn.XLOOKUP($E85-CU$3,Data_Input!$H$4:$H$131,Data_Input!$I$4:$I$131,0)*CU$1</f>
        <v>0</v>
      </c>
      <c r="CV85" s="24">
        <f>_xlfn.XLOOKUP($E85-CV$3,Data_Input!$H$4:$H$131,Data_Input!$I$4:$I$131,0)*CV$1</f>
        <v>0</v>
      </c>
      <c r="CW85" s="24">
        <f>_xlfn.XLOOKUP($E85-CW$3,Data_Input!$H$4:$H$131,Data_Input!$I$4:$I$131,0)*CW$1</f>
        <v>0</v>
      </c>
      <c r="CX85" s="24">
        <f>_xlfn.XLOOKUP($E85-CX$3,Data_Input!$H$4:$H$131,Data_Input!$I$4:$I$131,0)*CX$1</f>
        <v>0</v>
      </c>
      <c r="CY85" s="24">
        <f>_xlfn.XLOOKUP($E85-CY$3,Data_Input!$H$4:$H$131,Data_Input!$I$4:$I$131,0)*CY$1</f>
        <v>0</v>
      </c>
      <c r="CZ85" s="24">
        <f>_xlfn.XLOOKUP($E85-CZ$3,Data_Input!$H$4:$H$131,Data_Input!$I$4:$I$131,0)*CZ$1</f>
        <v>0</v>
      </c>
      <c r="DA85" s="24">
        <f>_xlfn.XLOOKUP($E85-DA$3,Data_Input!$H$4:$H$131,Data_Input!$I$4:$I$131,0)*DA$1</f>
        <v>0</v>
      </c>
      <c r="DB85" s="24">
        <f>_xlfn.XLOOKUP($E85-DB$3,Data_Input!$H$4:$H$131,Data_Input!$I$4:$I$131,0)*DB$1</f>
        <v>0</v>
      </c>
      <c r="DC85" s="24">
        <f>_xlfn.XLOOKUP($E85-DC$3,Data_Input!$H$4:$H$131,Data_Input!$I$4:$I$131,0)*DC$1</f>
        <v>0</v>
      </c>
      <c r="DD85" s="24">
        <f>_xlfn.XLOOKUP($E85-DD$3,Data_Input!$H$4:$H$131,Data_Input!$I$4:$I$131,0)*DD$1</f>
        <v>0</v>
      </c>
      <c r="DE85" s="24">
        <f>_xlfn.XLOOKUP($E85-DE$3,Data_Input!$H$4:$H$131,Data_Input!$I$4:$I$131,0)*DE$1</f>
        <v>0</v>
      </c>
      <c r="DF85" s="24">
        <f>_xlfn.XLOOKUP($E85-DF$3,Data_Input!$H$4:$H$131,Data_Input!$I$4:$I$131,0)*DF$1</f>
        <v>0</v>
      </c>
      <c r="DG85" s="24">
        <f>_xlfn.XLOOKUP($E85-DG$3,Data_Input!$H$4:$H$131,Data_Input!$I$4:$I$131,0)*DG$1</f>
        <v>0</v>
      </c>
      <c r="DH85" s="24">
        <f>_xlfn.XLOOKUP($E85-DH$3,Data_Input!$H$4:$H$131,Data_Input!$I$4:$I$131,0)*DH$1</f>
        <v>0</v>
      </c>
      <c r="DI85" s="24">
        <f>_xlfn.XLOOKUP($E85-DI$3,Data_Input!$H$4:$H$131,Data_Input!$I$4:$I$131,0)*DI$1</f>
        <v>0</v>
      </c>
      <c r="DJ85" s="24">
        <f>_xlfn.XLOOKUP($E85-DJ$3,Data_Input!$H$4:$H$131,Data_Input!$I$4:$I$131,0)*DJ$1</f>
        <v>0</v>
      </c>
      <c r="DK85" s="24">
        <f>_xlfn.XLOOKUP($E85-DK$3,Data_Input!$H$4:$H$131,Data_Input!$I$4:$I$131,0)*DK$1</f>
        <v>0</v>
      </c>
      <c r="DL85" s="24">
        <f>_xlfn.XLOOKUP($E85-DL$3,Data_Input!$H$4:$H$131,Data_Input!$I$4:$I$131,0)*DL$1</f>
        <v>0</v>
      </c>
      <c r="DM85" s="24">
        <f>_xlfn.XLOOKUP($E85-DM$3,Data_Input!$H$4:$H$131,Data_Input!$I$4:$I$131,0)*DM$1</f>
        <v>0</v>
      </c>
      <c r="DN85" s="24">
        <f>_xlfn.XLOOKUP($E85-DN$3,Data_Input!$H$4:$H$131,Data_Input!$I$4:$I$131,0)*DN$1</f>
        <v>0</v>
      </c>
      <c r="DO85" s="24">
        <f>_xlfn.XLOOKUP($E85-DO$3,Data_Input!$H$4:$H$131,Data_Input!$I$4:$I$131,0)*DO$1</f>
        <v>0</v>
      </c>
      <c r="DP85" s="24">
        <f>_xlfn.XLOOKUP($E85-DP$3,Data_Input!$H$4:$H$131,Data_Input!$I$4:$I$131,0)*DP$1</f>
        <v>0</v>
      </c>
      <c r="DQ85" s="24">
        <f>_xlfn.XLOOKUP($E85-DQ$3,Data_Input!$H$4:$H$131,Data_Input!$I$4:$I$131,0)*DQ$1</f>
        <v>0</v>
      </c>
      <c r="DR85" s="24">
        <f>_xlfn.XLOOKUP($E85-DR$3,Data_Input!$H$4:$H$131,Data_Input!$I$4:$I$131,0)*DR$1</f>
        <v>0</v>
      </c>
      <c r="DS85" s="24">
        <f>_xlfn.XLOOKUP($E85-DS$3,Data_Input!$H$4:$H$131,Data_Input!$I$4:$I$131,0)*DS$1</f>
        <v>0</v>
      </c>
      <c r="DT85" s="24">
        <f>_xlfn.XLOOKUP($E85-DT$3,Data_Input!$H$4:$H$131,Data_Input!$I$4:$I$131,0)*DT$1</f>
        <v>0</v>
      </c>
      <c r="DU85" s="24">
        <f>_xlfn.XLOOKUP($E85-DU$3,Data_Input!$H$4:$H$131,Data_Input!$I$4:$I$131,0)*DU$1</f>
        <v>0</v>
      </c>
      <c r="DV85" s="24">
        <f>_xlfn.XLOOKUP($E85-DV$3,Data_Input!$H$4:$H$131,Data_Input!$I$4:$I$131,0)*DV$1</f>
        <v>0</v>
      </c>
      <c r="DW85" s="24">
        <f>_xlfn.XLOOKUP($E85-DW$3,Data_Input!$H$4:$H$131,Data_Input!$I$4:$I$131,0)*DW$1</f>
        <v>0</v>
      </c>
      <c r="DX85" s="24">
        <f>_xlfn.XLOOKUP($E85-DX$3,Data_Input!$H$4:$H$131,Data_Input!$I$4:$I$131,0)*DX$1</f>
        <v>0</v>
      </c>
      <c r="DY85" s="24">
        <f>_xlfn.XLOOKUP($E85-DY$3,Data_Input!$H$4:$H$131,Data_Input!$I$4:$I$131,0)*DY$1</f>
        <v>0</v>
      </c>
      <c r="DZ85" s="24">
        <f>_xlfn.XLOOKUP($E85-DZ$3,Data_Input!$H$4:$H$131,Data_Input!$I$4:$I$131,0)*DZ$1</f>
        <v>0</v>
      </c>
      <c r="EA85" s="24">
        <f>_xlfn.XLOOKUP($E85-EA$3,Data_Input!$H$4:$H$131,Data_Input!$I$4:$I$131,0)*EA$1</f>
        <v>0</v>
      </c>
      <c r="EB85" s="24">
        <f>_xlfn.XLOOKUP($E85-EB$3,Data_Input!$H$4:$H$131,Data_Input!$I$4:$I$131,0)*EB$1</f>
        <v>0</v>
      </c>
      <c r="EC85" s="24">
        <f>_xlfn.XLOOKUP($E85-EC$3,Data_Input!$H$4:$H$131,Data_Input!$I$4:$I$131,0)*EC$1</f>
        <v>0</v>
      </c>
    </row>
    <row r="86" spans="1:133">
      <c r="A86" s="21">
        <f t="shared" si="3"/>
        <v>6.963011322272938</v>
      </c>
      <c r="B86" s="22">
        <f>Data_Input!C86-Model_Output!A86</f>
        <v>21.418263677727065</v>
      </c>
      <c r="C86" s="23">
        <f>SUM($B$4:B86)</f>
        <v>553.52482836975582</v>
      </c>
      <c r="E86" s="15">
        <f>Data_Input!B86</f>
        <v>1960</v>
      </c>
      <c r="F86" s="24">
        <f>_xlfn.XLOOKUP($E86-F$3,Data_Input!$H$4:$H$131,Data_Input!$I$4:$I$131,0)*F$1</f>
        <v>6.8213576136957801E-4</v>
      </c>
      <c r="G86" s="24">
        <f>_xlfn.XLOOKUP($E86-G$3,Data_Input!$H$4:$H$131,Data_Input!$I$4:$I$131,0)*G$1</f>
        <v>8.6859088240968756E-4</v>
      </c>
      <c r="H86" s="24">
        <f>_xlfn.XLOOKUP($E86-H$3,Data_Input!$H$4:$H$131,Data_Input!$I$4:$I$131,0)*H$1</f>
        <v>1.0963539840315333E-3</v>
      </c>
      <c r="I86" s="24">
        <f>_xlfn.XLOOKUP($E86-I$3,Data_Input!$H$4:$H$131,Data_Input!$I$4:$I$131,0)*I$1</f>
        <v>1.3809380169483984E-3</v>
      </c>
      <c r="J86" s="24">
        <f>_xlfn.XLOOKUP($E86-J$3,Data_Input!$H$4:$H$131,Data_Input!$I$4:$I$131,0)*J$1</f>
        <v>1.7284887953477053E-3</v>
      </c>
      <c r="K86" s="24">
        <f>_xlfn.XLOOKUP($E86-K$3,Data_Input!$H$4:$H$131,Data_Input!$I$4:$I$131,0)*K$1</f>
        <v>2.1521572558936635E-3</v>
      </c>
      <c r="L86" s="24">
        <f>_xlfn.XLOOKUP($E86-L$3,Data_Input!$H$4:$H$131,Data_Input!$I$4:$I$131,0)*L$1</f>
        <v>2.6702968101194983E-3</v>
      </c>
      <c r="M86" s="24">
        <f>_xlfn.XLOOKUP($E86-M$3,Data_Input!$H$4:$H$131,Data_Input!$I$4:$I$131,0)*M$1</f>
        <v>3.2906355942559683E-3</v>
      </c>
      <c r="N86" s="24">
        <f>_xlfn.XLOOKUP($E86-N$3,Data_Input!$H$4:$H$131,Data_Input!$I$4:$I$131,0)*N$1</f>
        <v>4.0191746933703901E-3</v>
      </c>
      <c r="O86" s="24">
        <f>_xlfn.XLOOKUP($E86-O$3,Data_Input!$H$4:$H$131,Data_Input!$I$4:$I$131,0)*O$1</f>
        <v>4.8729942704737505E-3</v>
      </c>
      <c r="P86" s="24">
        <f>_xlfn.XLOOKUP($E86-P$3,Data_Input!$H$4:$H$131,Data_Input!$I$4:$I$131,0)*P$1</f>
        <v>5.8997438294226085E-3</v>
      </c>
      <c r="Q86" s="24">
        <f>_xlfn.XLOOKUP($E86-Q$3,Data_Input!$H$4:$H$131,Data_Input!$I$4:$I$131,0)*Q$1</f>
        <v>7.123565450199299E-3</v>
      </c>
      <c r="R86" s="24">
        <f>_xlfn.XLOOKUP($E86-R$3,Data_Input!$H$4:$H$131,Data_Input!$I$4:$I$131,0)*R$1</f>
        <v>8.5487102159409068E-3</v>
      </c>
      <c r="S86" s="24">
        <f>_xlfn.XLOOKUP($E86-S$3,Data_Input!$H$4:$H$131,Data_Input!$I$4:$I$131,0)*S$1</f>
        <v>1.0180013323937148E-2</v>
      </c>
      <c r="T86" s="24">
        <f>_xlfn.XLOOKUP($E86-T$3,Data_Input!$H$4:$H$131,Data_Input!$I$4:$I$131,0)*T$1</f>
        <v>1.2026390665332228E-2</v>
      </c>
      <c r="U86" s="24">
        <f>_xlfn.XLOOKUP($E86-U$3,Data_Input!$H$4:$H$131,Data_Input!$I$4:$I$131,0)*U$1</f>
        <v>1.4160311138318218E-2</v>
      </c>
      <c r="V86" s="24">
        <f>_xlfn.XLOOKUP($E86-V$3,Data_Input!$H$4:$H$131,Data_Input!$I$4:$I$131,0)*V$1</f>
        <v>1.6549956430311805E-2</v>
      </c>
      <c r="W86" s="24">
        <f>_xlfn.XLOOKUP($E86-W$3,Data_Input!$H$4:$H$131,Data_Input!$I$4:$I$131,0)*W$1</f>
        <v>1.929522103557639E-2</v>
      </c>
      <c r="X86" s="24">
        <f>_xlfn.XLOOKUP($E86-X$3,Data_Input!$H$4:$H$131,Data_Input!$I$4:$I$131,0)*X$1</f>
        <v>2.2378106569755248E-2</v>
      </c>
      <c r="Y86" s="24">
        <f>_xlfn.XLOOKUP($E86-Y$3,Data_Input!$H$4:$H$131,Data_Input!$I$4:$I$131,0)*Y$1</f>
        <v>2.5788788260157524E-2</v>
      </c>
      <c r="Z86" s="24">
        <f>_xlfn.XLOOKUP($E86-Z$3,Data_Input!$H$4:$H$131,Data_Input!$I$4:$I$131,0)*Z$1</f>
        <v>2.9603701495242649E-2</v>
      </c>
      <c r="AA86" s="24">
        <f>_xlfn.XLOOKUP($E86-AA$3,Data_Input!$H$4:$H$131,Data_Input!$I$4:$I$131,0)*AA$1</f>
        <v>3.3812923261810741E-2</v>
      </c>
      <c r="AB86" s="24">
        <f>_xlfn.XLOOKUP($E86-AB$3,Data_Input!$H$4:$H$131,Data_Input!$I$4:$I$131,0)*AB$1</f>
        <v>3.8332966615845891E-2</v>
      </c>
      <c r="AC86" s="24">
        <f>_xlfn.XLOOKUP($E86-AC$3,Data_Input!$H$4:$H$131,Data_Input!$I$4:$I$131,0)*AC$1</f>
        <v>4.6945106486957489E-2</v>
      </c>
      <c r="AD86" s="24">
        <f>_xlfn.XLOOKUP($E86-AD$3,Data_Input!$H$4:$H$131,Data_Input!$I$4:$I$131,0)*AD$1</f>
        <v>6.1696220872286878E-2</v>
      </c>
      <c r="AE86" s="24">
        <f>_xlfn.XLOOKUP($E86-AE$3,Data_Input!$H$4:$H$131,Data_Input!$I$4:$I$131,0)*AE$1</f>
        <v>6.7867009246710602E-2</v>
      </c>
      <c r="AF86" s="24">
        <f>_xlfn.XLOOKUP($E86-AF$3,Data_Input!$H$4:$H$131,Data_Input!$I$4:$I$131,0)*AF$1</f>
        <v>6.1705530062612673E-2</v>
      </c>
      <c r="AG86" s="24">
        <f>_xlfn.XLOOKUP($E86-AG$3,Data_Input!$H$4:$H$131,Data_Input!$I$4:$I$131,0)*AG$1</f>
        <v>7.2880391854304977E-2</v>
      </c>
      <c r="AH86" s="24">
        <f>_xlfn.XLOOKUP($E86-AH$3,Data_Input!$H$4:$H$131,Data_Input!$I$4:$I$131,0)*AH$1</f>
        <v>7.4098146898001052E-2</v>
      </c>
      <c r="AI86" s="24">
        <f>_xlfn.XLOOKUP($E86-AI$3,Data_Input!$H$4:$H$131,Data_Input!$I$4:$I$131,0)*AI$1</f>
        <v>0.12359284958000628</v>
      </c>
      <c r="AJ86" s="24">
        <f>_xlfn.XLOOKUP($E86-AJ$3,Data_Input!$H$4:$H$131,Data_Input!$I$4:$I$131,0)*AJ$1</f>
        <v>9.7784237907728222E-2</v>
      </c>
      <c r="AK86" s="24">
        <f>_xlfn.XLOOKUP($E86-AK$3,Data_Input!$H$4:$H$131,Data_Input!$I$4:$I$131,0)*AK$1</f>
        <v>9.4323587173086629E-2</v>
      </c>
      <c r="AL86" s="24">
        <f>_xlfn.XLOOKUP($E86-AL$3,Data_Input!$H$4:$H$131,Data_Input!$I$4:$I$131,0)*AL$1</f>
        <v>0.105496611213097</v>
      </c>
      <c r="AM86" s="24">
        <f>_xlfn.XLOOKUP($E86-AM$3,Data_Input!$H$4:$H$131,Data_Input!$I$4:$I$131,0)*AM$1</f>
        <v>0.11756545236206903</v>
      </c>
      <c r="AN86" s="24">
        <f>_xlfn.XLOOKUP($E86-AN$3,Data_Input!$H$4:$H$131,Data_Input!$I$4:$I$131,0)*AN$1</f>
        <v>9.2918373442873514E-2</v>
      </c>
      <c r="AO86" s="24">
        <f>_xlfn.XLOOKUP($E86-AO$3,Data_Input!$H$4:$H$131,Data_Input!$I$4:$I$131,0)*AO$1</f>
        <v>9.5461188800900848E-2</v>
      </c>
      <c r="AP86" s="24">
        <f>_xlfn.XLOOKUP($E86-AP$3,Data_Input!$H$4:$H$131,Data_Input!$I$4:$I$131,0)*AP$1</f>
        <v>8.5912629221992956E-2</v>
      </c>
      <c r="AQ86" s="24">
        <f>_xlfn.XLOOKUP($E86-AQ$3,Data_Input!$H$4:$H$131,Data_Input!$I$4:$I$131,0)*AQ$1</f>
        <v>0.11264415968788852</v>
      </c>
      <c r="AR86" s="24">
        <f>_xlfn.XLOOKUP($E86-AR$3,Data_Input!$H$4:$H$131,Data_Input!$I$4:$I$131,0)*AR$1</f>
        <v>0.141334578899873</v>
      </c>
      <c r="AS86" s="24">
        <f>_xlfn.XLOOKUP($E86-AS$3,Data_Input!$H$4:$H$131,Data_Input!$I$4:$I$131,0)*AS$1</f>
        <v>0.14656967450307759</v>
      </c>
      <c r="AT86" s="24">
        <f>_xlfn.XLOOKUP($E86-AT$3,Data_Input!$H$4:$H$131,Data_Input!$I$4:$I$131,0)*AT$1</f>
        <v>0.19592000290007669</v>
      </c>
      <c r="AU86" s="24">
        <f>_xlfn.XLOOKUP($E86-AU$3,Data_Input!$H$4:$H$131,Data_Input!$I$4:$I$131,0)*AU$1</f>
        <v>0.20551017082543732</v>
      </c>
      <c r="AV86" s="24">
        <f>_xlfn.XLOOKUP($E86-AV$3,Data_Input!$H$4:$H$131,Data_Input!$I$4:$I$131,0)*AV$1</f>
        <v>0.18027654152928679</v>
      </c>
      <c r="AW86" s="24">
        <f>_xlfn.XLOOKUP($E86-AW$3,Data_Input!$H$4:$H$131,Data_Input!$I$4:$I$131,0)*AW$1</f>
        <v>0.19542161604322361</v>
      </c>
      <c r="AX86" s="24">
        <f>_xlfn.XLOOKUP($E86-AX$3,Data_Input!$H$4:$H$131,Data_Input!$I$4:$I$131,0)*AX$1</f>
        <v>0.1956265561361035</v>
      </c>
      <c r="AY86" s="24">
        <f>_xlfn.XLOOKUP($E86-AY$3,Data_Input!$H$4:$H$131,Data_Input!$I$4:$I$131,0)*AY$1</f>
        <v>0.22834843768016583</v>
      </c>
      <c r="AZ86" s="24">
        <f>_xlfn.XLOOKUP($E86-AZ$3,Data_Input!$H$4:$H$131,Data_Input!$I$4:$I$131,0)*AZ$1</f>
        <v>0.2130116962810536</v>
      </c>
      <c r="BA86" s="24">
        <f>_xlfn.XLOOKUP($E86-BA$3,Data_Input!$H$4:$H$131,Data_Input!$I$4:$I$131,0)*BA$1</f>
        <v>0.19106434669413733</v>
      </c>
      <c r="BB86" s="24">
        <f>_xlfn.XLOOKUP($E86-BB$3,Data_Input!$H$4:$H$131,Data_Input!$I$4:$I$131,0)*BB$1</f>
        <v>0.20863210228627571</v>
      </c>
      <c r="BC86" s="24">
        <f>_xlfn.XLOOKUP($E86-BC$3,Data_Input!$H$4:$H$131,Data_Input!$I$4:$I$131,0)*BC$1</f>
        <v>0.20862460512276917</v>
      </c>
      <c r="BD86" s="24">
        <f>_xlfn.XLOOKUP($E86-BD$3,Data_Input!$H$4:$H$131,Data_Input!$I$4:$I$131,0)*BD$1</f>
        <v>0.21488800877406475</v>
      </c>
      <c r="BE86" s="24">
        <f>_xlfn.XLOOKUP($E86-BE$3,Data_Input!$H$4:$H$131,Data_Input!$I$4:$I$131,0)*BE$1</f>
        <v>0.20234920346281607</v>
      </c>
      <c r="BF86" s="24">
        <f>_xlfn.XLOOKUP($E86-BF$3,Data_Input!$H$4:$H$131,Data_Input!$I$4:$I$131,0)*BF$1</f>
        <v>0.17216190363347114</v>
      </c>
      <c r="BG86" s="24">
        <f>_xlfn.XLOOKUP($E86-BG$3,Data_Input!$H$4:$H$131,Data_Input!$I$4:$I$131,0)*BG$1</f>
        <v>0.16428311031205156</v>
      </c>
      <c r="BH86" s="24">
        <f>_xlfn.XLOOKUP($E86-BH$3,Data_Input!$H$4:$H$131,Data_Input!$I$4:$I$131,0)*BH$1</f>
        <v>0.15468011802690626</v>
      </c>
      <c r="BI86" s="24">
        <f>_xlfn.XLOOKUP($E86-BI$3,Data_Input!$H$4:$H$131,Data_Input!$I$4:$I$131,0)*BI$1</f>
        <v>0.15535787439653934</v>
      </c>
      <c r="BJ86" s="24">
        <f>_xlfn.XLOOKUP($E86-BJ$3,Data_Input!$H$4:$H$131,Data_Input!$I$4:$I$131,0)*BJ$1</f>
        <v>0.15289331868204203</v>
      </c>
      <c r="BK86" s="24">
        <f>_xlfn.XLOOKUP($E86-BK$3,Data_Input!$H$4:$H$131,Data_Input!$I$4:$I$131,0)*BK$1</f>
        <v>0.14371823298817979</v>
      </c>
      <c r="BL86" s="24">
        <f>_xlfn.XLOOKUP($E86-BL$3,Data_Input!$H$4:$H$131,Data_Input!$I$4:$I$131,0)*BL$1</f>
        <v>0.14473104177917076</v>
      </c>
      <c r="BM86" s="24">
        <f>_xlfn.XLOOKUP($E86-BM$3,Data_Input!$H$4:$H$131,Data_Input!$I$4:$I$131,0)*BM$1</f>
        <v>0.14516788532801275</v>
      </c>
      <c r="BN86" s="24">
        <f>_xlfn.XLOOKUP($E86-BN$3,Data_Input!$H$4:$H$131,Data_Input!$I$4:$I$131,0)*BN$1</f>
        <v>0.14805195450049738</v>
      </c>
      <c r="BO86" s="24">
        <f>_xlfn.XLOOKUP($E86-BO$3,Data_Input!$H$4:$H$131,Data_Input!$I$4:$I$131,0)*BO$1</f>
        <v>0.16402616987081989</v>
      </c>
      <c r="BP86" s="24">
        <f>_xlfn.XLOOKUP($E86-BP$3,Data_Input!$H$4:$H$131,Data_Input!$I$4:$I$131,0)*BP$1</f>
        <v>0.14658707577208771</v>
      </c>
      <c r="BQ86" s="24">
        <f>_xlfn.XLOOKUP($E86-BQ$3,Data_Input!$H$4:$H$131,Data_Input!$I$4:$I$131,0)*BQ$1</f>
        <v>0.14423427326266805</v>
      </c>
      <c r="BR86" s="24">
        <f>_xlfn.XLOOKUP($E86-BR$3,Data_Input!$H$4:$H$131,Data_Input!$I$4:$I$131,0)*BR$1</f>
        <v>0.10356325448001118</v>
      </c>
      <c r="BS86" s="24">
        <f>_xlfn.XLOOKUP($E86-BS$3,Data_Input!$H$4:$H$131,Data_Input!$I$4:$I$131,0)*BS$1</f>
        <v>0.12845736039021863</v>
      </c>
      <c r="BT86" s="24">
        <f>_xlfn.XLOOKUP($E86-BT$3,Data_Input!$H$4:$H$131,Data_Input!$I$4:$I$131,0)*BT$1</f>
        <v>0.1054348178795913</v>
      </c>
      <c r="BU86" s="24">
        <f>_xlfn.XLOOKUP($E86-BU$3,Data_Input!$H$4:$H$131,Data_Input!$I$4:$I$131,0)*BU$1</f>
        <v>4.1134846413982122E-2</v>
      </c>
      <c r="BV86" s="24">
        <f>_xlfn.XLOOKUP($E86-BV$3,Data_Input!$H$4:$H$131,Data_Input!$I$4:$I$131,0)*BV$1</f>
        <v>4.4085347699848378E-2</v>
      </c>
      <c r="BW86" s="24">
        <f>_xlfn.XLOOKUP($E86-BW$3,Data_Input!$H$4:$H$131,Data_Input!$I$4:$I$131,0)*BW$1</f>
        <v>4.2202128463638536E-2</v>
      </c>
      <c r="BX86" s="24">
        <f>_xlfn.XLOOKUP($E86-BX$3,Data_Input!$H$4:$H$131,Data_Input!$I$4:$I$131,0)*BX$1</f>
        <v>3.858684723927526E-2</v>
      </c>
      <c r="BY86" s="24">
        <f>_xlfn.XLOOKUP($E86-BY$3,Data_Input!$H$4:$H$131,Data_Input!$I$4:$I$131,0)*BY$1</f>
        <v>3.6072012629247953E-2</v>
      </c>
      <c r="BZ86" s="24">
        <f>_xlfn.XLOOKUP($E86-BZ$3,Data_Input!$H$4:$H$131,Data_Input!$I$4:$I$131,0)*BZ$1</f>
        <v>4.0546492705074842E-2</v>
      </c>
      <c r="CA86" s="24">
        <f>_xlfn.XLOOKUP($E86-CA$3,Data_Input!$H$4:$H$131,Data_Input!$I$4:$I$131,0)*CA$1</f>
        <v>4.6309221063631903E-2</v>
      </c>
      <c r="CB86" s="24">
        <f>_xlfn.XLOOKUP($E86-CB$3,Data_Input!$H$4:$H$131,Data_Input!$I$4:$I$131,0)*CB$1</f>
        <v>3.7585792736758696E-2</v>
      </c>
      <c r="CC86" s="24">
        <f>_xlfn.XLOOKUP($E86-CC$3,Data_Input!$H$4:$H$131,Data_Input!$I$4:$I$131,0)*CC$1</f>
        <v>3.516052401595969E-2</v>
      </c>
      <c r="CD86" s="24">
        <f>_xlfn.XLOOKUP($E86-CD$3,Data_Input!$H$4:$H$131,Data_Input!$I$4:$I$131,0)*CD$1</f>
        <v>2.7034974768623023E-2</v>
      </c>
      <c r="CE86" s="24">
        <f>_xlfn.XLOOKUP($E86-CE$3,Data_Input!$H$4:$H$131,Data_Input!$I$4:$I$131,0)*CE$1</f>
        <v>2.3890754770804538E-2</v>
      </c>
      <c r="CF86" s="24">
        <f>_xlfn.XLOOKUP($E86-CF$3,Data_Input!$H$4:$H$131,Data_Input!$I$4:$I$131,0)*CF$1</f>
        <v>2.0683651180791532E-2</v>
      </c>
      <c r="CG86" s="24">
        <f>_xlfn.XLOOKUP($E86-CG$3,Data_Input!$H$4:$H$131,Data_Input!$I$4:$I$131,0)*CG$1</f>
        <v>1.7766195918921278E-2</v>
      </c>
      <c r="CH86" s="24">
        <f>_xlfn.XLOOKUP($E86-CH$3,Data_Input!$H$4:$H$131,Data_Input!$I$4:$I$131,0)*CH$1</f>
        <v>1.3205758312688829E-2</v>
      </c>
      <c r="CI86" s="24">
        <f>_xlfn.XLOOKUP($E86-CI$3,Data_Input!$H$4:$H$131,Data_Input!$I$4:$I$131,0)*CI$1</f>
        <v>1.103356960615876E-2</v>
      </c>
      <c r="CJ86" s="24">
        <f>_xlfn.XLOOKUP($E86-CJ$3,Data_Input!$H$4:$H$131,Data_Input!$I$4:$I$131,0)*CJ$1</f>
        <v>9.433613140314441E-3</v>
      </c>
      <c r="CK86" s="24">
        <f>_xlfn.XLOOKUP($E86-CK$3,Data_Input!$H$4:$H$131,Data_Input!$I$4:$I$131,0)*CK$1</f>
        <v>0</v>
      </c>
      <c r="CL86" s="24">
        <f>_xlfn.XLOOKUP($E86-CL$3,Data_Input!$H$4:$H$131,Data_Input!$I$4:$I$131,0)*CL$1</f>
        <v>0</v>
      </c>
      <c r="CM86" s="24">
        <f>_xlfn.XLOOKUP($E86-CM$3,Data_Input!$H$4:$H$131,Data_Input!$I$4:$I$131,0)*CM$1</f>
        <v>0</v>
      </c>
      <c r="CN86" s="24">
        <f>_xlfn.XLOOKUP($E86-CN$3,Data_Input!$H$4:$H$131,Data_Input!$I$4:$I$131,0)*CN$1</f>
        <v>0</v>
      </c>
      <c r="CO86" s="24">
        <f>_xlfn.XLOOKUP($E86-CO$3,Data_Input!$H$4:$H$131,Data_Input!$I$4:$I$131,0)*CO$1</f>
        <v>0</v>
      </c>
      <c r="CP86" s="24">
        <f>_xlfn.XLOOKUP($E86-CP$3,Data_Input!$H$4:$H$131,Data_Input!$I$4:$I$131,0)*CP$1</f>
        <v>0</v>
      </c>
      <c r="CQ86" s="24">
        <f>_xlfn.XLOOKUP($E86-CQ$3,Data_Input!$H$4:$H$131,Data_Input!$I$4:$I$131,0)*CQ$1</f>
        <v>0</v>
      </c>
      <c r="CR86" s="24">
        <f>_xlfn.XLOOKUP($E86-CR$3,Data_Input!$H$4:$H$131,Data_Input!$I$4:$I$131,0)*CR$1</f>
        <v>0</v>
      </c>
      <c r="CS86" s="24">
        <f>_xlfn.XLOOKUP($E86-CS$3,Data_Input!$H$4:$H$131,Data_Input!$I$4:$I$131,0)*CS$1</f>
        <v>0</v>
      </c>
      <c r="CT86" s="24">
        <f>_xlfn.XLOOKUP($E86-CT$3,Data_Input!$H$4:$H$131,Data_Input!$I$4:$I$131,0)*CT$1</f>
        <v>0</v>
      </c>
      <c r="CU86" s="24">
        <f>_xlfn.XLOOKUP($E86-CU$3,Data_Input!$H$4:$H$131,Data_Input!$I$4:$I$131,0)*CU$1</f>
        <v>0</v>
      </c>
      <c r="CV86" s="24">
        <f>_xlfn.XLOOKUP($E86-CV$3,Data_Input!$H$4:$H$131,Data_Input!$I$4:$I$131,0)*CV$1</f>
        <v>0</v>
      </c>
      <c r="CW86" s="24">
        <f>_xlfn.XLOOKUP($E86-CW$3,Data_Input!$H$4:$H$131,Data_Input!$I$4:$I$131,0)*CW$1</f>
        <v>0</v>
      </c>
      <c r="CX86" s="24">
        <f>_xlfn.XLOOKUP($E86-CX$3,Data_Input!$H$4:$H$131,Data_Input!$I$4:$I$131,0)*CX$1</f>
        <v>0</v>
      </c>
      <c r="CY86" s="24">
        <f>_xlfn.XLOOKUP($E86-CY$3,Data_Input!$H$4:$H$131,Data_Input!$I$4:$I$131,0)*CY$1</f>
        <v>0</v>
      </c>
      <c r="CZ86" s="24">
        <f>_xlfn.XLOOKUP($E86-CZ$3,Data_Input!$H$4:$H$131,Data_Input!$I$4:$I$131,0)*CZ$1</f>
        <v>0</v>
      </c>
      <c r="DA86" s="24">
        <f>_xlfn.XLOOKUP($E86-DA$3,Data_Input!$H$4:$H$131,Data_Input!$I$4:$I$131,0)*DA$1</f>
        <v>0</v>
      </c>
      <c r="DB86" s="24">
        <f>_xlfn.XLOOKUP($E86-DB$3,Data_Input!$H$4:$H$131,Data_Input!$I$4:$I$131,0)*DB$1</f>
        <v>0</v>
      </c>
      <c r="DC86" s="24">
        <f>_xlfn.XLOOKUP($E86-DC$3,Data_Input!$H$4:$H$131,Data_Input!$I$4:$I$131,0)*DC$1</f>
        <v>0</v>
      </c>
      <c r="DD86" s="24">
        <f>_xlfn.XLOOKUP($E86-DD$3,Data_Input!$H$4:$H$131,Data_Input!$I$4:$I$131,0)*DD$1</f>
        <v>0</v>
      </c>
      <c r="DE86" s="24">
        <f>_xlfn.XLOOKUP($E86-DE$3,Data_Input!$H$4:$H$131,Data_Input!$I$4:$I$131,0)*DE$1</f>
        <v>0</v>
      </c>
      <c r="DF86" s="24">
        <f>_xlfn.XLOOKUP($E86-DF$3,Data_Input!$H$4:$H$131,Data_Input!$I$4:$I$131,0)*DF$1</f>
        <v>0</v>
      </c>
      <c r="DG86" s="24">
        <f>_xlfn.XLOOKUP($E86-DG$3,Data_Input!$H$4:$H$131,Data_Input!$I$4:$I$131,0)*DG$1</f>
        <v>0</v>
      </c>
      <c r="DH86" s="24">
        <f>_xlfn.XLOOKUP($E86-DH$3,Data_Input!$H$4:$H$131,Data_Input!$I$4:$I$131,0)*DH$1</f>
        <v>0</v>
      </c>
      <c r="DI86" s="24">
        <f>_xlfn.XLOOKUP($E86-DI$3,Data_Input!$H$4:$H$131,Data_Input!$I$4:$I$131,0)*DI$1</f>
        <v>0</v>
      </c>
      <c r="DJ86" s="24">
        <f>_xlfn.XLOOKUP($E86-DJ$3,Data_Input!$H$4:$H$131,Data_Input!$I$4:$I$131,0)*DJ$1</f>
        <v>0</v>
      </c>
      <c r="DK86" s="24">
        <f>_xlfn.XLOOKUP($E86-DK$3,Data_Input!$H$4:$H$131,Data_Input!$I$4:$I$131,0)*DK$1</f>
        <v>0</v>
      </c>
      <c r="DL86" s="24">
        <f>_xlfn.XLOOKUP($E86-DL$3,Data_Input!$H$4:$H$131,Data_Input!$I$4:$I$131,0)*DL$1</f>
        <v>0</v>
      </c>
      <c r="DM86" s="24">
        <f>_xlfn.XLOOKUP($E86-DM$3,Data_Input!$H$4:$H$131,Data_Input!$I$4:$I$131,0)*DM$1</f>
        <v>0</v>
      </c>
      <c r="DN86" s="24">
        <f>_xlfn.XLOOKUP($E86-DN$3,Data_Input!$H$4:$H$131,Data_Input!$I$4:$I$131,0)*DN$1</f>
        <v>0</v>
      </c>
      <c r="DO86" s="24">
        <f>_xlfn.XLOOKUP($E86-DO$3,Data_Input!$H$4:$H$131,Data_Input!$I$4:$I$131,0)*DO$1</f>
        <v>0</v>
      </c>
      <c r="DP86" s="24">
        <f>_xlfn.XLOOKUP($E86-DP$3,Data_Input!$H$4:$H$131,Data_Input!$I$4:$I$131,0)*DP$1</f>
        <v>0</v>
      </c>
      <c r="DQ86" s="24">
        <f>_xlfn.XLOOKUP($E86-DQ$3,Data_Input!$H$4:$H$131,Data_Input!$I$4:$I$131,0)*DQ$1</f>
        <v>0</v>
      </c>
      <c r="DR86" s="24">
        <f>_xlfn.XLOOKUP($E86-DR$3,Data_Input!$H$4:$H$131,Data_Input!$I$4:$I$131,0)*DR$1</f>
        <v>0</v>
      </c>
      <c r="DS86" s="24">
        <f>_xlfn.XLOOKUP($E86-DS$3,Data_Input!$H$4:$H$131,Data_Input!$I$4:$I$131,0)*DS$1</f>
        <v>0</v>
      </c>
      <c r="DT86" s="24">
        <f>_xlfn.XLOOKUP($E86-DT$3,Data_Input!$H$4:$H$131,Data_Input!$I$4:$I$131,0)*DT$1</f>
        <v>0</v>
      </c>
      <c r="DU86" s="24">
        <f>_xlfn.XLOOKUP($E86-DU$3,Data_Input!$H$4:$H$131,Data_Input!$I$4:$I$131,0)*DU$1</f>
        <v>0</v>
      </c>
      <c r="DV86" s="24">
        <f>_xlfn.XLOOKUP($E86-DV$3,Data_Input!$H$4:$H$131,Data_Input!$I$4:$I$131,0)*DV$1</f>
        <v>0</v>
      </c>
      <c r="DW86" s="24">
        <f>_xlfn.XLOOKUP($E86-DW$3,Data_Input!$H$4:$H$131,Data_Input!$I$4:$I$131,0)*DW$1</f>
        <v>0</v>
      </c>
      <c r="DX86" s="24">
        <f>_xlfn.XLOOKUP($E86-DX$3,Data_Input!$H$4:$H$131,Data_Input!$I$4:$I$131,0)*DX$1</f>
        <v>0</v>
      </c>
      <c r="DY86" s="24">
        <f>_xlfn.XLOOKUP($E86-DY$3,Data_Input!$H$4:$H$131,Data_Input!$I$4:$I$131,0)*DY$1</f>
        <v>0</v>
      </c>
      <c r="DZ86" s="24">
        <f>_xlfn.XLOOKUP($E86-DZ$3,Data_Input!$H$4:$H$131,Data_Input!$I$4:$I$131,0)*DZ$1</f>
        <v>0</v>
      </c>
      <c r="EA86" s="24">
        <f>_xlfn.XLOOKUP($E86-EA$3,Data_Input!$H$4:$H$131,Data_Input!$I$4:$I$131,0)*EA$1</f>
        <v>0</v>
      </c>
      <c r="EB86" s="24">
        <f>_xlfn.XLOOKUP($E86-EB$3,Data_Input!$H$4:$H$131,Data_Input!$I$4:$I$131,0)*EB$1</f>
        <v>0</v>
      </c>
      <c r="EC86" s="24">
        <f>_xlfn.XLOOKUP($E86-EC$3,Data_Input!$H$4:$H$131,Data_Input!$I$4:$I$131,0)*EC$1</f>
        <v>0</v>
      </c>
    </row>
    <row r="87" spans="1:133">
      <c r="A87" s="21">
        <f t="shared" si="3"/>
        <v>7.186945067035337</v>
      </c>
      <c r="B87" s="22">
        <f>Data_Input!C87-Model_Output!A87</f>
        <v>22.000459932964667</v>
      </c>
      <c r="C87" s="23">
        <f>SUM($B$4:B87)</f>
        <v>575.52528830272047</v>
      </c>
      <c r="E87" s="15">
        <f>Data_Input!B87</f>
        <v>1961</v>
      </c>
      <c r="F87" s="24">
        <f>_xlfn.XLOOKUP($E87-F$3,Data_Input!$H$4:$H$131,Data_Input!$I$4:$I$131,0)*F$1</f>
        <v>5.3709028110943493E-4</v>
      </c>
      <c r="G87" s="24">
        <f>_xlfn.XLOOKUP($E87-G$3,Data_Input!$H$4:$H$131,Data_Input!$I$4:$I$131,0)*G$1</f>
        <v>6.8775641217110799E-4</v>
      </c>
      <c r="H87" s="24">
        <f>_xlfn.XLOOKUP($E87-H$3,Data_Input!$H$4:$H$131,Data_Input!$I$4:$I$131,0)*H$1</f>
        <v>8.7299767577426069E-4</v>
      </c>
      <c r="I87" s="24">
        <f>_xlfn.XLOOKUP($E87-I$3,Data_Input!$H$4:$H$131,Data_Input!$I$4:$I$131,0)*I$1</f>
        <v>1.1058071166941969E-3</v>
      </c>
      <c r="J87" s="24">
        <f>_xlfn.XLOOKUP($E87-J$3,Data_Input!$H$4:$H$131,Data_Input!$I$4:$I$131,0)*J$1</f>
        <v>1.3919212653450664E-3</v>
      </c>
      <c r="K87" s="24">
        <f>_xlfn.XLOOKUP($E87-K$3,Data_Input!$H$4:$H$131,Data_Input!$I$4:$I$131,0)*K$1</f>
        <v>1.7428700596478148E-3</v>
      </c>
      <c r="L87" s="24">
        <f>_xlfn.XLOOKUP($E87-L$3,Data_Input!$H$4:$H$131,Data_Input!$I$4:$I$131,0)*L$1</f>
        <v>2.1746704396772673E-3</v>
      </c>
      <c r="M87" s="24">
        <f>_xlfn.XLOOKUP($E87-M$3,Data_Input!$H$4:$H$131,Data_Input!$I$4:$I$131,0)*M$1</f>
        <v>2.6949866099285694E-3</v>
      </c>
      <c r="N87" s="24">
        <f>_xlfn.XLOOKUP($E87-N$3,Data_Input!$H$4:$H$131,Data_Input!$I$4:$I$131,0)*N$1</f>
        <v>3.3102181097334916E-3</v>
      </c>
      <c r="O87" s="24">
        <f>_xlfn.XLOOKUP($E87-O$3,Data_Input!$H$4:$H$131,Data_Input!$I$4:$I$131,0)*O$1</f>
        <v>4.0360685544618517E-3</v>
      </c>
      <c r="P87" s="24">
        <f>_xlfn.XLOOKUP($E87-P$3,Data_Input!$H$4:$H$131,Data_Input!$I$4:$I$131,0)*P$1</f>
        <v>4.9140400842911398E-3</v>
      </c>
      <c r="Q87" s="24">
        <f>_xlfn.XLOOKUP($E87-Q$3,Data_Input!$H$4:$H$131,Data_Input!$I$4:$I$131,0)*Q$1</f>
        <v>5.9668602367162525E-3</v>
      </c>
      <c r="R87" s="24">
        <f>_xlfn.XLOOKUP($E87-R$3,Data_Input!$H$4:$H$131,Data_Input!$I$4:$I$131,0)*R$1</f>
        <v>7.2009857014630864E-3</v>
      </c>
      <c r="S87" s="24">
        <f>_xlfn.XLOOKUP($E87-S$3,Data_Input!$H$4:$H$131,Data_Input!$I$4:$I$131,0)*S$1</f>
        <v>8.6234809007527807E-3</v>
      </c>
      <c r="T87" s="24">
        <f>_xlfn.XLOOKUP($E87-T$3,Data_Input!$H$4:$H$131,Data_Input!$I$4:$I$131,0)*T$1</f>
        <v>1.0245012042583934E-2</v>
      </c>
      <c r="U87" s="24">
        <f>_xlfn.XLOOKUP($E87-U$3,Data_Input!$H$4:$H$131,Data_Input!$I$4:$I$131,0)*U$1</f>
        <v>1.2130895689381723E-2</v>
      </c>
      <c r="V87" s="24">
        <f>_xlfn.XLOOKUP($E87-V$3,Data_Input!$H$4:$H$131,Data_Input!$I$4:$I$131,0)*V$1</f>
        <v>1.4258040157921882E-2</v>
      </c>
      <c r="W87" s="24">
        <f>_xlfn.XLOOKUP($E87-W$3,Data_Input!$H$4:$H$131,Data_Input!$I$4:$I$131,0)*W$1</f>
        <v>1.6716896100687079E-2</v>
      </c>
      <c r="X87" s="24">
        <f>_xlfn.XLOOKUP($E87-X$3,Data_Input!$H$4:$H$131,Data_Input!$I$4:$I$131,0)*X$1</f>
        <v>1.9497194737972508E-2</v>
      </c>
      <c r="Y87" s="24">
        <f>_xlfn.XLOOKUP($E87-Y$3,Data_Input!$H$4:$H$131,Data_Input!$I$4:$I$131,0)*Y$1</f>
        <v>2.2595535305715914E-2</v>
      </c>
      <c r="Z87" s="24">
        <f>_xlfn.XLOOKUP($E87-Z$3,Data_Input!$H$4:$H$131,Data_Input!$I$4:$I$131,0)*Z$1</f>
        <v>2.6084386163328203E-2</v>
      </c>
      <c r="AA87" s="24">
        <f>_xlfn.XLOOKUP($E87-AA$3,Data_Input!$H$4:$H$131,Data_Input!$I$4:$I$131,0)*AA$1</f>
        <v>2.9961270803980592E-2</v>
      </c>
      <c r="AB87" s="24">
        <f>_xlfn.XLOOKUP($E87-AB$3,Data_Input!$H$4:$H$131,Data_Input!$I$4:$I$131,0)*AB$1</f>
        <v>3.4158032583647031E-2</v>
      </c>
      <c r="AC87" s="24">
        <f>_xlfn.XLOOKUP($E87-AC$3,Data_Input!$H$4:$H$131,Data_Input!$I$4:$I$131,0)*AC$1</f>
        <v>4.2068173126352922E-2</v>
      </c>
      <c r="AD87" s="24">
        <f>_xlfn.XLOOKUP($E87-AD$3,Data_Input!$H$4:$H$131,Data_Input!$I$4:$I$131,0)*AD$1</f>
        <v>5.5598719976799008E-2</v>
      </c>
      <c r="AE87" s="24">
        <f>_xlfn.XLOOKUP($E87-AE$3,Data_Input!$H$4:$H$131,Data_Input!$I$4:$I$131,0)*AE$1</f>
        <v>6.1504635369568905E-2</v>
      </c>
      <c r="AF87" s="24">
        <f>_xlfn.XLOOKUP($E87-AF$3,Data_Input!$H$4:$H$131,Data_Input!$I$4:$I$131,0)*AF$1</f>
        <v>5.6236221228395548E-2</v>
      </c>
      <c r="AG87" s="24">
        <f>_xlfn.XLOOKUP($E87-AG$3,Data_Input!$H$4:$H$131,Data_Input!$I$4:$I$131,0)*AG$1</f>
        <v>6.6795260648029986E-2</v>
      </c>
      <c r="AH87" s="24">
        <f>_xlfn.XLOOKUP($E87-AH$3,Data_Input!$H$4:$H$131,Data_Input!$I$4:$I$131,0)*AH$1</f>
        <v>6.8294417200980576E-2</v>
      </c>
      <c r="AI87" s="24">
        <f>_xlfn.XLOOKUP($E87-AI$3,Data_Input!$H$4:$H$131,Data_Input!$I$4:$I$131,0)*AI$1</f>
        <v>0.11455501547033702</v>
      </c>
      <c r="AJ87" s="24">
        <f>_xlfn.XLOOKUP($E87-AJ$3,Data_Input!$H$4:$H$131,Data_Input!$I$4:$I$131,0)*AJ$1</f>
        <v>9.1144931867270462E-2</v>
      </c>
      <c r="AK87" s="24">
        <f>_xlfn.XLOOKUP($E87-AK$3,Data_Input!$H$4:$H$131,Data_Input!$I$4:$I$131,0)*AK$1</f>
        <v>8.8415189999118127E-2</v>
      </c>
      <c r="AL87" s="24">
        <f>_xlfn.XLOOKUP($E87-AL$3,Data_Input!$H$4:$H$131,Data_Input!$I$4:$I$131,0)*AL$1</f>
        <v>9.9446153934865597E-2</v>
      </c>
      <c r="AM87" s="24">
        <f>_xlfn.XLOOKUP($E87-AM$3,Data_Input!$H$4:$H$131,Data_Input!$I$4:$I$131,0)*AM$1</f>
        <v>0.11144795603038948</v>
      </c>
      <c r="AN87" s="24">
        <f>_xlfn.XLOOKUP($E87-AN$3,Data_Input!$H$4:$H$131,Data_Input!$I$4:$I$131,0)*AN$1</f>
        <v>8.8580248408287057E-2</v>
      </c>
      <c r="AO87" s="24">
        <f>_xlfn.XLOOKUP($E87-AO$3,Data_Input!$H$4:$H$131,Data_Input!$I$4:$I$131,0)*AO$1</f>
        <v>9.1517687983401513E-2</v>
      </c>
      <c r="AP87" s="24">
        <f>_xlfn.XLOOKUP($E87-AP$3,Data_Input!$H$4:$H$131,Data_Input!$I$4:$I$131,0)*AP$1</f>
        <v>8.2828179909276864E-2</v>
      </c>
      <c r="AQ87" s="24">
        <f>_xlfn.XLOOKUP($E87-AQ$3,Data_Input!$H$4:$H$131,Data_Input!$I$4:$I$131,0)*AQ$1</f>
        <v>0.10921258684045922</v>
      </c>
      <c r="AR87" s="24">
        <f>_xlfn.XLOOKUP($E87-AR$3,Data_Input!$H$4:$H$131,Data_Input!$I$4:$I$131,0)*AR$1</f>
        <v>0.13780194587599875</v>
      </c>
      <c r="AS87" s="24">
        <f>_xlfn.XLOOKUP($E87-AS$3,Data_Input!$H$4:$H$131,Data_Input!$I$4:$I$131,0)*AS$1</f>
        <v>0.14371230357331488</v>
      </c>
      <c r="AT87" s="24">
        <f>_xlfn.XLOOKUP($E87-AT$3,Data_Input!$H$4:$H$131,Data_Input!$I$4:$I$131,0)*AT$1</f>
        <v>0.19318415934445871</v>
      </c>
      <c r="AU87" s="24">
        <f>_xlfn.XLOOKUP($E87-AU$3,Data_Input!$H$4:$H$131,Data_Input!$I$4:$I$131,0)*AU$1</f>
        <v>0.20378347350723092</v>
      </c>
      <c r="AV87" s="24">
        <f>_xlfn.XLOOKUP($E87-AV$3,Data_Input!$H$4:$H$131,Data_Input!$I$4:$I$131,0)*AV$1</f>
        <v>0.17977022609606644</v>
      </c>
      <c r="AW87" s="24">
        <f>_xlfn.XLOOKUP($E87-AW$3,Data_Input!$H$4:$H$131,Data_Input!$I$4:$I$131,0)*AW$1</f>
        <v>0.19597201297121475</v>
      </c>
      <c r="AX87" s="24">
        <f>_xlfn.XLOOKUP($E87-AX$3,Data_Input!$H$4:$H$131,Data_Input!$I$4:$I$131,0)*AX$1</f>
        <v>0.19728413829444363</v>
      </c>
      <c r="AY87" s="24">
        <f>_xlfn.XLOOKUP($E87-AY$3,Data_Input!$H$4:$H$131,Data_Input!$I$4:$I$131,0)*AY$1</f>
        <v>0.23158227219218086</v>
      </c>
      <c r="AZ87" s="24">
        <f>_xlfn.XLOOKUP($E87-AZ$3,Data_Input!$H$4:$H$131,Data_Input!$I$4:$I$131,0)*AZ$1</f>
        <v>0.217246917716652</v>
      </c>
      <c r="BA87" s="24">
        <f>_xlfn.XLOOKUP($E87-BA$3,Data_Input!$H$4:$H$131,Data_Input!$I$4:$I$131,0)*BA$1</f>
        <v>0.19596239233874699</v>
      </c>
      <c r="BB87" s="24">
        <f>_xlfn.XLOOKUP($E87-BB$3,Data_Input!$H$4:$H$131,Data_Input!$I$4:$I$131,0)*BB$1</f>
        <v>0.21518753951214728</v>
      </c>
      <c r="BC87" s="24">
        <f>_xlfn.XLOOKUP($E87-BC$3,Data_Input!$H$4:$H$131,Data_Input!$I$4:$I$131,0)*BC$1</f>
        <v>0.21639360379678829</v>
      </c>
      <c r="BD87" s="24">
        <f>_xlfn.XLOOKUP($E87-BD$3,Data_Input!$H$4:$H$131,Data_Input!$I$4:$I$131,0)*BD$1</f>
        <v>0.22414754162442502</v>
      </c>
      <c r="BE87" s="24">
        <f>_xlfn.XLOOKUP($E87-BE$3,Data_Input!$H$4:$H$131,Data_Input!$I$4:$I$131,0)*BE$1</f>
        <v>0.21225904409934951</v>
      </c>
      <c r="BF87" s="24">
        <f>_xlfn.XLOOKUP($E87-BF$3,Data_Input!$H$4:$H$131,Data_Input!$I$4:$I$131,0)*BF$1</f>
        <v>0.18161205284612733</v>
      </c>
      <c r="BG87" s="24">
        <f>_xlfn.XLOOKUP($E87-BG$3,Data_Input!$H$4:$H$131,Data_Input!$I$4:$I$131,0)*BG$1</f>
        <v>0.17427834794717498</v>
      </c>
      <c r="BH87" s="24">
        <f>_xlfn.XLOOKUP($E87-BH$3,Data_Input!$H$4:$H$131,Data_Input!$I$4:$I$131,0)*BH$1</f>
        <v>0.16501670806565871</v>
      </c>
      <c r="BI87" s="24">
        <f>_xlfn.XLOOKUP($E87-BI$3,Data_Input!$H$4:$H$131,Data_Input!$I$4:$I$131,0)*BI$1</f>
        <v>0.16667466900905487</v>
      </c>
      <c r="BJ87" s="24">
        <f>_xlfn.XLOOKUP($E87-BJ$3,Data_Input!$H$4:$H$131,Data_Input!$I$4:$I$131,0)*BJ$1</f>
        <v>0.16495585863327536</v>
      </c>
      <c r="BK87" s="24">
        <f>_xlfn.XLOOKUP($E87-BK$3,Data_Input!$H$4:$H$131,Data_Input!$I$4:$I$131,0)*BK$1</f>
        <v>0.15593155599439518</v>
      </c>
      <c r="BL87" s="24">
        <f>_xlfn.XLOOKUP($E87-BL$3,Data_Input!$H$4:$H$131,Data_Input!$I$4:$I$131,0)*BL$1</f>
        <v>0.15791621944451303</v>
      </c>
      <c r="BM87" s="24">
        <f>_xlfn.XLOOKUP($E87-BM$3,Data_Input!$H$4:$H$131,Data_Input!$I$4:$I$131,0)*BM$1</f>
        <v>0.15928633035020812</v>
      </c>
      <c r="BN87" s="24">
        <f>_xlfn.XLOOKUP($E87-BN$3,Data_Input!$H$4:$H$131,Data_Input!$I$4:$I$131,0)*BN$1</f>
        <v>0.16336725361760746</v>
      </c>
      <c r="BO87" s="24">
        <f>_xlfn.XLOOKUP($E87-BO$3,Data_Input!$H$4:$H$131,Data_Input!$I$4:$I$131,0)*BO$1</f>
        <v>0.18201488828174961</v>
      </c>
      <c r="BP87" s="24">
        <f>_xlfn.XLOOKUP($E87-BP$3,Data_Input!$H$4:$H$131,Data_Input!$I$4:$I$131,0)*BP$1</f>
        <v>0.1635808111054276</v>
      </c>
      <c r="BQ87" s="24">
        <f>_xlfn.XLOOKUP($E87-BQ$3,Data_Input!$H$4:$H$131,Data_Input!$I$4:$I$131,0)*BQ$1</f>
        <v>0.16186317430019642</v>
      </c>
      <c r="BR87" s="24">
        <f>_xlfn.XLOOKUP($E87-BR$3,Data_Input!$H$4:$H$131,Data_Input!$I$4:$I$131,0)*BR$1</f>
        <v>0.11687676398595073</v>
      </c>
      <c r="BS87" s="24">
        <f>_xlfn.XLOOKUP($E87-BS$3,Data_Input!$H$4:$H$131,Data_Input!$I$4:$I$131,0)*BS$1</f>
        <v>0.14578887645840707</v>
      </c>
      <c r="BT87" s="24">
        <f>_xlfn.XLOOKUP($E87-BT$3,Data_Input!$H$4:$H$131,Data_Input!$I$4:$I$131,0)*BT$1</f>
        <v>0.12033510854054544</v>
      </c>
      <c r="BU87" s="24">
        <f>_xlfn.XLOOKUP($E87-BU$3,Data_Input!$H$4:$H$131,Data_Input!$I$4:$I$131,0)*BU$1</f>
        <v>4.7212944690438588E-2</v>
      </c>
      <c r="BV87" s="24">
        <f>_xlfn.XLOOKUP($E87-BV$3,Data_Input!$H$4:$H$131,Data_Input!$I$4:$I$131,0)*BV$1</f>
        <v>5.0884836705053865E-2</v>
      </c>
      <c r="BW87" s="24">
        <f>_xlfn.XLOOKUP($E87-BW$3,Data_Input!$H$4:$H$131,Data_Input!$I$4:$I$131,0)*BW$1</f>
        <v>4.8985932119961002E-2</v>
      </c>
      <c r="BX87" s="24">
        <f>_xlfn.XLOOKUP($E87-BX$3,Data_Input!$H$4:$H$131,Data_Input!$I$4:$I$131,0)*BX$1</f>
        <v>4.5042161497865593E-2</v>
      </c>
      <c r="BY87" s="24">
        <f>_xlfn.XLOOKUP($E87-BY$3,Data_Input!$H$4:$H$131,Data_Input!$I$4:$I$131,0)*BY$1</f>
        <v>4.2344129432054761E-2</v>
      </c>
      <c r="BZ87" s="24">
        <f>_xlfn.XLOOKUP($E87-BZ$3,Data_Input!$H$4:$H$131,Data_Input!$I$4:$I$131,0)*BZ$1</f>
        <v>4.7865106994154798E-2</v>
      </c>
      <c r="CA87" s="24">
        <f>_xlfn.XLOOKUP($E87-CA$3,Data_Input!$H$4:$H$131,Data_Input!$I$4:$I$131,0)*CA$1</f>
        <v>5.4976377903166881E-2</v>
      </c>
      <c r="CB87" s="24">
        <f>_xlfn.XLOOKUP($E87-CB$3,Data_Input!$H$4:$H$131,Data_Input!$I$4:$I$131,0)*CB$1</f>
        <v>4.4871983578632341E-2</v>
      </c>
      <c r="CC87" s="24">
        <f>_xlfn.XLOOKUP($E87-CC$3,Data_Input!$H$4:$H$131,Data_Input!$I$4:$I$131,0)*CC$1</f>
        <v>4.2213348089191867E-2</v>
      </c>
      <c r="CD87" s="24">
        <f>_xlfn.XLOOKUP($E87-CD$3,Data_Input!$H$4:$H$131,Data_Input!$I$4:$I$131,0)*CD$1</f>
        <v>3.2640990947555425E-2</v>
      </c>
      <c r="CE87" s="24">
        <f>_xlfn.XLOOKUP($E87-CE$3,Data_Input!$H$4:$H$131,Data_Input!$I$4:$I$131,0)*CE$1</f>
        <v>2.9007489475690845E-2</v>
      </c>
      <c r="CF87" s="24">
        <f>_xlfn.XLOOKUP($E87-CF$3,Data_Input!$H$4:$H$131,Data_Input!$I$4:$I$131,0)*CF$1</f>
        <v>2.5255175125523575E-2</v>
      </c>
      <c r="CG87" s="24">
        <f>_xlfn.XLOOKUP($E87-CG$3,Data_Input!$H$4:$H$131,Data_Input!$I$4:$I$131,0)*CG$1</f>
        <v>2.1815267005373944E-2</v>
      </c>
      <c r="CH87" s="24">
        <f>_xlfn.XLOOKUP($E87-CH$3,Data_Input!$H$4:$H$131,Data_Input!$I$4:$I$131,0)*CH$1</f>
        <v>1.630693488301382E-2</v>
      </c>
      <c r="CI87" s="24">
        <f>_xlfn.XLOOKUP($E87-CI$3,Data_Input!$H$4:$H$131,Data_Input!$I$4:$I$131,0)*CI$1</f>
        <v>1.3701494410466159E-2</v>
      </c>
      <c r="CJ87" s="24">
        <f>_xlfn.XLOOKUP($E87-CJ$3,Data_Input!$H$4:$H$131,Data_Input!$I$4:$I$131,0)*CJ$1</f>
        <v>1.1780748040028002E-2</v>
      </c>
      <c r="CK87" s="24">
        <f>_xlfn.XLOOKUP($E87-CK$3,Data_Input!$H$4:$H$131,Data_Input!$I$4:$I$131,0)*CK$1</f>
        <v>9.7015615873381096E-3</v>
      </c>
      <c r="CL87" s="24">
        <f>_xlfn.XLOOKUP($E87-CL$3,Data_Input!$H$4:$H$131,Data_Input!$I$4:$I$131,0)*CL$1</f>
        <v>0</v>
      </c>
      <c r="CM87" s="24">
        <f>_xlfn.XLOOKUP($E87-CM$3,Data_Input!$H$4:$H$131,Data_Input!$I$4:$I$131,0)*CM$1</f>
        <v>0</v>
      </c>
      <c r="CN87" s="24">
        <f>_xlfn.XLOOKUP($E87-CN$3,Data_Input!$H$4:$H$131,Data_Input!$I$4:$I$131,0)*CN$1</f>
        <v>0</v>
      </c>
      <c r="CO87" s="24">
        <f>_xlfn.XLOOKUP($E87-CO$3,Data_Input!$H$4:$H$131,Data_Input!$I$4:$I$131,0)*CO$1</f>
        <v>0</v>
      </c>
      <c r="CP87" s="24">
        <f>_xlfn.XLOOKUP($E87-CP$3,Data_Input!$H$4:$H$131,Data_Input!$I$4:$I$131,0)*CP$1</f>
        <v>0</v>
      </c>
      <c r="CQ87" s="24">
        <f>_xlfn.XLOOKUP($E87-CQ$3,Data_Input!$H$4:$H$131,Data_Input!$I$4:$I$131,0)*CQ$1</f>
        <v>0</v>
      </c>
      <c r="CR87" s="24">
        <f>_xlfn.XLOOKUP($E87-CR$3,Data_Input!$H$4:$H$131,Data_Input!$I$4:$I$131,0)*CR$1</f>
        <v>0</v>
      </c>
      <c r="CS87" s="24">
        <f>_xlfn.XLOOKUP($E87-CS$3,Data_Input!$H$4:$H$131,Data_Input!$I$4:$I$131,0)*CS$1</f>
        <v>0</v>
      </c>
      <c r="CT87" s="24">
        <f>_xlfn.XLOOKUP($E87-CT$3,Data_Input!$H$4:$H$131,Data_Input!$I$4:$I$131,0)*CT$1</f>
        <v>0</v>
      </c>
      <c r="CU87" s="24">
        <f>_xlfn.XLOOKUP($E87-CU$3,Data_Input!$H$4:$H$131,Data_Input!$I$4:$I$131,0)*CU$1</f>
        <v>0</v>
      </c>
      <c r="CV87" s="24">
        <f>_xlfn.XLOOKUP($E87-CV$3,Data_Input!$H$4:$H$131,Data_Input!$I$4:$I$131,0)*CV$1</f>
        <v>0</v>
      </c>
      <c r="CW87" s="24">
        <f>_xlfn.XLOOKUP($E87-CW$3,Data_Input!$H$4:$H$131,Data_Input!$I$4:$I$131,0)*CW$1</f>
        <v>0</v>
      </c>
      <c r="CX87" s="24">
        <f>_xlfn.XLOOKUP($E87-CX$3,Data_Input!$H$4:$H$131,Data_Input!$I$4:$I$131,0)*CX$1</f>
        <v>0</v>
      </c>
      <c r="CY87" s="24">
        <f>_xlfn.XLOOKUP($E87-CY$3,Data_Input!$H$4:$H$131,Data_Input!$I$4:$I$131,0)*CY$1</f>
        <v>0</v>
      </c>
      <c r="CZ87" s="24">
        <f>_xlfn.XLOOKUP($E87-CZ$3,Data_Input!$H$4:$H$131,Data_Input!$I$4:$I$131,0)*CZ$1</f>
        <v>0</v>
      </c>
      <c r="DA87" s="24">
        <f>_xlfn.XLOOKUP($E87-DA$3,Data_Input!$H$4:$H$131,Data_Input!$I$4:$I$131,0)*DA$1</f>
        <v>0</v>
      </c>
      <c r="DB87" s="24">
        <f>_xlfn.XLOOKUP($E87-DB$3,Data_Input!$H$4:$H$131,Data_Input!$I$4:$I$131,0)*DB$1</f>
        <v>0</v>
      </c>
      <c r="DC87" s="24">
        <f>_xlfn.XLOOKUP($E87-DC$3,Data_Input!$H$4:$H$131,Data_Input!$I$4:$I$131,0)*DC$1</f>
        <v>0</v>
      </c>
      <c r="DD87" s="24">
        <f>_xlfn.XLOOKUP($E87-DD$3,Data_Input!$H$4:$H$131,Data_Input!$I$4:$I$131,0)*DD$1</f>
        <v>0</v>
      </c>
      <c r="DE87" s="24">
        <f>_xlfn.XLOOKUP($E87-DE$3,Data_Input!$H$4:$H$131,Data_Input!$I$4:$I$131,0)*DE$1</f>
        <v>0</v>
      </c>
      <c r="DF87" s="24">
        <f>_xlfn.XLOOKUP($E87-DF$3,Data_Input!$H$4:$H$131,Data_Input!$I$4:$I$131,0)*DF$1</f>
        <v>0</v>
      </c>
      <c r="DG87" s="24">
        <f>_xlfn.XLOOKUP($E87-DG$3,Data_Input!$H$4:$H$131,Data_Input!$I$4:$I$131,0)*DG$1</f>
        <v>0</v>
      </c>
      <c r="DH87" s="24">
        <f>_xlfn.XLOOKUP($E87-DH$3,Data_Input!$H$4:$H$131,Data_Input!$I$4:$I$131,0)*DH$1</f>
        <v>0</v>
      </c>
      <c r="DI87" s="24">
        <f>_xlfn.XLOOKUP($E87-DI$3,Data_Input!$H$4:$H$131,Data_Input!$I$4:$I$131,0)*DI$1</f>
        <v>0</v>
      </c>
      <c r="DJ87" s="24">
        <f>_xlfn.XLOOKUP($E87-DJ$3,Data_Input!$H$4:$H$131,Data_Input!$I$4:$I$131,0)*DJ$1</f>
        <v>0</v>
      </c>
      <c r="DK87" s="24">
        <f>_xlfn.XLOOKUP($E87-DK$3,Data_Input!$H$4:$H$131,Data_Input!$I$4:$I$131,0)*DK$1</f>
        <v>0</v>
      </c>
      <c r="DL87" s="24">
        <f>_xlfn.XLOOKUP($E87-DL$3,Data_Input!$H$4:$H$131,Data_Input!$I$4:$I$131,0)*DL$1</f>
        <v>0</v>
      </c>
      <c r="DM87" s="24">
        <f>_xlfn.XLOOKUP($E87-DM$3,Data_Input!$H$4:$H$131,Data_Input!$I$4:$I$131,0)*DM$1</f>
        <v>0</v>
      </c>
      <c r="DN87" s="24">
        <f>_xlfn.XLOOKUP($E87-DN$3,Data_Input!$H$4:$H$131,Data_Input!$I$4:$I$131,0)*DN$1</f>
        <v>0</v>
      </c>
      <c r="DO87" s="24">
        <f>_xlfn.XLOOKUP($E87-DO$3,Data_Input!$H$4:$H$131,Data_Input!$I$4:$I$131,0)*DO$1</f>
        <v>0</v>
      </c>
      <c r="DP87" s="24">
        <f>_xlfn.XLOOKUP($E87-DP$3,Data_Input!$H$4:$H$131,Data_Input!$I$4:$I$131,0)*DP$1</f>
        <v>0</v>
      </c>
      <c r="DQ87" s="24">
        <f>_xlfn.XLOOKUP($E87-DQ$3,Data_Input!$H$4:$H$131,Data_Input!$I$4:$I$131,0)*DQ$1</f>
        <v>0</v>
      </c>
      <c r="DR87" s="24">
        <f>_xlfn.XLOOKUP($E87-DR$3,Data_Input!$H$4:$H$131,Data_Input!$I$4:$I$131,0)*DR$1</f>
        <v>0</v>
      </c>
      <c r="DS87" s="24">
        <f>_xlfn.XLOOKUP($E87-DS$3,Data_Input!$H$4:$H$131,Data_Input!$I$4:$I$131,0)*DS$1</f>
        <v>0</v>
      </c>
      <c r="DT87" s="24">
        <f>_xlfn.XLOOKUP($E87-DT$3,Data_Input!$H$4:$H$131,Data_Input!$I$4:$I$131,0)*DT$1</f>
        <v>0</v>
      </c>
      <c r="DU87" s="24">
        <f>_xlfn.XLOOKUP($E87-DU$3,Data_Input!$H$4:$H$131,Data_Input!$I$4:$I$131,0)*DU$1</f>
        <v>0</v>
      </c>
      <c r="DV87" s="24">
        <f>_xlfn.XLOOKUP($E87-DV$3,Data_Input!$H$4:$H$131,Data_Input!$I$4:$I$131,0)*DV$1</f>
        <v>0</v>
      </c>
      <c r="DW87" s="24">
        <f>_xlfn.XLOOKUP($E87-DW$3,Data_Input!$H$4:$H$131,Data_Input!$I$4:$I$131,0)*DW$1</f>
        <v>0</v>
      </c>
      <c r="DX87" s="24">
        <f>_xlfn.XLOOKUP($E87-DX$3,Data_Input!$H$4:$H$131,Data_Input!$I$4:$I$131,0)*DX$1</f>
        <v>0</v>
      </c>
      <c r="DY87" s="24">
        <f>_xlfn.XLOOKUP($E87-DY$3,Data_Input!$H$4:$H$131,Data_Input!$I$4:$I$131,0)*DY$1</f>
        <v>0</v>
      </c>
      <c r="DZ87" s="24">
        <f>_xlfn.XLOOKUP($E87-DZ$3,Data_Input!$H$4:$H$131,Data_Input!$I$4:$I$131,0)*DZ$1</f>
        <v>0</v>
      </c>
      <c r="EA87" s="24">
        <f>_xlfn.XLOOKUP($E87-EA$3,Data_Input!$H$4:$H$131,Data_Input!$I$4:$I$131,0)*EA$1</f>
        <v>0</v>
      </c>
      <c r="EB87" s="24">
        <f>_xlfn.XLOOKUP($E87-EB$3,Data_Input!$H$4:$H$131,Data_Input!$I$4:$I$131,0)*EB$1</f>
        <v>0</v>
      </c>
      <c r="EC87" s="24">
        <f>_xlfn.XLOOKUP($E87-EC$3,Data_Input!$H$4:$H$131,Data_Input!$I$4:$I$131,0)*EC$1</f>
        <v>0</v>
      </c>
    </row>
    <row r="88" spans="1:133">
      <c r="A88" s="21">
        <f t="shared" si="3"/>
        <v>7.4242282585034545</v>
      </c>
      <c r="B88" s="22">
        <f>Data_Input!C88-Model_Output!A88</f>
        <v>27.485569658296548</v>
      </c>
      <c r="C88" s="23">
        <f>SUM($B$4:B88)</f>
        <v>603.010857961017</v>
      </c>
      <c r="E88" s="15">
        <f>Data_Input!B88</f>
        <v>1962</v>
      </c>
      <c r="F88" s="24">
        <f>_xlfn.XLOOKUP($E88-F$3,Data_Input!$H$4:$H$131,Data_Input!$I$4:$I$131,0)*F$1</f>
        <v>4.2051439068625411E-4</v>
      </c>
      <c r="G88" s="24">
        <f>_xlfn.XLOOKUP($E88-G$3,Data_Input!$H$4:$H$131,Data_Input!$I$4:$I$131,0)*G$1</f>
        <v>5.4151578859631803E-4</v>
      </c>
      <c r="H88" s="24">
        <f>_xlfn.XLOOKUP($E88-H$3,Data_Input!$H$4:$H$131,Data_Input!$I$4:$I$131,0)*H$1</f>
        <v>6.9124574236668879E-4</v>
      </c>
      <c r="I88" s="24">
        <f>_xlfn.XLOOKUP($E88-I$3,Data_Input!$H$4:$H$131,Data_Input!$I$4:$I$131,0)*I$1</f>
        <v>8.8052495525104487E-4</v>
      </c>
      <c r="J88" s="24">
        <f>_xlfn.XLOOKUP($E88-J$3,Data_Input!$H$4:$H$131,Data_Input!$I$4:$I$131,0)*J$1</f>
        <v>1.114602119867688E-3</v>
      </c>
      <c r="K88" s="24">
        <f>_xlfn.XLOOKUP($E88-K$3,Data_Input!$H$4:$H$131,Data_Input!$I$4:$I$131,0)*K$1</f>
        <v>1.4035022415456345E-3</v>
      </c>
      <c r="L88" s="24">
        <f>_xlfn.XLOOKUP($E88-L$3,Data_Input!$H$4:$H$131,Data_Input!$I$4:$I$131,0)*L$1</f>
        <v>1.761101791486341E-3</v>
      </c>
      <c r="M88" s="24">
        <f>_xlfn.XLOOKUP($E88-M$3,Data_Input!$H$4:$H$131,Data_Input!$I$4:$I$131,0)*M$1</f>
        <v>2.1947776343542265E-3</v>
      </c>
      <c r="N88" s="24">
        <f>_xlfn.XLOOKUP($E88-N$3,Data_Input!$H$4:$H$131,Data_Input!$I$4:$I$131,0)*N$1</f>
        <v>2.7110244286079658E-3</v>
      </c>
      <c r="O88" s="24">
        <f>_xlfn.XLOOKUP($E88-O$3,Data_Input!$H$4:$H$131,Data_Input!$I$4:$I$131,0)*O$1</f>
        <v>3.3241320023096274E-3</v>
      </c>
      <c r="P88" s="24">
        <f>_xlfn.XLOOKUP($E88-P$3,Data_Input!$H$4:$H$131,Data_Input!$I$4:$I$131,0)*P$1</f>
        <v>4.070064842831087E-3</v>
      </c>
      <c r="Q88" s="24">
        <f>_xlfn.XLOOKUP($E88-Q$3,Data_Input!$H$4:$H$131,Data_Input!$I$4:$I$131,0)*Q$1</f>
        <v>4.9699429718215726E-3</v>
      </c>
      <c r="R88" s="24">
        <f>_xlfn.XLOOKUP($E88-R$3,Data_Input!$H$4:$H$131,Data_Input!$I$4:$I$131,0)*R$1</f>
        <v>6.0317091978175441E-3</v>
      </c>
      <c r="S88" s="24">
        <f>_xlfn.XLOOKUP($E88-S$3,Data_Input!$H$4:$H$131,Data_Input!$I$4:$I$131,0)*S$1</f>
        <v>7.2639686098338605E-3</v>
      </c>
      <c r="T88" s="24">
        <f>_xlfn.XLOOKUP($E88-T$3,Data_Input!$H$4:$H$131,Data_Input!$I$4:$I$131,0)*T$1</f>
        <v>8.6785412617747058E-3</v>
      </c>
      <c r="U88" s="24">
        <f>_xlfn.XLOOKUP($E88-U$3,Data_Input!$H$4:$H$131,Data_Input!$I$4:$I$131,0)*U$1</f>
        <v>1.0334037524932841E-2</v>
      </c>
      <c r="V88" s="24">
        <f>_xlfn.XLOOKUP($E88-V$3,Data_Input!$H$4:$H$131,Data_Input!$I$4:$I$131,0)*V$1</f>
        <v>1.2214618464330465E-2</v>
      </c>
      <c r="W88" s="24">
        <f>_xlfn.XLOOKUP($E88-W$3,Data_Input!$H$4:$H$131,Data_Input!$I$4:$I$131,0)*W$1</f>
        <v>1.4401861232870539E-2</v>
      </c>
      <c r="X88" s="24">
        <f>_xlfn.XLOOKUP($E88-X$3,Data_Input!$H$4:$H$131,Data_Input!$I$4:$I$131,0)*X$1</f>
        <v>1.6891881056381636E-2</v>
      </c>
      <c r="Y88" s="24">
        <f>_xlfn.XLOOKUP($E88-Y$3,Data_Input!$H$4:$H$131,Data_Input!$I$4:$I$131,0)*Y$1</f>
        <v>1.9686632141599221E-2</v>
      </c>
      <c r="Z88" s="24">
        <f>_xlfn.XLOOKUP($E88-Z$3,Data_Input!$H$4:$H$131,Data_Input!$I$4:$I$131,0)*Z$1</f>
        <v>2.2854531300022001E-2</v>
      </c>
      <c r="AA88" s="24">
        <f>_xlfn.XLOOKUP($E88-AA$3,Data_Input!$H$4:$H$131,Data_Input!$I$4:$I$131,0)*AA$1</f>
        <v>2.6399447302921632E-2</v>
      </c>
      <c r="AB88" s="24">
        <f>_xlfn.XLOOKUP($E88-AB$3,Data_Input!$H$4:$H$131,Data_Input!$I$4:$I$131,0)*AB$1</f>
        <v>3.0267068494658027E-2</v>
      </c>
      <c r="AC88" s="24">
        <f>_xlfn.XLOOKUP($E88-AC$3,Data_Input!$H$4:$H$131,Data_Input!$I$4:$I$131,0)*AC$1</f>
        <v>3.7486428921221601E-2</v>
      </c>
      <c r="AD88" s="24">
        <f>_xlfn.XLOOKUP($E88-AD$3,Data_Input!$H$4:$H$131,Data_Input!$I$4:$I$131,0)*AD$1</f>
        <v>4.9822798426017244E-2</v>
      </c>
      <c r="AE88" s="24">
        <f>_xlfn.XLOOKUP($E88-AE$3,Data_Input!$H$4:$H$131,Data_Input!$I$4:$I$131,0)*AE$1</f>
        <v>5.5426069066149539E-2</v>
      </c>
      <c r="AF88" s="24">
        <f>_xlfn.XLOOKUP($E88-AF$3,Data_Input!$H$4:$H$131,Data_Input!$I$4:$I$131,0)*AF$1</f>
        <v>5.0964206609450967E-2</v>
      </c>
      <c r="AG88" s="24">
        <f>_xlfn.XLOOKUP($E88-AG$3,Data_Input!$H$4:$H$131,Data_Input!$I$4:$I$131,0)*AG$1</f>
        <v>6.0874820311881656E-2</v>
      </c>
      <c r="AH88" s="24">
        <f>_xlfn.XLOOKUP($E88-AH$3,Data_Input!$H$4:$H$131,Data_Input!$I$4:$I$131,0)*AH$1</f>
        <v>6.2592190871643111E-2</v>
      </c>
      <c r="AI88" s="24">
        <f>_xlfn.XLOOKUP($E88-AI$3,Data_Input!$H$4:$H$131,Data_Input!$I$4:$I$131,0)*AI$1</f>
        <v>0.10558250572399987</v>
      </c>
      <c r="AJ88" s="24">
        <f>_xlfn.XLOOKUP($E88-AJ$3,Data_Input!$H$4:$H$131,Data_Input!$I$4:$I$131,0)*AJ$1</f>
        <v>8.447987982782984E-2</v>
      </c>
      <c r="AK88" s="24">
        <f>_xlfn.XLOOKUP($E88-AK$3,Data_Input!$H$4:$H$131,Data_Input!$I$4:$I$131,0)*AK$1</f>
        <v>8.2412018960619185E-2</v>
      </c>
      <c r="AL88" s="24">
        <f>_xlfn.XLOOKUP($E88-AL$3,Data_Input!$H$4:$H$131,Data_Input!$I$4:$I$131,0)*AL$1</f>
        <v>9.3216880934543916E-2</v>
      </c>
      <c r="AM88" s="24">
        <f>_xlfn.XLOOKUP($E88-AM$3,Data_Input!$H$4:$H$131,Data_Input!$I$4:$I$131,0)*AM$1</f>
        <v>0.10505617634235746</v>
      </c>
      <c r="AN88" s="24">
        <f>_xlfn.XLOOKUP($E88-AN$3,Data_Input!$H$4:$H$131,Data_Input!$I$4:$I$131,0)*AN$1</f>
        <v>8.39709917447896E-2</v>
      </c>
      <c r="AO88" s="24">
        <f>_xlfn.XLOOKUP($E88-AO$3,Data_Input!$H$4:$H$131,Data_Input!$I$4:$I$131,0)*AO$1</f>
        <v>8.7244957428207801E-2</v>
      </c>
      <c r="AP88" s="24">
        <f>_xlfn.XLOOKUP($E88-AP$3,Data_Input!$H$4:$H$131,Data_Input!$I$4:$I$131,0)*AP$1</f>
        <v>7.9406548571064037E-2</v>
      </c>
      <c r="AQ88" s="24">
        <f>_xlfn.XLOOKUP($E88-AQ$3,Data_Input!$H$4:$H$131,Data_Input!$I$4:$I$131,0)*AQ$1</f>
        <v>0.10529161862576783</v>
      </c>
      <c r="AR88" s="24">
        <f>_xlfn.XLOOKUP($E88-AR$3,Data_Input!$H$4:$H$131,Data_Input!$I$4:$I$131,0)*AR$1</f>
        <v>0.13360397043633782</v>
      </c>
      <c r="AS88" s="24">
        <f>_xlfn.XLOOKUP($E88-AS$3,Data_Input!$H$4:$H$131,Data_Input!$I$4:$I$131,0)*AS$1</f>
        <v>0.1401202397380393</v>
      </c>
      <c r="AT88" s="24">
        <f>_xlfn.XLOOKUP($E88-AT$3,Data_Input!$H$4:$H$131,Data_Input!$I$4:$I$131,0)*AT$1</f>
        <v>0.18941804058303705</v>
      </c>
      <c r="AU88" s="24">
        <f>_xlfn.XLOOKUP($E88-AU$3,Data_Input!$H$4:$H$131,Data_Input!$I$4:$I$131,0)*AU$1</f>
        <v>0.20093782378038524</v>
      </c>
      <c r="AV88" s="24">
        <f>_xlfn.XLOOKUP($E88-AV$3,Data_Input!$H$4:$H$131,Data_Input!$I$4:$I$131,0)*AV$1</f>
        <v>0.17825979590155749</v>
      </c>
      <c r="AW88" s="24">
        <f>_xlfn.XLOOKUP($E88-AW$3,Data_Input!$H$4:$H$131,Data_Input!$I$4:$I$131,0)*AW$1</f>
        <v>0.19542161604322361</v>
      </c>
      <c r="AX88" s="24">
        <f>_xlfn.XLOOKUP($E88-AX$3,Data_Input!$H$4:$H$131,Data_Input!$I$4:$I$131,0)*AX$1</f>
        <v>0.1978397809395982</v>
      </c>
      <c r="AY88" s="24">
        <f>_xlfn.XLOOKUP($E88-AY$3,Data_Input!$H$4:$H$131,Data_Input!$I$4:$I$131,0)*AY$1</f>
        <v>0.23354451418097585</v>
      </c>
      <c r="AZ88" s="24">
        <f>_xlfn.XLOOKUP($E88-AZ$3,Data_Input!$H$4:$H$131,Data_Input!$I$4:$I$131,0)*AZ$1</f>
        <v>0.22032353425617485</v>
      </c>
      <c r="BA88" s="24">
        <f>_xlfn.XLOOKUP($E88-BA$3,Data_Input!$H$4:$H$131,Data_Input!$I$4:$I$131,0)*BA$1</f>
        <v>0.19985862967732559</v>
      </c>
      <c r="BB88" s="24">
        <f>_xlfn.XLOOKUP($E88-BB$3,Data_Input!$H$4:$H$131,Data_Input!$I$4:$I$131,0)*BB$1</f>
        <v>0.22070399723394829</v>
      </c>
      <c r="BC88" s="24">
        <f>_xlfn.XLOOKUP($E88-BC$3,Data_Input!$H$4:$H$131,Data_Input!$I$4:$I$131,0)*BC$1</f>
        <v>0.22319291545700196</v>
      </c>
      <c r="BD88" s="24">
        <f>_xlfn.XLOOKUP($E88-BD$3,Data_Input!$H$4:$H$131,Data_Input!$I$4:$I$131,0)*BD$1</f>
        <v>0.23249460094007976</v>
      </c>
      <c r="BE88" s="24">
        <f>_xlfn.XLOOKUP($E88-BE$3,Data_Input!$H$4:$H$131,Data_Input!$I$4:$I$131,0)*BE$1</f>
        <v>0.22140529475724666</v>
      </c>
      <c r="BF88" s="24">
        <f>_xlfn.XLOOKUP($E88-BF$3,Data_Input!$H$4:$H$131,Data_Input!$I$4:$I$131,0)*BF$1</f>
        <v>0.19050631321671258</v>
      </c>
      <c r="BG88" s="24">
        <f>_xlfn.XLOOKUP($E88-BG$3,Data_Input!$H$4:$H$131,Data_Input!$I$4:$I$131,0)*BG$1</f>
        <v>0.18384467102955881</v>
      </c>
      <c r="BH88" s="24">
        <f>_xlfn.XLOOKUP($E88-BH$3,Data_Input!$H$4:$H$131,Data_Input!$I$4:$I$131,0)*BH$1</f>
        <v>0.17505657891877982</v>
      </c>
      <c r="BI88" s="24">
        <f>_xlfn.XLOOKUP($E88-BI$3,Data_Input!$H$4:$H$131,Data_Input!$I$4:$I$131,0)*BI$1</f>
        <v>0.17781280198547053</v>
      </c>
      <c r="BJ88" s="24">
        <f>_xlfn.XLOOKUP($E88-BJ$3,Data_Input!$H$4:$H$131,Data_Input!$I$4:$I$131,0)*BJ$1</f>
        <v>0.1769718029781312</v>
      </c>
      <c r="BK88" s="24">
        <f>_xlfn.XLOOKUP($E88-BK$3,Data_Input!$H$4:$H$131,Data_Input!$I$4:$I$131,0)*BK$1</f>
        <v>0.16823379810709316</v>
      </c>
      <c r="BL88" s="24">
        <f>_xlfn.XLOOKUP($E88-BL$3,Data_Input!$H$4:$H$131,Data_Input!$I$4:$I$131,0)*BL$1</f>
        <v>0.17133610191798357</v>
      </c>
      <c r="BM88" s="24">
        <f>_xlfn.XLOOKUP($E88-BM$3,Data_Input!$H$4:$H$131,Data_Input!$I$4:$I$131,0)*BM$1</f>
        <v>0.17379751288237277</v>
      </c>
      <c r="BN88" s="24">
        <f>_xlfn.XLOOKUP($E88-BN$3,Data_Input!$H$4:$H$131,Data_Input!$I$4:$I$131,0)*BN$1</f>
        <v>0.17925569604697553</v>
      </c>
      <c r="BO88" s="24">
        <f>_xlfn.XLOOKUP($E88-BO$3,Data_Input!$H$4:$H$131,Data_Input!$I$4:$I$131,0)*BO$1</f>
        <v>0.20084349792224582</v>
      </c>
      <c r="BP88" s="24">
        <f>_xlfn.XLOOKUP($E88-BP$3,Data_Input!$H$4:$H$131,Data_Input!$I$4:$I$131,0)*BP$1</f>
        <v>0.18152068710646144</v>
      </c>
      <c r="BQ88" s="24">
        <f>_xlfn.XLOOKUP($E88-BQ$3,Data_Input!$H$4:$H$131,Data_Input!$I$4:$I$131,0)*BQ$1</f>
        <v>0.180627856860264</v>
      </c>
      <c r="BR88" s="24">
        <f>_xlfn.XLOOKUP($E88-BR$3,Data_Input!$H$4:$H$131,Data_Input!$I$4:$I$131,0)*BR$1</f>
        <v>0.131161918681067</v>
      </c>
      <c r="BS88" s="24">
        <f>_xlfn.XLOOKUP($E88-BS$3,Data_Input!$H$4:$H$131,Data_Input!$I$4:$I$131,0)*BS$1</f>
        <v>0.16453067442849575</v>
      </c>
      <c r="BT88" s="24">
        <f>_xlfn.XLOOKUP($E88-BT$3,Data_Input!$H$4:$H$131,Data_Input!$I$4:$I$131,0)*BT$1</f>
        <v>0.13657076729067241</v>
      </c>
      <c r="BU88" s="24">
        <f>_xlfn.XLOOKUP($E88-BU$3,Data_Input!$H$4:$H$131,Data_Input!$I$4:$I$131,0)*BU$1</f>
        <v>5.3885186488688598E-2</v>
      </c>
      <c r="BV88" s="24">
        <f>_xlfn.XLOOKUP($E88-BV$3,Data_Input!$H$4:$H$131,Data_Input!$I$4:$I$131,0)*BV$1</f>
        <v>5.8403596716021806E-2</v>
      </c>
      <c r="BW88" s="24">
        <f>_xlfn.XLOOKUP($E88-BW$3,Data_Input!$H$4:$H$131,Data_Input!$I$4:$I$131,0)*BW$1</f>
        <v>5.6541261140549914E-2</v>
      </c>
      <c r="BX88" s="24">
        <f>_xlfn.XLOOKUP($E88-BX$3,Data_Input!$H$4:$H$131,Data_Input!$I$4:$I$131,0)*BX$1</f>
        <v>5.2282487779540143E-2</v>
      </c>
      <c r="BY88" s="24">
        <f>_xlfn.XLOOKUP($E88-BY$3,Data_Input!$H$4:$H$131,Data_Input!$I$4:$I$131,0)*BY$1</f>
        <v>4.9428011170185374E-2</v>
      </c>
      <c r="BZ88" s="24">
        <f>_xlfn.XLOOKUP($E88-BZ$3,Data_Input!$H$4:$H$131,Data_Input!$I$4:$I$131,0)*BZ$1</f>
        <v>5.6187779336611302E-2</v>
      </c>
      <c r="CA88" s="24">
        <f>_xlfn.XLOOKUP($E88-CA$3,Data_Input!$H$4:$H$131,Data_Input!$I$4:$I$131,0)*CA$1</f>
        <v>6.4899576632353587E-2</v>
      </c>
      <c r="CB88" s="24">
        <f>_xlfn.XLOOKUP($E88-CB$3,Data_Input!$H$4:$H$131,Data_Input!$I$4:$I$131,0)*CB$1</f>
        <v>5.3270149439436899E-2</v>
      </c>
      <c r="CC88" s="24">
        <f>_xlfn.XLOOKUP($E88-CC$3,Data_Input!$H$4:$H$131,Data_Input!$I$4:$I$131,0)*CC$1</f>
        <v>5.0396613303430336E-2</v>
      </c>
      <c r="CD88" s="24">
        <f>_xlfn.XLOOKUP($E88-CD$3,Data_Input!$H$4:$H$131,Data_Input!$I$4:$I$131,0)*CD$1</f>
        <v>3.9188423705513682E-2</v>
      </c>
      <c r="CE88" s="24">
        <f>_xlfn.XLOOKUP($E88-CE$3,Data_Input!$H$4:$H$131,Data_Input!$I$4:$I$131,0)*CE$1</f>
        <v>3.5022529500794479E-2</v>
      </c>
      <c r="CF88" s="24">
        <f>_xlfn.XLOOKUP($E88-CF$3,Data_Input!$H$4:$H$131,Data_Input!$I$4:$I$131,0)*CF$1</f>
        <v>3.066413069358561E-2</v>
      </c>
      <c r="CG88" s="24">
        <f>_xlfn.XLOOKUP($E88-CG$3,Data_Input!$H$4:$H$131,Data_Input!$I$4:$I$131,0)*CG$1</f>
        <v>2.6636901957736998E-2</v>
      </c>
      <c r="CH88" s="24">
        <f>_xlfn.XLOOKUP($E88-CH$3,Data_Input!$H$4:$H$131,Data_Input!$I$4:$I$131,0)*CH$1</f>
        <v>2.002342764515638E-2</v>
      </c>
      <c r="CI88" s="24">
        <f>_xlfn.XLOOKUP($E88-CI$3,Data_Input!$H$4:$H$131,Data_Input!$I$4:$I$131,0)*CI$1</f>
        <v>1.6919087254290126E-2</v>
      </c>
      <c r="CJ88" s="24">
        <f>_xlfn.XLOOKUP($E88-CJ$3,Data_Input!$H$4:$H$131,Data_Input!$I$4:$I$131,0)*CJ$1</f>
        <v>1.4629341109286629E-2</v>
      </c>
      <c r="CK88" s="24">
        <f>_xlfn.XLOOKUP($E88-CK$3,Data_Input!$H$4:$H$131,Data_Input!$I$4:$I$131,0)*CK$1</f>
        <v>1.2115363536248935E-2</v>
      </c>
      <c r="CL88" s="24">
        <f>_xlfn.XLOOKUP($E88-CL$3,Data_Input!$H$4:$H$131,Data_Input!$I$4:$I$131,0)*CL$1</f>
        <v>1.1603619934398512E-2</v>
      </c>
      <c r="CM88" s="24">
        <f>_xlfn.XLOOKUP($E88-CM$3,Data_Input!$H$4:$H$131,Data_Input!$I$4:$I$131,0)*CM$1</f>
        <v>0</v>
      </c>
      <c r="CN88" s="24">
        <f>_xlfn.XLOOKUP($E88-CN$3,Data_Input!$H$4:$H$131,Data_Input!$I$4:$I$131,0)*CN$1</f>
        <v>0</v>
      </c>
      <c r="CO88" s="24">
        <f>_xlfn.XLOOKUP($E88-CO$3,Data_Input!$H$4:$H$131,Data_Input!$I$4:$I$131,0)*CO$1</f>
        <v>0</v>
      </c>
      <c r="CP88" s="24">
        <f>_xlfn.XLOOKUP($E88-CP$3,Data_Input!$H$4:$H$131,Data_Input!$I$4:$I$131,0)*CP$1</f>
        <v>0</v>
      </c>
      <c r="CQ88" s="24">
        <f>_xlfn.XLOOKUP($E88-CQ$3,Data_Input!$H$4:$H$131,Data_Input!$I$4:$I$131,0)*CQ$1</f>
        <v>0</v>
      </c>
      <c r="CR88" s="24">
        <f>_xlfn.XLOOKUP($E88-CR$3,Data_Input!$H$4:$H$131,Data_Input!$I$4:$I$131,0)*CR$1</f>
        <v>0</v>
      </c>
      <c r="CS88" s="24">
        <f>_xlfn.XLOOKUP($E88-CS$3,Data_Input!$H$4:$H$131,Data_Input!$I$4:$I$131,0)*CS$1</f>
        <v>0</v>
      </c>
      <c r="CT88" s="24">
        <f>_xlfn.XLOOKUP($E88-CT$3,Data_Input!$H$4:$H$131,Data_Input!$I$4:$I$131,0)*CT$1</f>
        <v>0</v>
      </c>
      <c r="CU88" s="24">
        <f>_xlfn.XLOOKUP($E88-CU$3,Data_Input!$H$4:$H$131,Data_Input!$I$4:$I$131,0)*CU$1</f>
        <v>0</v>
      </c>
      <c r="CV88" s="24">
        <f>_xlfn.XLOOKUP($E88-CV$3,Data_Input!$H$4:$H$131,Data_Input!$I$4:$I$131,0)*CV$1</f>
        <v>0</v>
      </c>
      <c r="CW88" s="24">
        <f>_xlfn.XLOOKUP($E88-CW$3,Data_Input!$H$4:$H$131,Data_Input!$I$4:$I$131,0)*CW$1</f>
        <v>0</v>
      </c>
      <c r="CX88" s="24">
        <f>_xlfn.XLOOKUP($E88-CX$3,Data_Input!$H$4:$H$131,Data_Input!$I$4:$I$131,0)*CX$1</f>
        <v>0</v>
      </c>
      <c r="CY88" s="24">
        <f>_xlfn.XLOOKUP($E88-CY$3,Data_Input!$H$4:$H$131,Data_Input!$I$4:$I$131,0)*CY$1</f>
        <v>0</v>
      </c>
      <c r="CZ88" s="24">
        <f>_xlfn.XLOOKUP($E88-CZ$3,Data_Input!$H$4:$H$131,Data_Input!$I$4:$I$131,0)*CZ$1</f>
        <v>0</v>
      </c>
      <c r="DA88" s="24">
        <f>_xlfn.XLOOKUP($E88-DA$3,Data_Input!$H$4:$H$131,Data_Input!$I$4:$I$131,0)*DA$1</f>
        <v>0</v>
      </c>
      <c r="DB88" s="24">
        <f>_xlfn.XLOOKUP($E88-DB$3,Data_Input!$H$4:$H$131,Data_Input!$I$4:$I$131,0)*DB$1</f>
        <v>0</v>
      </c>
      <c r="DC88" s="24">
        <f>_xlfn.XLOOKUP($E88-DC$3,Data_Input!$H$4:$H$131,Data_Input!$I$4:$I$131,0)*DC$1</f>
        <v>0</v>
      </c>
      <c r="DD88" s="24">
        <f>_xlfn.XLOOKUP($E88-DD$3,Data_Input!$H$4:$H$131,Data_Input!$I$4:$I$131,0)*DD$1</f>
        <v>0</v>
      </c>
      <c r="DE88" s="24">
        <f>_xlfn.XLOOKUP($E88-DE$3,Data_Input!$H$4:$H$131,Data_Input!$I$4:$I$131,0)*DE$1</f>
        <v>0</v>
      </c>
      <c r="DF88" s="24">
        <f>_xlfn.XLOOKUP($E88-DF$3,Data_Input!$H$4:$H$131,Data_Input!$I$4:$I$131,0)*DF$1</f>
        <v>0</v>
      </c>
      <c r="DG88" s="24">
        <f>_xlfn.XLOOKUP($E88-DG$3,Data_Input!$H$4:$H$131,Data_Input!$I$4:$I$131,0)*DG$1</f>
        <v>0</v>
      </c>
      <c r="DH88" s="24">
        <f>_xlfn.XLOOKUP($E88-DH$3,Data_Input!$H$4:$H$131,Data_Input!$I$4:$I$131,0)*DH$1</f>
        <v>0</v>
      </c>
      <c r="DI88" s="24">
        <f>_xlfn.XLOOKUP($E88-DI$3,Data_Input!$H$4:$H$131,Data_Input!$I$4:$I$131,0)*DI$1</f>
        <v>0</v>
      </c>
      <c r="DJ88" s="24">
        <f>_xlfn.XLOOKUP($E88-DJ$3,Data_Input!$H$4:$H$131,Data_Input!$I$4:$I$131,0)*DJ$1</f>
        <v>0</v>
      </c>
      <c r="DK88" s="24">
        <f>_xlfn.XLOOKUP($E88-DK$3,Data_Input!$H$4:$H$131,Data_Input!$I$4:$I$131,0)*DK$1</f>
        <v>0</v>
      </c>
      <c r="DL88" s="24">
        <f>_xlfn.XLOOKUP($E88-DL$3,Data_Input!$H$4:$H$131,Data_Input!$I$4:$I$131,0)*DL$1</f>
        <v>0</v>
      </c>
      <c r="DM88" s="24">
        <f>_xlfn.XLOOKUP($E88-DM$3,Data_Input!$H$4:$H$131,Data_Input!$I$4:$I$131,0)*DM$1</f>
        <v>0</v>
      </c>
      <c r="DN88" s="24">
        <f>_xlfn.XLOOKUP($E88-DN$3,Data_Input!$H$4:$H$131,Data_Input!$I$4:$I$131,0)*DN$1</f>
        <v>0</v>
      </c>
      <c r="DO88" s="24">
        <f>_xlfn.XLOOKUP($E88-DO$3,Data_Input!$H$4:$H$131,Data_Input!$I$4:$I$131,0)*DO$1</f>
        <v>0</v>
      </c>
      <c r="DP88" s="24">
        <f>_xlfn.XLOOKUP($E88-DP$3,Data_Input!$H$4:$H$131,Data_Input!$I$4:$I$131,0)*DP$1</f>
        <v>0</v>
      </c>
      <c r="DQ88" s="24">
        <f>_xlfn.XLOOKUP($E88-DQ$3,Data_Input!$H$4:$H$131,Data_Input!$I$4:$I$131,0)*DQ$1</f>
        <v>0</v>
      </c>
      <c r="DR88" s="24">
        <f>_xlfn.XLOOKUP($E88-DR$3,Data_Input!$H$4:$H$131,Data_Input!$I$4:$I$131,0)*DR$1</f>
        <v>0</v>
      </c>
      <c r="DS88" s="24">
        <f>_xlfn.XLOOKUP($E88-DS$3,Data_Input!$H$4:$H$131,Data_Input!$I$4:$I$131,0)*DS$1</f>
        <v>0</v>
      </c>
      <c r="DT88" s="24">
        <f>_xlfn.XLOOKUP($E88-DT$3,Data_Input!$H$4:$H$131,Data_Input!$I$4:$I$131,0)*DT$1</f>
        <v>0</v>
      </c>
      <c r="DU88" s="24">
        <f>_xlfn.XLOOKUP($E88-DU$3,Data_Input!$H$4:$H$131,Data_Input!$I$4:$I$131,0)*DU$1</f>
        <v>0</v>
      </c>
      <c r="DV88" s="24">
        <f>_xlfn.XLOOKUP($E88-DV$3,Data_Input!$H$4:$H$131,Data_Input!$I$4:$I$131,0)*DV$1</f>
        <v>0</v>
      </c>
      <c r="DW88" s="24">
        <f>_xlfn.XLOOKUP($E88-DW$3,Data_Input!$H$4:$H$131,Data_Input!$I$4:$I$131,0)*DW$1</f>
        <v>0</v>
      </c>
      <c r="DX88" s="24">
        <f>_xlfn.XLOOKUP($E88-DX$3,Data_Input!$H$4:$H$131,Data_Input!$I$4:$I$131,0)*DX$1</f>
        <v>0</v>
      </c>
      <c r="DY88" s="24">
        <f>_xlfn.XLOOKUP($E88-DY$3,Data_Input!$H$4:$H$131,Data_Input!$I$4:$I$131,0)*DY$1</f>
        <v>0</v>
      </c>
      <c r="DZ88" s="24">
        <f>_xlfn.XLOOKUP($E88-DZ$3,Data_Input!$H$4:$H$131,Data_Input!$I$4:$I$131,0)*DZ$1</f>
        <v>0</v>
      </c>
      <c r="EA88" s="24">
        <f>_xlfn.XLOOKUP($E88-EA$3,Data_Input!$H$4:$H$131,Data_Input!$I$4:$I$131,0)*EA$1</f>
        <v>0</v>
      </c>
      <c r="EB88" s="24">
        <f>_xlfn.XLOOKUP($E88-EB$3,Data_Input!$H$4:$H$131,Data_Input!$I$4:$I$131,0)*EB$1</f>
        <v>0</v>
      </c>
      <c r="EC88" s="24">
        <f>_xlfn.XLOOKUP($E88-EC$3,Data_Input!$H$4:$H$131,Data_Input!$I$4:$I$131,0)*EC$1</f>
        <v>0</v>
      </c>
    </row>
    <row r="89" spans="1:133">
      <c r="A89" s="21">
        <f t="shared" si="3"/>
        <v>7.6748232323445809</v>
      </c>
      <c r="B89" s="22">
        <f>Data_Input!C89-Model_Output!A89</f>
        <v>30.276693358855425</v>
      </c>
      <c r="C89" s="23">
        <f>SUM($B$4:B89)</f>
        <v>633.28755131987236</v>
      </c>
      <c r="E89" s="15">
        <f>Data_Input!B89</f>
        <v>1963</v>
      </c>
      <c r="F89" s="24">
        <f>_xlfn.XLOOKUP($E89-F$3,Data_Input!$H$4:$H$131,Data_Input!$I$4:$I$131,0)*F$1</f>
        <v>3.2739460995590778E-4</v>
      </c>
      <c r="G89" s="24">
        <f>_xlfn.XLOOKUP($E89-G$3,Data_Input!$H$4:$H$131,Data_Input!$I$4:$I$131,0)*G$1</f>
        <v>4.2397933810716065E-4</v>
      </c>
      <c r="H89" s="24">
        <f>_xlfn.XLOOKUP($E89-H$3,Data_Input!$H$4:$H$131,Data_Input!$I$4:$I$131,0)*H$1</f>
        <v>5.4426316740528908E-4</v>
      </c>
      <c r="I89" s="24">
        <f>_xlfn.XLOOKUP($E89-I$3,Data_Input!$H$4:$H$131,Data_Input!$I$4:$I$131,0)*I$1</f>
        <v>6.9720589556562654E-4</v>
      </c>
      <c r="J89" s="24">
        <f>_xlfn.XLOOKUP($E89-J$3,Data_Input!$H$4:$H$131,Data_Input!$I$4:$I$131,0)*J$1</f>
        <v>8.8752818362501499E-4</v>
      </c>
      <c r="K89" s="24">
        <f>_xlfn.XLOOKUP($E89-K$3,Data_Input!$H$4:$H$131,Data_Input!$I$4:$I$131,0)*K$1</f>
        <v>1.1238757626696682E-3</v>
      </c>
      <c r="L89" s="24">
        <f>_xlfn.XLOOKUP($E89-L$3,Data_Input!$H$4:$H$131,Data_Input!$I$4:$I$131,0)*L$1</f>
        <v>1.4181839307289353E-3</v>
      </c>
      <c r="M89" s="24">
        <f>_xlfn.XLOOKUP($E89-M$3,Data_Input!$H$4:$H$131,Data_Input!$I$4:$I$131,0)*M$1</f>
        <v>1.7773850939680784E-3</v>
      </c>
      <c r="N89" s="24">
        <f>_xlfn.XLOOKUP($E89-N$3,Data_Input!$H$4:$H$131,Data_Input!$I$4:$I$131,0)*N$1</f>
        <v>2.207838718076012E-3</v>
      </c>
      <c r="O89" s="24">
        <f>_xlfn.XLOOKUP($E89-O$3,Data_Input!$H$4:$H$131,Data_Input!$I$4:$I$131,0)*O$1</f>
        <v>2.7224197208275372E-3</v>
      </c>
      <c r="P89" s="24">
        <f>_xlfn.XLOOKUP($E89-P$3,Data_Input!$H$4:$H$131,Data_Input!$I$4:$I$131,0)*P$1</f>
        <v>3.3521315639134545E-3</v>
      </c>
      <c r="Q89" s="24">
        <f>_xlfn.XLOOKUP($E89-Q$3,Data_Input!$H$4:$H$131,Data_Input!$I$4:$I$131,0)*Q$1</f>
        <v>4.1163665361928703E-3</v>
      </c>
      <c r="R89" s="24">
        <f>_xlfn.XLOOKUP($E89-R$3,Data_Input!$H$4:$H$131,Data_Input!$I$4:$I$131,0)*R$1</f>
        <v>5.0239572482867886E-3</v>
      </c>
      <c r="S89" s="24">
        <f>_xlfn.XLOOKUP($E89-S$3,Data_Input!$H$4:$H$131,Data_Input!$I$4:$I$131,0)*S$1</f>
        <v>6.0844651125596203E-3</v>
      </c>
      <c r="T89" s="24">
        <f>_xlfn.XLOOKUP($E89-T$3,Data_Input!$H$4:$H$131,Data_Input!$I$4:$I$131,0)*T$1</f>
        <v>7.310348573877668E-3</v>
      </c>
      <c r="U89" s="24">
        <f>_xlfn.XLOOKUP($E89-U$3,Data_Input!$H$4:$H$131,Data_Input!$I$4:$I$131,0)*U$1</f>
        <v>8.7539546745362511E-3</v>
      </c>
      <c r="V89" s="24">
        <f>_xlfn.XLOOKUP($E89-V$3,Data_Input!$H$4:$H$131,Data_Input!$I$4:$I$131,0)*V$1</f>
        <v>1.0405359076132818E-2</v>
      </c>
      <c r="W89" s="24">
        <f>_xlfn.XLOOKUP($E89-W$3,Data_Input!$H$4:$H$131,Data_Input!$I$4:$I$131,0)*W$1</f>
        <v>1.2337827512570638E-2</v>
      </c>
      <c r="X89" s="24">
        <f>_xlfn.XLOOKUP($E89-X$3,Data_Input!$H$4:$H$131,Data_Input!$I$4:$I$131,0)*X$1</f>
        <v>1.4552613443961296E-2</v>
      </c>
      <c r="Y89" s="24">
        <f>_xlfn.XLOOKUP($E89-Y$3,Data_Input!$H$4:$H$131,Data_Input!$I$4:$I$131,0)*Y$1</f>
        <v>1.7056004876895157E-2</v>
      </c>
      <c r="Z89" s="24">
        <f>_xlfn.XLOOKUP($E89-Z$3,Data_Input!$H$4:$H$131,Data_Input!$I$4:$I$131,0)*Z$1</f>
        <v>1.9912285519448687E-2</v>
      </c>
      <c r="AA89" s="24">
        <f>_xlfn.XLOOKUP($E89-AA$3,Data_Input!$H$4:$H$131,Data_Input!$I$4:$I$131,0)*AA$1</f>
        <v>2.3130580528521072E-2</v>
      </c>
      <c r="AB89" s="24">
        <f>_xlfn.XLOOKUP($E89-AB$3,Data_Input!$H$4:$H$131,Data_Input!$I$4:$I$131,0)*AB$1</f>
        <v>2.6668891482149223E-2</v>
      </c>
      <c r="AC89" s="24">
        <f>_xlfn.XLOOKUP($E89-AC$3,Data_Input!$H$4:$H$131,Data_Input!$I$4:$I$131,0)*AC$1</f>
        <v>3.3216325003505312E-2</v>
      </c>
      <c r="AD89" s="24">
        <f>_xlfn.XLOOKUP($E89-AD$3,Data_Input!$H$4:$H$131,Data_Input!$I$4:$I$131,0)*AD$1</f>
        <v>4.4396479643734992E-2</v>
      </c>
      <c r="AE89" s="24">
        <f>_xlfn.XLOOKUP($E89-AE$3,Data_Input!$H$4:$H$131,Data_Input!$I$4:$I$131,0)*AE$1</f>
        <v>4.9668083505908539E-2</v>
      </c>
      <c r="AF89" s="24">
        <f>_xlfn.XLOOKUP($E89-AF$3,Data_Input!$H$4:$H$131,Data_Input!$I$4:$I$131,0)*AF$1</f>
        <v>4.5927361709627565E-2</v>
      </c>
      <c r="AG89" s="24">
        <f>_xlfn.XLOOKUP($E89-AG$3,Data_Input!$H$4:$H$131,Data_Input!$I$4:$I$131,0)*AG$1</f>
        <v>5.5167947844287496E-2</v>
      </c>
      <c r="AH89" s="24">
        <f>_xlfn.XLOOKUP($E89-AH$3,Data_Input!$H$4:$H$131,Data_Input!$I$4:$I$131,0)*AH$1</f>
        <v>5.7044292293672652E-2</v>
      </c>
      <c r="AI89" s="24">
        <f>_xlfn.XLOOKUP($E89-AI$3,Data_Input!$H$4:$H$131,Data_Input!$I$4:$I$131,0)*AI$1</f>
        <v>9.6766919198309861E-2</v>
      </c>
      <c r="AJ89" s="24">
        <f>_xlfn.XLOOKUP($E89-AJ$3,Data_Input!$H$4:$H$131,Data_Input!$I$4:$I$131,0)*AJ$1</f>
        <v>7.7863001972133777E-2</v>
      </c>
      <c r="AK89" s="24">
        <f>_xlfn.XLOOKUP($E89-AK$3,Data_Input!$H$4:$H$131,Data_Input!$I$4:$I$131,0)*AK$1</f>
        <v>7.6385568736839521E-2</v>
      </c>
      <c r="AL89" s="24">
        <f>_xlfn.XLOOKUP($E89-AL$3,Data_Input!$H$4:$H$131,Data_Input!$I$4:$I$131,0)*AL$1</f>
        <v>8.6887687049069712E-2</v>
      </c>
      <c r="AM89" s="24">
        <f>_xlfn.XLOOKUP($E89-AM$3,Data_Input!$H$4:$H$131,Data_Input!$I$4:$I$131,0)*AM$1</f>
        <v>9.8475493461095825E-2</v>
      </c>
      <c r="AN89" s="24">
        <f>_xlfn.XLOOKUP($E89-AN$3,Data_Input!$H$4:$H$131,Data_Input!$I$4:$I$131,0)*AN$1</f>
        <v>7.9155074983858639E-2</v>
      </c>
      <c r="AO89" s="24">
        <f>_xlfn.XLOOKUP($E89-AO$3,Data_Input!$H$4:$H$131,Data_Input!$I$4:$I$131,0)*AO$1</f>
        <v>8.2705182381190692E-2</v>
      </c>
      <c r="AP89" s="24">
        <f>_xlfn.XLOOKUP($E89-AP$3,Data_Input!$H$4:$H$131,Data_Input!$I$4:$I$131,0)*AP$1</f>
        <v>7.569925663834394E-2</v>
      </c>
      <c r="AQ89" s="24">
        <f>_xlfn.XLOOKUP($E89-AQ$3,Data_Input!$H$4:$H$131,Data_Input!$I$4:$I$131,0)*AQ$1</f>
        <v>0.10094202284404608</v>
      </c>
      <c r="AR89" s="24">
        <f>_xlfn.XLOOKUP($E89-AR$3,Data_Input!$H$4:$H$131,Data_Input!$I$4:$I$131,0)*AR$1</f>
        <v>0.12880729876512551</v>
      </c>
      <c r="AS89" s="24">
        <f>_xlfn.XLOOKUP($E89-AS$3,Data_Input!$H$4:$H$131,Data_Input!$I$4:$I$131,0)*AS$1</f>
        <v>0.13585164018176743</v>
      </c>
      <c r="AT89" s="24">
        <f>_xlfn.XLOOKUP($E89-AT$3,Data_Input!$H$4:$H$131,Data_Input!$I$4:$I$131,0)*AT$1</f>
        <v>0.18468356986334686</v>
      </c>
      <c r="AU89" s="24">
        <f>_xlfn.XLOOKUP($E89-AU$3,Data_Input!$H$4:$H$131,Data_Input!$I$4:$I$131,0)*AU$1</f>
        <v>0.19702054758865975</v>
      </c>
      <c r="AV89" s="24">
        <f>_xlfn.XLOOKUP($E89-AV$3,Data_Input!$H$4:$H$131,Data_Input!$I$4:$I$131,0)*AV$1</f>
        <v>0.17577056097595475</v>
      </c>
      <c r="AW89" s="24">
        <f>_xlfn.XLOOKUP($E89-AW$3,Data_Input!$H$4:$H$131,Data_Input!$I$4:$I$131,0)*AW$1</f>
        <v>0.19377968280465893</v>
      </c>
      <c r="AX89" s="24">
        <f>_xlfn.XLOOKUP($E89-AX$3,Data_Input!$H$4:$H$131,Data_Input!$I$4:$I$131,0)*AX$1</f>
        <v>0.19728413829444363</v>
      </c>
      <c r="AY89" s="24">
        <f>_xlfn.XLOOKUP($E89-AY$3,Data_Input!$H$4:$H$131,Data_Input!$I$4:$I$131,0)*AY$1</f>
        <v>0.23420228268047469</v>
      </c>
      <c r="AZ89" s="24">
        <f>_xlfn.XLOOKUP($E89-AZ$3,Data_Input!$H$4:$H$131,Data_Input!$I$4:$I$131,0)*AZ$1</f>
        <v>0.22219037875141501</v>
      </c>
      <c r="BA89" s="24">
        <f>_xlfn.XLOOKUP($E89-BA$3,Data_Input!$H$4:$H$131,Data_Input!$I$4:$I$131,0)*BA$1</f>
        <v>0.20268899602771775</v>
      </c>
      <c r="BB89" s="24">
        <f>_xlfn.XLOOKUP($E89-BB$3,Data_Input!$H$4:$H$131,Data_Input!$I$4:$I$131,0)*BB$1</f>
        <v>0.22509216143491387</v>
      </c>
      <c r="BC89" s="24">
        <f>_xlfn.XLOOKUP($E89-BC$3,Data_Input!$H$4:$H$131,Data_Input!$I$4:$I$131,0)*BC$1</f>
        <v>0.22891459564682801</v>
      </c>
      <c r="BD89" s="24">
        <f>_xlfn.XLOOKUP($E89-BD$3,Data_Input!$H$4:$H$131,Data_Input!$I$4:$I$131,0)*BD$1</f>
        <v>0.23979982264429017</v>
      </c>
      <c r="BE89" s="24">
        <f>_xlfn.XLOOKUP($E89-BE$3,Data_Input!$H$4:$H$131,Data_Input!$I$4:$I$131,0)*BE$1</f>
        <v>0.22965023518686492</v>
      </c>
      <c r="BF89" s="24">
        <f>_xlfn.XLOOKUP($E89-BF$3,Data_Input!$H$4:$H$131,Data_Input!$I$4:$I$131,0)*BF$1</f>
        <v>0.19871523783514419</v>
      </c>
      <c r="BG89" s="24">
        <f>_xlfn.XLOOKUP($E89-BG$3,Data_Input!$H$4:$H$131,Data_Input!$I$4:$I$131,0)*BG$1</f>
        <v>0.1928482715409571</v>
      </c>
      <c r="BH89" s="24">
        <f>_xlfn.XLOOKUP($E89-BH$3,Data_Input!$H$4:$H$131,Data_Input!$I$4:$I$131,0)*BH$1</f>
        <v>0.18466561992335412</v>
      </c>
      <c r="BI89" s="24">
        <f>_xlfn.XLOOKUP($E89-BI$3,Data_Input!$H$4:$H$131,Data_Input!$I$4:$I$131,0)*BI$1</f>
        <v>0.18863120691483926</v>
      </c>
      <c r="BJ89" s="24">
        <f>_xlfn.XLOOKUP($E89-BJ$3,Data_Input!$H$4:$H$131,Data_Input!$I$4:$I$131,0)*BJ$1</f>
        <v>0.18879804800003899</v>
      </c>
      <c r="BK89" s="24">
        <f>_xlfn.XLOOKUP($E89-BK$3,Data_Input!$H$4:$H$131,Data_Input!$I$4:$I$131,0)*BK$1</f>
        <v>0.18048851868341809</v>
      </c>
      <c r="BL89" s="24">
        <f>_xlfn.XLOOKUP($E89-BL$3,Data_Input!$H$4:$H$131,Data_Input!$I$4:$I$131,0)*BL$1</f>
        <v>0.18485368785496153</v>
      </c>
      <c r="BM89" s="24">
        <f>_xlfn.XLOOKUP($E89-BM$3,Data_Input!$H$4:$H$131,Data_Input!$I$4:$I$131,0)*BM$1</f>
        <v>0.18856700397877302</v>
      </c>
      <c r="BN89" s="24">
        <f>_xlfn.XLOOKUP($E89-BN$3,Data_Input!$H$4:$H$131,Data_Input!$I$4:$I$131,0)*BN$1</f>
        <v>0.19558611259652403</v>
      </c>
      <c r="BO89" s="24">
        <f>_xlfn.XLOOKUP($E89-BO$3,Data_Input!$H$4:$H$131,Data_Input!$I$4:$I$131,0)*BO$1</f>
        <v>0.22037672923627569</v>
      </c>
      <c r="BP89" s="24">
        <f>_xlfn.XLOOKUP($E89-BP$3,Data_Input!$H$4:$H$131,Data_Input!$I$4:$I$131,0)*BP$1</f>
        <v>0.20029817389046378</v>
      </c>
      <c r="BQ89" s="24">
        <f>_xlfn.XLOOKUP($E89-BQ$3,Data_Input!$H$4:$H$131,Data_Input!$I$4:$I$131,0)*BQ$1</f>
        <v>0.20043727908104739</v>
      </c>
      <c r="BR89" s="24">
        <f>_xlfn.XLOOKUP($E89-BR$3,Data_Input!$H$4:$H$131,Data_Input!$I$4:$I$131,0)*BR$1</f>
        <v>0.14636742653460125</v>
      </c>
      <c r="BS89" s="24">
        <f>_xlfn.XLOOKUP($E89-BS$3,Data_Input!$H$4:$H$131,Data_Input!$I$4:$I$131,0)*BS$1</f>
        <v>0.18464028438129523</v>
      </c>
      <c r="BT89" s="24">
        <f>_xlfn.XLOOKUP($E89-BT$3,Data_Input!$H$4:$H$131,Data_Input!$I$4:$I$131,0)*BT$1</f>
        <v>0.15412753699327733</v>
      </c>
      <c r="BU89" s="24">
        <f>_xlfn.XLOOKUP($E89-BU$3,Data_Input!$H$4:$H$131,Data_Input!$I$4:$I$131,0)*BU$1</f>
        <v>6.1155396406042242E-2</v>
      </c>
      <c r="BV89" s="24">
        <f>_xlfn.XLOOKUP($E89-BV$3,Data_Input!$H$4:$H$131,Data_Input!$I$4:$I$131,0)*BV$1</f>
        <v>6.6657327164986888E-2</v>
      </c>
      <c r="BW89" s="24">
        <f>_xlfn.XLOOKUP($E89-BW$3,Data_Input!$H$4:$H$131,Data_Input!$I$4:$I$131,0)*BW$1</f>
        <v>6.4895816264651143E-2</v>
      </c>
      <c r="BX89" s="24">
        <f>_xlfn.XLOOKUP($E89-BX$3,Data_Input!$H$4:$H$131,Data_Input!$I$4:$I$131,0)*BX$1</f>
        <v>6.0346259970748155E-2</v>
      </c>
      <c r="BY89" s="24">
        <f>_xlfn.XLOOKUP($E89-BY$3,Data_Input!$H$4:$H$131,Data_Input!$I$4:$I$131,0)*BY$1</f>
        <v>5.7373343197453984E-2</v>
      </c>
      <c r="BZ89" s="24">
        <f>_xlfn.XLOOKUP($E89-BZ$3,Data_Input!$H$4:$H$131,Data_Input!$I$4:$I$131,0)*BZ$1</f>
        <v>6.5587608528693456E-2</v>
      </c>
      <c r="CA89" s="24">
        <f>_xlfn.XLOOKUP($E89-CA$3,Data_Input!$H$4:$H$131,Data_Input!$I$4:$I$131,0)*CA$1</f>
        <v>7.6184162532081878E-2</v>
      </c>
      <c r="CB89" s="24">
        <f>_xlfn.XLOOKUP($E89-CB$3,Data_Input!$H$4:$H$131,Data_Input!$I$4:$I$131,0)*CB$1</f>
        <v>6.2885375094209536E-2</v>
      </c>
      <c r="CC89" s="24">
        <f>_xlfn.XLOOKUP($E89-CC$3,Data_Input!$H$4:$H$131,Data_Input!$I$4:$I$131,0)*CC$1</f>
        <v>5.9828759680542583E-2</v>
      </c>
      <c r="CD89" s="24">
        <f>_xlfn.XLOOKUP($E89-CD$3,Data_Input!$H$4:$H$131,Data_Input!$I$4:$I$131,0)*CD$1</f>
        <v>4.6785292445529023E-2</v>
      </c>
      <c r="CE89" s="24">
        <f>_xlfn.XLOOKUP($E89-CE$3,Data_Input!$H$4:$H$131,Data_Input!$I$4:$I$131,0)*CE$1</f>
        <v>4.2047673354070614E-2</v>
      </c>
      <c r="CF89" s="24">
        <f>_xlfn.XLOOKUP($E89-CF$3,Data_Input!$H$4:$H$131,Data_Input!$I$4:$I$131,0)*CF$1</f>
        <v>3.7022694526263979E-2</v>
      </c>
      <c r="CG89" s="24">
        <f>_xlfn.XLOOKUP($E89-CG$3,Data_Input!$H$4:$H$131,Data_Input!$I$4:$I$131,0)*CG$1</f>
        <v>3.234178495475154E-2</v>
      </c>
      <c r="CH89" s="24">
        <f>_xlfn.XLOOKUP($E89-CH$3,Data_Input!$H$4:$H$131,Data_Input!$I$4:$I$131,0)*CH$1</f>
        <v>2.4449028238365519E-2</v>
      </c>
      <c r="CI89" s="24">
        <f>_xlfn.XLOOKUP($E89-CI$3,Data_Input!$H$4:$H$131,Data_Input!$I$4:$I$131,0)*CI$1</f>
        <v>2.0775094883788089E-2</v>
      </c>
      <c r="CJ89" s="24">
        <f>_xlfn.XLOOKUP($E89-CJ$3,Data_Input!$H$4:$H$131,Data_Input!$I$4:$I$131,0)*CJ$1</f>
        <v>1.806482499541982E-2</v>
      </c>
      <c r="CK89" s="24">
        <f>_xlfn.XLOOKUP($E89-CK$3,Data_Input!$H$4:$H$131,Data_Input!$I$4:$I$131,0)*CK$1</f>
        <v>1.5044866865209476E-2</v>
      </c>
      <c r="CL89" s="24">
        <f>_xlfn.XLOOKUP($E89-CL$3,Data_Input!$H$4:$H$131,Data_Input!$I$4:$I$131,0)*CL$1</f>
        <v>1.4490664474591618E-2</v>
      </c>
      <c r="CM89" s="24">
        <f>_xlfn.XLOOKUP($E89-CM$3,Data_Input!$H$4:$H$131,Data_Input!$I$4:$I$131,0)*CM$1</f>
        <v>1.261465264015115E-2</v>
      </c>
      <c r="CN89" s="24">
        <f>_xlfn.XLOOKUP($E89-CN$3,Data_Input!$H$4:$H$131,Data_Input!$I$4:$I$131,0)*CN$1</f>
        <v>0</v>
      </c>
      <c r="CO89" s="24">
        <f>_xlfn.XLOOKUP($E89-CO$3,Data_Input!$H$4:$H$131,Data_Input!$I$4:$I$131,0)*CO$1</f>
        <v>0</v>
      </c>
      <c r="CP89" s="24">
        <f>_xlfn.XLOOKUP($E89-CP$3,Data_Input!$H$4:$H$131,Data_Input!$I$4:$I$131,0)*CP$1</f>
        <v>0</v>
      </c>
      <c r="CQ89" s="24">
        <f>_xlfn.XLOOKUP($E89-CQ$3,Data_Input!$H$4:$H$131,Data_Input!$I$4:$I$131,0)*CQ$1</f>
        <v>0</v>
      </c>
      <c r="CR89" s="24">
        <f>_xlfn.XLOOKUP($E89-CR$3,Data_Input!$H$4:$H$131,Data_Input!$I$4:$I$131,0)*CR$1</f>
        <v>0</v>
      </c>
      <c r="CS89" s="24">
        <f>_xlfn.XLOOKUP($E89-CS$3,Data_Input!$H$4:$H$131,Data_Input!$I$4:$I$131,0)*CS$1</f>
        <v>0</v>
      </c>
      <c r="CT89" s="24">
        <f>_xlfn.XLOOKUP($E89-CT$3,Data_Input!$H$4:$H$131,Data_Input!$I$4:$I$131,0)*CT$1</f>
        <v>0</v>
      </c>
      <c r="CU89" s="24">
        <f>_xlfn.XLOOKUP($E89-CU$3,Data_Input!$H$4:$H$131,Data_Input!$I$4:$I$131,0)*CU$1</f>
        <v>0</v>
      </c>
      <c r="CV89" s="24">
        <f>_xlfn.XLOOKUP($E89-CV$3,Data_Input!$H$4:$H$131,Data_Input!$I$4:$I$131,0)*CV$1</f>
        <v>0</v>
      </c>
      <c r="CW89" s="24">
        <f>_xlfn.XLOOKUP($E89-CW$3,Data_Input!$H$4:$H$131,Data_Input!$I$4:$I$131,0)*CW$1</f>
        <v>0</v>
      </c>
      <c r="CX89" s="24">
        <f>_xlfn.XLOOKUP($E89-CX$3,Data_Input!$H$4:$H$131,Data_Input!$I$4:$I$131,0)*CX$1</f>
        <v>0</v>
      </c>
      <c r="CY89" s="24">
        <f>_xlfn.XLOOKUP($E89-CY$3,Data_Input!$H$4:$H$131,Data_Input!$I$4:$I$131,0)*CY$1</f>
        <v>0</v>
      </c>
      <c r="CZ89" s="24">
        <f>_xlfn.XLOOKUP($E89-CZ$3,Data_Input!$H$4:$H$131,Data_Input!$I$4:$I$131,0)*CZ$1</f>
        <v>0</v>
      </c>
      <c r="DA89" s="24">
        <f>_xlfn.XLOOKUP($E89-DA$3,Data_Input!$H$4:$H$131,Data_Input!$I$4:$I$131,0)*DA$1</f>
        <v>0</v>
      </c>
      <c r="DB89" s="24">
        <f>_xlfn.XLOOKUP($E89-DB$3,Data_Input!$H$4:$H$131,Data_Input!$I$4:$I$131,0)*DB$1</f>
        <v>0</v>
      </c>
      <c r="DC89" s="24">
        <f>_xlfn.XLOOKUP($E89-DC$3,Data_Input!$H$4:$H$131,Data_Input!$I$4:$I$131,0)*DC$1</f>
        <v>0</v>
      </c>
      <c r="DD89" s="24">
        <f>_xlfn.XLOOKUP($E89-DD$3,Data_Input!$H$4:$H$131,Data_Input!$I$4:$I$131,0)*DD$1</f>
        <v>0</v>
      </c>
      <c r="DE89" s="24">
        <f>_xlfn.XLOOKUP($E89-DE$3,Data_Input!$H$4:$H$131,Data_Input!$I$4:$I$131,0)*DE$1</f>
        <v>0</v>
      </c>
      <c r="DF89" s="24">
        <f>_xlfn.XLOOKUP($E89-DF$3,Data_Input!$H$4:$H$131,Data_Input!$I$4:$I$131,0)*DF$1</f>
        <v>0</v>
      </c>
      <c r="DG89" s="24">
        <f>_xlfn.XLOOKUP($E89-DG$3,Data_Input!$H$4:$H$131,Data_Input!$I$4:$I$131,0)*DG$1</f>
        <v>0</v>
      </c>
      <c r="DH89" s="24">
        <f>_xlfn.XLOOKUP($E89-DH$3,Data_Input!$H$4:$H$131,Data_Input!$I$4:$I$131,0)*DH$1</f>
        <v>0</v>
      </c>
      <c r="DI89" s="24">
        <f>_xlfn.XLOOKUP($E89-DI$3,Data_Input!$H$4:$H$131,Data_Input!$I$4:$I$131,0)*DI$1</f>
        <v>0</v>
      </c>
      <c r="DJ89" s="24">
        <f>_xlfn.XLOOKUP($E89-DJ$3,Data_Input!$H$4:$H$131,Data_Input!$I$4:$I$131,0)*DJ$1</f>
        <v>0</v>
      </c>
      <c r="DK89" s="24">
        <f>_xlfn.XLOOKUP($E89-DK$3,Data_Input!$H$4:$H$131,Data_Input!$I$4:$I$131,0)*DK$1</f>
        <v>0</v>
      </c>
      <c r="DL89" s="24">
        <f>_xlfn.XLOOKUP($E89-DL$3,Data_Input!$H$4:$H$131,Data_Input!$I$4:$I$131,0)*DL$1</f>
        <v>0</v>
      </c>
      <c r="DM89" s="24">
        <f>_xlfn.XLOOKUP($E89-DM$3,Data_Input!$H$4:$H$131,Data_Input!$I$4:$I$131,0)*DM$1</f>
        <v>0</v>
      </c>
      <c r="DN89" s="24">
        <f>_xlfn.XLOOKUP($E89-DN$3,Data_Input!$H$4:$H$131,Data_Input!$I$4:$I$131,0)*DN$1</f>
        <v>0</v>
      </c>
      <c r="DO89" s="24">
        <f>_xlfn.XLOOKUP($E89-DO$3,Data_Input!$H$4:$H$131,Data_Input!$I$4:$I$131,0)*DO$1</f>
        <v>0</v>
      </c>
      <c r="DP89" s="24">
        <f>_xlfn.XLOOKUP($E89-DP$3,Data_Input!$H$4:$H$131,Data_Input!$I$4:$I$131,0)*DP$1</f>
        <v>0</v>
      </c>
      <c r="DQ89" s="24">
        <f>_xlfn.XLOOKUP($E89-DQ$3,Data_Input!$H$4:$H$131,Data_Input!$I$4:$I$131,0)*DQ$1</f>
        <v>0</v>
      </c>
      <c r="DR89" s="24">
        <f>_xlfn.XLOOKUP($E89-DR$3,Data_Input!$H$4:$H$131,Data_Input!$I$4:$I$131,0)*DR$1</f>
        <v>0</v>
      </c>
      <c r="DS89" s="24">
        <f>_xlfn.XLOOKUP($E89-DS$3,Data_Input!$H$4:$H$131,Data_Input!$I$4:$I$131,0)*DS$1</f>
        <v>0</v>
      </c>
      <c r="DT89" s="24">
        <f>_xlfn.XLOOKUP($E89-DT$3,Data_Input!$H$4:$H$131,Data_Input!$I$4:$I$131,0)*DT$1</f>
        <v>0</v>
      </c>
      <c r="DU89" s="24">
        <f>_xlfn.XLOOKUP($E89-DU$3,Data_Input!$H$4:$H$131,Data_Input!$I$4:$I$131,0)*DU$1</f>
        <v>0</v>
      </c>
      <c r="DV89" s="24">
        <f>_xlfn.XLOOKUP($E89-DV$3,Data_Input!$H$4:$H$131,Data_Input!$I$4:$I$131,0)*DV$1</f>
        <v>0</v>
      </c>
      <c r="DW89" s="24">
        <f>_xlfn.XLOOKUP($E89-DW$3,Data_Input!$H$4:$H$131,Data_Input!$I$4:$I$131,0)*DW$1</f>
        <v>0</v>
      </c>
      <c r="DX89" s="24">
        <f>_xlfn.XLOOKUP($E89-DX$3,Data_Input!$H$4:$H$131,Data_Input!$I$4:$I$131,0)*DX$1</f>
        <v>0</v>
      </c>
      <c r="DY89" s="24">
        <f>_xlfn.XLOOKUP($E89-DY$3,Data_Input!$H$4:$H$131,Data_Input!$I$4:$I$131,0)*DY$1</f>
        <v>0</v>
      </c>
      <c r="DZ89" s="24">
        <f>_xlfn.XLOOKUP($E89-DZ$3,Data_Input!$H$4:$H$131,Data_Input!$I$4:$I$131,0)*DZ$1</f>
        <v>0</v>
      </c>
      <c r="EA89" s="24">
        <f>_xlfn.XLOOKUP($E89-EA$3,Data_Input!$H$4:$H$131,Data_Input!$I$4:$I$131,0)*EA$1</f>
        <v>0</v>
      </c>
      <c r="EB89" s="24">
        <f>_xlfn.XLOOKUP($E89-EB$3,Data_Input!$H$4:$H$131,Data_Input!$I$4:$I$131,0)*EB$1</f>
        <v>0</v>
      </c>
      <c r="EC89" s="24">
        <f>_xlfn.XLOOKUP($E89-EC$3,Data_Input!$H$4:$H$131,Data_Input!$I$4:$I$131,0)*EC$1</f>
        <v>0</v>
      </c>
    </row>
    <row r="90" spans="1:133">
      <c r="A90" s="21">
        <f t="shared" si="3"/>
        <v>7.9382620267207828</v>
      </c>
      <c r="B90" s="22">
        <f>Data_Input!C90-Model_Output!A90</f>
        <v>29.484998753579216</v>
      </c>
      <c r="C90" s="23">
        <f>SUM($B$4:B90)</f>
        <v>662.77255007345161</v>
      </c>
      <c r="E90" s="15">
        <f>Data_Input!B90</f>
        <v>1964</v>
      </c>
      <c r="F90" s="24">
        <f>_xlfn.XLOOKUP($E90-F$3,Data_Input!$H$4:$H$131,Data_Input!$I$4:$I$131,0)*F$1</f>
        <v>2.5346574903751178E-4</v>
      </c>
      <c r="G90" s="24">
        <f>_xlfn.XLOOKUP($E90-G$3,Data_Input!$H$4:$H$131,Data_Input!$I$4:$I$131,0)*G$1</f>
        <v>3.3009227056993368E-4</v>
      </c>
      <c r="H90" s="24">
        <f>_xlfn.XLOOKUP($E90-H$3,Data_Input!$H$4:$H$131,Data_Input!$I$4:$I$131,0)*H$1</f>
        <v>4.2613039606980395E-4</v>
      </c>
      <c r="I90" s="24">
        <f>_xlfn.XLOOKUP($E90-I$3,Data_Input!$H$4:$H$131,Data_Input!$I$4:$I$131,0)*I$1</f>
        <v>5.4895598742493669E-4</v>
      </c>
      <c r="J90" s="24">
        <f>_xlfn.XLOOKUP($E90-J$3,Data_Input!$H$4:$H$131,Data_Input!$I$4:$I$131,0)*J$1</f>
        <v>7.0275110138995486E-4</v>
      </c>
      <c r="K90" s="24">
        <f>_xlfn.XLOOKUP($E90-K$3,Data_Input!$H$4:$H$131,Data_Input!$I$4:$I$131,0)*K$1</f>
        <v>8.9491254007375903E-4</v>
      </c>
      <c r="L90" s="24">
        <f>_xlfn.XLOOKUP($E90-L$3,Data_Input!$H$4:$H$131,Data_Input!$I$4:$I$131,0)*L$1</f>
        <v>1.1356323485444367E-3</v>
      </c>
      <c r="M90" s="24">
        <f>_xlfn.XLOOKUP($E90-M$3,Data_Input!$H$4:$H$131,Data_Input!$I$4:$I$131,0)*M$1</f>
        <v>1.4312965844269982E-3</v>
      </c>
      <c r="N90" s="24">
        <f>_xlfn.XLOOKUP($E90-N$3,Data_Input!$H$4:$H$131,Data_Input!$I$4:$I$131,0)*N$1</f>
        <v>1.7879622819049331E-3</v>
      </c>
      <c r="O90" s="24">
        <f>_xlfn.XLOOKUP($E90-O$3,Data_Input!$H$4:$H$131,Data_Input!$I$4:$I$131,0)*O$1</f>
        <v>2.2171189617730702E-3</v>
      </c>
      <c r="P90" s="24">
        <f>_xlfn.XLOOKUP($E90-P$3,Data_Input!$H$4:$H$131,Data_Input!$I$4:$I$131,0)*P$1</f>
        <v>2.7453509878866736E-3</v>
      </c>
      <c r="Q90" s="24">
        <f>_xlfn.XLOOKUP($E90-Q$3,Data_Input!$H$4:$H$131,Data_Input!$I$4:$I$131,0)*Q$1</f>
        <v>3.3902659361591584E-3</v>
      </c>
      <c r="R90" s="24">
        <f>_xlfn.XLOOKUP($E90-R$3,Data_Input!$H$4:$H$131,Data_Input!$I$4:$I$131,0)*R$1</f>
        <v>4.1611039831572945E-3</v>
      </c>
      <c r="S90" s="24">
        <f>_xlfn.XLOOKUP($E90-S$3,Data_Input!$H$4:$H$131,Data_Input!$I$4:$I$131,0)*S$1</f>
        <v>5.0678989324041785E-3</v>
      </c>
      <c r="T90" s="24">
        <f>_xlfn.XLOOKUP($E90-T$3,Data_Input!$H$4:$H$131,Data_Input!$I$4:$I$131,0)*T$1</f>
        <v>6.1233140239885988E-3</v>
      </c>
      <c r="U90" s="24">
        <f>_xlfn.XLOOKUP($E90-U$3,Data_Input!$H$4:$H$131,Data_Input!$I$4:$I$131,0)*U$1</f>
        <v>7.3738728826069294E-3</v>
      </c>
      <c r="V90" s="24">
        <f>_xlfn.XLOOKUP($E90-V$3,Data_Input!$H$4:$H$131,Data_Input!$I$4:$I$131,0)*V$1</f>
        <v>8.8143711018054439E-3</v>
      </c>
      <c r="W90" s="24">
        <f>_xlfn.XLOOKUP($E90-W$3,Data_Input!$H$4:$H$131,Data_Input!$I$4:$I$131,0)*W$1</f>
        <v>1.0510318096515764E-2</v>
      </c>
      <c r="X90" s="24">
        <f>_xlfn.XLOOKUP($E90-X$3,Data_Input!$H$4:$H$131,Data_Input!$I$4:$I$131,0)*X$1</f>
        <v>1.2466974346268164E-2</v>
      </c>
      <c r="Y90" s="24">
        <f>_xlfn.XLOOKUP($E90-Y$3,Data_Input!$H$4:$H$131,Data_Input!$I$4:$I$131,0)*Y$1</f>
        <v>1.4694008621260217E-2</v>
      </c>
      <c r="Z90" s="24">
        <f>_xlfn.XLOOKUP($E90-Z$3,Data_Input!$H$4:$H$131,Data_Input!$I$4:$I$131,0)*Z$1</f>
        <v>1.725150531015391E-2</v>
      </c>
      <c r="AA90" s="24">
        <f>_xlfn.XLOOKUP($E90-AA$3,Data_Input!$H$4:$H$131,Data_Input!$I$4:$I$131,0)*AA$1</f>
        <v>2.0152796732876711E-2</v>
      </c>
      <c r="AB90" s="24">
        <f>_xlfn.XLOOKUP($E90-AB$3,Data_Input!$H$4:$H$131,Data_Input!$I$4:$I$131,0)*AB$1</f>
        <v>2.3366661239380321E-2</v>
      </c>
      <c r="AC90" s="24">
        <f>_xlfn.XLOOKUP($E90-AC$3,Data_Input!$H$4:$H$131,Data_Input!$I$4:$I$131,0)*AC$1</f>
        <v>2.9267537657656845E-2</v>
      </c>
      <c r="AD90" s="24">
        <f>_xlfn.XLOOKUP($E90-AD$3,Data_Input!$H$4:$H$131,Data_Input!$I$4:$I$131,0)*AD$1</f>
        <v>3.9339247276844957E-2</v>
      </c>
      <c r="AE90" s="24">
        <f>_xlfn.XLOOKUP($E90-AE$3,Data_Input!$H$4:$H$131,Data_Input!$I$4:$I$131,0)*AE$1</f>
        <v>4.4258615091397814E-2</v>
      </c>
      <c r="AF90" s="24">
        <f>_xlfn.XLOOKUP($E90-AF$3,Data_Input!$H$4:$H$131,Data_Input!$I$4:$I$131,0)*AF$1</f>
        <v>4.1156157653493113E-2</v>
      </c>
      <c r="AG90" s="24">
        <f>_xlfn.XLOOKUP($E90-AG$3,Data_Input!$H$4:$H$131,Data_Input!$I$4:$I$131,0)*AG$1</f>
        <v>4.9715642879302656E-2</v>
      </c>
      <c r="AH90" s="24">
        <f>_xlfn.XLOOKUP($E90-AH$3,Data_Input!$H$4:$H$131,Data_Input!$I$4:$I$131,0)*AH$1</f>
        <v>5.1696522896468963E-2</v>
      </c>
      <c r="AI90" s="24">
        <f>_xlfn.XLOOKUP($E90-AI$3,Data_Input!$H$4:$H$131,Data_Input!$I$4:$I$131,0)*AI$1</f>
        <v>8.8189921877417199E-2</v>
      </c>
      <c r="AJ90" s="24">
        <f>_xlfn.XLOOKUP($E90-AJ$3,Data_Input!$H$4:$H$131,Data_Input!$I$4:$I$131,0)*AJ$1</f>
        <v>7.1361848903938596E-2</v>
      </c>
      <c r="AK90" s="24">
        <f>_xlfn.XLOOKUP($E90-AK$3,Data_Input!$H$4:$H$131,Data_Input!$I$4:$I$131,0)*AK$1</f>
        <v>7.0402676960719349E-2</v>
      </c>
      <c r="AL90" s="24">
        <f>_xlfn.XLOOKUP($E90-AL$3,Data_Input!$H$4:$H$131,Data_Input!$I$4:$I$131,0)*AL$1</f>
        <v>8.0533949722105563E-2</v>
      </c>
      <c r="AM90" s="24">
        <f>_xlfn.XLOOKUP($E90-AM$3,Data_Input!$H$4:$H$131,Data_Input!$I$4:$I$131,0)*AM$1</f>
        <v>9.1789252891421771E-2</v>
      </c>
      <c r="AN90" s="24">
        <f>_xlfn.XLOOKUP($E90-AN$3,Data_Input!$H$4:$H$131,Data_Input!$I$4:$I$131,0)*AN$1</f>
        <v>7.4196828214875082E-2</v>
      </c>
      <c r="AO90" s="24">
        <f>_xlfn.XLOOKUP($E90-AO$3,Data_Input!$H$4:$H$131,Data_Input!$I$4:$I$131,0)*AO$1</f>
        <v>7.7961862506441881E-2</v>
      </c>
      <c r="AP90" s="24">
        <f>_xlfn.XLOOKUP($E90-AP$3,Data_Input!$H$4:$H$131,Data_Input!$I$4:$I$131,0)*AP$1</f>
        <v>7.1760259973152288E-2</v>
      </c>
      <c r="AQ90" s="24">
        <f>_xlfn.XLOOKUP($E90-AQ$3,Data_Input!$H$4:$H$131,Data_Input!$I$4:$I$131,0)*AQ$1</f>
        <v>9.6229293809774116E-2</v>
      </c>
      <c r="AR90" s="24">
        <f>_xlfn.XLOOKUP($E90-AR$3,Data_Input!$H$4:$H$131,Data_Input!$I$4:$I$131,0)*AR$1</f>
        <v>0.12348627045654696</v>
      </c>
      <c r="AS90" s="24">
        <f>_xlfn.XLOOKUP($E90-AS$3,Data_Input!$H$4:$H$131,Data_Input!$I$4:$I$131,0)*AS$1</f>
        <v>0.1309742723025088</v>
      </c>
      <c r="AT90" s="24">
        <f>_xlfn.XLOOKUP($E90-AT$3,Data_Input!$H$4:$H$131,Data_Input!$I$4:$I$131,0)*AT$1</f>
        <v>0.17905740046880952</v>
      </c>
      <c r="AU90" s="24">
        <f>_xlfn.XLOOKUP($E90-AU$3,Data_Input!$H$4:$H$131,Data_Input!$I$4:$I$131,0)*AU$1</f>
        <v>0.19209605353907147</v>
      </c>
      <c r="AV90" s="24">
        <f>_xlfn.XLOOKUP($E90-AV$3,Data_Input!$H$4:$H$131,Data_Input!$I$4:$I$131,0)*AV$1</f>
        <v>0.17234391973557844</v>
      </c>
      <c r="AW90" s="24">
        <f>_xlfn.XLOOKUP($E90-AW$3,Data_Input!$H$4:$H$131,Data_Input!$I$4:$I$131,0)*AW$1</f>
        <v>0.19107372686058305</v>
      </c>
      <c r="AX90" s="24">
        <f>_xlfn.XLOOKUP($E90-AX$3,Data_Input!$H$4:$H$131,Data_Input!$I$4:$I$131,0)*AX$1</f>
        <v>0.1956265561361035</v>
      </c>
      <c r="AY90" s="24">
        <f>_xlfn.XLOOKUP($E90-AY$3,Data_Input!$H$4:$H$131,Data_Input!$I$4:$I$131,0)*AY$1</f>
        <v>0.23354451418097585</v>
      </c>
      <c r="AZ90" s="24">
        <f>_xlfn.XLOOKUP($E90-AZ$3,Data_Input!$H$4:$H$131,Data_Input!$I$4:$I$131,0)*AZ$1</f>
        <v>0.22281616879639607</v>
      </c>
      <c r="BA90" s="24">
        <f>_xlfn.XLOOKUP($E90-BA$3,Data_Input!$H$4:$H$131,Data_Input!$I$4:$I$131,0)*BA$1</f>
        <v>0.20440641962369249</v>
      </c>
      <c r="BB90" s="24">
        <f>_xlfn.XLOOKUP($E90-BB$3,Data_Input!$H$4:$H$131,Data_Input!$I$4:$I$131,0)*BB$1</f>
        <v>0.22827988107699795</v>
      </c>
      <c r="BC90" s="24">
        <f>_xlfn.XLOOKUP($E90-BC$3,Data_Input!$H$4:$H$131,Data_Input!$I$4:$I$131,0)*BC$1</f>
        <v>0.23346600770227494</v>
      </c>
      <c r="BD90" s="24">
        <f>_xlfn.XLOOKUP($E90-BD$3,Data_Input!$H$4:$H$131,Data_Input!$I$4:$I$131,0)*BD$1</f>
        <v>0.24594723055792514</v>
      </c>
      <c r="BE90" s="24">
        <f>_xlfn.XLOOKUP($E90-BE$3,Data_Input!$H$4:$H$131,Data_Input!$I$4:$I$131,0)*BE$1</f>
        <v>0.23686608396649522</v>
      </c>
      <c r="BF90" s="24">
        <f>_xlfn.XLOOKUP($E90-BF$3,Data_Input!$H$4:$H$131,Data_Input!$I$4:$I$131,0)*BF$1</f>
        <v>0.20611522029809551</v>
      </c>
      <c r="BG90" s="24">
        <f>_xlfn.XLOOKUP($E90-BG$3,Data_Input!$H$4:$H$131,Data_Input!$I$4:$I$131,0)*BG$1</f>
        <v>0.20115811123678756</v>
      </c>
      <c r="BH90" s="24">
        <f>_xlfn.XLOOKUP($E90-BH$3,Data_Input!$H$4:$H$131,Data_Input!$I$4:$I$131,0)*BH$1</f>
        <v>0.1937094255483334</v>
      </c>
      <c r="BI90" s="24">
        <f>_xlfn.XLOOKUP($E90-BI$3,Data_Input!$H$4:$H$131,Data_Input!$I$4:$I$131,0)*BI$1</f>
        <v>0.19898537362586585</v>
      </c>
      <c r="BJ90" s="24">
        <f>_xlfn.XLOOKUP($E90-BJ$3,Data_Input!$H$4:$H$131,Data_Input!$I$4:$I$131,0)*BJ$1</f>
        <v>0.20028481222810457</v>
      </c>
      <c r="BK90" s="24">
        <f>_xlfn.XLOOKUP($E90-BK$3,Data_Input!$H$4:$H$131,Data_Input!$I$4:$I$131,0)*BK$1</f>
        <v>0.19254977030470063</v>
      </c>
      <c r="BL90" s="24">
        <f>_xlfn.XLOOKUP($E90-BL$3,Data_Input!$H$4:$H$131,Data_Input!$I$4:$I$131,0)*BL$1</f>
        <v>0.19831905758241483</v>
      </c>
      <c r="BM90" s="24">
        <f>_xlfn.XLOOKUP($E90-BM$3,Data_Input!$H$4:$H$131,Data_Input!$I$4:$I$131,0)*BM$1</f>
        <v>0.20344402436518108</v>
      </c>
      <c r="BN90" s="24">
        <f>_xlfn.XLOOKUP($E90-BN$3,Data_Input!$H$4:$H$131,Data_Input!$I$4:$I$131,0)*BN$1</f>
        <v>0.21220722126871194</v>
      </c>
      <c r="BO90" s="24">
        <f>_xlfn.XLOOKUP($E90-BO$3,Data_Input!$H$4:$H$131,Data_Input!$I$4:$I$131,0)*BO$1</f>
        <v>0.24045332298263192</v>
      </c>
      <c r="BP90" s="24">
        <f>_xlfn.XLOOKUP($E90-BP$3,Data_Input!$H$4:$H$131,Data_Input!$I$4:$I$131,0)*BP$1</f>
        <v>0.21977836918110183</v>
      </c>
      <c r="BQ90" s="24">
        <f>_xlfn.XLOOKUP($E90-BQ$3,Data_Input!$H$4:$H$131,Data_Input!$I$4:$I$131,0)*BQ$1</f>
        <v>0.22117160098650795</v>
      </c>
      <c r="BR90" s="24">
        <f>_xlfn.XLOOKUP($E90-BR$3,Data_Input!$H$4:$H$131,Data_Input!$I$4:$I$131,0)*BR$1</f>
        <v>0.16241951397002083</v>
      </c>
      <c r="BS90" s="24">
        <f>_xlfn.XLOOKUP($E90-BS$3,Data_Input!$H$4:$H$131,Data_Input!$I$4:$I$131,0)*BS$1</f>
        <v>0.20604550109717307</v>
      </c>
      <c r="BT90" s="24">
        <f>_xlfn.XLOOKUP($E90-BT$3,Data_Input!$H$4:$H$131,Data_Input!$I$4:$I$131,0)*BT$1</f>
        <v>0.1729656330667696</v>
      </c>
      <c r="BU90" s="24">
        <f>_xlfn.XLOOKUP($E90-BU$3,Data_Input!$H$4:$H$131,Data_Input!$I$4:$I$131,0)*BU$1</f>
        <v>6.901719020037006E-2</v>
      </c>
      <c r="BV90" s="24">
        <f>_xlfn.XLOOKUP($E90-BV$3,Data_Input!$H$4:$H$131,Data_Input!$I$4:$I$131,0)*BV$1</f>
        <v>7.5650759174745313E-2</v>
      </c>
      <c r="BW90" s="24">
        <f>_xlfn.XLOOKUP($E90-BW$3,Data_Input!$H$4:$H$131,Data_Input!$I$4:$I$131,0)*BW$1</f>
        <v>7.4067042093745594E-2</v>
      </c>
      <c r="BX90" s="24">
        <f>_xlfn.XLOOKUP($E90-BX$3,Data_Input!$H$4:$H$131,Data_Input!$I$4:$I$131,0)*BX$1</f>
        <v>6.9263042958762983E-2</v>
      </c>
      <c r="BY90" s="24">
        <f>_xlfn.XLOOKUP($E90-BY$3,Data_Input!$H$4:$H$131,Data_Input!$I$4:$I$131,0)*BY$1</f>
        <v>6.6222301788389878E-2</v>
      </c>
      <c r="BZ90" s="24">
        <f>_xlfn.XLOOKUP($E90-BZ$3,Data_Input!$H$4:$H$131,Data_Input!$I$4:$I$131,0)*BZ$1</f>
        <v>7.6130523655113039E-2</v>
      </c>
      <c r="CA90" s="24">
        <f>_xlfn.XLOOKUP($E90-CA$3,Data_Input!$H$4:$H$131,Data_Input!$I$4:$I$131,0)*CA$1</f>
        <v>8.892924915764959E-2</v>
      </c>
      <c r="CB90" s="24">
        <f>_xlfn.XLOOKUP($E90-CB$3,Data_Input!$H$4:$H$131,Data_Input!$I$4:$I$131,0)*CB$1</f>
        <v>7.3819736362962046E-2</v>
      </c>
      <c r="CC90" s="24">
        <f>_xlfn.XLOOKUP($E90-CC$3,Data_Input!$H$4:$H$131,Data_Input!$I$4:$I$131,0)*CC$1</f>
        <v>7.0627810012241082E-2</v>
      </c>
      <c r="CD90" s="24">
        <f>_xlfn.XLOOKUP($E90-CD$3,Data_Input!$H$4:$H$131,Data_Input!$I$4:$I$131,0)*CD$1</f>
        <v>5.5541550013578682E-2</v>
      </c>
      <c r="CE90" s="24">
        <f>_xlfn.XLOOKUP($E90-CE$3,Data_Input!$H$4:$H$131,Data_Input!$I$4:$I$131,0)*CE$1</f>
        <v>5.0198821705796037E-2</v>
      </c>
      <c r="CF90" s="24">
        <f>_xlfn.XLOOKUP($E90-CF$3,Data_Input!$H$4:$H$131,Data_Input!$I$4:$I$131,0)*CF$1</f>
        <v>4.4449050034851771E-2</v>
      </c>
      <c r="CG90" s="24">
        <f>_xlfn.XLOOKUP($E90-CG$3,Data_Input!$H$4:$H$131,Data_Input!$I$4:$I$131,0)*CG$1</f>
        <v>3.9048229893709561E-2</v>
      </c>
      <c r="CH90" s="24">
        <f>_xlfn.XLOOKUP($E90-CH$3,Data_Input!$H$4:$H$131,Data_Input!$I$4:$I$131,0)*CH$1</f>
        <v>2.9685329581212436E-2</v>
      </c>
      <c r="CI90" s="24">
        <f>_xlfn.XLOOKUP($E90-CI$3,Data_Input!$H$4:$H$131,Data_Input!$I$4:$I$131,0)*CI$1</f>
        <v>2.5366829819035767E-2</v>
      </c>
      <c r="CJ90" s="24">
        <f>_xlfn.XLOOKUP($E90-CJ$3,Data_Input!$H$4:$H$131,Data_Input!$I$4:$I$131,0)*CJ$1</f>
        <v>2.2181956254390144E-2</v>
      </c>
      <c r="CK90" s="24">
        <f>_xlfn.XLOOKUP($E90-CK$3,Data_Input!$H$4:$H$131,Data_Input!$I$4:$I$131,0)*CK$1</f>
        <v>1.8577930815139254E-2</v>
      </c>
      <c r="CL90" s="24">
        <f>_xlfn.XLOOKUP($E90-CL$3,Data_Input!$H$4:$H$131,Data_Input!$I$4:$I$131,0)*CL$1</f>
        <v>1.7994517222398605E-2</v>
      </c>
      <c r="CM90" s="24">
        <f>_xlfn.XLOOKUP($E90-CM$3,Data_Input!$H$4:$H$131,Data_Input!$I$4:$I$131,0)*CM$1</f>
        <v>1.5753247685238583E-2</v>
      </c>
      <c r="CN90" s="24">
        <f>_xlfn.XLOOKUP($E90-CN$3,Data_Input!$H$4:$H$131,Data_Input!$I$4:$I$131,0)*CN$1</f>
        <v>1.2439066414403583E-2</v>
      </c>
      <c r="CO90" s="24">
        <f>_xlfn.XLOOKUP($E90-CO$3,Data_Input!$H$4:$H$131,Data_Input!$I$4:$I$131,0)*CO$1</f>
        <v>0</v>
      </c>
      <c r="CP90" s="24">
        <f>_xlfn.XLOOKUP($E90-CP$3,Data_Input!$H$4:$H$131,Data_Input!$I$4:$I$131,0)*CP$1</f>
        <v>0</v>
      </c>
      <c r="CQ90" s="24">
        <f>_xlfn.XLOOKUP($E90-CQ$3,Data_Input!$H$4:$H$131,Data_Input!$I$4:$I$131,0)*CQ$1</f>
        <v>0</v>
      </c>
      <c r="CR90" s="24">
        <f>_xlfn.XLOOKUP($E90-CR$3,Data_Input!$H$4:$H$131,Data_Input!$I$4:$I$131,0)*CR$1</f>
        <v>0</v>
      </c>
      <c r="CS90" s="24">
        <f>_xlfn.XLOOKUP($E90-CS$3,Data_Input!$H$4:$H$131,Data_Input!$I$4:$I$131,0)*CS$1</f>
        <v>0</v>
      </c>
      <c r="CT90" s="24">
        <f>_xlfn.XLOOKUP($E90-CT$3,Data_Input!$H$4:$H$131,Data_Input!$I$4:$I$131,0)*CT$1</f>
        <v>0</v>
      </c>
      <c r="CU90" s="24">
        <f>_xlfn.XLOOKUP($E90-CU$3,Data_Input!$H$4:$H$131,Data_Input!$I$4:$I$131,0)*CU$1</f>
        <v>0</v>
      </c>
      <c r="CV90" s="24">
        <f>_xlfn.XLOOKUP($E90-CV$3,Data_Input!$H$4:$H$131,Data_Input!$I$4:$I$131,0)*CV$1</f>
        <v>0</v>
      </c>
      <c r="CW90" s="24">
        <f>_xlfn.XLOOKUP($E90-CW$3,Data_Input!$H$4:$H$131,Data_Input!$I$4:$I$131,0)*CW$1</f>
        <v>0</v>
      </c>
      <c r="CX90" s="24">
        <f>_xlfn.XLOOKUP($E90-CX$3,Data_Input!$H$4:$H$131,Data_Input!$I$4:$I$131,0)*CX$1</f>
        <v>0</v>
      </c>
      <c r="CY90" s="24">
        <f>_xlfn.XLOOKUP($E90-CY$3,Data_Input!$H$4:$H$131,Data_Input!$I$4:$I$131,0)*CY$1</f>
        <v>0</v>
      </c>
      <c r="CZ90" s="24">
        <f>_xlfn.XLOOKUP($E90-CZ$3,Data_Input!$H$4:$H$131,Data_Input!$I$4:$I$131,0)*CZ$1</f>
        <v>0</v>
      </c>
      <c r="DA90" s="24">
        <f>_xlfn.XLOOKUP($E90-DA$3,Data_Input!$H$4:$H$131,Data_Input!$I$4:$I$131,0)*DA$1</f>
        <v>0</v>
      </c>
      <c r="DB90" s="24">
        <f>_xlfn.XLOOKUP($E90-DB$3,Data_Input!$H$4:$H$131,Data_Input!$I$4:$I$131,0)*DB$1</f>
        <v>0</v>
      </c>
      <c r="DC90" s="24">
        <f>_xlfn.XLOOKUP($E90-DC$3,Data_Input!$H$4:$H$131,Data_Input!$I$4:$I$131,0)*DC$1</f>
        <v>0</v>
      </c>
      <c r="DD90" s="24">
        <f>_xlfn.XLOOKUP($E90-DD$3,Data_Input!$H$4:$H$131,Data_Input!$I$4:$I$131,0)*DD$1</f>
        <v>0</v>
      </c>
      <c r="DE90" s="24">
        <f>_xlfn.XLOOKUP($E90-DE$3,Data_Input!$H$4:$H$131,Data_Input!$I$4:$I$131,0)*DE$1</f>
        <v>0</v>
      </c>
      <c r="DF90" s="24">
        <f>_xlfn.XLOOKUP($E90-DF$3,Data_Input!$H$4:$H$131,Data_Input!$I$4:$I$131,0)*DF$1</f>
        <v>0</v>
      </c>
      <c r="DG90" s="24">
        <f>_xlfn.XLOOKUP($E90-DG$3,Data_Input!$H$4:$H$131,Data_Input!$I$4:$I$131,0)*DG$1</f>
        <v>0</v>
      </c>
      <c r="DH90" s="24">
        <f>_xlfn.XLOOKUP($E90-DH$3,Data_Input!$H$4:$H$131,Data_Input!$I$4:$I$131,0)*DH$1</f>
        <v>0</v>
      </c>
      <c r="DI90" s="24">
        <f>_xlfn.XLOOKUP($E90-DI$3,Data_Input!$H$4:$H$131,Data_Input!$I$4:$I$131,0)*DI$1</f>
        <v>0</v>
      </c>
      <c r="DJ90" s="24">
        <f>_xlfn.XLOOKUP($E90-DJ$3,Data_Input!$H$4:$H$131,Data_Input!$I$4:$I$131,0)*DJ$1</f>
        <v>0</v>
      </c>
      <c r="DK90" s="24">
        <f>_xlfn.XLOOKUP($E90-DK$3,Data_Input!$H$4:$H$131,Data_Input!$I$4:$I$131,0)*DK$1</f>
        <v>0</v>
      </c>
      <c r="DL90" s="24">
        <f>_xlfn.XLOOKUP($E90-DL$3,Data_Input!$H$4:$H$131,Data_Input!$I$4:$I$131,0)*DL$1</f>
        <v>0</v>
      </c>
      <c r="DM90" s="24">
        <f>_xlfn.XLOOKUP($E90-DM$3,Data_Input!$H$4:$H$131,Data_Input!$I$4:$I$131,0)*DM$1</f>
        <v>0</v>
      </c>
      <c r="DN90" s="24">
        <f>_xlfn.XLOOKUP($E90-DN$3,Data_Input!$H$4:$H$131,Data_Input!$I$4:$I$131,0)*DN$1</f>
        <v>0</v>
      </c>
      <c r="DO90" s="24">
        <f>_xlfn.XLOOKUP($E90-DO$3,Data_Input!$H$4:$H$131,Data_Input!$I$4:$I$131,0)*DO$1</f>
        <v>0</v>
      </c>
      <c r="DP90" s="24">
        <f>_xlfn.XLOOKUP($E90-DP$3,Data_Input!$H$4:$H$131,Data_Input!$I$4:$I$131,0)*DP$1</f>
        <v>0</v>
      </c>
      <c r="DQ90" s="24">
        <f>_xlfn.XLOOKUP($E90-DQ$3,Data_Input!$H$4:$H$131,Data_Input!$I$4:$I$131,0)*DQ$1</f>
        <v>0</v>
      </c>
      <c r="DR90" s="24">
        <f>_xlfn.XLOOKUP($E90-DR$3,Data_Input!$H$4:$H$131,Data_Input!$I$4:$I$131,0)*DR$1</f>
        <v>0</v>
      </c>
      <c r="DS90" s="24">
        <f>_xlfn.XLOOKUP($E90-DS$3,Data_Input!$H$4:$H$131,Data_Input!$I$4:$I$131,0)*DS$1</f>
        <v>0</v>
      </c>
      <c r="DT90" s="24">
        <f>_xlfn.XLOOKUP($E90-DT$3,Data_Input!$H$4:$H$131,Data_Input!$I$4:$I$131,0)*DT$1</f>
        <v>0</v>
      </c>
      <c r="DU90" s="24">
        <f>_xlfn.XLOOKUP($E90-DU$3,Data_Input!$H$4:$H$131,Data_Input!$I$4:$I$131,0)*DU$1</f>
        <v>0</v>
      </c>
      <c r="DV90" s="24">
        <f>_xlfn.XLOOKUP($E90-DV$3,Data_Input!$H$4:$H$131,Data_Input!$I$4:$I$131,0)*DV$1</f>
        <v>0</v>
      </c>
      <c r="DW90" s="24">
        <f>_xlfn.XLOOKUP($E90-DW$3,Data_Input!$H$4:$H$131,Data_Input!$I$4:$I$131,0)*DW$1</f>
        <v>0</v>
      </c>
      <c r="DX90" s="24">
        <f>_xlfn.XLOOKUP($E90-DX$3,Data_Input!$H$4:$H$131,Data_Input!$I$4:$I$131,0)*DX$1</f>
        <v>0</v>
      </c>
      <c r="DY90" s="24">
        <f>_xlfn.XLOOKUP($E90-DY$3,Data_Input!$H$4:$H$131,Data_Input!$I$4:$I$131,0)*DY$1</f>
        <v>0</v>
      </c>
      <c r="DZ90" s="24">
        <f>_xlfn.XLOOKUP($E90-DZ$3,Data_Input!$H$4:$H$131,Data_Input!$I$4:$I$131,0)*DZ$1</f>
        <v>0</v>
      </c>
      <c r="EA90" s="24">
        <f>_xlfn.XLOOKUP($E90-EA$3,Data_Input!$H$4:$H$131,Data_Input!$I$4:$I$131,0)*EA$1</f>
        <v>0</v>
      </c>
      <c r="EB90" s="24">
        <f>_xlfn.XLOOKUP($E90-EB$3,Data_Input!$H$4:$H$131,Data_Input!$I$4:$I$131,0)*EB$1</f>
        <v>0</v>
      </c>
      <c r="EC90" s="24">
        <f>_xlfn.XLOOKUP($E90-EC$3,Data_Input!$H$4:$H$131,Data_Input!$I$4:$I$131,0)*EC$1</f>
        <v>0</v>
      </c>
    </row>
    <row r="91" spans="1:133">
      <c r="A91" s="21">
        <f t="shared" si="3"/>
        <v>8.2159647684633974</v>
      </c>
      <c r="B91" s="22">
        <f>Data_Input!C91-Model_Output!A91</f>
        <v>31.509165644748482</v>
      </c>
      <c r="C91" s="23">
        <f>SUM($B$4:B91)</f>
        <v>694.28171571820008</v>
      </c>
      <c r="E91" s="15">
        <f>Data_Input!B91</f>
        <v>1965</v>
      </c>
      <c r="F91" s="24">
        <f>_xlfn.XLOOKUP($E91-F$3,Data_Input!$H$4:$H$131,Data_Input!$I$4:$I$131,0)*F$1</f>
        <v>1.9513003873677888E-4</v>
      </c>
      <c r="G91" s="24">
        <f>_xlfn.XLOOKUP($E91-G$3,Data_Input!$H$4:$H$131,Data_Input!$I$4:$I$131,0)*G$1</f>
        <v>2.5555425186373474E-4</v>
      </c>
      <c r="H91" s="24">
        <f>_xlfn.XLOOKUP($E91-H$3,Data_Input!$H$4:$H$131,Data_Input!$I$4:$I$131,0)*H$1</f>
        <v>3.3176699276320481E-4</v>
      </c>
      <c r="I91" s="24">
        <f>_xlfn.XLOOKUP($E91-I$3,Data_Input!$H$4:$H$131,Data_Input!$I$4:$I$131,0)*I$1</f>
        <v>4.2980463561680538E-4</v>
      </c>
      <c r="J91" s="24">
        <f>_xlfn.XLOOKUP($E91-J$3,Data_Input!$H$4:$H$131,Data_Input!$I$4:$I$131,0)*J$1</f>
        <v>5.5332209212676094E-4</v>
      </c>
      <c r="K91" s="24">
        <f>_xlfn.XLOOKUP($E91-K$3,Data_Input!$H$4:$H$131,Data_Input!$I$4:$I$131,0)*K$1</f>
        <v>7.0859808712309005E-4</v>
      </c>
      <c r="L91" s="24">
        <f>_xlfn.XLOOKUP($E91-L$3,Data_Input!$H$4:$H$131,Data_Input!$I$4:$I$131,0)*L$1</f>
        <v>9.0427399841039259E-4</v>
      </c>
      <c r="M91" s="24">
        <f>_xlfn.XLOOKUP($E91-M$3,Data_Input!$H$4:$H$131,Data_Input!$I$4:$I$131,0)*M$1</f>
        <v>1.146132505394421E-3</v>
      </c>
      <c r="N91" s="24">
        <f>_xlfn.XLOOKUP($E91-N$3,Data_Input!$H$4:$H$131,Data_Input!$I$4:$I$131,0)*N$1</f>
        <v>1.4398142056325774E-3</v>
      </c>
      <c r="O91" s="24">
        <f>_xlfn.XLOOKUP($E91-O$3,Data_Input!$H$4:$H$131,Data_Input!$I$4:$I$131,0)*O$1</f>
        <v>1.7954776522811199E-3</v>
      </c>
      <c r="P91" s="24">
        <f>_xlfn.XLOOKUP($E91-P$3,Data_Input!$H$4:$H$131,Data_Input!$I$4:$I$131,0)*P$1</f>
        <v>2.2357940200770261E-3</v>
      </c>
      <c r="Q91" s="24">
        <f>_xlfn.XLOOKUP($E91-Q$3,Data_Input!$H$4:$H$131,Data_Input!$I$4:$I$131,0)*Q$1</f>
        <v>2.7765825295254982E-3</v>
      </c>
      <c r="R91" s="24">
        <f>_xlfn.XLOOKUP($E91-R$3,Data_Input!$H$4:$H$131,Data_Input!$I$4:$I$131,0)*R$1</f>
        <v>3.427111985018183E-3</v>
      </c>
      <c r="S91" s="24">
        <f>_xlfn.XLOOKUP($E91-S$3,Data_Input!$H$4:$H$131,Data_Input!$I$4:$I$131,0)*S$1</f>
        <v>4.1974987826691465E-3</v>
      </c>
      <c r="T91" s="24">
        <f>_xlfn.XLOOKUP($E91-T$3,Data_Input!$H$4:$H$131,Data_Input!$I$4:$I$131,0)*T$1</f>
        <v>5.1002571353215686E-3</v>
      </c>
      <c r="U91" s="24">
        <f>_xlfn.XLOOKUP($E91-U$3,Data_Input!$H$4:$H$131,Data_Input!$I$4:$I$131,0)*U$1</f>
        <v>6.1765234279691451E-3</v>
      </c>
      <c r="V91" s="24">
        <f>_xlfn.XLOOKUP($E91-V$3,Data_Input!$H$4:$H$131,Data_Input!$I$4:$I$131,0)*V$1</f>
        <v>7.4247645163048031E-3</v>
      </c>
      <c r="W91" s="24">
        <f>_xlfn.XLOOKUP($E91-W$3,Data_Input!$H$4:$H$131,Data_Input!$I$4:$I$131,0)*W$1</f>
        <v>8.9032818015101073E-3</v>
      </c>
      <c r="X91" s="24">
        <f>_xlfn.XLOOKUP($E91-X$3,Data_Input!$H$4:$H$131,Data_Input!$I$4:$I$131,0)*X$1</f>
        <v>1.0620335382941258E-2</v>
      </c>
      <c r="Y91" s="24">
        <f>_xlfn.XLOOKUP($E91-Y$3,Data_Input!$H$4:$H$131,Data_Input!$I$4:$I$131,0)*Y$1</f>
        <v>1.2588105169598263E-2</v>
      </c>
      <c r="Z91" s="24">
        <f>_xlfn.XLOOKUP($E91-Z$3,Data_Input!$H$4:$H$131,Data_Input!$I$4:$I$131,0)*Z$1</f>
        <v>1.4862435229513343E-2</v>
      </c>
      <c r="AA91" s="24">
        <f>_xlfn.XLOOKUP($E91-AA$3,Data_Input!$H$4:$H$131,Data_Input!$I$4:$I$131,0)*AA$1</f>
        <v>1.7459878199923524E-2</v>
      </c>
      <c r="AB91" s="24">
        <f>_xlfn.XLOOKUP($E91-AB$3,Data_Input!$H$4:$H$131,Data_Input!$I$4:$I$131,0)*AB$1</f>
        <v>2.0358484894167479E-2</v>
      </c>
      <c r="AC91" s="24">
        <f>_xlfn.XLOOKUP($E91-AC$3,Data_Input!$H$4:$H$131,Data_Input!$I$4:$I$131,0)*AC$1</f>
        <v>2.5643534460929179E-2</v>
      </c>
      <c r="AD91" s="24">
        <f>_xlfn.XLOOKUP($E91-AD$3,Data_Input!$H$4:$H$131,Data_Input!$I$4:$I$131,0)*AD$1</f>
        <v>3.4662561285073876E-2</v>
      </c>
      <c r="AE91" s="24">
        <f>_xlfn.XLOOKUP($E91-AE$3,Data_Input!$H$4:$H$131,Data_Input!$I$4:$I$131,0)*AE$1</f>
        <v>3.9217086966869368E-2</v>
      </c>
      <c r="AF91" s="24">
        <f>_xlfn.XLOOKUP($E91-AF$3,Data_Input!$H$4:$H$131,Data_Input!$I$4:$I$131,0)*AF$1</f>
        <v>3.6673743209966012E-2</v>
      </c>
      <c r="AG91" s="24">
        <f>_xlfn.XLOOKUP($E91-AG$3,Data_Input!$H$4:$H$131,Data_Input!$I$4:$I$131,0)*AG$1</f>
        <v>4.4550889927483593E-2</v>
      </c>
      <c r="AH91" s="24">
        <f>_xlfn.XLOOKUP($E91-AH$3,Data_Input!$H$4:$H$131,Data_Input!$I$4:$I$131,0)*AH$1</f>
        <v>4.6587302425618031E-2</v>
      </c>
      <c r="AI91" s="24">
        <f>_xlfn.XLOOKUP($E91-AI$3,Data_Input!$H$4:$H$131,Data_Input!$I$4:$I$131,0)*AI$1</f>
        <v>7.9922322326354878E-2</v>
      </c>
      <c r="AJ91" s="24">
        <f>_xlfn.XLOOKUP($E91-AJ$3,Data_Input!$H$4:$H$131,Data_Input!$I$4:$I$131,0)*AJ$1</f>
        <v>6.5036646118380462E-2</v>
      </c>
      <c r="AK91" s="24">
        <f>_xlfn.XLOOKUP($E91-AK$3,Data_Input!$H$4:$H$131,Data_Input!$I$4:$I$131,0)*AK$1</f>
        <v>6.4524421977741178E-2</v>
      </c>
      <c r="AL91" s="24">
        <f>_xlfn.XLOOKUP($E91-AL$3,Data_Input!$H$4:$H$131,Data_Input!$I$4:$I$131,0)*AL$1</f>
        <v>7.4226136434090026E-2</v>
      </c>
      <c r="AM91" s="24">
        <f>_xlfn.XLOOKUP($E91-AM$3,Data_Input!$H$4:$H$131,Data_Input!$I$4:$I$131,0)*AM$1</f>
        <v>8.5077084319354554E-2</v>
      </c>
      <c r="AN91" s="24">
        <f>_xlfn.XLOOKUP($E91-AN$3,Data_Input!$H$4:$H$131,Data_Input!$I$4:$I$131,0)*AN$1</f>
        <v>6.9159048504256776E-2</v>
      </c>
      <c r="AO91" s="24">
        <f>_xlfn.XLOOKUP($E91-AO$3,Data_Input!$H$4:$H$131,Data_Input!$I$4:$I$131,0)*AO$1</f>
        <v>7.307835815810626E-2</v>
      </c>
      <c r="AP91" s="24">
        <f>_xlfn.XLOOKUP($E91-AP$3,Data_Input!$H$4:$H$131,Data_Input!$I$4:$I$131,0)*AP$1</f>
        <v>6.7644654910110846E-2</v>
      </c>
      <c r="AQ91" s="24">
        <f>_xlfn.XLOOKUP($E91-AQ$3,Data_Input!$H$4:$H$131,Data_Input!$I$4:$I$131,0)*AQ$1</f>
        <v>9.1222020499002285E-2</v>
      </c>
      <c r="AR91" s="24">
        <f>_xlfn.XLOOKUP($E91-AR$3,Data_Input!$H$4:$H$131,Data_Input!$I$4:$I$131,0)*AR$1</f>
        <v>0.11772100723199634</v>
      </c>
      <c r="AS91" s="24">
        <f>_xlfn.XLOOKUP($E91-AS$3,Data_Input!$H$4:$H$131,Data_Input!$I$4:$I$131,0)*AS$1</f>
        <v>0.12556372633734636</v>
      </c>
      <c r="AT91" s="24">
        <f>_xlfn.XLOOKUP($E91-AT$3,Data_Input!$H$4:$H$131,Data_Input!$I$4:$I$131,0)*AT$1</f>
        <v>0.17262885229359706</v>
      </c>
      <c r="AU91" s="24">
        <f>_xlfn.XLOOKUP($E91-AU$3,Data_Input!$H$4:$H$131,Data_Input!$I$4:$I$131,0)*AU$1</f>
        <v>0.18624407148115146</v>
      </c>
      <c r="AV91" s="24">
        <f>_xlfn.XLOOKUP($E91-AV$3,Data_Input!$H$4:$H$131,Data_Input!$I$4:$I$131,0)*AV$1</f>
        <v>0.1680362136734041</v>
      </c>
      <c r="AW91" s="24">
        <f>_xlfn.XLOOKUP($E91-AW$3,Data_Input!$H$4:$H$131,Data_Input!$I$4:$I$131,0)*AW$1</f>
        <v>0.18734875091024492</v>
      </c>
      <c r="AX91" s="24">
        <f>_xlfn.XLOOKUP($E91-AX$3,Data_Input!$H$4:$H$131,Data_Input!$I$4:$I$131,0)*AX$1</f>
        <v>0.19289481029601352</v>
      </c>
      <c r="AY91" s="24">
        <f>_xlfn.XLOOKUP($E91-AY$3,Data_Input!$H$4:$H$131,Data_Input!$I$4:$I$131,0)*AY$1</f>
        <v>0.23158227219218086</v>
      </c>
      <c r="AZ91" s="24">
        <f>_xlfn.XLOOKUP($E91-AZ$3,Data_Input!$H$4:$H$131,Data_Input!$I$4:$I$131,0)*AZ$1</f>
        <v>0.22219037875141501</v>
      </c>
      <c r="BA91" s="24">
        <f>_xlfn.XLOOKUP($E91-BA$3,Data_Input!$H$4:$H$131,Data_Input!$I$4:$I$131,0)*BA$1</f>
        <v>0.20498212188069181</v>
      </c>
      <c r="BB91" s="24">
        <f>_xlfn.XLOOKUP($E91-BB$3,Data_Input!$H$4:$H$131,Data_Input!$I$4:$I$131,0)*BB$1</f>
        <v>0.2302141412585143</v>
      </c>
      <c r="BC91" s="24">
        <f>_xlfn.XLOOKUP($E91-BC$3,Data_Input!$H$4:$H$131,Data_Input!$I$4:$I$131,0)*BC$1</f>
        <v>0.23677231643273997</v>
      </c>
      <c r="BD91" s="24">
        <f>_xlfn.XLOOKUP($E91-BD$3,Data_Input!$H$4:$H$131,Data_Input!$I$4:$I$131,0)*BD$1</f>
        <v>0.2508372952870967</v>
      </c>
      <c r="BE91" s="24">
        <f>_xlfn.XLOOKUP($E91-BE$3,Data_Input!$H$4:$H$131,Data_Input!$I$4:$I$131,0)*BE$1</f>
        <v>0.24293828378295337</v>
      </c>
      <c r="BF91" s="24">
        <f>_xlfn.XLOOKUP($E91-BF$3,Data_Input!$H$4:$H$131,Data_Input!$I$4:$I$131,0)*BF$1</f>
        <v>0.21259157447923119</v>
      </c>
      <c r="BG91" s="24">
        <f>_xlfn.XLOOKUP($E91-BG$3,Data_Input!$H$4:$H$131,Data_Input!$I$4:$I$131,0)*BG$1</f>
        <v>0.20864906417854215</v>
      </c>
      <c r="BH91" s="24">
        <f>_xlfn.XLOOKUP($E91-BH$3,Data_Input!$H$4:$H$131,Data_Input!$I$4:$I$131,0)*BH$1</f>
        <v>0.2020563724046146</v>
      </c>
      <c r="BI91" s="24">
        <f>_xlfn.XLOOKUP($E91-BI$3,Data_Input!$H$4:$H$131,Data_Input!$I$4:$I$131,0)*BI$1</f>
        <v>0.20873047421379951</v>
      </c>
      <c r="BJ91" s="24">
        <f>_xlfn.XLOOKUP($E91-BJ$3,Data_Input!$H$4:$H$131,Data_Input!$I$4:$I$131,0)*BJ$1</f>
        <v>0.2112786576761311</v>
      </c>
      <c r="BK91" s="24">
        <f>_xlfn.XLOOKUP($E91-BK$3,Data_Input!$H$4:$H$131,Data_Input!$I$4:$I$131,0)*BK$1</f>
        <v>0.20426479510017853</v>
      </c>
      <c r="BL91" s="24">
        <f>_xlfn.XLOOKUP($E91-BL$3,Data_Input!$H$4:$H$131,Data_Input!$I$4:$I$131,0)*BL$1</f>
        <v>0.21157184547299931</v>
      </c>
      <c r="BM91" s="24">
        <f>_xlfn.XLOOKUP($E91-BM$3,Data_Input!$H$4:$H$131,Data_Input!$I$4:$I$131,0)*BM$1</f>
        <v>0.21826357727054474</v>
      </c>
      <c r="BN91" s="24">
        <f>_xlfn.XLOOKUP($E91-BN$3,Data_Input!$H$4:$H$131,Data_Input!$I$4:$I$131,0)*BN$1</f>
        <v>0.22894933993393199</v>
      </c>
      <c r="BO91" s="24">
        <f>_xlfn.XLOOKUP($E91-BO$3,Data_Input!$H$4:$H$131,Data_Input!$I$4:$I$131,0)*BO$1</f>
        <v>0.26088729326214583</v>
      </c>
      <c r="BP91" s="24">
        <f>_xlfn.XLOOKUP($E91-BP$3,Data_Input!$H$4:$H$131,Data_Input!$I$4:$I$131,0)*BP$1</f>
        <v>0.23980045158325486</v>
      </c>
      <c r="BQ91" s="24">
        <f>_xlfn.XLOOKUP($E91-BQ$3,Data_Input!$H$4:$H$131,Data_Input!$I$4:$I$131,0)*BQ$1</f>
        <v>0.24268186189540872</v>
      </c>
      <c r="BR91" s="24">
        <f>_xlfn.XLOOKUP($E91-BR$3,Data_Input!$H$4:$H$131,Data_Input!$I$4:$I$131,0)*BR$1</f>
        <v>0.17922107155363348</v>
      </c>
      <c r="BS91" s="24">
        <f>_xlfn.XLOOKUP($E91-BS$3,Data_Input!$H$4:$H$131,Data_Input!$I$4:$I$131,0)*BS$1</f>
        <v>0.22864247145864061</v>
      </c>
      <c r="BT91" s="24">
        <f>_xlfn.XLOOKUP($E91-BT$3,Data_Input!$H$4:$H$131,Data_Input!$I$4:$I$131,0)*BT$1</f>
        <v>0.1930174157673831</v>
      </c>
      <c r="BU91" s="24">
        <f>_xlfn.XLOOKUP($E91-BU$3,Data_Input!$H$4:$H$131,Data_Input!$I$4:$I$131,0)*BU$1</f>
        <v>7.7452752625362095E-2</v>
      </c>
      <c r="BV91" s="24">
        <f>_xlfn.XLOOKUP($E91-BV$3,Data_Input!$H$4:$H$131,Data_Input!$I$4:$I$131,0)*BV$1</f>
        <v>8.537599527766164E-2</v>
      </c>
      <c r="BW91" s="24">
        <f>_xlfn.XLOOKUP($E91-BW$3,Data_Input!$H$4:$H$131,Data_Input!$I$4:$I$131,0)*BW$1</f>
        <v>8.406019566837479E-2</v>
      </c>
      <c r="BX91" s="24">
        <f>_xlfn.XLOOKUP($E91-BX$3,Data_Input!$H$4:$H$131,Data_Input!$I$4:$I$131,0)*BX$1</f>
        <v>7.905145529638688E-2</v>
      </c>
      <c r="BY91" s="24">
        <f>_xlfn.XLOOKUP($E91-BY$3,Data_Input!$H$4:$H$131,Data_Input!$I$4:$I$131,0)*BY$1</f>
        <v>7.6007330625307498E-2</v>
      </c>
      <c r="BZ91" s="24">
        <f>_xlfn.XLOOKUP($E91-BZ$3,Data_Input!$H$4:$H$131,Data_Input!$I$4:$I$131,0)*BZ$1</f>
        <v>8.7872489763168887E-2</v>
      </c>
      <c r="CA91" s="24">
        <f>_xlfn.XLOOKUP($E91-CA$3,Data_Input!$H$4:$H$131,Data_Input!$I$4:$I$131,0)*CA$1</f>
        <v>0.10322422876062061</v>
      </c>
      <c r="CB91" s="24">
        <f>_xlfn.XLOOKUP($E91-CB$3,Data_Input!$H$4:$H$131,Data_Input!$I$4:$I$131,0)*CB$1</f>
        <v>8.6169270745863807E-2</v>
      </c>
      <c r="CC91" s="24">
        <f>_xlfn.XLOOKUP($E91-CC$3,Data_Input!$H$4:$H$131,Data_Input!$I$4:$I$131,0)*CC$1</f>
        <v>8.2908407673266557E-2</v>
      </c>
      <c r="CD91" s="24">
        <f>_xlfn.XLOOKUP($E91-CD$3,Data_Input!$H$4:$H$131,Data_Input!$I$4:$I$131,0)*CD$1</f>
        <v>6.5566761923366107E-2</v>
      </c>
      <c r="CE91" s="24">
        <f>_xlfn.XLOOKUP($E91-CE$3,Data_Input!$H$4:$H$131,Data_Input!$I$4:$I$131,0)*CE$1</f>
        <v>5.9593949736262308E-2</v>
      </c>
      <c r="CF91" s="24">
        <f>_xlfn.XLOOKUP($E91-CF$3,Data_Input!$H$4:$H$131,Data_Input!$I$4:$I$131,0)*CF$1</f>
        <v>5.3065717070776307E-2</v>
      </c>
      <c r="CG91" s="24">
        <f>_xlfn.XLOOKUP($E91-CG$3,Data_Input!$H$4:$H$131,Data_Input!$I$4:$I$131,0)*CG$1</f>
        <v>4.6880886076150194E-2</v>
      </c>
      <c r="CH91" s="24">
        <f>_xlfn.XLOOKUP($E91-CH$3,Data_Input!$H$4:$H$131,Data_Input!$I$4:$I$131,0)*CH$1</f>
        <v>3.5840927629055323E-2</v>
      </c>
      <c r="CI91" s="24">
        <f>_xlfn.XLOOKUP($E91-CI$3,Data_Input!$H$4:$H$131,Data_Input!$I$4:$I$131,0)*CI$1</f>
        <v>3.0799698714689926E-2</v>
      </c>
      <c r="CJ91" s="24">
        <f>_xlfn.XLOOKUP($E91-CJ$3,Data_Input!$H$4:$H$131,Data_Input!$I$4:$I$131,0)*CJ$1</f>
        <v>2.7084637278720906E-2</v>
      </c>
      <c r="CK91" s="24">
        <f>_xlfn.XLOOKUP($E91-CK$3,Data_Input!$H$4:$H$131,Data_Input!$I$4:$I$131,0)*CK$1</f>
        <v>2.2812003368036429E-2</v>
      </c>
      <c r="CL91" s="24">
        <f>_xlfn.XLOOKUP($E91-CL$3,Data_Input!$H$4:$H$131,Data_Input!$I$4:$I$131,0)*CL$1</f>
        <v>2.2220262831478266E-2</v>
      </c>
      <c r="CM91" s="24">
        <f>_xlfn.XLOOKUP($E91-CM$3,Data_Input!$H$4:$H$131,Data_Input!$I$4:$I$131,0)*CM$1</f>
        <v>1.9562393931471217E-2</v>
      </c>
      <c r="CN91" s="24">
        <f>_xlfn.XLOOKUP($E91-CN$3,Data_Input!$H$4:$H$131,Data_Input!$I$4:$I$131,0)*CN$1</f>
        <v>1.5533974639581061E-2</v>
      </c>
      <c r="CO91" s="24">
        <f>_xlfn.XLOOKUP($E91-CO$3,Data_Input!$H$4:$H$131,Data_Input!$I$4:$I$131,0)*CO$1</f>
        <v>1.3204181710186747E-2</v>
      </c>
      <c r="CP91" s="24">
        <f>_xlfn.XLOOKUP($E91-CP$3,Data_Input!$H$4:$H$131,Data_Input!$I$4:$I$131,0)*CP$1</f>
        <v>0</v>
      </c>
      <c r="CQ91" s="24">
        <f>_xlfn.XLOOKUP($E91-CQ$3,Data_Input!$H$4:$H$131,Data_Input!$I$4:$I$131,0)*CQ$1</f>
        <v>0</v>
      </c>
      <c r="CR91" s="24">
        <f>_xlfn.XLOOKUP($E91-CR$3,Data_Input!$H$4:$H$131,Data_Input!$I$4:$I$131,0)*CR$1</f>
        <v>0</v>
      </c>
      <c r="CS91" s="24">
        <f>_xlfn.XLOOKUP($E91-CS$3,Data_Input!$H$4:$H$131,Data_Input!$I$4:$I$131,0)*CS$1</f>
        <v>0</v>
      </c>
      <c r="CT91" s="24">
        <f>_xlfn.XLOOKUP($E91-CT$3,Data_Input!$H$4:$H$131,Data_Input!$I$4:$I$131,0)*CT$1</f>
        <v>0</v>
      </c>
      <c r="CU91" s="24">
        <f>_xlfn.XLOOKUP($E91-CU$3,Data_Input!$H$4:$H$131,Data_Input!$I$4:$I$131,0)*CU$1</f>
        <v>0</v>
      </c>
      <c r="CV91" s="24">
        <f>_xlfn.XLOOKUP($E91-CV$3,Data_Input!$H$4:$H$131,Data_Input!$I$4:$I$131,0)*CV$1</f>
        <v>0</v>
      </c>
      <c r="CW91" s="24">
        <f>_xlfn.XLOOKUP($E91-CW$3,Data_Input!$H$4:$H$131,Data_Input!$I$4:$I$131,0)*CW$1</f>
        <v>0</v>
      </c>
      <c r="CX91" s="24">
        <f>_xlfn.XLOOKUP($E91-CX$3,Data_Input!$H$4:$H$131,Data_Input!$I$4:$I$131,0)*CX$1</f>
        <v>0</v>
      </c>
      <c r="CY91" s="24">
        <f>_xlfn.XLOOKUP($E91-CY$3,Data_Input!$H$4:$H$131,Data_Input!$I$4:$I$131,0)*CY$1</f>
        <v>0</v>
      </c>
      <c r="CZ91" s="24">
        <f>_xlfn.XLOOKUP($E91-CZ$3,Data_Input!$H$4:$H$131,Data_Input!$I$4:$I$131,0)*CZ$1</f>
        <v>0</v>
      </c>
      <c r="DA91" s="24">
        <f>_xlfn.XLOOKUP($E91-DA$3,Data_Input!$H$4:$H$131,Data_Input!$I$4:$I$131,0)*DA$1</f>
        <v>0</v>
      </c>
      <c r="DB91" s="24">
        <f>_xlfn.XLOOKUP($E91-DB$3,Data_Input!$H$4:$H$131,Data_Input!$I$4:$I$131,0)*DB$1</f>
        <v>0</v>
      </c>
      <c r="DC91" s="24">
        <f>_xlfn.XLOOKUP($E91-DC$3,Data_Input!$H$4:$H$131,Data_Input!$I$4:$I$131,0)*DC$1</f>
        <v>0</v>
      </c>
      <c r="DD91" s="24">
        <f>_xlfn.XLOOKUP($E91-DD$3,Data_Input!$H$4:$H$131,Data_Input!$I$4:$I$131,0)*DD$1</f>
        <v>0</v>
      </c>
      <c r="DE91" s="24">
        <f>_xlfn.XLOOKUP($E91-DE$3,Data_Input!$H$4:$H$131,Data_Input!$I$4:$I$131,0)*DE$1</f>
        <v>0</v>
      </c>
      <c r="DF91" s="24">
        <f>_xlfn.XLOOKUP($E91-DF$3,Data_Input!$H$4:$H$131,Data_Input!$I$4:$I$131,0)*DF$1</f>
        <v>0</v>
      </c>
      <c r="DG91" s="24">
        <f>_xlfn.XLOOKUP($E91-DG$3,Data_Input!$H$4:$H$131,Data_Input!$I$4:$I$131,0)*DG$1</f>
        <v>0</v>
      </c>
      <c r="DH91" s="24">
        <f>_xlfn.XLOOKUP($E91-DH$3,Data_Input!$H$4:$H$131,Data_Input!$I$4:$I$131,0)*DH$1</f>
        <v>0</v>
      </c>
      <c r="DI91" s="24">
        <f>_xlfn.XLOOKUP($E91-DI$3,Data_Input!$H$4:$H$131,Data_Input!$I$4:$I$131,0)*DI$1</f>
        <v>0</v>
      </c>
      <c r="DJ91" s="24">
        <f>_xlfn.XLOOKUP($E91-DJ$3,Data_Input!$H$4:$H$131,Data_Input!$I$4:$I$131,0)*DJ$1</f>
        <v>0</v>
      </c>
      <c r="DK91" s="24">
        <f>_xlfn.XLOOKUP($E91-DK$3,Data_Input!$H$4:$H$131,Data_Input!$I$4:$I$131,0)*DK$1</f>
        <v>0</v>
      </c>
      <c r="DL91" s="24">
        <f>_xlfn.XLOOKUP($E91-DL$3,Data_Input!$H$4:$H$131,Data_Input!$I$4:$I$131,0)*DL$1</f>
        <v>0</v>
      </c>
      <c r="DM91" s="24">
        <f>_xlfn.XLOOKUP($E91-DM$3,Data_Input!$H$4:$H$131,Data_Input!$I$4:$I$131,0)*DM$1</f>
        <v>0</v>
      </c>
      <c r="DN91" s="24">
        <f>_xlfn.XLOOKUP($E91-DN$3,Data_Input!$H$4:$H$131,Data_Input!$I$4:$I$131,0)*DN$1</f>
        <v>0</v>
      </c>
      <c r="DO91" s="24">
        <f>_xlfn.XLOOKUP($E91-DO$3,Data_Input!$H$4:$H$131,Data_Input!$I$4:$I$131,0)*DO$1</f>
        <v>0</v>
      </c>
      <c r="DP91" s="24">
        <f>_xlfn.XLOOKUP($E91-DP$3,Data_Input!$H$4:$H$131,Data_Input!$I$4:$I$131,0)*DP$1</f>
        <v>0</v>
      </c>
      <c r="DQ91" s="24">
        <f>_xlfn.XLOOKUP($E91-DQ$3,Data_Input!$H$4:$H$131,Data_Input!$I$4:$I$131,0)*DQ$1</f>
        <v>0</v>
      </c>
      <c r="DR91" s="24">
        <f>_xlfn.XLOOKUP($E91-DR$3,Data_Input!$H$4:$H$131,Data_Input!$I$4:$I$131,0)*DR$1</f>
        <v>0</v>
      </c>
      <c r="DS91" s="24">
        <f>_xlfn.XLOOKUP($E91-DS$3,Data_Input!$H$4:$H$131,Data_Input!$I$4:$I$131,0)*DS$1</f>
        <v>0</v>
      </c>
      <c r="DT91" s="24">
        <f>_xlfn.XLOOKUP($E91-DT$3,Data_Input!$H$4:$H$131,Data_Input!$I$4:$I$131,0)*DT$1</f>
        <v>0</v>
      </c>
      <c r="DU91" s="24">
        <f>_xlfn.XLOOKUP($E91-DU$3,Data_Input!$H$4:$H$131,Data_Input!$I$4:$I$131,0)*DU$1</f>
        <v>0</v>
      </c>
      <c r="DV91" s="24">
        <f>_xlfn.XLOOKUP($E91-DV$3,Data_Input!$H$4:$H$131,Data_Input!$I$4:$I$131,0)*DV$1</f>
        <v>0</v>
      </c>
      <c r="DW91" s="24">
        <f>_xlfn.XLOOKUP($E91-DW$3,Data_Input!$H$4:$H$131,Data_Input!$I$4:$I$131,0)*DW$1</f>
        <v>0</v>
      </c>
      <c r="DX91" s="24">
        <f>_xlfn.XLOOKUP($E91-DX$3,Data_Input!$H$4:$H$131,Data_Input!$I$4:$I$131,0)*DX$1</f>
        <v>0</v>
      </c>
      <c r="DY91" s="24">
        <f>_xlfn.XLOOKUP($E91-DY$3,Data_Input!$H$4:$H$131,Data_Input!$I$4:$I$131,0)*DY$1</f>
        <v>0</v>
      </c>
      <c r="DZ91" s="24">
        <f>_xlfn.XLOOKUP($E91-DZ$3,Data_Input!$H$4:$H$131,Data_Input!$I$4:$I$131,0)*DZ$1</f>
        <v>0</v>
      </c>
      <c r="EA91" s="24">
        <f>_xlfn.XLOOKUP($E91-EA$3,Data_Input!$H$4:$H$131,Data_Input!$I$4:$I$131,0)*EA$1</f>
        <v>0</v>
      </c>
      <c r="EB91" s="24">
        <f>_xlfn.XLOOKUP($E91-EB$3,Data_Input!$H$4:$H$131,Data_Input!$I$4:$I$131,0)*EB$1</f>
        <v>0</v>
      </c>
      <c r="EC91" s="24">
        <f>_xlfn.XLOOKUP($E91-EC$3,Data_Input!$H$4:$H$131,Data_Input!$I$4:$I$131,0)*EC$1</f>
        <v>0</v>
      </c>
    </row>
    <row r="92" spans="1:133">
      <c r="A92" s="21">
        <f t="shared" si="3"/>
        <v>8.5091773888977205</v>
      </c>
      <c r="B92" s="22">
        <f>Data_Input!C92-Model_Output!A92</f>
        <v>35.112377328102276</v>
      </c>
      <c r="C92" s="23">
        <f>SUM($B$4:B92)</f>
        <v>729.39409304630237</v>
      </c>
      <c r="E92" s="15">
        <f>Data_Input!B92</f>
        <v>1966</v>
      </c>
      <c r="F92" s="24">
        <f>_xlfn.XLOOKUP($E92-F$3,Data_Input!$H$4:$H$131,Data_Input!$I$4:$I$131,0)*F$1</f>
        <v>1.4937780513033931E-4</v>
      </c>
      <c r="G92" s="24">
        <f>_xlfn.XLOOKUP($E92-G$3,Data_Input!$H$4:$H$131,Data_Input!$I$4:$I$131,0)*G$1</f>
        <v>1.9673786795603346E-4</v>
      </c>
      <c r="H92" s="24">
        <f>_xlfn.XLOOKUP($E92-H$3,Data_Input!$H$4:$H$131,Data_Input!$I$4:$I$131,0)*H$1</f>
        <v>2.5685080563169193E-4</v>
      </c>
      <c r="I92" s="24">
        <f>_xlfn.XLOOKUP($E92-I$3,Data_Input!$H$4:$H$131,Data_Input!$I$4:$I$131,0)*I$1</f>
        <v>3.3462759932035972E-4</v>
      </c>
      <c r="J92" s="24">
        <f>_xlfn.XLOOKUP($E92-J$3,Data_Input!$H$4:$H$131,Data_Input!$I$4:$I$131,0)*J$1</f>
        <v>4.3322307367635744E-4</v>
      </c>
      <c r="K92" s="24">
        <f>_xlfn.XLOOKUP($E92-K$3,Data_Input!$H$4:$H$131,Data_Input!$I$4:$I$131,0)*K$1</f>
        <v>5.5792580796882045E-4</v>
      </c>
      <c r="L92" s="24">
        <f>_xlfn.XLOOKUP($E92-L$3,Data_Input!$H$4:$H$131,Data_Input!$I$4:$I$131,0)*L$1</f>
        <v>7.1601055613316144E-4</v>
      </c>
      <c r="M92" s="24">
        <f>_xlfn.XLOOKUP($E92-M$3,Data_Input!$H$4:$H$131,Data_Input!$I$4:$I$131,0)*M$1</f>
        <v>9.1263499555074487E-4</v>
      </c>
      <c r="N92" s="24">
        <f>_xlfn.XLOOKUP($E92-N$3,Data_Input!$H$4:$H$131,Data_Input!$I$4:$I$131,0)*N$1</f>
        <v>1.1529531201003934E-3</v>
      </c>
      <c r="O92" s="24">
        <f>_xlfn.XLOOKUP($E92-O$3,Data_Input!$H$4:$H$131,Data_Input!$I$4:$I$131,0)*O$1</f>
        <v>1.4458661996470681E-3</v>
      </c>
      <c r="P92" s="24">
        <f>_xlfn.XLOOKUP($E92-P$3,Data_Input!$H$4:$H$131,Data_Input!$I$4:$I$131,0)*P$1</f>
        <v>1.8106011753838156E-3</v>
      </c>
      <c r="Q92" s="24">
        <f>_xlfn.XLOOKUP($E92-Q$3,Data_Input!$H$4:$H$131,Data_Input!$I$4:$I$131,0)*Q$1</f>
        <v>2.2612287620615559E-3</v>
      </c>
      <c r="R92" s="24">
        <f>_xlfn.XLOOKUP($E92-R$3,Data_Input!$H$4:$H$131,Data_Input!$I$4:$I$131,0)*R$1</f>
        <v>2.8067589515143624E-3</v>
      </c>
      <c r="S92" s="24">
        <f>_xlfn.XLOOKUP($E92-S$3,Data_Input!$H$4:$H$131,Data_Input!$I$4:$I$131,0)*S$1</f>
        <v>3.4570869758149187E-3</v>
      </c>
      <c r="T92" s="24">
        <f>_xlfn.XLOOKUP($E92-T$3,Data_Input!$H$4:$H$131,Data_Input!$I$4:$I$131,0)*T$1</f>
        <v>4.2242995376105385E-3</v>
      </c>
      <c r="U92" s="24">
        <f>_xlfn.XLOOKUP($E92-U$3,Data_Input!$H$4:$H$131,Data_Input!$I$4:$I$131,0)*U$1</f>
        <v>5.1445765416520016E-3</v>
      </c>
      <c r="V92" s="24">
        <f>_xlfn.XLOOKUP($E92-V$3,Data_Input!$H$4:$H$131,Data_Input!$I$4:$I$131,0)*V$1</f>
        <v>6.2191514163853785E-3</v>
      </c>
      <c r="W92" s="24">
        <f>_xlfn.XLOOKUP($E92-W$3,Data_Input!$H$4:$H$131,Data_Input!$I$4:$I$131,0)*W$1</f>
        <v>7.4996582325623151E-3</v>
      </c>
      <c r="X92" s="24">
        <f>_xlfn.XLOOKUP($E92-X$3,Data_Input!$H$4:$H$131,Data_Input!$I$4:$I$131,0)*X$1</f>
        <v>8.9964773542125839E-3</v>
      </c>
      <c r="Y92" s="24">
        <f>_xlfn.XLOOKUP($E92-Y$3,Data_Input!$H$4:$H$131,Data_Input!$I$4:$I$131,0)*Y$1</f>
        <v>1.0723524010209311E-2</v>
      </c>
      <c r="Z92" s="24">
        <f>_xlfn.XLOOKUP($E92-Z$3,Data_Input!$H$4:$H$131,Data_Input!$I$4:$I$131,0)*Z$1</f>
        <v>1.2732393356212056E-2</v>
      </c>
      <c r="AA92" s="24">
        <f>_xlfn.XLOOKUP($E92-AA$3,Data_Input!$H$4:$H$131,Data_Input!$I$4:$I$131,0)*AA$1</f>
        <v>1.5041951655593831E-2</v>
      </c>
      <c r="AB92" s="24">
        <f>_xlfn.XLOOKUP($E92-AB$3,Data_Input!$H$4:$H$131,Data_Input!$I$4:$I$131,0)*AB$1</f>
        <v>1.7638081269745802E-2</v>
      </c>
      <c r="AC92" s="24">
        <f>_xlfn.XLOOKUP($E92-AC$3,Data_Input!$H$4:$H$131,Data_Input!$I$4:$I$131,0)*AC$1</f>
        <v>2.2342238097586887E-2</v>
      </c>
      <c r="AD92" s="24">
        <f>_xlfn.XLOOKUP($E92-AD$3,Data_Input!$H$4:$H$131,Data_Input!$I$4:$I$131,0)*AD$1</f>
        <v>3.0370528440588473E-2</v>
      </c>
      <c r="AE92" s="24">
        <f>_xlfn.XLOOKUP($E92-AE$3,Data_Input!$H$4:$H$131,Data_Input!$I$4:$I$131,0)*AE$1</f>
        <v>3.4554923505394623E-2</v>
      </c>
      <c r="AF92" s="24">
        <f>_xlfn.XLOOKUP($E92-AF$3,Data_Input!$H$4:$H$131,Data_Input!$I$4:$I$131,0)*AF$1</f>
        <v>3.2496212859254386E-2</v>
      </c>
      <c r="AG92" s="24">
        <f>_xlfn.XLOOKUP($E92-AG$3,Data_Input!$H$4:$H$131,Data_Input!$I$4:$I$131,0)*AG$1</f>
        <v>3.9698747165172313E-2</v>
      </c>
      <c r="AH92" s="24">
        <f>_xlfn.XLOOKUP($E92-AH$3,Data_Input!$H$4:$H$131,Data_Input!$I$4:$I$131,0)*AH$1</f>
        <v>4.1747539852213425E-2</v>
      </c>
      <c r="AI92" s="24">
        <f>_xlfn.XLOOKUP($E92-AI$3,Data_Input!$H$4:$H$131,Data_Input!$I$4:$I$131,0)*AI$1</f>
        <v>7.2023517098670026E-2</v>
      </c>
      <c r="AJ92" s="24">
        <f>_xlfn.XLOOKUP($E92-AJ$3,Data_Input!$H$4:$H$131,Data_Input!$I$4:$I$131,0)*AJ$1</f>
        <v>5.8939612185202557E-2</v>
      </c>
      <c r="AK92" s="24">
        <f>_xlfn.XLOOKUP($E92-AK$3,Data_Input!$H$4:$H$131,Data_Input!$I$4:$I$131,0)*AK$1</f>
        <v>5.8805258868899535E-2</v>
      </c>
      <c r="AL92" s="24">
        <f>_xlfn.XLOOKUP($E92-AL$3,Data_Input!$H$4:$H$131,Data_Input!$I$4:$I$131,0)*AL$1</f>
        <v>6.8028642600093503E-2</v>
      </c>
      <c r="AM92" s="24">
        <f>_xlfn.XLOOKUP($E92-AM$3,Data_Input!$H$4:$H$131,Data_Input!$I$4:$I$131,0)*AM$1</f>
        <v>7.8413430483586705E-2</v>
      </c>
      <c r="AN92" s="24">
        <f>_xlfn.XLOOKUP($E92-AN$3,Data_Input!$H$4:$H$131,Data_Input!$I$4:$I$131,0)*AN$1</f>
        <v>6.4101733217101539E-2</v>
      </c>
      <c r="AO92" s="24">
        <f>_xlfn.XLOOKUP($E92-AO$3,Data_Input!$H$4:$H$131,Data_Input!$I$4:$I$131,0)*AO$1</f>
        <v>6.8116519776713069E-2</v>
      </c>
      <c r="AP92" s="24">
        <f>_xlfn.XLOOKUP($E92-AP$3,Data_Input!$H$4:$H$131,Data_Input!$I$4:$I$131,0)*AP$1</f>
        <v>6.3407416909698866E-2</v>
      </c>
      <c r="AQ92" s="24">
        <f>_xlfn.XLOOKUP($E92-AQ$3,Data_Input!$H$4:$H$131,Data_Input!$I$4:$I$131,0)*AQ$1</f>
        <v>8.5990241662540073E-2</v>
      </c>
      <c r="AR92" s="24">
        <f>_xlfn.XLOOKUP($E92-AR$3,Data_Input!$H$4:$H$131,Data_Input!$I$4:$I$131,0)*AR$1</f>
        <v>0.11159541663174524</v>
      </c>
      <c r="AS92" s="24">
        <f>_xlfn.XLOOKUP($E92-AS$3,Data_Input!$H$4:$H$131,Data_Input!$I$4:$I$131,0)*AS$1</f>
        <v>0.11970147192546846</v>
      </c>
      <c r="AT92" s="24">
        <f>_xlfn.XLOOKUP($E92-AT$3,Data_Input!$H$4:$H$131,Data_Input!$I$4:$I$131,0)*AT$1</f>
        <v>0.16549755601816929</v>
      </c>
      <c r="AU92" s="24">
        <f>_xlfn.XLOOKUP($E92-AU$3,Data_Input!$H$4:$H$131,Data_Input!$I$4:$I$131,0)*AU$1</f>
        <v>0.17955750626391065</v>
      </c>
      <c r="AV92" s="24">
        <f>_xlfn.XLOOKUP($E92-AV$3,Data_Input!$H$4:$H$131,Data_Input!$I$4:$I$131,0)*AV$1</f>
        <v>0.16291718655451762</v>
      </c>
      <c r="AW92" s="24">
        <f>_xlfn.XLOOKUP($E92-AW$3,Data_Input!$H$4:$H$131,Data_Input!$I$4:$I$131,0)*AW$1</f>
        <v>0.18266600172318295</v>
      </c>
      <c r="AX92" s="24">
        <f>_xlfn.XLOOKUP($E92-AX$3,Data_Input!$H$4:$H$131,Data_Input!$I$4:$I$131,0)*AX$1</f>
        <v>0.18913433238466801</v>
      </c>
      <c r="AY92" s="24">
        <f>_xlfn.XLOOKUP($E92-AY$3,Data_Input!$H$4:$H$131,Data_Input!$I$4:$I$131,0)*AY$1</f>
        <v>0.22834843768016583</v>
      </c>
      <c r="AZ92" s="24">
        <f>_xlfn.XLOOKUP($E92-AZ$3,Data_Input!$H$4:$H$131,Data_Input!$I$4:$I$131,0)*AZ$1</f>
        <v>0.22032353425617485</v>
      </c>
      <c r="BA92" s="24">
        <f>_xlfn.XLOOKUP($E92-BA$3,Data_Input!$H$4:$H$131,Data_Input!$I$4:$I$131,0)*BA$1</f>
        <v>0.20440641962369249</v>
      </c>
      <c r="BB92" s="24">
        <f>_xlfn.XLOOKUP($E92-BB$3,Data_Input!$H$4:$H$131,Data_Input!$I$4:$I$131,0)*BB$1</f>
        <v>0.23086252989992628</v>
      </c>
      <c r="BC92" s="24">
        <f>_xlfn.XLOOKUP($E92-BC$3,Data_Input!$H$4:$H$131,Data_Input!$I$4:$I$131,0)*BC$1</f>
        <v>0.23877853468377699</v>
      </c>
      <c r="BD92" s="24">
        <f>_xlfn.XLOOKUP($E92-BD$3,Data_Input!$H$4:$H$131,Data_Input!$I$4:$I$131,0)*BD$1</f>
        <v>0.25438961344894057</v>
      </c>
      <c r="BE92" s="24">
        <f>_xlfn.XLOOKUP($E92-BE$3,Data_Input!$H$4:$H$131,Data_Input!$I$4:$I$131,0)*BE$1</f>
        <v>0.24776852289643142</v>
      </c>
      <c r="BF92" s="24">
        <f>_xlfn.XLOOKUP($E92-BF$3,Data_Input!$H$4:$H$131,Data_Input!$I$4:$I$131,0)*BF$1</f>
        <v>0.21804148312768054</v>
      </c>
      <c r="BG92" s="24">
        <f>_xlfn.XLOOKUP($E92-BG$3,Data_Input!$H$4:$H$131,Data_Input!$I$4:$I$131,0)*BG$1</f>
        <v>0.21520503436467614</v>
      </c>
      <c r="BH92" s="24">
        <f>_xlfn.XLOOKUP($E92-BH$3,Data_Input!$H$4:$H$131,Data_Input!$I$4:$I$131,0)*BH$1</f>
        <v>0.2095807758102666</v>
      </c>
      <c r="BI92" s="24">
        <f>_xlfn.XLOOKUP($E92-BI$3,Data_Input!$H$4:$H$131,Data_Input!$I$4:$I$131,0)*BI$1</f>
        <v>0.21772467865489542</v>
      </c>
      <c r="BJ92" s="24">
        <f>_xlfn.XLOOKUP($E92-BJ$3,Data_Input!$H$4:$H$131,Data_Input!$I$4:$I$131,0)*BJ$1</f>
        <v>0.22162580899494472</v>
      </c>
      <c r="BK92" s="24">
        <f>_xlfn.XLOOKUP($E92-BK$3,Data_Input!$H$4:$H$131,Data_Input!$I$4:$I$131,0)*BK$1</f>
        <v>0.21547710602291884</v>
      </c>
      <c r="BL92" s="24">
        <f>_xlfn.XLOOKUP($E92-BL$3,Data_Input!$H$4:$H$131,Data_Input!$I$4:$I$131,0)*BL$1</f>
        <v>0.22444420263976708</v>
      </c>
      <c r="BM92" s="24">
        <f>_xlfn.XLOOKUP($E92-BM$3,Data_Input!$H$4:$H$131,Data_Input!$I$4:$I$131,0)*BM$1</f>
        <v>0.23284916944241482</v>
      </c>
      <c r="BN92" s="24">
        <f>_xlfn.XLOOKUP($E92-BN$3,Data_Input!$H$4:$H$131,Data_Input!$I$4:$I$131,0)*BN$1</f>
        <v>0.24562678655044554</v>
      </c>
      <c r="BO92" s="24">
        <f>_xlfn.XLOOKUP($E92-BO$3,Data_Input!$H$4:$H$131,Data_Input!$I$4:$I$131,0)*BO$1</f>
        <v>0.28147003307622631</v>
      </c>
      <c r="BP92" s="24">
        <f>_xlfn.XLOOKUP($E92-BP$3,Data_Input!$H$4:$H$131,Data_Input!$I$4:$I$131,0)*BP$1</f>
        <v>0.26017894018089499</v>
      </c>
      <c r="BQ92" s="24">
        <f>_xlfn.XLOOKUP($E92-BQ$3,Data_Input!$H$4:$H$131,Data_Input!$I$4:$I$131,0)*BQ$1</f>
        <v>0.26479048093049623</v>
      </c>
      <c r="BR92" s="24">
        <f>_xlfn.XLOOKUP($E92-BR$3,Data_Input!$H$4:$H$131,Data_Input!$I$4:$I$131,0)*BR$1</f>
        <v>0.19665139259076611</v>
      </c>
      <c r="BS92" s="24">
        <f>_xlfn.XLOOKUP($E92-BS$3,Data_Input!$H$4:$H$131,Data_Input!$I$4:$I$131,0)*BS$1</f>
        <v>0.25229449181243219</v>
      </c>
      <c r="BT92" s="24">
        <f>_xlfn.XLOOKUP($E92-BT$3,Data_Input!$H$4:$H$131,Data_Input!$I$4:$I$131,0)*BT$1</f>
        <v>0.21418559852370367</v>
      </c>
      <c r="BU92" s="24">
        <f>_xlfn.XLOOKUP($E92-BU$3,Data_Input!$H$4:$H$131,Data_Input!$I$4:$I$131,0)*BU$1</f>
        <v>8.6431795095657932E-2</v>
      </c>
      <c r="BV92" s="24">
        <f>_xlfn.XLOOKUP($E92-BV$3,Data_Input!$H$4:$H$131,Data_Input!$I$4:$I$131,0)*BV$1</f>
        <v>9.5810997567231493E-2</v>
      </c>
      <c r="BW92" s="24">
        <f>_xlfn.XLOOKUP($E92-BW$3,Data_Input!$H$4:$H$131,Data_Input!$I$4:$I$131,0)*BW$1</f>
        <v>9.4866501628159502E-2</v>
      </c>
      <c r="BX92" s="24">
        <f>_xlfn.XLOOKUP($E92-BX$3,Data_Input!$H$4:$H$131,Data_Input!$I$4:$I$131,0)*BX$1</f>
        <v>8.9717107801786933E-2</v>
      </c>
      <c r="BY92" s="24">
        <f>_xlfn.XLOOKUP($E92-BY$3,Data_Input!$H$4:$H$131,Data_Input!$I$4:$I$131,0)*BY$1</f>
        <v>8.6748861188519516E-2</v>
      </c>
      <c r="BZ92" s="24">
        <f>_xlfn.XLOOKUP($E92-BZ$3,Data_Input!$H$4:$H$131,Data_Input!$I$4:$I$131,0)*BZ$1</f>
        <v>0.10085655741234116</v>
      </c>
      <c r="CA92" s="24">
        <f>_xlfn.XLOOKUP($E92-CA$3,Data_Input!$H$4:$H$131,Data_Input!$I$4:$I$131,0)*CA$1</f>
        <v>0.11914498350451638</v>
      </c>
      <c r="CB92" s="24">
        <f>_xlfn.XLOOKUP($E92-CB$3,Data_Input!$H$4:$H$131,Data_Input!$I$4:$I$131,0)*CB$1</f>
        <v>0.10002059614647925</v>
      </c>
      <c r="CC92" s="24">
        <f>_xlfn.XLOOKUP($E92-CC$3,Data_Input!$H$4:$H$131,Data_Input!$I$4:$I$131,0)*CC$1</f>
        <v>9.677841428177511E-2</v>
      </c>
      <c r="CD92" s="24">
        <f>_xlfn.XLOOKUP($E92-CD$3,Data_Input!$H$4:$H$131,Data_Input!$I$4:$I$131,0)*CD$1</f>
        <v>7.6967356433907341E-2</v>
      </c>
      <c r="CE92" s="24">
        <f>_xlfn.XLOOKUP($E92-CE$3,Data_Input!$H$4:$H$131,Data_Input!$I$4:$I$131,0)*CE$1</f>
        <v>7.0350617033109256E-2</v>
      </c>
      <c r="CF92" s="24">
        <f>_xlfn.XLOOKUP($E92-CF$3,Data_Input!$H$4:$H$131,Data_Input!$I$4:$I$131,0)*CF$1</f>
        <v>6.2997408472426852E-2</v>
      </c>
      <c r="CG92" s="24">
        <f>_xlfn.XLOOKUP($E92-CG$3,Data_Input!$H$4:$H$131,Data_Input!$I$4:$I$131,0)*CG$1</f>
        <v>5.596897649316835E-2</v>
      </c>
      <c r="CH92" s="24">
        <f>_xlfn.XLOOKUP($E92-CH$3,Data_Input!$H$4:$H$131,Data_Input!$I$4:$I$131,0)*CH$1</f>
        <v>4.303023337075685E-2</v>
      </c>
      <c r="CI92" s="24">
        <f>_xlfn.XLOOKUP($E92-CI$3,Data_Input!$H$4:$H$131,Data_Input!$I$4:$I$131,0)*CI$1</f>
        <v>3.7186374151916141E-2</v>
      </c>
      <c r="CJ92" s="24">
        <f>_xlfn.XLOOKUP($E92-CJ$3,Data_Input!$H$4:$H$131,Data_Input!$I$4:$I$131,0)*CJ$1</f>
        <v>3.2885412719379857E-2</v>
      </c>
      <c r="CK92" s="24">
        <f>_xlfn.XLOOKUP($E92-CK$3,Data_Input!$H$4:$H$131,Data_Input!$I$4:$I$131,0)*CK$1</f>
        <v>2.7853938117019934E-2</v>
      </c>
      <c r="CL92" s="24">
        <f>_xlfn.XLOOKUP($E92-CL$3,Data_Input!$H$4:$H$131,Data_Input!$I$4:$I$131,0)*CL$1</f>
        <v>2.7284454635672913E-2</v>
      </c>
      <c r="CM92" s="24">
        <f>_xlfn.XLOOKUP($E92-CM$3,Data_Input!$H$4:$H$131,Data_Input!$I$4:$I$131,0)*CM$1</f>
        <v>2.4156332142611623E-2</v>
      </c>
      <c r="CN92" s="24">
        <f>_xlfn.XLOOKUP($E92-CN$3,Data_Input!$H$4:$H$131,Data_Input!$I$4:$I$131,0)*CN$1</f>
        <v>1.9290100510875454E-2</v>
      </c>
      <c r="CO92" s="24">
        <f>_xlfn.XLOOKUP($E92-CO$3,Data_Input!$H$4:$H$131,Data_Input!$I$4:$I$131,0)*CO$1</f>
        <v>1.6489454834404112E-2</v>
      </c>
      <c r="CP92" s="24">
        <f>_xlfn.XLOOKUP($E92-CP$3,Data_Input!$H$4:$H$131,Data_Input!$I$4:$I$131,0)*CP$1</f>
        <v>1.4499308849910249E-2</v>
      </c>
      <c r="CQ92" s="24">
        <f>_xlfn.XLOOKUP($E92-CQ$3,Data_Input!$H$4:$H$131,Data_Input!$I$4:$I$131,0)*CQ$1</f>
        <v>0</v>
      </c>
      <c r="CR92" s="24">
        <f>_xlfn.XLOOKUP($E92-CR$3,Data_Input!$H$4:$H$131,Data_Input!$I$4:$I$131,0)*CR$1</f>
        <v>0</v>
      </c>
      <c r="CS92" s="24">
        <f>_xlfn.XLOOKUP($E92-CS$3,Data_Input!$H$4:$H$131,Data_Input!$I$4:$I$131,0)*CS$1</f>
        <v>0</v>
      </c>
      <c r="CT92" s="24">
        <f>_xlfn.XLOOKUP($E92-CT$3,Data_Input!$H$4:$H$131,Data_Input!$I$4:$I$131,0)*CT$1</f>
        <v>0</v>
      </c>
      <c r="CU92" s="24">
        <f>_xlfn.XLOOKUP($E92-CU$3,Data_Input!$H$4:$H$131,Data_Input!$I$4:$I$131,0)*CU$1</f>
        <v>0</v>
      </c>
      <c r="CV92" s="24">
        <f>_xlfn.XLOOKUP($E92-CV$3,Data_Input!$H$4:$H$131,Data_Input!$I$4:$I$131,0)*CV$1</f>
        <v>0</v>
      </c>
      <c r="CW92" s="24">
        <f>_xlfn.XLOOKUP($E92-CW$3,Data_Input!$H$4:$H$131,Data_Input!$I$4:$I$131,0)*CW$1</f>
        <v>0</v>
      </c>
      <c r="CX92" s="24">
        <f>_xlfn.XLOOKUP($E92-CX$3,Data_Input!$H$4:$H$131,Data_Input!$I$4:$I$131,0)*CX$1</f>
        <v>0</v>
      </c>
      <c r="CY92" s="24">
        <f>_xlfn.XLOOKUP($E92-CY$3,Data_Input!$H$4:$H$131,Data_Input!$I$4:$I$131,0)*CY$1</f>
        <v>0</v>
      </c>
      <c r="CZ92" s="24">
        <f>_xlfn.XLOOKUP($E92-CZ$3,Data_Input!$H$4:$H$131,Data_Input!$I$4:$I$131,0)*CZ$1</f>
        <v>0</v>
      </c>
      <c r="DA92" s="24">
        <f>_xlfn.XLOOKUP($E92-DA$3,Data_Input!$H$4:$H$131,Data_Input!$I$4:$I$131,0)*DA$1</f>
        <v>0</v>
      </c>
      <c r="DB92" s="24">
        <f>_xlfn.XLOOKUP($E92-DB$3,Data_Input!$H$4:$H$131,Data_Input!$I$4:$I$131,0)*DB$1</f>
        <v>0</v>
      </c>
      <c r="DC92" s="24">
        <f>_xlfn.XLOOKUP($E92-DC$3,Data_Input!$H$4:$H$131,Data_Input!$I$4:$I$131,0)*DC$1</f>
        <v>0</v>
      </c>
      <c r="DD92" s="24">
        <f>_xlfn.XLOOKUP($E92-DD$3,Data_Input!$H$4:$H$131,Data_Input!$I$4:$I$131,0)*DD$1</f>
        <v>0</v>
      </c>
      <c r="DE92" s="24">
        <f>_xlfn.XLOOKUP($E92-DE$3,Data_Input!$H$4:$H$131,Data_Input!$I$4:$I$131,0)*DE$1</f>
        <v>0</v>
      </c>
      <c r="DF92" s="24">
        <f>_xlfn.XLOOKUP($E92-DF$3,Data_Input!$H$4:$H$131,Data_Input!$I$4:$I$131,0)*DF$1</f>
        <v>0</v>
      </c>
      <c r="DG92" s="24">
        <f>_xlfn.XLOOKUP($E92-DG$3,Data_Input!$H$4:$H$131,Data_Input!$I$4:$I$131,0)*DG$1</f>
        <v>0</v>
      </c>
      <c r="DH92" s="24">
        <f>_xlfn.XLOOKUP($E92-DH$3,Data_Input!$H$4:$H$131,Data_Input!$I$4:$I$131,0)*DH$1</f>
        <v>0</v>
      </c>
      <c r="DI92" s="24">
        <f>_xlfn.XLOOKUP($E92-DI$3,Data_Input!$H$4:$H$131,Data_Input!$I$4:$I$131,0)*DI$1</f>
        <v>0</v>
      </c>
      <c r="DJ92" s="24">
        <f>_xlfn.XLOOKUP($E92-DJ$3,Data_Input!$H$4:$H$131,Data_Input!$I$4:$I$131,0)*DJ$1</f>
        <v>0</v>
      </c>
      <c r="DK92" s="24">
        <f>_xlfn.XLOOKUP($E92-DK$3,Data_Input!$H$4:$H$131,Data_Input!$I$4:$I$131,0)*DK$1</f>
        <v>0</v>
      </c>
      <c r="DL92" s="24">
        <f>_xlfn.XLOOKUP($E92-DL$3,Data_Input!$H$4:$H$131,Data_Input!$I$4:$I$131,0)*DL$1</f>
        <v>0</v>
      </c>
      <c r="DM92" s="24">
        <f>_xlfn.XLOOKUP($E92-DM$3,Data_Input!$H$4:$H$131,Data_Input!$I$4:$I$131,0)*DM$1</f>
        <v>0</v>
      </c>
      <c r="DN92" s="24">
        <f>_xlfn.XLOOKUP($E92-DN$3,Data_Input!$H$4:$H$131,Data_Input!$I$4:$I$131,0)*DN$1</f>
        <v>0</v>
      </c>
      <c r="DO92" s="24">
        <f>_xlfn.XLOOKUP($E92-DO$3,Data_Input!$H$4:$H$131,Data_Input!$I$4:$I$131,0)*DO$1</f>
        <v>0</v>
      </c>
      <c r="DP92" s="24">
        <f>_xlfn.XLOOKUP($E92-DP$3,Data_Input!$H$4:$H$131,Data_Input!$I$4:$I$131,0)*DP$1</f>
        <v>0</v>
      </c>
      <c r="DQ92" s="24">
        <f>_xlfn.XLOOKUP($E92-DQ$3,Data_Input!$H$4:$H$131,Data_Input!$I$4:$I$131,0)*DQ$1</f>
        <v>0</v>
      </c>
      <c r="DR92" s="24">
        <f>_xlfn.XLOOKUP($E92-DR$3,Data_Input!$H$4:$H$131,Data_Input!$I$4:$I$131,0)*DR$1</f>
        <v>0</v>
      </c>
      <c r="DS92" s="24">
        <f>_xlfn.XLOOKUP($E92-DS$3,Data_Input!$H$4:$H$131,Data_Input!$I$4:$I$131,0)*DS$1</f>
        <v>0</v>
      </c>
      <c r="DT92" s="24">
        <f>_xlfn.XLOOKUP($E92-DT$3,Data_Input!$H$4:$H$131,Data_Input!$I$4:$I$131,0)*DT$1</f>
        <v>0</v>
      </c>
      <c r="DU92" s="24">
        <f>_xlfn.XLOOKUP($E92-DU$3,Data_Input!$H$4:$H$131,Data_Input!$I$4:$I$131,0)*DU$1</f>
        <v>0</v>
      </c>
      <c r="DV92" s="24">
        <f>_xlfn.XLOOKUP($E92-DV$3,Data_Input!$H$4:$H$131,Data_Input!$I$4:$I$131,0)*DV$1</f>
        <v>0</v>
      </c>
      <c r="DW92" s="24">
        <f>_xlfn.XLOOKUP($E92-DW$3,Data_Input!$H$4:$H$131,Data_Input!$I$4:$I$131,0)*DW$1</f>
        <v>0</v>
      </c>
      <c r="DX92" s="24">
        <f>_xlfn.XLOOKUP($E92-DX$3,Data_Input!$H$4:$H$131,Data_Input!$I$4:$I$131,0)*DX$1</f>
        <v>0</v>
      </c>
      <c r="DY92" s="24">
        <f>_xlfn.XLOOKUP($E92-DY$3,Data_Input!$H$4:$H$131,Data_Input!$I$4:$I$131,0)*DY$1</f>
        <v>0</v>
      </c>
      <c r="DZ92" s="24">
        <f>_xlfn.XLOOKUP($E92-DZ$3,Data_Input!$H$4:$H$131,Data_Input!$I$4:$I$131,0)*DZ$1</f>
        <v>0</v>
      </c>
      <c r="EA92" s="24">
        <f>_xlfn.XLOOKUP($E92-EA$3,Data_Input!$H$4:$H$131,Data_Input!$I$4:$I$131,0)*EA$1</f>
        <v>0</v>
      </c>
      <c r="EB92" s="24">
        <f>_xlfn.XLOOKUP($E92-EB$3,Data_Input!$H$4:$H$131,Data_Input!$I$4:$I$131,0)*EB$1</f>
        <v>0</v>
      </c>
      <c r="EC92" s="24">
        <f>_xlfn.XLOOKUP($E92-EC$3,Data_Input!$H$4:$H$131,Data_Input!$I$4:$I$131,0)*EC$1</f>
        <v>0</v>
      </c>
    </row>
    <row r="93" spans="1:133">
      <c r="A93" s="21">
        <f t="shared" si="3"/>
        <v>8.8190853591335614</v>
      </c>
      <c r="B93" s="22">
        <f>Data_Input!C93-Model_Output!A93</f>
        <v>39.560280896472612</v>
      </c>
      <c r="C93" s="23">
        <f>SUM($B$4:B93)</f>
        <v>768.95437394277496</v>
      </c>
      <c r="E93" s="15">
        <f>Data_Input!B93</f>
        <v>1967</v>
      </c>
      <c r="F93" s="24">
        <f>_xlfn.XLOOKUP($E93-F$3,Data_Input!$H$4:$H$131,Data_Input!$I$4:$I$131,0)*F$1</f>
        <v>1.1371168905952691E-4</v>
      </c>
      <c r="G93" s="24">
        <f>_xlfn.XLOOKUP($E93-G$3,Data_Input!$H$4:$H$131,Data_Input!$I$4:$I$131,0)*G$1</f>
        <v>1.5060864586276319E-4</v>
      </c>
      <c r="H93" s="24">
        <f>_xlfn.XLOOKUP($E93-H$3,Data_Input!$H$4:$H$131,Data_Input!$I$4:$I$131,0)*H$1</f>
        <v>1.9773601696798681E-4</v>
      </c>
      <c r="I93" s="24">
        <f>_xlfn.XLOOKUP($E93-I$3,Data_Input!$H$4:$H$131,Data_Input!$I$4:$I$131,0)*I$1</f>
        <v>2.5906545963533766E-4</v>
      </c>
      <c r="J93" s="24">
        <f>_xlfn.XLOOKUP($E93-J$3,Data_Input!$H$4:$H$131,Data_Input!$I$4:$I$131,0)*J$1</f>
        <v>3.3728904972480143E-4</v>
      </c>
      <c r="K93" s="24">
        <f>_xlfn.XLOOKUP($E93-K$3,Data_Input!$H$4:$H$131,Data_Input!$I$4:$I$131,0)*K$1</f>
        <v>4.3682754918132724E-4</v>
      </c>
      <c r="L93" s="24">
        <f>_xlfn.XLOOKUP($E93-L$3,Data_Input!$H$4:$H$131,Data_Input!$I$4:$I$131,0)*L$1</f>
        <v>5.6376213160085076E-4</v>
      </c>
      <c r="M93" s="24">
        <f>_xlfn.XLOOKUP($E93-M$3,Data_Input!$H$4:$H$131,Data_Input!$I$4:$I$131,0)*M$1</f>
        <v>7.2263085288261472E-4</v>
      </c>
      <c r="N93" s="24">
        <f>_xlfn.XLOOKUP($E93-N$3,Data_Input!$H$4:$H$131,Data_Input!$I$4:$I$131,0)*N$1</f>
        <v>9.1806607061627275E-4</v>
      </c>
      <c r="O93" s="24">
        <f>_xlfn.XLOOKUP($E93-O$3,Data_Input!$H$4:$H$131,Data_Input!$I$4:$I$131,0)*O$1</f>
        <v>1.1577993463388477E-3</v>
      </c>
      <c r="P93" s="24">
        <f>_xlfn.XLOOKUP($E93-P$3,Data_Input!$H$4:$H$131,Data_Input!$I$4:$I$131,0)*P$1</f>
        <v>1.4580449036515363E-3</v>
      </c>
      <c r="Q93" s="24">
        <f>_xlfn.XLOOKUP($E93-Q$3,Data_Input!$H$4:$H$131,Data_Input!$I$4:$I$131,0)*Q$1</f>
        <v>1.8311988571555857E-3</v>
      </c>
      <c r="R93" s="24">
        <f>_xlfn.XLOOKUP($E93-R$3,Data_Input!$H$4:$H$131,Data_Input!$I$4:$I$131,0)*R$1</f>
        <v>2.2858042222222833E-3</v>
      </c>
      <c r="S93" s="24">
        <f>_xlfn.XLOOKUP($E93-S$3,Data_Input!$H$4:$H$131,Data_Input!$I$4:$I$131,0)*S$1</f>
        <v>2.8313080687034386E-3</v>
      </c>
      <c r="T93" s="24">
        <f>_xlfn.XLOOKUP($E93-T$3,Data_Input!$H$4:$H$131,Data_Input!$I$4:$I$131,0)*T$1</f>
        <v>3.4791602498400222E-3</v>
      </c>
      <c r="U93" s="24">
        <f>_xlfn.XLOOKUP($E93-U$3,Data_Input!$H$4:$H$131,Data_Input!$I$4:$I$131,0)*U$1</f>
        <v>4.2610071864018608E-3</v>
      </c>
      <c r="V93" s="24">
        <f>_xlfn.XLOOKUP($E93-V$3,Data_Input!$H$4:$H$131,Data_Input!$I$4:$I$131,0)*V$1</f>
        <v>5.1800824296780873E-3</v>
      </c>
      <c r="W93" s="24">
        <f>_xlfn.XLOOKUP($E93-W$3,Data_Input!$H$4:$H$131,Data_Input!$I$4:$I$131,0)*W$1</f>
        <v>6.281884094373808E-3</v>
      </c>
      <c r="X93" s="24">
        <f>_xlfn.XLOOKUP($E93-X$3,Data_Input!$H$4:$H$131,Data_Input!$I$4:$I$131,0)*X$1</f>
        <v>7.5781612845430774E-3</v>
      </c>
      <c r="Y93" s="24">
        <f>_xlfn.XLOOKUP($E93-Y$3,Data_Input!$H$4:$H$131,Data_Input!$I$4:$I$131,0)*Y$1</f>
        <v>9.0838883553680128E-3</v>
      </c>
      <c r="Z93" s="24">
        <f>_xlfn.XLOOKUP($E93-Z$3,Data_Input!$H$4:$H$131,Data_Input!$I$4:$I$131,0)*Z$1</f>
        <v>1.0846439875043317E-2</v>
      </c>
      <c r="AA93" s="24">
        <f>_xlfn.XLOOKUP($E93-AA$3,Data_Input!$H$4:$H$131,Data_Input!$I$4:$I$131,0)*AA$1</f>
        <v>1.2886181999557617E-2</v>
      </c>
      <c r="AB93" s="24">
        <f>_xlfn.XLOOKUP($E93-AB$3,Data_Input!$H$4:$H$131,Data_Input!$I$4:$I$131,0)*AB$1</f>
        <v>1.5195476321141432E-2</v>
      </c>
      <c r="AC93" s="24">
        <f>_xlfn.XLOOKUP($E93-AC$3,Data_Input!$H$4:$H$131,Data_Input!$I$4:$I$131,0)*AC$1</f>
        <v>1.9356755346079169E-2</v>
      </c>
      <c r="AD93" s="24">
        <f>_xlfn.XLOOKUP($E93-AD$3,Data_Input!$H$4:$H$131,Data_Input!$I$4:$I$131,0)*AD$1</f>
        <v>2.6460688506219868E-2</v>
      </c>
      <c r="AE93" s="24">
        <f>_xlfn.XLOOKUP($E93-AE$3,Data_Input!$H$4:$H$131,Data_Input!$I$4:$I$131,0)*AE$1</f>
        <v>3.0276218726365534E-2</v>
      </c>
      <c r="AF93" s="24">
        <f>_xlfn.XLOOKUP($E93-AF$3,Data_Input!$H$4:$H$131,Data_Input!$I$4:$I$131,0)*AF$1</f>
        <v>2.8633033109144158E-2</v>
      </c>
      <c r="AG93" s="24">
        <f>_xlfn.XLOOKUP($E93-AG$3,Data_Input!$H$4:$H$131,Data_Input!$I$4:$I$131,0)*AG$1</f>
        <v>3.5176636612719435E-2</v>
      </c>
      <c r="AH93" s="24">
        <f>_xlfn.XLOOKUP($E93-AH$3,Data_Input!$H$4:$H$131,Data_Input!$I$4:$I$131,0)*AH$1</f>
        <v>3.720071657510407E-2</v>
      </c>
      <c r="AI93" s="24">
        <f>_xlfn.XLOOKUP($E93-AI$3,Data_Input!$H$4:$H$131,Data_Input!$I$4:$I$131,0)*AI$1</f>
        <v>6.454129116348839E-2</v>
      </c>
      <c r="AJ93" s="24">
        <f>_xlfn.XLOOKUP($E93-AJ$3,Data_Input!$H$4:$H$131,Data_Input!$I$4:$I$131,0)*AJ$1</f>
        <v>5.3114549758398209E-2</v>
      </c>
      <c r="AK93" s="24">
        <f>_xlfn.XLOOKUP($E93-AK$3,Data_Input!$H$4:$H$131,Data_Input!$I$4:$I$131,0)*AK$1</f>
        <v>5.3292402961164428E-2</v>
      </c>
      <c r="AL93" s="24">
        <f>_xlfn.XLOOKUP($E93-AL$3,Data_Input!$H$4:$H$131,Data_Input!$I$4:$I$131,0)*AL$1</f>
        <v>6.1998880671544292E-2</v>
      </c>
      <c r="AM93" s="24">
        <f>_xlfn.XLOOKUP($E93-AM$3,Data_Input!$H$4:$H$131,Data_Input!$I$4:$I$131,0)*AM$1</f>
        <v>7.1866319516062982E-2</v>
      </c>
      <c r="AN93" s="24">
        <f>_xlfn.XLOOKUP($E93-AN$3,Data_Input!$H$4:$H$131,Data_Input!$I$4:$I$131,0)*AN$1</f>
        <v>5.9080971588410761E-2</v>
      </c>
      <c r="AO93" s="24">
        <f>_xlfn.XLOOKUP($E93-AO$3,Data_Input!$H$4:$H$131,Data_Input!$I$4:$I$131,0)*AO$1</f>
        <v>6.3135440305190554E-2</v>
      </c>
      <c r="AP93" s="24">
        <f>_xlfn.XLOOKUP($E93-AP$3,Data_Input!$H$4:$H$131,Data_Input!$I$4:$I$131,0)*AP$1</f>
        <v>5.9102211335609972E-2</v>
      </c>
      <c r="AQ93" s="24">
        <f>_xlfn.XLOOKUP($E93-AQ$3,Data_Input!$H$4:$H$131,Data_Input!$I$4:$I$131,0)*AQ$1</f>
        <v>8.0603842395350345E-2</v>
      </c>
      <c r="AR93" s="24">
        <f>_xlfn.XLOOKUP($E93-AR$3,Data_Input!$H$4:$H$131,Data_Input!$I$4:$I$131,0)*AR$1</f>
        <v>0.10519517976145433</v>
      </c>
      <c r="AS93" s="24">
        <f>_xlfn.XLOOKUP($E93-AS$3,Data_Input!$H$4:$H$131,Data_Input!$I$4:$I$131,0)*AS$1</f>
        <v>0.11347282821519296</v>
      </c>
      <c r="AT93" s="24">
        <f>_xlfn.XLOOKUP($E93-AT$3,Data_Input!$H$4:$H$131,Data_Input!$I$4:$I$131,0)*AT$1</f>
        <v>0.15777089158869895</v>
      </c>
      <c r="AU93" s="24">
        <f>_xlfn.XLOOKUP($E93-AU$3,Data_Input!$H$4:$H$131,Data_Input!$I$4:$I$131,0)*AU$1</f>
        <v>0.17213998735770161</v>
      </c>
      <c r="AV93" s="24">
        <f>_xlfn.XLOOKUP($E93-AV$3,Data_Input!$H$4:$H$131,Data_Input!$I$4:$I$131,0)*AV$1</f>
        <v>0.15706810698788878</v>
      </c>
      <c r="AW93" s="24">
        <f>_xlfn.XLOOKUP($E93-AW$3,Data_Input!$H$4:$H$131,Data_Input!$I$4:$I$131,0)*AW$1</f>
        <v>0.17710129518714454</v>
      </c>
      <c r="AX93" s="24">
        <f>_xlfn.XLOOKUP($E93-AX$3,Data_Input!$H$4:$H$131,Data_Input!$I$4:$I$131,0)*AX$1</f>
        <v>0.18440695290166245</v>
      </c>
      <c r="AY93" s="24">
        <f>_xlfn.XLOOKUP($E93-AY$3,Data_Input!$H$4:$H$131,Data_Input!$I$4:$I$131,0)*AY$1</f>
        <v>0.22389679248209765</v>
      </c>
      <c r="AZ93" s="24">
        <f>_xlfn.XLOOKUP($E93-AZ$3,Data_Input!$H$4:$H$131,Data_Input!$I$4:$I$131,0)*AZ$1</f>
        <v>0.217246917716652</v>
      </c>
      <c r="BA93" s="24">
        <f>_xlfn.XLOOKUP($E93-BA$3,Data_Input!$H$4:$H$131,Data_Input!$I$4:$I$131,0)*BA$1</f>
        <v>0.20268899602771775</v>
      </c>
      <c r="BB93" s="24">
        <f>_xlfn.XLOOKUP($E93-BB$3,Data_Input!$H$4:$H$131,Data_Input!$I$4:$I$131,0)*BB$1</f>
        <v>0.2302141412585143</v>
      </c>
      <c r="BC93" s="24">
        <f>_xlfn.XLOOKUP($E93-BC$3,Data_Input!$H$4:$H$131,Data_Input!$I$4:$I$131,0)*BC$1</f>
        <v>0.23945104458632074</v>
      </c>
      <c r="BD93" s="24">
        <f>_xlfn.XLOOKUP($E93-BD$3,Data_Input!$H$4:$H$131,Data_Input!$I$4:$I$131,0)*BD$1</f>
        <v>0.25654510651107182</v>
      </c>
      <c r="BE93" s="24">
        <f>_xlfn.XLOOKUP($E93-BE$3,Data_Input!$H$4:$H$131,Data_Input!$I$4:$I$131,0)*BE$1</f>
        <v>0.25127738158832102</v>
      </c>
      <c r="BF93" s="24">
        <f>_xlfn.XLOOKUP($E93-BF$3,Data_Input!$H$4:$H$131,Data_Input!$I$4:$I$131,0)*BF$1</f>
        <v>0.22237670968713477</v>
      </c>
      <c r="BG93" s="24">
        <f>_xlfn.XLOOKUP($E93-BG$3,Data_Input!$H$4:$H$131,Data_Input!$I$4:$I$131,0)*BG$1</f>
        <v>0.22072194057719619</v>
      </c>
      <c r="BH93" s="24">
        <f>_xlfn.XLOOKUP($E93-BH$3,Data_Input!$H$4:$H$131,Data_Input!$I$4:$I$131,0)*BH$1</f>
        <v>0.21616602134303925</v>
      </c>
      <c r="BI93" s="24">
        <f>_xlfn.XLOOKUP($E93-BI$3,Data_Input!$H$4:$H$131,Data_Input!$I$4:$I$131,0)*BI$1</f>
        <v>0.22583255614506839</v>
      </c>
      <c r="BJ93" s="24">
        <f>_xlfn.XLOOKUP($E93-BJ$3,Data_Input!$H$4:$H$131,Data_Input!$I$4:$I$131,0)*BJ$1</f>
        <v>0.23117567392497909</v>
      </c>
      <c r="BK93" s="24">
        <f>_xlfn.XLOOKUP($E93-BK$3,Data_Input!$H$4:$H$131,Data_Input!$I$4:$I$131,0)*BK$1</f>
        <v>0.22602987195906415</v>
      </c>
      <c r="BL93" s="24">
        <f>_xlfn.XLOOKUP($E93-BL$3,Data_Input!$H$4:$H$131,Data_Input!$I$4:$I$131,0)*BL$1</f>
        <v>0.23676418261267138</v>
      </c>
      <c r="BM93" s="24">
        <f>_xlfn.XLOOKUP($E93-BM$3,Data_Input!$H$4:$H$131,Data_Input!$I$4:$I$131,0)*BM$1</f>
        <v>0.24701607179346752</v>
      </c>
      <c r="BN93" s="24">
        <f>_xlfn.XLOOKUP($E93-BN$3,Data_Input!$H$4:$H$131,Data_Input!$I$4:$I$131,0)*BN$1</f>
        <v>0.26204094130733846</v>
      </c>
      <c r="BO93" s="24">
        <f>_xlfn.XLOOKUP($E93-BO$3,Data_Input!$H$4:$H$131,Data_Input!$I$4:$I$131,0)*BO$1</f>
        <v>0.30197326515425577</v>
      </c>
      <c r="BP93" s="24">
        <f>_xlfn.XLOOKUP($E93-BP$3,Data_Input!$H$4:$H$131,Data_Input!$I$4:$I$131,0)*BP$1</f>
        <v>0.28070579437867893</v>
      </c>
      <c r="BQ93" s="24">
        <f>_xlfn.XLOOKUP($E93-BQ$3,Data_Input!$H$4:$H$131,Data_Input!$I$4:$I$131,0)*BQ$1</f>
        <v>0.2872926478813051</v>
      </c>
      <c r="BR93" s="24">
        <f>_xlfn.XLOOKUP($E93-BR$3,Data_Input!$H$4:$H$131,Data_Input!$I$4:$I$131,0)*BR$1</f>
        <v>0.21456657870130638</v>
      </c>
      <c r="BS93" s="24">
        <f>_xlfn.XLOOKUP($E93-BS$3,Data_Input!$H$4:$H$131,Data_Input!$I$4:$I$131,0)*BS$1</f>
        <v>0.27683163998406835</v>
      </c>
      <c r="BT93" s="24">
        <f>_xlfn.XLOOKUP($E93-BT$3,Data_Input!$H$4:$H$131,Data_Input!$I$4:$I$131,0)*BT$1</f>
        <v>0.23634212134054197</v>
      </c>
      <c r="BU93" s="24">
        <f>_xlfn.XLOOKUP($E93-BU$3,Data_Input!$H$4:$H$131,Data_Input!$I$4:$I$131,0)*BU$1</f>
        <v>9.5910753392077705E-2</v>
      </c>
      <c r="BV93" s="24">
        <f>_xlfn.XLOOKUP($E93-BV$3,Data_Input!$H$4:$H$131,Data_Input!$I$4:$I$131,0)*BV$1</f>
        <v>0.10691829830370499</v>
      </c>
      <c r="BW93" s="24">
        <f>_xlfn.XLOOKUP($E93-BW$3,Data_Input!$H$4:$H$131,Data_Input!$I$4:$I$131,0)*BW$1</f>
        <v>0.10646147230432965</v>
      </c>
      <c r="BX93" s="24">
        <f>_xlfn.XLOOKUP($E93-BX$3,Data_Input!$H$4:$H$131,Data_Input!$I$4:$I$131,0)*BX$1</f>
        <v>0.10125063456822352</v>
      </c>
      <c r="BY93" s="24">
        <f>_xlfn.XLOOKUP($E93-BY$3,Data_Input!$H$4:$H$131,Data_Input!$I$4:$I$131,0)*BY$1</f>
        <v>9.8453050633318037E-2</v>
      </c>
      <c r="BZ93" s="24">
        <f>_xlfn.XLOOKUP($E93-BZ$3,Data_Input!$H$4:$H$131,Data_Input!$I$4:$I$131,0)*BZ$1</f>
        <v>0.11510983778717246</v>
      </c>
      <c r="CA93" s="24">
        <f>_xlfn.XLOOKUP($E93-CA$3,Data_Input!$H$4:$H$131,Data_Input!$I$4:$I$131,0)*CA$1</f>
        <v>0.13674988499361204</v>
      </c>
      <c r="CB93" s="24">
        <f>_xlfn.XLOOKUP($E93-CB$3,Data_Input!$H$4:$H$131,Data_Input!$I$4:$I$131,0)*CB$1</f>
        <v>0.11544723967490088</v>
      </c>
      <c r="CC93" s="24">
        <f>_xlfn.XLOOKUP($E93-CC$3,Data_Input!$H$4:$H$131,Data_Input!$I$4:$I$131,0)*CC$1</f>
        <v>0.11233511212045075</v>
      </c>
      <c r="CD93" s="24">
        <f>_xlfn.XLOOKUP($E93-CD$3,Data_Input!$H$4:$H$131,Data_Input!$I$4:$I$131,0)*CD$1</f>
        <v>8.9843466014793066E-2</v>
      </c>
      <c r="CE93" s="24">
        <f>_xlfn.XLOOKUP($E93-CE$3,Data_Input!$H$4:$H$131,Data_Input!$I$4:$I$131,0)*CE$1</f>
        <v>8.2583017030203348E-2</v>
      </c>
      <c r="CF93" s="24">
        <f>_xlfn.XLOOKUP($E93-CF$3,Data_Input!$H$4:$H$131,Data_Input!$I$4:$I$131,0)*CF$1</f>
        <v>7.4368397750707957E-2</v>
      </c>
      <c r="CG93" s="24">
        <f>_xlfn.XLOOKUP($E93-CG$3,Data_Input!$H$4:$H$131,Data_Input!$I$4:$I$131,0)*CG$1</f>
        <v>6.6444037102544373E-2</v>
      </c>
      <c r="CH93" s="24">
        <f>_xlfn.XLOOKUP($E93-CH$3,Data_Input!$H$4:$H$131,Data_Input!$I$4:$I$131,0)*CH$1</f>
        <v>5.1371855815853427E-2</v>
      </c>
      <c r="CI93" s="24">
        <f>_xlfn.XLOOKUP($E93-CI$3,Data_Input!$H$4:$H$131,Data_Input!$I$4:$I$131,0)*CI$1</f>
        <v>4.4645562038189014E-2</v>
      </c>
      <c r="CJ93" s="24">
        <f>_xlfn.XLOOKUP($E93-CJ$3,Data_Input!$H$4:$H$131,Data_Input!$I$4:$I$131,0)*CJ$1</f>
        <v>3.9704585192574762E-2</v>
      </c>
      <c r="CK93" s="24">
        <f>_xlfn.XLOOKUP($E93-CK$3,Data_Input!$H$4:$H$131,Data_Input!$I$4:$I$131,0)*CK$1</f>
        <v>3.3819476384788605E-2</v>
      </c>
      <c r="CL93" s="24">
        <f>_xlfn.XLOOKUP($E93-CL$3,Data_Input!$H$4:$H$131,Data_Input!$I$4:$I$131,0)*CL$1</f>
        <v>3.3314895615153814E-2</v>
      </c>
      <c r="CM93" s="24">
        <f>_xlfn.XLOOKUP($E93-CM$3,Data_Input!$H$4:$H$131,Data_Input!$I$4:$I$131,0)*CM$1</f>
        <v>2.966177103790299E-2</v>
      </c>
      <c r="CN93" s="24">
        <f>_xlfn.XLOOKUP($E93-CN$3,Data_Input!$H$4:$H$131,Data_Input!$I$4:$I$131,0)*CN$1</f>
        <v>2.3820094648816077E-2</v>
      </c>
      <c r="CO93" s="24">
        <f>_xlfn.XLOOKUP($E93-CO$3,Data_Input!$H$4:$H$131,Data_Input!$I$4:$I$131,0)*CO$1</f>
        <v>2.0476616481316396E-2</v>
      </c>
      <c r="CP93" s="24">
        <f>_xlfn.XLOOKUP($E93-CP$3,Data_Input!$H$4:$H$131,Data_Input!$I$4:$I$131,0)*CP$1</f>
        <v>1.8106816738686755E-2</v>
      </c>
      <c r="CQ93" s="24">
        <f>_xlfn.XLOOKUP($E93-CQ$3,Data_Input!$H$4:$H$131,Data_Input!$I$4:$I$131,0)*CQ$1</f>
        <v>1.6080751313285655E-2</v>
      </c>
      <c r="CR93" s="24">
        <f>_xlfn.XLOOKUP($E93-CR$3,Data_Input!$H$4:$H$131,Data_Input!$I$4:$I$131,0)*CR$1</f>
        <v>0</v>
      </c>
      <c r="CS93" s="24">
        <f>_xlfn.XLOOKUP($E93-CS$3,Data_Input!$H$4:$H$131,Data_Input!$I$4:$I$131,0)*CS$1</f>
        <v>0</v>
      </c>
      <c r="CT93" s="24">
        <f>_xlfn.XLOOKUP($E93-CT$3,Data_Input!$H$4:$H$131,Data_Input!$I$4:$I$131,0)*CT$1</f>
        <v>0</v>
      </c>
      <c r="CU93" s="24">
        <f>_xlfn.XLOOKUP($E93-CU$3,Data_Input!$H$4:$H$131,Data_Input!$I$4:$I$131,0)*CU$1</f>
        <v>0</v>
      </c>
      <c r="CV93" s="24">
        <f>_xlfn.XLOOKUP($E93-CV$3,Data_Input!$H$4:$H$131,Data_Input!$I$4:$I$131,0)*CV$1</f>
        <v>0</v>
      </c>
      <c r="CW93" s="24">
        <f>_xlfn.XLOOKUP($E93-CW$3,Data_Input!$H$4:$H$131,Data_Input!$I$4:$I$131,0)*CW$1</f>
        <v>0</v>
      </c>
      <c r="CX93" s="24">
        <f>_xlfn.XLOOKUP($E93-CX$3,Data_Input!$H$4:$H$131,Data_Input!$I$4:$I$131,0)*CX$1</f>
        <v>0</v>
      </c>
      <c r="CY93" s="24">
        <f>_xlfn.XLOOKUP($E93-CY$3,Data_Input!$H$4:$H$131,Data_Input!$I$4:$I$131,0)*CY$1</f>
        <v>0</v>
      </c>
      <c r="CZ93" s="24">
        <f>_xlfn.XLOOKUP($E93-CZ$3,Data_Input!$H$4:$H$131,Data_Input!$I$4:$I$131,0)*CZ$1</f>
        <v>0</v>
      </c>
      <c r="DA93" s="24">
        <f>_xlfn.XLOOKUP($E93-DA$3,Data_Input!$H$4:$H$131,Data_Input!$I$4:$I$131,0)*DA$1</f>
        <v>0</v>
      </c>
      <c r="DB93" s="24">
        <f>_xlfn.XLOOKUP($E93-DB$3,Data_Input!$H$4:$H$131,Data_Input!$I$4:$I$131,0)*DB$1</f>
        <v>0</v>
      </c>
      <c r="DC93" s="24">
        <f>_xlfn.XLOOKUP($E93-DC$3,Data_Input!$H$4:$H$131,Data_Input!$I$4:$I$131,0)*DC$1</f>
        <v>0</v>
      </c>
      <c r="DD93" s="24">
        <f>_xlfn.XLOOKUP($E93-DD$3,Data_Input!$H$4:$H$131,Data_Input!$I$4:$I$131,0)*DD$1</f>
        <v>0</v>
      </c>
      <c r="DE93" s="24">
        <f>_xlfn.XLOOKUP($E93-DE$3,Data_Input!$H$4:$H$131,Data_Input!$I$4:$I$131,0)*DE$1</f>
        <v>0</v>
      </c>
      <c r="DF93" s="24">
        <f>_xlfn.XLOOKUP($E93-DF$3,Data_Input!$H$4:$H$131,Data_Input!$I$4:$I$131,0)*DF$1</f>
        <v>0</v>
      </c>
      <c r="DG93" s="24">
        <f>_xlfn.XLOOKUP($E93-DG$3,Data_Input!$H$4:$H$131,Data_Input!$I$4:$I$131,0)*DG$1</f>
        <v>0</v>
      </c>
      <c r="DH93" s="24">
        <f>_xlfn.XLOOKUP($E93-DH$3,Data_Input!$H$4:$H$131,Data_Input!$I$4:$I$131,0)*DH$1</f>
        <v>0</v>
      </c>
      <c r="DI93" s="24">
        <f>_xlfn.XLOOKUP($E93-DI$3,Data_Input!$H$4:$H$131,Data_Input!$I$4:$I$131,0)*DI$1</f>
        <v>0</v>
      </c>
      <c r="DJ93" s="24">
        <f>_xlfn.XLOOKUP($E93-DJ$3,Data_Input!$H$4:$H$131,Data_Input!$I$4:$I$131,0)*DJ$1</f>
        <v>0</v>
      </c>
      <c r="DK93" s="24">
        <f>_xlfn.XLOOKUP($E93-DK$3,Data_Input!$H$4:$H$131,Data_Input!$I$4:$I$131,0)*DK$1</f>
        <v>0</v>
      </c>
      <c r="DL93" s="24">
        <f>_xlfn.XLOOKUP($E93-DL$3,Data_Input!$H$4:$H$131,Data_Input!$I$4:$I$131,0)*DL$1</f>
        <v>0</v>
      </c>
      <c r="DM93" s="24">
        <f>_xlfn.XLOOKUP($E93-DM$3,Data_Input!$H$4:$H$131,Data_Input!$I$4:$I$131,0)*DM$1</f>
        <v>0</v>
      </c>
      <c r="DN93" s="24">
        <f>_xlfn.XLOOKUP($E93-DN$3,Data_Input!$H$4:$H$131,Data_Input!$I$4:$I$131,0)*DN$1</f>
        <v>0</v>
      </c>
      <c r="DO93" s="24">
        <f>_xlfn.XLOOKUP($E93-DO$3,Data_Input!$H$4:$H$131,Data_Input!$I$4:$I$131,0)*DO$1</f>
        <v>0</v>
      </c>
      <c r="DP93" s="24">
        <f>_xlfn.XLOOKUP($E93-DP$3,Data_Input!$H$4:$H$131,Data_Input!$I$4:$I$131,0)*DP$1</f>
        <v>0</v>
      </c>
      <c r="DQ93" s="24">
        <f>_xlfn.XLOOKUP($E93-DQ$3,Data_Input!$H$4:$H$131,Data_Input!$I$4:$I$131,0)*DQ$1</f>
        <v>0</v>
      </c>
      <c r="DR93" s="24">
        <f>_xlfn.XLOOKUP($E93-DR$3,Data_Input!$H$4:$H$131,Data_Input!$I$4:$I$131,0)*DR$1</f>
        <v>0</v>
      </c>
      <c r="DS93" s="24">
        <f>_xlfn.XLOOKUP($E93-DS$3,Data_Input!$H$4:$H$131,Data_Input!$I$4:$I$131,0)*DS$1</f>
        <v>0</v>
      </c>
      <c r="DT93" s="24">
        <f>_xlfn.XLOOKUP($E93-DT$3,Data_Input!$H$4:$H$131,Data_Input!$I$4:$I$131,0)*DT$1</f>
        <v>0</v>
      </c>
      <c r="DU93" s="24">
        <f>_xlfn.XLOOKUP($E93-DU$3,Data_Input!$H$4:$H$131,Data_Input!$I$4:$I$131,0)*DU$1</f>
        <v>0</v>
      </c>
      <c r="DV93" s="24">
        <f>_xlfn.XLOOKUP($E93-DV$3,Data_Input!$H$4:$H$131,Data_Input!$I$4:$I$131,0)*DV$1</f>
        <v>0</v>
      </c>
      <c r="DW93" s="24">
        <f>_xlfn.XLOOKUP($E93-DW$3,Data_Input!$H$4:$H$131,Data_Input!$I$4:$I$131,0)*DW$1</f>
        <v>0</v>
      </c>
      <c r="DX93" s="24">
        <f>_xlfn.XLOOKUP($E93-DX$3,Data_Input!$H$4:$H$131,Data_Input!$I$4:$I$131,0)*DX$1</f>
        <v>0</v>
      </c>
      <c r="DY93" s="24">
        <f>_xlfn.XLOOKUP($E93-DY$3,Data_Input!$H$4:$H$131,Data_Input!$I$4:$I$131,0)*DY$1</f>
        <v>0</v>
      </c>
      <c r="DZ93" s="24">
        <f>_xlfn.XLOOKUP($E93-DZ$3,Data_Input!$H$4:$H$131,Data_Input!$I$4:$I$131,0)*DZ$1</f>
        <v>0</v>
      </c>
      <c r="EA93" s="24">
        <f>_xlfn.XLOOKUP($E93-EA$3,Data_Input!$H$4:$H$131,Data_Input!$I$4:$I$131,0)*EA$1</f>
        <v>0</v>
      </c>
      <c r="EB93" s="24">
        <f>_xlfn.XLOOKUP($E93-EB$3,Data_Input!$H$4:$H$131,Data_Input!$I$4:$I$131,0)*EB$1</f>
        <v>0</v>
      </c>
      <c r="EC93" s="24">
        <f>_xlfn.XLOOKUP($E93-EC$3,Data_Input!$H$4:$H$131,Data_Input!$I$4:$I$131,0)*EC$1</f>
        <v>0</v>
      </c>
    </row>
    <row r="94" spans="1:133">
      <c r="A94" s="21">
        <f t="shared" si="3"/>
        <v>9.1456313066764654</v>
      </c>
      <c r="B94" s="22">
        <f>Data_Input!C94-Model_Output!A94</f>
        <v>40.641485451202144</v>
      </c>
      <c r="C94" s="23">
        <f>SUM($B$4:B94)</f>
        <v>809.59585939397709</v>
      </c>
      <c r="E94" s="15">
        <f>Data_Input!B94</f>
        <v>1968</v>
      </c>
      <c r="F94" s="24">
        <f>_xlfn.XLOOKUP($E94-F$3,Data_Input!$H$4:$H$131,Data_Input!$I$4:$I$131,0)*F$1</f>
        <v>8.6075834277381952E-5</v>
      </c>
      <c r="G94" s="24">
        <f>_xlfn.XLOOKUP($E94-G$3,Data_Input!$H$4:$H$131,Data_Input!$I$4:$I$131,0)*G$1</f>
        <v>1.1464864872716334E-4</v>
      </c>
      <c r="H94" s="24">
        <f>_xlfn.XLOOKUP($E94-H$3,Data_Input!$H$4:$H$131,Data_Input!$I$4:$I$131,0)*H$1</f>
        <v>1.5137275839799278E-4</v>
      </c>
      <c r="I94" s="24">
        <f>_xlfn.XLOOKUP($E94-I$3,Data_Input!$H$4:$H$131,Data_Input!$I$4:$I$131,0)*I$1</f>
        <v>1.9944096338840434E-4</v>
      </c>
      <c r="J94" s="24">
        <f>_xlfn.XLOOKUP($E94-J$3,Data_Input!$H$4:$H$131,Data_Input!$I$4:$I$131,0)*J$1</f>
        <v>2.6112592886657775E-4</v>
      </c>
      <c r="K94" s="24">
        <f>_xlfn.XLOOKUP($E94-K$3,Data_Input!$H$4:$H$131,Data_Input!$I$4:$I$131,0)*K$1</f>
        <v>3.4009534096758002E-4</v>
      </c>
      <c r="L94" s="24">
        <f>_xlfn.XLOOKUP($E94-L$3,Data_Input!$H$4:$H$131,Data_Input!$I$4:$I$131,0)*L$1</f>
        <v>4.4139709393440187E-4</v>
      </c>
      <c r="M94" s="24">
        <f>_xlfn.XLOOKUP($E94-M$3,Data_Input!$H$4:$H$131,Data_Input!$I$4:$I$131,0)*M$1</f>
        <v>5.689747259897634E-4</v>
      </c>
      <c r="N94" s="24">
        <f>_xlfn.XLOOKUP($E94-N$3,Data_Input!$H$4:$H$131,Data_Input!$I$4:$I$131,0)*N$1</f>
        <v>7.2693121658311407E-4</v>
      </c>
      <c r="O94" s="24">
        <f>_xlfn.XLOOKUP($E94-O$3,Data_Input!$H$4:$H$131,Data_Input!$I$4:$I$131,0)*O$1</f>
        <v>9.2192499237335847E-4</v>
      </c>
      <c r="P94" s="24">
        <f>_xlfn.XLOOKUP($E94-P$3,Data_Input!$H$4:$H$131,Data_Input!$I$4:$I$131,0)*P$1</f>
        <v>1.1675516287693172E-3</v>
      </c>
      <c r="Q94" s="24">
        <f>_xlfn.XLOOKUP($E94-Q$3,Data_Input!$H$4:$H$131,Data_Input!$I$4:$I$131,0)*Q$1</f>
        <v>1.4746318502097697E-3</v>
      </c>
      <c r="R94" s="24">
        <f>_xlfn.XLOOKUP($E94-R$3,Data_Input!$H$4:$H$131,Data_Input!$I$4:$I$131,0)*R$1</f>
        <v>1.8511006712999311E-3</v>
      </c>
      <c r="S94" s="24">
        <f>_xlfn.XLOOKUP($E94-S$3,Data_Input!$H$4:$H$131,Data_Input!$I$4:$I$131,0)*S$1</f>
        <v>2.3057968459894024E-3</v>
      </c>
      <c r="T94" s="24">
        <f>_xlfn.XLOOKUP($E94-T$3,Data_Input!$H$4:$H$131,Data_Input!$I$4:$I$131,0)*T$1</f>
        <v>2.8493857853727584E-3</v>
      </c>
      <c r="U94" s="24">
        <f>_xlfn.XLOOKUP($E94-U$3,Data_Input!$H$4:$H$131,Data_Input!$I$4:$I$131,0)*U$1</f>
        <v>3.5093929053140933E-3</v>
      </c>
      <c r="V94" s="24">
        <f>_xlfn.XLOOKUP($E94-V$3,Data_Input!$H$4:$H$131,Data_Input!$I$4:$I$131,0)*V$1</f>
        <v>4.2904150186721815E-3</v>
      </c>
      <c r="W94" s="24">
        <f>_xlfn.XLOOKUP($E94-W$3,Data_Input!$H$4:$H$131,Data_Input!$I$4:$I$131,0)*W$1</f>
        <v>5.2323340024824335E-3</v>
      </c>
      <c r="X94" s="24">
        <f>_xlfn.XLOOKUP($E94-X$3,Data_Input!$H$4:$H$131,Data_Input!$I$4:$I$131,0)*X$1</f>
        <v>6.347640033952039E-3</v>
      </c>
      <c r="Y94" s="24">
        <f>_xlfn.XLOOKUP($E94-Y$3,Data_Input!$H$4:$H$131,Data_Input!$I$4:$I$131,0)*Y$1</f>
        <v>7.6517917332974495E-3</v>
      </c>
      <c r="Z94" s="24">
        <f>_xlfn.XLOOKUP($E94-Z$3,Data_Input!$H$4:$H$131,Data_Input!$I$4:$I$131,0)*Z$1</f>
        <v>9.1880102832149219E-3</v>
      </c>
      <c r="AA94" s="24">
        <f>_xlfn.XLOOKUP($E94-AA$3,Data_Input!$H$4:$H$131,Data_Input!$I$4:$I$131,0)*AA$1</f>
        <v>1.09774489655454E-2</v>
      </c>
      <c r="AB94" s="24">
        <f>_xlfn.XLOOKUP($E94-AB$3,Data_Input!$H$4:$H$131,Data_Input!$I$4:$I$131,0)*AB$1</f>
        <v>1.301770394743809E-2</v>
      </c>
      <c r="AC94" s="24">
        <f>_xlfn.XLOOKUP($E94-AC$3,Data_Input!$H$4:$H$131,Data_Input!$I$4:$I$131,0)*AC$1</f>
        <v>1.6676140279498375E-2</v>
      </c>
      <c r="AD94" s="24">
        <f>_xlfn.XLOOKUP($E94-AD$3,Data_Input!$H$4:$H$131,Data_Input!$I$4:$I$131,0)*AD$1</f>
        <v>2.2924877600289623E-2</v>
      </c>
      <c r="AE94" s="24">
        <f>_xlfn.XLOOKUP($E94-AE$3,Data_Input!$H$4:$H$131,Data_Input!$I$4:$I$131,0)*AE$1</f>
        <v>2.6378520032396782E-2</v>
      </c>
      <c r="AF94" s="24">
        <f>_xlfn.XLOOKUP($E94-AF$3,Data_Input!$H$4:$H$131,Data_Input!$I$4:$I$131,0)*AF$1</f>
        <v>2.508759636166975E-2</v>
      </c>
      <c r="AG94" s="24">
        <f>_xlfn.XLOOKUP($E94-AG$3,Data_Input!$H$4:$H$131,Data_Input!$I$4:$I$131,0)*AG$1</f>
        <v>3.0994805615125402E-2</v>
      </c>
      <c r="AH94" s="24">
        <f>_xlfn.XLOOKUP($E94-AH$3,Data_Input!$H$4:$H$131,Data_Input!$I$4:$I$131,0)*AH$1</f>
        <v>3.2963158339748194E-2</v>
      </c>
      <c r="AI94" s="24">
        <f>_xlfn.XLOOKUP($E94-AI$3,Data_Input!$H$4:$H$131,Data_Input!$I$4:$I$131,0)*AI$1</f>
        <v>5.7511946535381338E-2</v>
      </c>
      <c r="AJ94" s="24">
        <f>_xlfn.XLOOKUP($E94-AJ$3,Data_Input!$H$4:$H$131,Data_Input!$I$4:$I$131,0)*AJ$1</f>
        <v>4.7596698398913277E-2</v>
      </c>
      <c r="AK94" s="24">
        <f>_xlfn.XLOOKUP($E94-AK$3,Data_Input!$H$4:$H$131,Data_Input!$I$4:$I$131,0)*AK$1</f>
        <v>4.8025460023912919E-2</v>
      </c>
      <c r="AL94" s="24">
        <f>_xlfn.XLOOKUP($E94-AL$3,Data_Input!$H$4:$H$131,Data_Input!$I$4:$I$131,0)*AL$1</f>
        <v>5.6186630166107768E-2</v>
      </c>
      <c r="AM94" s="24">
        <f>_xlfn.XLOOKUP($E94-AM$3,Data_Input!$H$4:$H$131,Data_Input!$I$4:$I$131,0)*AM$1</f>
        <v>6.5496402657508543E-2</v>
      </c>
      <c r="AN94" s="24">
        <f>_xlfn.XLOOKUP($E94-AN$3,Data_Input!$H$4:$H$131,Data_Input!$I$4:$I$131,0)*AN$1</f>
        <v>5.4148019737268273E-2</v>
      </c>
      <c r="AO94" s="24">
        <f>_xlfn.XLOOKUP($E94-AO$3,Data_Input!$H$4:$H$131,Data_Input!$I$4:$I$131,0)*AO$1</f>
        <v>5.8190363468949416E-2</v>
      </c>
      <c r="AP94" s="24">
        <f>_xlfn.XLOOKUP($E94-AP$3,Data_Input!$H$4:$H$131,Data_Input!$I$4:$I$131,0)*AP$1</f>
        <v>5.4780310971786102E-2</v>
      </c>
      <c r="AQ94" s="24">
        <f>_xlfn.XLOOKUP($E94-AQ$3,Data_Input!$H$4:$H$131,Data_Input!$I$4:$I$131,0)*AQ$1</f>
        <v>7.5131042390460603E-2</v>
      </c>
      <c r="AR94" s="24">
        <f>_xlfn.XLOOKUP($E94-AR$3,Data_Input!$H$4:$H$131,Data_Input!$I$4:$I$131,0)*AR$1</f>
        <v>9.8605789753659662E-2</v>
      </c>
      <c r="AS94" s="24">
        <f>_xlfn.XLOOKUP($E94-AS$3,Data_Input!$H$4:$H$131,Data_Input!$I$4:$I$131,0)*AS$1</f>
        <v>0.10696491775758309</v>
      </c>
      <c r="AT94" s="24">
        <f>_xlfn.XLOOKUP($E94-AT$3,Data_Input!$H$4:$H$131,Data_Input!$I$4:$I$131,0)*AT$1</f>
        <v>0.14956131274433535</v>
      </c>
      <c r="AU94" s="24">
        <f>_xlfn.XLOOKUP($E94-AU$3,Data_Input!$H$4:$H$131,Data_Input!$I$4:$I$131,0)*AU$1</f>
        <v>0.16410320452412183</v>
      </c>
      <c r="AV94" s="24">
        <f>_xlfn.XLOOKUP($E94-AV$3,Data_Input!$H$4:$H$131,Data_Input!$I$4:$I$131,0)*AV$1</f>
        <v>0.15057962495566035</v>
      </c>
      <c r="AW94" s="24">
        <f>_xlfn.XLOOKUP($E94-AW$3,Data_Input!$H$4:$H$131,Data_Input!$I$4:$I$131,0)*AW$1</f>
        <v>0.17074297542475414</v>
      </c>
      <c r="AX94" s="24">
        <f>_xlfn.XLOOKUP($E94-AX$3,Data_Input!$H$4:$H$131,Data_Input!$I$4:$I$131,0)*AX$1</f>
        <v>0.1787892103199975</v>
      </c>
      <c r="AY94" s="24">
        <f>_xlfn.XLOOKUP($E94-AY$3,Data_Input!$H$4:$H$131,Data_Input!$I$4:$I$131,0)*AY$1</f>
        <v>0.21830053140276109</v>
      </c>
      <c r="AZ94" s="24">
        <f>_xlfn.XLOOKUP($E94-AZ$3,Data_Input!$H$4:$H$131,Data_Input!$I$4:$I$131,0)*AZ$1</f>
        <v>0.2130116962810536</v>
      </c>
      <c r="BA94" s="24">
        <f>_xlfn.XLOOKUP($E94-BA$3,Data_Input!$H$4:$H$131,Data_Input!$I$4:$I$131,0)*BA$1</f>
        <v>0.19985862967732559</v>
      </c>
      <c r="BB94" s="24">
        <f>_xlfn.XLOOKUP($E94-BB$3,Data_Input!$H$4:$H$131,Data_Input!$I$4:$I$131,0)*BB$1</f>
        <v>0.22827988107699795</v>
      </c>
      <c r="BC94" s="24">
        <f>_xlfn.XLOOKUP($E94-BC$3,Data_Input!$H$4:$H$131,Data_Input!$I$4:$I$131,0)*BC$1</f>
        <v>0.23877853468377699</v>
      </c>
      <c r="BD94" s="24">
        <f>_xlfn.XLOOKUP($E94-BD$3,Data_Input!$H$4:$H$131,Data_Input!$I$4:$I$131,0)*BD$1</f>
        <v>0.25726765523098216</v>
      </c>
      <c r="BE94" s="24">
        <f>_xlfn.XLOOKUP($E94-BE$3,Data_Input!$H$4:$H$131,Data_Input!$I$4:$I$131,0)*BE$1</f>
        <v>0.25340650409981402</v>
      </c>
      <c r="BF94" s="24">
        <f>_xlfn.XLOOKUP($E94-BF$3,Data_Input!$H$4:$H$131,Data_Input!$I$4:$I$131,0)*BF$1</f>
        <v>0.22552597353041032</v>
      </c>
      <c r="BG94" s="24">
        <f>_xlfn.XLOOKUP($E94-BG$3,Data_Input!$H$4:$H$131,Data_Input!$I$4:$I$131,0)*BG$1</f>
        <v>0.22511046153806402</v>
      </c>
      <c r="BH94" s="24">
        <f>_xlfn.XLOOKUP($E94-BH$3,Data_Input!$H$4:$H$131,Data_Input!$I$4:$I$131,0)*BH$1</f>
        <v>0.22170756301562988</v>
      </c>
      <c r="BI94" s="24">
        <f>_xlfn.XLOOKUP($E94-BI$3,Data_Input!$H$4:$H$131,Data_Input!$I$4:$I$131,0)*BI$1</f>
        <v>0.23292844948623662</v>
      </c>
      <c r="BJ94" s="24">
        <f>_xlfn.XLOOKUP($E94-BJ$3,Data_Input!$H$4:$H$131,Data_Input!$I$4:$I$131,0)*BJ$1</f>
        <v>0.23978445476907823</v>
      </c>
      <c r="BK94" s="24">
        <f>_xlfn.XLOOKUP($E94-BK$3,Data_Input!$H$4:$H$131,Data_Input!$I$4:$I$131,0)*BK$1</f>
        <v>0.23576950813749889</v>
      </c>
      <c r="BL94" s="24">
        <f>_xlfn.XLOOKUP($E94-BL$3,Data_Input!$H$4:$H$131,Data_Input!$I$4:$I$131,0)*BL$1</f>
        <v>0.24835946086422048</v>
      </c>
      <c r="BM94" s="24">
        <f>_xlfn.XLOOKUP($E94-BM$3,Data_Input!$H$4:$H$131,Data_Input!$I$4:$I$131,0)*BM$1</f>
        <v>0.26057504556818961</v>
      </c>
      <c r="BN94" s="24">
        <f>_xlfn.XLOOKUP($E94-BN$3,Data_Input!$H$4:$H$131,Data_Input!$I$4:$I$131,0)*BN$1</f>
        <v>0.27798391605089701</v>
      </c>
      <c r="BO94" s="24">
        <f>_xlfn.XLOOKUP($E94-BO$3,Data_Input!$H$4:$H$131,Data_Input!$I$4:$I$131,0)*BO$1</f>
        <v>0.32215280654832212</v>
      </c>
      <c r="BP94" s="24">
        <f>_xlfn.XLOOKUP($E94-BP$3,Data_Input!$H$4:$H$131,Data_Input!$I$4:$I$131,0)*BP$1</f>
        <v>0.30115335671734905</v>
      </c>
      <c r="BQ94" s="24">
        <f>_xlfn.XLOOKUP($E94-BQ$3,Data_Input!$H$4:$H$131,Data_Input!$I$4:$I$131,0)*BQ$1</f>
        <v>0.3099586418739575</v>
      </c>
      <c r="BR94" s="24">
        <f>_xlfn.XLOOKUP($E94-BR$3,Data_Input!$H$4:$H$131,Data_Input!$I$4:$I$131,0)*BR$1</f>
        <v>0.23280066687182485</v>
      </c>
      <c r="BS94" s="24">
        <f>_xlfn.XLOOKUP($E94-BS$3,Data_Input!$H$4:$H$131,Data_Input!$I$4:$I$131,0)*BS$1</f>
        <v>0.30205134621783719</v>
      </c>
      <c r="BT94" s="24">
        <f>_xlfn.XLOOKUP($E94-BT$3,Data_Input!$H$4:$H$131,Data_Input!$I$4:$I$131,0)*BT$1</f>
        <v>0.25932780608090911</v>
      </c>
      <c r="BU94" s="24">
        <f>_xlfn.XLOOKUP($E94-BU$3,Data_Input!$H$4:$H$131,Data_Input!$I$4:$I$131,0)*BU$1</f>
        <v>0.10583228318006924</v>
      </c>
      <c r="BV94" s="24">
        <f>_xlfn.XLOOKUP($E94-BV$3,Data_Input!$H$4:$H$131,Data_Input!$I$4:$I$131,0)*BV$1</f>
        <v>0.11864400745533525</v>
      </c>
      <c r="BW94" s="24">
        <f>_xlfn.XLOOKUP($E94-BW$3,Data_Input!$H$4:$H$131,Data_Input!$I$4:$I$131,0)*BW$1</f>
        <v>0.11880347499459661</v>
      </c>
      <c r="BX94" s="24">
        <f>_xlfn.XLOOKUP($E94-BX$3,Data_Input!$H$4:$H$131,Data_Input!$I$4:$I$131,0)*BX$1</f>
        <v>0.11362590000558301</v>
      </c>
      <c r="BY94" s="24">
        <f>_xlfn.XLOOKUP($E94-BY$3,Data_Input!$H$4:$H$131,Data_Input!$I$4:$I$131,0)*BY$1</f>
        <v>0.11110962107499353</v>
      </c>
      <c r="BZ94" s="24">
        <f>_xlfn.XLOOKUP($E94-BZ$3,Data_Input!$H$4:$H$131,Data_Input!$I$4:$I$131,0)*BZ$1</f>
        <v>0.13064050101390073</v>
      </c>
      <c r="CA94" s="24">
        <f>_xlfn.XLOOKUP($E94-CA$3,Data_Input!$H$4:$H$131,Data_Input!$I$4:$I$131,0)*CA$1</f>
        <v>0.15607569287411566</v>
      </c>
      <c r="CB94" s="24">
        <f>_xlfn.XLOOKUP($E94-CB$3,Data_Input!$H$4:$H$131,Data_Input!$I$4:$I$131,0)*CB$1</f>
        <v>0.13250576133383085</v>
      </c>
      <c r="CC94" s="24">
        <f>_xlfn.XLOOKUP($E94-CC$3,Data_Input!$H$4:$H$131,Data_Input!$I$4:$I$131,0)*CC$1</f>
        <v>0.12966108094260789</v>
      </c>
      <c r="CD94" s="24">
        <f>_xlfn.XLOOKUP($E94-CD$3,Data_Input!$H$4:$H$131,Data_Input!$I$4:$I$131,0)*CD$1</f>
        <v>0.10428540189423495</v>
      </c>
      <c r="CE94" s="24">
        <f>_xlfn.XLOOKUP($E94-CE$3,Data_Input!$H$4:$H$131,Data_Input!$I$4:$I$131,0)*CE$1</f>
        <v>9.6398588021187809E-2</v>
      </c>
      <c r="CF94" s="24">
        <f>_xlfn.XLOOKUP($E94-CF$3,Data_Input!$H$4:$H$131,Data_Input!$I$4:$I$131,0)*CF$1</f>
        <v>8.7299400018982565E-2</v>
      </c>
      <c r="CG94" s="24">
        <f>_xlfn.XLOOKUP($E94-CG$3,Data_Input!$H$4:$H$131,Data_Input!$I$4:$I$131,0)*CG$1</f>
        <v>7.8437140498685373E-2</v>
      </c>
      <c r="CH94" s="24">
        <f>_xlfn.XLOOKUP($E94-CH$3,Data_Input!$H$4:$H$131,Data_Input!$I$4:$I$131,0)*CH$1</f>
        <v>6.098652696055222E-2</v>
      </c>
      <c r="CI94" s="24">
        <f>_xlfn.XLOOKUP($E94-CI$3,Data_Input!$H$4:$H$131,Data_Input!$I$4:$I$131,0)*CI$1</f>
        <v>5.3300323892787778E-2</v>
      </c>
      <c r="CJ94" s="24">
        <f>_xlfn.XLOOKUP($E94-CJ$3,Data_Input!$H$4:$H$131,Data_Input!$I$4:$I$131,0)*CJ$1</f>
        <v>4.7668899209532559E-2</v>
      </c>
      <c r="CK94" s="24">
        <f>_xlfn.XLOOKUP($E94-CK$3,Data_Input!$H$4:$H$131,Data_Input!$I$4:$I$131,0)*CK$1</f>
        <v>4.0832337813318201E-2</v>
      </c>
      <c r="CL94" s="24">
        <f>_xlfn.XLOOKUP($E94-CL$3,Data_Input!$H$4:$H$131,Data_Input!$I$4:$I$131,0)*CL$1</f>
        <v>4.0450018980617154E-2</v>
      </c>
      <c r="CM94" s="24">
        <f>_xlfn.XLOOKUP($E94-CM$3,Data_Input!$H$4:$H$131,Data_Input!$I$4:$I$131,0)*CM$1</f>
        <v>3.6217649173619242E-2</v>
      </c>
      <c r="CN94" s="24">
        <f>_xlfn.XLOOKUP($E94-CN$3,Data_Input!$H$4:$H$131,Data_Input!$I$4:$I$131,0)*CN$1</f>
        <v>2.9248902085098318E-2</v>
      </c>
      <c r="CO94" s="24">
        <f>_xlfn.XLOOKUP($E94-CO$3,Data_Input!$H$4:$H$131,Data_Input!$I$4:$I$131,0)*CO$1</f>
        <v>2.5285246305351044E-2</v>
      </c>
      <c r="CP94" s="24">
        <f>_xlfn.XLOOKUP($E94-CP$3,Data_Input!$H$4:$H$131,Data_Input!$I$4:$I$131,0)*CP$1</f>
        <v>2.2485057618884426E-2</v>
      </c>
      <c r="CQ94" s="24">
        <f>_xlfn.XLOOKUP($E94-CQ$3,Data_Input!$H$4:$H$131,Data_Input!$I$4:$I$131,0)*CQ$1</f>
        <v>2.0081730795869081E-2</v>
      </c>
      <c r="CR94" s="24">
        <f>_xlfn.XLOOKUP($E94-CR$3,Data_Input!$H$4:$H$131,Data_Input!$I$4:$I$131,0)*CR$1</f>
        <v>1.6548671575378232E-2</v>
      </c>
      <c r="CS94" s="24">
        <f>_xlfn.XLOOKUP($E94-CS$3,Data_Input!$H$4:$H$131,Data_Input!$I$4:$I$131,0)*CS$1</f>
        <v>0</v>
      </c>
      <c r="CT94" s="24">
        <f>_xlfn.XLOOKUP($E94-CT$3,Data_Input!$H$4:$H$131,Data_Input!$I$4:$I$131,0)*CT$1</f>
        <v>0</v>
      </c>
      <c r="CU94" s="24">
        <f>_xlfn.XLOOKUP($E94-CU$3,Data_Input!$H$4:$H$131,Data_Input!$I$4:$I$131,0)*CU$1</f>
        <v>0</v>
      </c>
      <c r="CV94" s="24">
        <f>_xlfn.XLOOKUP($E94-CV$3,Data_Input!$H$4:$H$131,Data_Input!$I$4:$I$131,0)*CV$1</f>
        <v>0</v>
      </c>
      <c r="CW94" s="24">
        <f>_xlfn.XLOOKUP($E94-CW$3,Data_Input!$H$4:$H$131,Data_Input!$I$4:$I$131,0)*CW$1</f>
        <v>0</v>
      </c>
      <c r="CX94" s="24">
        <f>_xlfn.XLOOKUP($E94-CX$3,Data_Input!$H$4:$H$131,Data_Input!$I$4:$I$131,0)*CX$1</f>
        <v>0</v>
      </c>
      <c r="CY94" s="24">
        <f>_xlfn.XLOOKUP($E94-CY$3,Data_Input!$H$4:$H$131,Data_Input!$I$4:$I$131,0)*CY$1</f>
        <v>0</v>
      </c>
      <c r="CZ94" s="24">
        <f>_xlfn.XLOOKUP($E94-CZ$3,Data_Input!$H$4:$H$131,Data_Input!$I$4:$I$131,0)*CZ$1</f>
        <v>0</v>
      </c>
      <c r="DA94" s="24">
        <f>_xlfn.XLOOKUP($E94-DA$3,Data_Input!$H$4:$H$131,Data_Input!$I$4:$I$131,0)*DA$1</f>
        <v>0</v>
      </c>
      <c r="DB94" s="24">
        <f>_xlfn.XLOOKUP($E94-DB$3,Data_Input!$H$4:$H$131,Data_Input!$I$4:$I$131,0)*DB$1</f>
        <v>0</v>
      </c>
      <c r="DC94" s="24">
        <f>_xlfn.XLOOKUP($E94-DC$3,Data_Input!$H$4:$H$131,Data_Input!$I$4:$I$131,0)*DC$1</f>
        <v>0</v>
      </c>
      <c r="DD94" s="24">
        <f>_xlfn.XLOOKUP($E94-DD$3,Data_Input!$H$4:$H$131,Data_Input!$I$4:$I$131,0)*DD$1</f>
        <v>0</v>
      </c>
      <c r="DE94" s="24">
        <f>_xlfn.XLOOKUP($E94-DE$3,Data_Input!$H$4:$H$131,Data_Input!$I$4:$I$131,0)*DE$1</f>
        <v>0</v>
      </c>
      <c r="DF94" s="24">
        <f>_xlfn.XLOOKUP($E94-DF$3,Data_Input!$H$4:$H$131,Data_Input!$I$4:$I$131,0)*DF$1</f>
        <v>0</v>
      </c>
      <c r="DG94" s="24">
        <f>_xlfn.XLOOKUP($E94-DG$3,Data_Input!$H$4:$H$131,Data_Input!$I$4:$I$131,0)*DG$1</f>
        <v>0</v>
      </c>
      <c r="DH94" s="24">
        <f>_xlfn.XLOOKUP($E94-DH$3,Data_Input!$H$4:$H$131,Data_Input!$I$4:$I$131,0)*DH$1</f>
        <v>0</v>
      </c>
      <c r="DI94" s="24">
        <f>_xlfn.XLOOKUP($E94-DI$3,Data_Input!$H$4:$H$131,Data_Input!$I$4:$I$131,0)*DI$1</f>
        <v>0</v>
      </c>
      <c r="DJ94" s="24">
        <f>_xlfn.XLOOKUP($E94-DJ$3,Data_Input!$H$4:$H$131,Data_Input!$I$4:$I$131,0)*DJ$1</f>
        <v>0</v>
      </c>
      <c r="DK94" s="24">
        <f>_xlfn.XLOOKUP($E94-DK$3,Data_Input!$H$4:$H$131,Data_Input!$I$4:$I$131,0)*DK$1</f>
        <v>0</v>
      </c>
      <c r="DL94" s="24">
        <f>_xlfn.XLOOKUP($E94-DL$3,Data_Input!$H$4:$H$131,Data_Input!$I$4:$I$131,0)*DL$1</f>
        <v>0</v>
      </c>
      <c r="DM94" s="24">
        <f>_xlfn.XLOOKUP($E94-DM$3,Data_Input!$H$4:$H$131,Data_Input!$I$4:$I$131,0)*DM$1</f>
        <v>0</v>
      </c>
      <c r="DN94" s="24">
        <f>_xlfn.XLOOKUP($E94-DN$3,Data_Input!$H$4:$H$131,Data_Input!$I$4:$I$131,0)*DN$1</f>
        <v>0</v>
      </c>
      <c r="DO94" s="24">
        <f>_xlfn.XLOOKUP($E94-DO$3,Data_Input!$H$4:$H$131,Data_Input!$I$4:$I$131,0)*DO$1</f>
        <v>0</v>
      </c>
      <c r="DP94" s="24">
        <f>_xlfn.XLOOKUP($E94-DP$3,Data_Input!$H$4:$H$131,Data_Input!$I$4:$I$131,0)*DP$1</f>
        <v>0</v>
      </c>
      <c r="DQ94" s="24">
        <f>_xlfn.XLOOKUP($E94-DQ$3,Data_Input!$H$4:$H$131,Data_Input!$I$4:$I$131,0)*DQ$1</f>
        <v>0</v>
      </c>
      <c r="DR94" s="24">
        <f>_xlfn.XLOOKUP($E94-DR$3,Data_Input!$H$4:$H$131,Data_Input!$I$4:$I$131,0)*DR$1</f>
        <v>0</v>
      </c>
      <c r="DS94" s="24">
        <f>_xlfn.XLOOKUP($E94-DS$3,Data_Input!$H$4:$H$131,Data_Input!$I$4:$I$131,0)*DS$1</f>
        <v>0</v>
      </c>
      <c r="DT94" s="24">
        <f>_xlfn.XLOOKUP($E94-DT$3,Data_Input!$H$4:$H$131,Data_Input!$I$4:$I$131,0)*DT$1</f>
        <v>0</v>
      </c>
      <c r="DU94" s="24">
        <f>_xlfn.XLOOKUP($E94-DU$3,Data_Input!$H$4:$H$131,Data_Input!$I$4:$I$131,0)*DU$1</f>
        <v>0</v>
      </c>
      <c r="DV94" s="24">
        <f>_xlfn.XLOOKUP($E94-DV$3,Data_Input!$H$4:$H$131,Data_Input!$I$4:$I$131,0)*DV$1</f>
        <v>0</v>
      </c>
      <c r="DW94" s="24">
        <f>_xlfn.XLOOKUP($E94-DW$3,Data_Input!$H$4:$H$131,Data_Input!$I$4:$I$131,0)*DW$1</f>
        <v>0</v>
      </c>
      <c r="DX94" s="24">
        <f>_xlfn.XLOOKUP($E94-DX$3,Data_Input!$H$4:$H$131,Data_Input!$I$4:$I$131,0)*DX$1</f>
        <v>0</v>
      </c>
      <c r="DY94" s="24">
        <f>_xlfn.XLOOKUP($E94-DY$3,Data_Input!$H$4:$H$131,Data_Input!$I$4:$I$131,0)*DY$1</f>
        <v>0</v>
      </c>
      <c r="DZ94" s="24">
        <f>_xlfn.XLOOKUP($E94-DZ$3,Data_Input!$H$4:$H$131,Data_Input!$I$4:$I$131,0)*DZ$1</f>
        <v>0</v>
      </c>
      <c r="EA94" s="24">
        <f>_xlfn.XLOOKUP($E94-EA$3,Data_Input!$H$4:$H$131,Data_Input!$I$4:$I$131,0)*EA$1</f>
        <v>0</v>
      </c>
      <c r="EB94" s="24">
        <f>_xlfn.XLOOKUP($E94-EB$3,Data_Input!$H$4:$H$131,Data_Input!$I$4:$I$131,0)*EB$1</f>
        <v>0</v>
      </c>
      <c r="EC94" s="24">
        <f>_xlfn.XLOOKUP($E94-EC$3,Data_Input!$H$4:$H$131,Data_Input!$I$4:$I$131,0)*EC$1</f>
        <v>0</v>
      </c>
    </row>
    <row r="95" spans="1:133">
      <c r="A95" s="21">
        <f t="shared" si="3"/>
        <v>9.489329126362632</v>
      </c>
      <c r="B95" s="22">
        <f>Data_Input!C95-Model_Output!A95</f>
        <v>40.572214076255847</v>
      </c>
      <c r="C95" s="23">
        <f>SUM($B$4:B95)</f>
        <v>850.16807347023291</v>
      </c>
      <c r="E95" s="15">
        <f>Data_Input!B95</f>
        <v>1969</v>
      </c>
      <c r="F95" s="24">
        <f>_xlfn.XLOOKUP($E95-F$3,Data_Input!$H$4:$H$131,Data_Input!$I$4:$I$131,0)*F$1</f>
        <v>6.479096739726163E-5</v>
      </c>
      <c r="G95" s="24">
        <f>_xlfn.XLOOKUP($E95-G$3,Data_Input!$H$4:$H$131,Data_Input!$I$4:$I$131,0)*G$1</f>
        <v>8.678508049246407E-5</v>
      </c>
      <c r="H95" s="24">
        <f>_xlfn.XLOOKUP($E95-H$3,Data_Input!$H$4:$H$131,Data_Input!$I$4:$I$131,0)*H$1</f>
        <v>1.1523031831948798E-4</v>
      </c>
      <c r="I95" s="24">
        <f>_xlfn.XLOOKUP($E95-I$3,Data_Input!$H$4:$H$131,Data_Input!$I$4:$I$131,0)*I$1</f>
        <v>1.5267794521492542E-4</v>
      </c>
      <c r="J95" s="24">
        <f>_xlfn.XLOOKUP($E95-J$3,Data_Input!$H$4:$H$131,Data_Input!$I$4:$I$131,0)*J$1</f>
        <v>2.0102721100740046E-4</v>
      </c>
      <c r="K95" s="24">
        <f>_xlfn.XLOOKUP($E95-K$3,Data_Input!$H$4:$H$131,Data_Input!$I$4:$I$131,0)*K$1</f>
        <v>2.6329853247774926E-4</v>
      </c>
      <c r="L95" s="24">
        <f>_xlfn.XLOOKUP($E95-L$3,Data_Input!$H$4:$H$131,Data_Input!$I$4:$I$131,0)*L$1</f>
        <v>3.4365299405923159E-4</v>
      </c>
      <c r="M95" s="24">
        <f>_xlfn.XLOOKUP($E95-M$3,Data_Input!$H$4:$H$131,Data_Input!$I$4:$I$131,0)*M$1</f>
        <v>4.4547829039325487E-4</v>
      </c>
      <c r="N95" s="24">
        <f>_xlfn.XLOOKUP($E95-N$3,Data_Input!$H$4:$H$131,Data_Input!$I$4:$I$131,0)*N$1</f>
        <v>5.7236068473811685E-4</v>
      </c>
      <c r="O95" s="24">
        <f>_xlfn.XLOOKUP($E95-O$3,Data_Input!$H$4:$H$131,Data_Input!$I$4:$I$131,0)*O$1</f>
        <v>7.2998673815978488E-4</v>
      </c>
      <c r="P95" s="24">
        <f>_xlfn.XLOOKUP($E95-P$3,Data_Input!$H$4:$H$131,Data_Input!$I$4:$I$131,0)*P$1</f>
        <v>9.2969047689687621E-4</v>
      </c>
      <c r="Q95" s="24">
        <f>_xlfn.XLOOKUP($E95-Q$3,Data_Input!$H$4:$H$131,Data_Input!$I$4:$I$131,0)*Q$1</f>
        <v>1.1808338784598956E-3</v>
      </c>
      <c r="R95" s="24">
        <f>_xlfn.XLOOKUP($E95-R$3,Data_Input!$H$4:$H$131,Data_Input!$I$4:$I$131,0)*R$1</f>
        <v>1.4906584269518462E-3</v>
      </c>
      <c r="S95" s="24">
        <f>_xlfn.XLOOKUP($E95-S$3,Data_Input!$H$4:$H$131,Data_Input!$I$4:$I$131,0)*S$1</f>
        <v>1.867291191431345E-3</v>
      </c>
      <c r="T95" s="24">
        <f>_xlfn.XLOOKUP($E95-T$3,Data_Input!$H$4:$H$131,Data_Input!$I$4:$I$131,0)*T$1</f>
        <v>2.3205192079038713E-3</v>
      </c>
      <c r="U95" s="24">
        <f>_xlfn.XLOOKUP($E95-U$3,Data_Input!$H$4:$H$131,Data_Input!$I$4:$I$131,0)*U$1</f>
        <v>2.8741459264918262E-3</v>
      </c>
      <c r="V95" s="24">
        <f>_xlfn.XLOOKUP($E95-V$3,Data_Input!$H$4:$H$131,Data_Input!$I$4:$I$131,0)*V$1</f>
        <v>3.5336133849836618E-3</v>
      </c>
      <c r="W95" s="24">
        <f>_xlfn.XLOOKUP($E95-W$3,Data_Input!$H$4:$H$131,Data_Input!$I$4:$I$131,0)*W$1</f>
        <v>4.3336925023324067E-3</v>
      </c>
      <c r="X95" s="24">
        <f>_xlfn.XLOOKUP($E95-X$3,Data_Input!$H$4:$H$131,Data_Input!$I$4:$I$131,0)*X$1</f>
        <v>5.2871037233737355E-3</v>
      </c>
      <c r="Y95" s="24">
        <f>_xlfn.XLOOKUP($E95-Y$3,Data_Input!$H$4:$H$131,Data_Input!$I$4:$I$131,0)*Y$1</f>
        <v>6.409314570384037E-3</v>
      </c>
      <c r="Z95" s="24">
        <f>_xlfn.XLOOKUP($E95-Z$3,Data_Input!$H$4:$H$131,Data_Input!$I$4:$I$131,0)*Z$1</f>
        <v>7.7394985913725109E-3</v>
      </c>
      <c r="AA95" s="24">
        <f>_xlfn.XLOOKUP($E95-AA$3,Data_Input!$H$4:$H$131,Data_Input!$I$4:$I$131,0)*AA$1</f>
        <v>9.2989879758583315E-3</v>
      </c>
      <c r="AB95" s="24">
        <f>_xlfn.XLOOKUP($E95-AB$3,Data_Input!$H$4:$H$131,Data_Input!$I$4:$I$131,0)*AB$1</f>
        <v>1.1089489558387917E-2</v>
      </c>
      <c r="AC95" s="24">
        <f>_xlfn.XLOOKUP($E95-AC$3,Data_Input!$H$4:$H$131,Data_Input!$I$4:$I$131,0)*AC$1</f>
        <v>1.4286163365766125E-2</v>
      </c>
      <c r="AD95" s="24">
        <f>_xlfn.XLOOKUP($E95-AD$3,Data_Input!$H$4:$H$131,Data_Input!$I$4:$I$131,0)*AD$1</f>
        <v>1.9750132081418119E-2</v>
      </c>
      <c r="AE95" s="24">
        <f>_xlfn.XLOOKUP($E95-AE$3,Data_Input!$H$4:$H$131,Data_Input!$I$4:$I$131,0)*AE$1</f>
        <v>2.2853688893141884E-2</v>
      </c>
      <c r="AF95" s="24">
        <f>_xlfn.XLOOKUP($E95-AF$3,Data_Input!$H$4:$H$131,Data_Input!$I$4:$I$131,0)*AF$1</f>
        <v>2.1857870336188835E-2</v>
      </c>
      <c r="AG95" s="24">
        <f>_xlfn.XLOOKUP($E95-AG$3,Data_Input!$H$4:$H$131,Data_Input!$I$4:$I$131,0)*AG$1</f>
        <v>2.715692639395419E-2</v>
      </c>
      <c r="AH95" s="24">
        <f>_xlfn.XLOOKUP($E95-AH$3,Data_Input!$H$4:$H$131,Data_Input!$I$4:$I$131,0)*AH$1</f>
        <v>2.9044467680337176E-2</v>
      </c>
      <c r="AI95" s="24">
        <f>_xlfn.XLOOKUP($E95-AI$3,Data_Input!$H$4:$H$131,Data_Input!$I$4:$I$131,0)*AI$1</f>
        <v>5.0960722658273255E-2</v>
      </c>
      <c r="AJ95" s="24">
        <f>_xlfn.XLOOKUP($E95-AJ$3,Data_Input!$H$4:$H$131,Data_Input!$I$4:$I$131,0)*AJ$1</f>
        <v>4.2412829434182932E-2</v>
      </c>
      <c r="AK95" s="24">
        <f>_xlfn.XLOOKUP($E95-AK$3,Data_Input!$H$4:$H$131,Data_Input!$I$4:$I$131,0)*AK$1</f>
        <v>4.3036293193200258E-2</v>
      </c>
      <c r="AL95" s="24">
        <f>_xlfn.XLOOKUP($E95-AL$3,Data_Input!$H$4:$H$131,Data_Input!$I$4:$I$131,0)*AL$1</f>
        <v>5.0633647780663496E-2</v>
      </c>
      <c r="AM95" s="24">
        <f>_xlfn.XLOOKUP($E95-AM$3,Data_Input!$H$4:$H$131,Data_Input!$I$4:$I$131,0)*AM$1</f>
        <v>5.9356267620762633E-2</v>
      </c>
      <c r="AN95" s="24">
        <f>_xlfn.XLOOKUP($E95-AN$3,Data_Input!$H$4:$H$131,Data_Input!$I$4:$I$131,0)*AN$1</f>
        <v>4.9348575629035205E-2</v>
      </c>
      <c r="AO95" s="24">
        <f>_xlfn.XLOOKUP($E95-AO$3,Data_Input!$H$4:$H$131,Data_Input!$I$4:$I$131,0)*AO$1</f>
        <v>5.3331772733635312E-2</v>
      </c>
      <c r="AP95" s="24">
        <f>_xlfn.XLOOKUP($E95-AP$3,Data_Input!$H$4:$H$131,Data_Input!$I$4:$I$131,0)*AP$1</f>
        <v>5.0489648776999844E-2</v>
      </c>
      <c r="AQ95" s="24">
        <f>_xlfn.XLOOKUP($E95-AQ$3,Data_Input!$H$4:$H$131,Data_Input!$I$4:$I$131,0)*AQ$1</f>
        <v>6.9637019880914405E-2</v>
      </c>
      <c r="AR95" s="24">
        <f>_xlfn.XLOOKUP($E95-AR$3,Data_Input!$H$4:$H$131,Data_Input!$I$4:$I$131,0)*AR$1</f>
        <v>9.191070239046574E-2</v>
      </c>
      <c r="AS95" s="24">
        <f>_xlfn.XLOOKUP($E95-AS$3,Data_Input!$H$4:$H$131,Data_Input!$I$4:$I$131,0)*AS$1</f>
        <v>0.10026467196823503</v>
      </c>
      <c r="AT95" s="24">
        <f>_xlfn.XLOOKUP($E95-AT$3,Data_Input!$H$4:$H$131,Data_Input!$I$4:$I$131,0)*AT$1</f>
        <v>0.14098365017460662</v>
      </c>
      <c r="AU95" s="24">
        <f>_xlfn.XLOOKUP($E95-AU$3,Data_Input!$H$4:$H$131,Data_Input!$I$4:$I$131,0)*AU$1</f>
        <v>0.15556412496015745</v>
      </c>
      <c r="AV95" s="24">
        <f>_xlfn.XLOOKUP($E95-AV$3,Data_Input!$H$4:$H$131,Data_Input!$I$4:$I$131,0)*AV$1</f>
        <v>0.14354944118774926</v>
      </c>
      <c r="AW95" s="24">
        <f>_xlfn.XLOOKUP($E95-AW$3,Data_Input!$H$4:$H$131,Data_Input!$I$4:$I$131,0)*AW$1</f>
        <v>0.1636895847051591</v>
      </c>
      <c r="AX95" s="24">
        <f>_xlfn.XLOOKUP($E95-AX$3,Data_Input!$H$4:$H$131,Data_Input!$I$4:$I$131,0)*AX$1</f>
        <v>0.17237029075151808</v>
      </c>
      <c r="AY95" s="24">
        <f>_xlfn.XLOOKUP($E95-AY$3,Data_Input!$H$4:$H$131,Data_Input!$I$4:$I$131,0)*AY$1</f>
        <v>0.21165026051240399</v>
      </c>
      <c r="AZ95" s="24">
        <f>_xlfn.XLOOKUP($E95-AZ$3,Data_Input!$H$4:$H$131,Data_Input!$I$4:$I$131,0)*AZ$1</f>
        <v>0.20768750627312199</v>
      </c>
      <c r="BA95" s="24">
        <f>_xlfn.XLOOKUP($E95-BA$3,Data_Input!$H$4:$H$131,Data_Input!$I$4:$I$131,0)*BA$1</f>
        <v>0.19596239233874699</v>
      </c>
      <c r="BB95" s="24">
        <f>_xlfn.XLOOKUP($E95-BB$3,Data_Input!$H$4:$H$131,Data_Input!$I$4:$I$131,0)*BB$1</f>
        <v>0.22509216143491387</v>
      </c>
      <c r="BC95" s="24">
        <f>_xlfn.XLOOKUP($E95-BC$3,Data_Input!$H$4:$H$131,Data_Input!$I$4:$I$131,0)*BC$1</f>
        <v>0.23677231643273997</v>
      </c>
      <c r="BD95" s="24">
        <f>_xlfn.XLOOKUP($E95-BD$3,Data_Input!$H$4:$H$131,Data_Input!$I$4:$I$131,0)*BD$1</f>
        <v>0.25654510651107182</v>
      </c>
      <c r="BE95" s="24">
        <f>_xlfn.XLOOKUP($E95-BE$3,Data_Input!$H$4:$H$131,Data_Input!$I$4:$I$131,0)*BE$1</f>
        <v>0.25412021307537924</v>
      </c>
      <c r="BF95" s="24">
        <f>_xlfn.XLOOKUP($E95-BF$3,Data_Input!$H$4:$H$131,Data_Input!$I$4:$I$131,0)*BF$1</f>
        <v>0.2274368993134426</v>
      </c>
      <c r="BG95" s="24">
        <f>_xlfn.XLOOKUP($E95-BG$3,Data_Input!$H$4:$H$131,Data_Input!$I$4:$I$131,0)*BG$1</f>
        <v>0.22829844034331886</v>
      </c>
      <c r="BH95" s="24">
        <f>_xlfn.XLOOKUP($E95-BH$3,Data_Input!$H$4:$H$131,Data_Input!$I$4:$I$131,0)*BH$1</f>
        <v>0.22611568069044133</v>
      </c>
      <c r="BI95" s="24">
        <f>_xlfn.XLOOKUP($E95-BI$3,Data_Input!$H$4:$H$131,Data_Input!$I$4:$I$131,0)*BI$1</f>
        <v>0.23889970575278707</v>
      </c>
      <c r="BJ95" s="24">
        <f>_xlfn.XLOOKUP($E95-BJ$3,Data_Input!$H$4:$H$131,Data_Input!$I$4:$I$131,0)*BJ$1</f>
        <v>0.24731873124788037</v>
      </c>
      <c r="BK95" s="24">
        <f>_xlfn.XLOOKUP($E95-BK$3,Data_Input!$H$4:$H$131,Data_Input!$I$4:$I$131,0)*BK$1</f>
        <v>0.24454935936845257</v>
      </c>
      <c r="BL95" s="24">
        <f>_xlfn.XLOOKUP($E95-BL$3,Data_Input!$H$4:$H$131,Data_Input!$I$4:$I$131,0)*BL$1</f>
        <v>0.25906127991726929</v>
      </c>
      <c r="BM95" s="24">
        <f>_xlfn.XLOOKUP($E95-BM$3,Data_Input!$H$4:$H$131,Data_Input!$I$4:$I$131,0)*BM$1</f>
        <v>0.27333643593320145</v>
      </c>
      <c r="BN95" s="24">
        <f>_xlfn.XLOOKUP($E95-BN$3,Data_Input!$H$4:$H$131,Data_Input!$I$4:$I$131,0)*BN$1</f>
        <v>0.29324274759235269</v>
      </c>
      <c r="BO95" s="24">
        <f>_xlfn.XLOOKUP($E95-BO$3,Data_Input!$H$4:$H$131,Data_Input!$I$4:$I$131,0)*BO$1</f>
        <v>0.34175307982143055</v>
      </c>
      <c r="BP95" s="24">
        <f>_xlfn.XLOOKUP($E95-BP$3,Data_Input!$H$4:$H$131,Data_Input!$I$4:$I$131,0)*BP$1</f>
        <v>0.32127810724695444</v>
      </c>
      <c r="BQ95" s="24">
        <f>_xlfn.XLOOKUP($E95-BQ$3,Data_Input!$H$4:$H$131,Data_Input!$I$4:$I$131,0)*BQ$1</f>
        <v>0.33253708086256378</v>
      </c>
      <c r="BR95" s="24">
        <f>_xlfn.XLOOKUP($E95-BR$3,Data_Input!$H$4:$H$131,Data_Input!$I$4:$I$131,0)*BR$1</f>
        <v>0.25116750833371393</v>
      </c>
      <c r="BS95" s="24">
        <f>_xlfn.XLOOKUP($E95-BS$3,Data_Input!$H$4:$H$131,Data_Input!$I$4:$I$131,0)*BS$1</f>
        <v>0.3277199797594425</v>
      </c>
      <c r="BT95" s="24">
        <f>_xlfn.XLOOKUP($E95-BT$3,Data_Input!$H$4:$H$131,Data_Input!$I$4:$I$131,0)*BT$1</f>
        <v>0.28295289130593859</v>
      </c>
      <c r="BU95" s="24">
        <f>_xlfn.XLOOKUP($E95-BU$3,Data_Input!$H$4:$H$131,Data_Input!$I$4:$I$131,0)*BU$1</f>
        <v>0.11612510564748371</v>
      </c>
      <c r="BV95" s="24">
        <f>_xlfn.XLOOKUP($E95-BV$3,Data_Input!$H$4:$H$131,Data_Input!$I$4:$I$131,0)*BV$1</f>
        <v>0.13091718864204491</v>
      </c>
      <c r="BW95" s="24">
        <f>_xlfn.XLOOKUP($E95-BW$3,Data_Input!$H$4:$H$131,Data_Input!$I$4:$I$131,0)*BW$1</f>
        <v>0.13183262918140007</v>
      </c>
      <c r="BX95" s="24">
        <f>_xlfn.XLOOKUP($E95-BX$3,Data_Input!$H$4:$H$131,Data_Input!$I$4:$I$131,0)*BX$1</f>
        <v>0.12679846969862754</v>
      </c>
      <c r="BY95" s="24">
        <f>_xlfn.XLOOKUP($E95-BY$3,Data_Input!$H$4:$H$131,Data_Input!$I$4:$I$131,0)*BY$1</f>
        <v>0.12468989204624344</v>
      </c>
      <c r="BZ95" s="24">
        <f>_xlfn.XLOOKUP($E95-BZ$3,Data_Input!$H$4:$H$131,Data_Input!$I$4:$I$131,0)*BZ$1</f>
        <v>0.14743490903865986</v>
      </c>
      <c r="CA95" s="24">
        <f>_xlfn.XLOOKUP($E95-CA$3,Data_Input!$H$4:$H$131,Data_Input!$I$4:$I$131,0)*CA$1</f>
        <v>0.17713348489696468</v>
      </c>
      <c r="CB95" s="24">
        <f>_xlfn.XLOOKUP($E95-CB$3,Data_Input!$H$4:$H$131,Data_Input!$I$4:$I$131,0)*CB$1</f>
        <v>0.15123177990940115</v>
      </c>
      <c r="CC95" s="24">
        <f>_xlfn.XLOOKUP($E95-CC$3,Data_Input!$H$4:$H$131,Data_Input!$I$4:$I$131,0)*CC$1</f>
        <v>0.14881984440727145</v>
      </c>
      <c r="CD95" s="24">
        <f>_xlfn.XLOOKUP($E95-CD$3,Data_Input!$H$4:$H$131,Data_Input!$I$4:$I$131,0)*CD$1</f>
        <v>0.12036982632502433</v>
      </c>
      <c r="CE95" s="24">
        <f>_xlfn.XLOOKUP($E95-CE$3,Data_Input!$H$4:$H$131,Data_Input!$I$4:$I$131,0)*CE$1</f>
        <v>0.11189423048495363</v>
      </c>
      <c r="CF95" s="24">
        <f>_xlfn.XLOOKUP($E95-CF$3,Data_Input!$H$4:$H$131,Data_Input!$I$4:$I$131,0)*CF$1</f>
        <v>0.10190398945886092</v>
      </c>
      <c r="CG95" s="24">
        <f>_xlfn.XLOOKUP($E95-CG$3,Data_Input!$H$4:$H$131,Data_Input!$I$4:$I$131,0)*CG$1</f>
        <v>9.2075606196244636E-2</v>
      </c>
      <c r="CH95" s="24">
        <f>_xlfn.XLOOKUP($E95-CH$3,Data_Input!$H$4:$H$131,Data_Input!$I$4:$I$131,0)*CH$1</f>
        <v>7.1994553496938507E-2</v>
      </c>
      <c r="CI95" s="24">
        <f>_xlfn.XLOOKUP($E95-CI$3,Data_Input!$H$4:$H$131,Data_Input!$I$4:$I$131,0)*CI$1</f>
        <v>6.3275923917284829E-2</v>
      </c>
      <c r="CJ95" s="24">
        <f>_xlfn.XLOOKUP($E95-CJ$3,Data_Input!$H$4:$H$131,Data_Input!$I$4:$I$131,0)*CJ$1</f>
        <v>5.690974984943438E-2</v>
      </c>
      <c r="CK95" s="24">
        <f>_xlfn.XLOOKUP($E95-CK$3,Data_Input!$H$4:$H$131,Data_Input!$I$4:$I$131,0)*CK$1</f>
        <v>4.9022866912526185E-2</v>
      </c>
      <c r="CL95" s="24">
        <f>_xlfn.XLOOKUP($E95-CL$3,Data_Input!$H$4:$H$131,Data_Input!$I$4:$I$131,0)*CL$1</f>
        <v>4.8837800466792085E-2</v>
      </c>
      <c r="CM95" s="24">
        <f>_xlfn.XLOOKUP($E95-CM$3,Data_Input!$H$4:$H$131,Data_Input!$I$4:$I$131,0)*CM$1</f>
        <v>4.3974461557065497E-2</v>
      </c>
      <c r="CN95" s="24">
        <f>_xlfn.XLOOKUP($E95-CN$3,Data_Input!$H$4:$H$131,Data_Input!$I$4:$I$131,0)*CN$1</f>
        <v>3.5713527458558755E-2</v>
      </c>
      <c r="CO95" s="24">
        <f>_xlfn.XLOOKUP($E95-CO$3,Data_Input!$H$4:$H$131,Data_Input!$I$4:$I$131,0)*CO$1</f>
        <v>3.1047974589788838E-2</v>
      </c>
      <c r="CP95" s="24">
        <f>_xlfn.XLOOKUP($E95-CP$3,Data_Input!$H$4:$H$131,Data_Input!$I$4:$I$131,0)*CP$1</f>
        <v>2.7765340069843047E-2</v>
      </c>
      <c r="CQ95" s="24">
        <f>_xlfn.XLOOKUP($E95-CQ$3,Data_Input!$H$4:$H$131,Data_Input!$I$4:$I$131,0)*CQ$1</f>
        <v>2.4937507268590776E-2</v>
      </c>
      <c r="CR95" s="24">
        <f>_xlfn.XLOOKUP($E95-CR$3,Data_Input!$H$4:$H$131,Data_Input!$I$4:$I$131,0)*CR$1</f>
        <v>2.0666072195982162E-2</v>
      </c>
      <c r="CS95" s="24">
        <f>_xlfn.XLOOKUP($E95-CS$3,Data_Input!$H$4:$H$131,Data_Input!$I$4:$I$131,0)*CS$1</f>
        <v>1.6639887805626797E-2</v>
      </c>
      <c r="CT95" s="24">
        <f>_xlfn.XLOOKUP($E95-CT$3,Data_Input!$H$4:$H$131,Data_Input!$I$4:$I$131,0)*CT$1</f>
        <v>0</v>
      </c>
      <c r="CU95" s="24">
        <f>_xlfn.XLOOKUP($E95-CU$3,Data_Input!$H$4:$H$131,Data_Input!$I$4:$I$131,0)*CU$1</f>
        <v>0</v>
      </c>
      <c r="CV95" s="24">
        <f>_xlfn.XLOOKUP($E95-CV$3,Data_Input!$H$4:$H$131,Data_Input!$I$4:$I$131,0)*CV$1</f>
        <v>0</v>
      </c>
      <c r="CW95" s="24">
        <f>_xlfn.XLOOKUP($E95-CW$3,Data_Input!$H$4:$H$131,Data_Input!$I$4:$I$131,0)*CW$1</f>
        <v>0</v>
      </c>
      <c r="CX95" s="24">
        <f>_xlfn.XLOOKUP($E95-CX$3,Data_Input!$H$4:$H$131,Data_Input!$I$4:$I$131,0)*CX$1</f>
        <v>0</v>
      </c>
      <c r="CY95" s="24">
        <f>_xlfn.XLOOKUP($E95-CY$3,Data_Input!$H$4:$H$131,Data_Input!$I$4:$I$131,0)*CY$1</f>
        <v>0</v>
      </c>
      <c r="CZ95" s="24">
        <f>_xlfn.XLOOKUP($E95-CZ$3,Data_Input!$H$4:$H$131,Data_Input!$I$4:$I$131,0)*CZ$1</f>
        <v>0</v>
      </c>
      <c r="DA95" s="24">
        <f>_xlfn.XLOOKUP($E95-DA$3,Data_Input!$H$4:$H$131,Data_Input!$I$4:$I$131,0)*DA$1</f>
        <v>0</v>
      </c>
      <c r="DB95" s="24">
        <f>_xlfn.XLOOKUP($E95-DB$3,Data_Input!$H$4:$H$131,Data_Input!$I$4:$I$131,0)*DB$1</f>
        <v>0</v>
      </c>
      <c r="DC95" s="24">
        <f>_xlfn.XLOOKUP($E95-DC$3,Data_Input!$H$4:$H$131,Data_Input!$I$4:$I$131,0)*DC$1</f>
        <v>0</v>
      </c>
      <c r="DD95" s="24">
        <f>_xlfn.XLOOKUP($E95-DD$3,Data_Input!$H$4:$H$131,Data_Input!$I$4:$I$131,0)*DD$1</f>
        <v>0</v>
      </c>
      <c r="DE95" s="24">
        <f>_xlfn.XLOOKUP($E95-DE$3,Data_Input!$H$4:$H$131,Data_Input!$I$4:$I$131,0)*DE$1</f>
        <v>0</v>
      </c>
      <c r="DF95" s="24">
        <f>_xlfn.XLOOKUP($E95-DF$3,Data_Input!$H$4:$H$131,Data_Input!$I$4:$I$131,0)*DF$1</f>
        <v>0</v>
      </c>
      <c r="DG95" s="24">
        <f>_xlfn.XLOOKUP($E95-DG$3,Data_Input!$H$4:$H$131,Data_Input!$I$4:$I$131,0)*DG$1</f>
        <v>0</v>
      </c>
      <c r="DH95" s="24">
        <f>_xlfn.XLOOKUP($E95-DH$3,Data_Input!$H$4:$H$131,Data_Input!$I$4:$I$131,0)*DH$1</f>
        <v>0</v>
      </c>
      <c r="DI95" s="24">
        <f>_xlfn.XLOOKUP($E95-DI$3,Data_Input!$H$4:$H$131,Data_Input!$I$4:$I$131,0)*DI$1</f>
        <v>0</v>
      </c>
      <c r="DJ95" s="24">
        <f>_xlfn.XLOOKUP($E95-DJ$3,Data_Input!$H$4:$H$131,Data_Input!$I$4:$I$131,0)*DJ$1</f>
        <v>0</v>
      </c>
      <c r="DK95" s="24">
        <f>_xlfn.XLOOKUP($E95-DK$3,Data_Input!$H$4:$H$131,Data_Input!$I$4:$I$131,0)*DK$1</f>
        <v>0</v>
      </c>
      <c r="DL95" s="24">
        <f>_xlfn.XLOOKUP($E95-DL$3,Data_Input!$H$4:$H$131,Data_Input!$I$4:$I$131,0)*DL$1</f>
        <v>0</v>
      </c>
      <c r="DM95" s="24">
        <f>_xlfn.XLOOKUP($E95-DM$3,Data_Input!$H$4:$H$131,Data_Input!$I$4:$I$131,0)*DM$1</f>
        <v>0</v>
      </c>
      <c r="DN95" s="24">
        <f>_xlfn.XLOOKUP($E95-DN$3,Data_Input!$H$4:$H$131,Data_Input!$I$4:$I$131,0)*DN$1</f>
        <v>0</v>
      </c>
      <c r="DO95" s="24">
        <f>_xlfn.XLOOKUP($E95-DO$3,Data_Input!$H$4:$H$131,Data_Input!$I$4:$I$131,0)*DO$1</f>
        <v>0</v>
      </c>
      <c r="DP95" s="24">
        <f>_xlfn.XLOOKUP($E95-DP$3,Data_Input!$H$4:$H$131,Data_Input!$I$4:$I$131,0)*DP$1</f>
        <v>0</v>
      </c>
      <c r="DQ95" s="24">
        <f>_xlfn.XLOOKUP($E95-DQ$3,Data_Input!$H$4:$H$131,Data_Input!$I$4:$I$131,0)*DQ$1</f>
        <v>0</v>
      </c>
      <c r="DR95" s="24">
        <f>_xlfn.XLOOKUP($E95-DR$3,Data_Input!$H$4:$H$131,Data_Input!$I$4:$I$131,0)*DR$1</f>
        <v>0</v>
      </c>
      <c r="DS95" s="24">
        <f>_xlfn.XLOOKUP($E95-DS$3,Data_Input!$H$4:$H$131,Data_Input!$I$4:$I$131,0)*DS$1</f>
        <v>0</v>
      </c>
      <c r="DT95" s="24">
        <f>_xlfn.XLOOKUP($E95-DT$3,Data_Input!$H$4:$H$131,Data_Input!$I$4:$I$131,0)*DT$1</f>
        <v>0</v>
      </c>
      <c r="DU95" s="24">
        <f>_xlfn.XLOOKUP($E95-DU$3,Data_Input!$H$4:$H$131,Data_Input!$I$4:$I$131,0)*DU$1</f>
        <v>0</v>
      </c>
      <c r="DV95" s="24">
        <f>_xlfn.XLOOKUP($E95-DV$3,Data_Input!$H$4:$H$131,Data_Input!$I$4:$I$131,0)*DV$1</f>
        <v>0</v>
      </c>
      <c r="DW95" s="24">
        <f>_xlfn.XLOOKUP($E95-DW$3,Data_Input!$H$4:$H$131,Data_Input!$I$4:$I$131,0)*DW$1</f>
        <v>0</v>
      </c>
      <c r="DX95" s="24">
        <f>_xlfn.XLOOKUP($E95-DX$3,Data_Input!$H$4:$H$131,Data_Input!$I$4:$I$131,0)*DX$1</f>
        <v>0</v>
      </c>
      <c r="DY95" s="24">
        <f>_xlfn.XLOOKUP($E95-DY$3,Data_Input!$H$4:$H$131,Data_Input!$I$4:$I$131,0)*DY$1</f>
        <v>0</v>
      </c>
      <c r="DZ95" s="24">
        <f>_xlfn.XLOOKUP($E95-DZ$3,Data_Input!$H$4:$H$131,Data_Input!$I$4:$I$131,0)*DZ$1</f>
        <v>0</v>
      </c>
      <c r="EA95" s="24">
        <f>_xlfn.XLOOKUP($E95-EA$3,Data_Input!$H$4:$H$131,Data_Input!$I$4:$I$131,0)*EA$1</f>
        <v>0</v>
      </c>
      <c r="EB95" s="24">
        <f>_xlfn.XLOOKUP($E95-EB$3,Data_Input!$H$4:$H$131,Data_Input!$I$4:$I$131,0)*EB$1</f>
        <v>0</v>
      </c>
      <c r="EC95" s="24">
        <f>_xlfn.XLOOKUP($E95-EC$3,Data_Input!$H$4:$H$131,Data_Input!$I$4:$I$131,0)*EC$1</f>
        <v>0</v>
      </c>
    </row>
    <row r="96" spans="1:133">
      <c r="A96" s="21">
        <f t="shared" si="3"/>
        <v>9.8522563638681504</v>
      </c>
      <c r="B96" s="22">
        <f>Data_Input!C96-Model_Output!A96</f>
        <v>44.140331963331839</v>
      </c>
      <c r="C96" s="23">
        <f>SUM($B$4:B96)</f>
        <v>894.30840543356476</v>
      </c>
      <c r="E96" s="15">
        <f>Data_Input!B96</f>
        <v>1970</v>
      </c>
      <c r="F96" s="24">
        <f>_xlfn.XLOOKUP($E96-F$3,Data_Input!$H$4:$H$131,Data_Input!$I$4:$I$131,0)*F$1</f>
        <v>4.8495873004139373E-5</v>
      </c>
      <c r="G96" s="24">
        <f>_xlfn.XLOOKUP($E96-G$3,Data_Input!$H$4:$H$131,Data_Input!$I$4:$I$131,0)*G$1</f>
        <v>6.5324830923346459E-5</v>
      </c>
      <c r="H96" s="24">
        <f>_xlfn.XLOOKUP($E96-H$3,Data_Input!$H$4:$H$131,Data_Input!$I$4:$I$131,0)*H$1</f>
        <v>8.7225384350820423E-5</v>
      </c>
      <c r="I96" s="24">
        <f>_xlfn.XLOOKUP($E96-I$3,Data_Input!$H$4:$H$131,Data_Input!$I$4:$I$131,0)*I$1</f>
        <v>1.1622387286637759E-4</v>
      </c>
      <c r="J96" s="24">
        <f>_xlfn.XLOOKUP($E96-J$3,Data_Input!$H$4:$H$131,Data_Input!$I$4:$I$131,0)*J$1</f>
        <v>1.5389226459523622E-4</v>
      </c>
      <c r="K96" s="24">
        <f>_xlfn.XLOOKUP($E96-K$3,Data_Input!$H$4:$H$131,Data_Input!$I$4:$I$131,0)*K$1</f>
        <v>2.0269978502743035E-4</v>
      </c>
      <c r="L96" s="24">
        <f>_xlfn.XLOOKUP($E96-L$3,Data_Input!$H$4:$H$131,Data_Input!$I$4:$I$131,0)*L$1</f>
        <v>2.6605283318481505E-4</v>
      </c>
      <c r="M96" s="24">
        <f>_xlfn.XLOOKUP($E96-M$3,Data_Input!$H$4:$H$131,Data_Input!$I$4:$I$131,0)*M$1</f>
        <v>3.4683043995024872E-4</v>
      </c>
      <c r="N96" s="24">
        <f>_xlfn.XLOOKUP($E96-N$3,Data_Input!$H$4:$H$131,Data_Input!$I$4:$I$131,0)*N$1</f>
        <v>4.4812932399045845E-4</v>
      </c>
      <c r="O96" s="24">
        <f>_xlfn.XLOOKUP($E96-O$3,Data_Input!$H$4:$H$131,Data_Input!$I$4:$I$131,0)*O$1</f>
        <v>5.747664975329996E-4</v>
      </c>
      <c r="P96" s="24">
        <f>_xlfn.XLOOKUP($E96-P$3,Data_Input!$H$4:$H$131,Data_Input!$I$4:$I$131,0)*P$1</f>
        <v>7.3613550380172697E-4</v>
      </c>
      <c r="Q96" s="24">
        <f>_xlfn.XLOOKUP($E96-Q$3,Data_Input!$H$4:$H$131,Data_Input!$I$4:$I$131,0)*Q$1</f>
        <v>9.4026678097185168E-4</v>
      </c>
      <c r="R96" s="24">
        <f>_xlfn.XLOOKUP($E96-R$3,Data_Input!$H$4:$H$131,Data_Input!$I$4:$I$131,0)*R$1</f>
        <v>1.193667403498765E-3</v>
      </c>
      <c r="S96" s="24">
        <f>_xlfn.XLOOKUP($E96-S$3,Data_Input!$H$4:$H$131,Data_Input!$I$4:$I$131,0)*S$1</f>
        <v>1.5036963646744214E-3</v>
      </c>
      <c r="T96" s="24">
        <f>_xlfn.XLOOKUP($E96-T$3,Data_Input!$H$4:$H$131,Data_Input!$I$4:$I$131,0)*T$1</f>
        <v>1.8792137234478878E-3</v>
      </c>
      <c r="U96" s="24">
        <f>_xlfn.XLOOKUP($E96-U$3,Data_Input!$H$4:$H$131,Data_Input!$I$4:$I$131,0)*U$1</f>
        <v>2.34068368803575E-3</v>
      </c>
      <c r="V96" s="24">
        <f>_xlfn.XLOOKUP($E96-V$3,Data_Input!$H$4:$H$131,Data_Input!$I$4:$I$131,0)*V$1</f>
        <v>2.8939821759110793E-3</v>
      </c>
      <c r="W96" s="24">
        <f>_xlfn.XLOOKUP($E96-W$3,Data_Input!$H$4:$H$131,Data_Input!$I$4:$I$131,0)*W$1</f>
        <v>3.5692569986817864E-3</v>
      </c>
      <c r="X96" s="24">
        <f>_xlfn.XLOOKUP($E96-X$3,Data_Input!$H$4:$H$131,Data_Input!$I$4:$I$131,0)*X$1</f>
        <v>4.379055647855774E-3</v>
      </c>
      <c r="Y96" s="24">
        <f>_xlfn.XLOOKUP($E96-Y$3,Data_Input!$H$4:$H$131,Data_Input!$I$4:$I$131,0)*Y$1</f>
        <v>5.3384739443476468E-3</v>
      </c>
      <c r="Z96" s="24">
        <f>_xlfn.XLOOKUP($E96-Z$3,Data_Input!$H$4:$H$131,Data_Input!$I$4:$I$131,0)*Z$1</f>
        <v>6.4827798270162698E-3</v>
      </c>
      <c r="AA96" s="24">
        <f>_xlfn.XLOOKUP($E96-AA$3,Data_Input!$H$4:$H$131,Data_Input!$I$4:$I$131,0)*AA$1</f>
        <v>7.8329803866047758E-3</v>
      </c>
      <c r="AB96" s="24">
        <f>_xlfn.XLOOKUP($E96-AB$3,Data_Input!$H$4:$H$131,Data_Input!$I$4:$I$131,0)*AB$1</f>
        <v>9.3938974697599358E-3</v>
      </c>
      <c r="AC96" s="24">
        <f>_xlfn.XLOOKUP($E96-AC$3,Data_Input!$H$4:$H$131,Data_Input!$I$4:$I$131,0)*AC$1</f>
        <v>1.2170061641727997E-2</v>
      </c>
      <c r="AD96" s="24">
        <f>_xlfn.XLOOKUP($E96-AD$3,Data_Input!$H$4:$H$131,Data_Input!$I$4:$I$131,0)*AD$1</f>
        <v>1.6919599420585175E-2</v>
      </c>
      <c r="AE96" s="24">
        <f>_xlfn.XLOOKUP($E96-AE$3,Data_Input!$H$4:$H$131,Data_Input!$I$4:$I$131,0)*AE$1</f>
        <v>1.968880192326471E-2</v>
      </c>
      <c r="AF96" s="24">
        <f>_xlfn.XLOOKUP($E96-AF$3,Data_Input!$H$4:$H$131,Data_Input!$I$4:$I$131,0)*AF$1</f>
        <v>1.8937111252503656E-2</v>
      </c>
      <c r="AG96" s="24">
        <f>_xlfn.XLOOKUP($E96-AG$3,Data_Input!$H$4:$H$131,Data_Input!$I$4:$I$131,0)*AG$1</f>
        <v>2.3660799037543478E-2</v>
      </c>
      <c r="AH96" s="24">
        <f>_xlfn.XLOOKUP($E96-AH$3,Data_Input!$H$4:$H$131,Data_Input!$I$4:$I$131,0)*AH$1</f>
        <v>2.5448085745102579E-2</v>
      </c>
      <c r="AI96" s="24">
        <f>_xlfn.XLOOKUP($E96-AI$3,Data_Input!$H$4:$H$131,Data_Input!$I$4:$I$131,0)*AI$1</f>
        <v>4.4902464956765149E-2</v>
      </c>
      <c r="AJ96" s="24">
        <f>_xlfn.XLOOKUP($E96-AJ$3,Data_Input!$H$4:$H$131,Data_Input!$I$4:$I$131,0)*AJ$1</f>
        <v>3.7581555974954862E-2</v>
      </c>
      <c r="AK96" s="24">
        <f>_xlfn.XLOOKUP($E96-AK$3,Data_Input!$H$4:$H$131,Data_Input!$I$4:$I$131,0)*AK$1</f>
        <v>3.8349108742474568E-2</v>
      </c>
      <c r="AL96" s="24">
        <f>_xlfn.XLOOKUP($E96-AL$3,Data_Input!$H$4:$H$131,Data_Input!$I$4:$I$131,0)*AL$1</f>
        <v>4.5373527088441314E-2</v>
      </c>
      <c r="AM96" s="24">
        <f>_xlfn.XLOOKUP($E96-AM$3,Data_Input!$H$4:$H$131,Data_Input!$I$4:$I$131,0)*AM$1</f>
        <v>5.3490026709190203E-2</v>
      </c>
      <c r="AN96" s="24">
        <f>_xlfn.XLOOKUP($E96-AN$3,Data_Input!$H$4:$H$131,Data_Input!$I$4:$I$131,0)*AN$1</f>
        <v>4.4722261725692797E-2</v>
      </c>
      <c r="AO96" s="24">
        <f>_xlfn.XLOOKUP($E96-AO$3,Data_Input!$H$4:$H$131,Data_Input!$I$4:$I$131,0)*AO$1</f>
        <v>4.8604677196808131E-2</v>
      </c>
      <c r="AP96" s="24">
        <f>_xlfn.XLOOKUP($E96-AP$3,Data_Input!$H$4:$H$131,Data_Input!$I$4:$I$131,0)*AP$1</f>
        <v>4.6274027406837892E-2</v>
      </c>
      <c r="AQ96" s="24">
        <f>_xlfn.XLOOKUP($E96-AQ$3,Data_Input!$H$4:$H$131,Data_Input!$I$4:$I$131,0)*AQ$1</f>
        <v>6.4182707496406283E-2</v>
      </c>
      <c r="AR96" s="24">
        <f>_xlfn.XLOOKUP($E96-AR$3,Data_Input!$H$4:$H$131,Data_Input!$I$4:$I$131,0)*AR$1</f>
        <v>8.5189652718652115E-2</v>
      </c>
      <c r="AS96" s="24">
        <f>_xlfn.XLOOKUP($E96-AS$3,Data_Input!$H$4:$H$131,Data_Input!$I$4:$I$131,0)*AS$1</f>
        <v>9.3456950637202343E-2</v>
      </c>
      <c r="AT96" s="24">
        <f>_xlfn.XLOOKUP($E96-AT$3,Data_Input!$H$4:$H$131,Data_Input!$I$4:$I$131,0)*AT$1</f>
        <v>0.13215248264554674</v>
      </c>
      <c r="AU96" s="24">
        <f>_xlfn.XLOOKUP($E96-AU$3,Data_Input!$H$4:$H$131,Data_Input!$I$4:$I$131,0)*AU$1</f>
        <v>0.14664218821476147</v>
      </c>
      <c r="AV96" s="24">
        <f>_xlfn.XLOOKUP($E96-AV$3,Data_Input!$H$4:$H$131,Data_Input!$I$4:$I$131,0)*AV$1</f>
        <v>0.1360798728559216</v>
      </c>
      <c r="AW96" s="24">
        <f>_xlfn.XLOOKUP($E96-AW$3,Data_Input!$H$4:$H$131,Data_Input!$I$4:$I$131,0)*AW$1</f>
        <v>0.15604732990668174</v>
      </c>
      <c r="AX96" s="24">
        <f>_xlfn.XLOOKUP($E96-AX$3,Data_Input!$H$4:$H$131,Data_Input!$I$4:$I$131,0)*AX$1</f>
        <v>0.16524967565097792</v>
      </c>
      <c r="AY96" s="24">
        <f>_xlfn.XLOOKUP($E96-AY$3,Data_Input!$H$4:$H$131,Data_Input!$I$4:$I$131,0)*AY$1</f>
        <v>0.20405155812737041</v>
      </c>
      <c r="AZ96" s="24">
        <f>_xlfn.XLOOKUP($E96-AZ$3,Data_Input!$H$4:$H$131,Data_Input!$I$4:$I$131,0)*AZ$1</f>
        <v>0.20136054880589188</v>
      </c>
      <c r="BA96" s="24">
        <f>_xlfn.XLOOKUP($E96-BA$3,Data_Input!$H$4:$H$131,Data_Input!$I$4:$I$131,0)*BA$1</f>
        <v>0.19106434669413733</v>
      </c>
      <c r="BB96" s="24">
        <f>_xlfn.XLOOKUP($E96-BB$3,Data_Input!$H$4:$H$131,Data_Input!$I$4:$I$131,0)*BB$1</f>
        <v>0.22070399723394829</v>
      </c>
      <c r="BC96" s="24">
        <f>_xlfn.XLOOKUP($E96-BC$3,Data_Input!$H$4:$H$131,Data_Input!$I$4:$I$131,0)*BC$1</f>
        <v>0.23346600770227494</v>
      </c>
      <c r="BD96" s="24">
        <f>_xlfn.XLOOKUP($E96-BD$3,Data_Input!$H$4:$H$131,Data_Input!$I$4:$I$131,0)*BD$1</f>
        <v>0.25438961344894057</v>
      </c>
      <c r="BE96" s="24">
        <f>_xlfn.XLOOKUP($E96-BE$3,Data_Input!$H$4:$H$131,Data_Input!$I$4:$I$131,0)*BE$1</f>
        <v>0.25340650409981402</v>
      </c>
      <c r="BF96" s="24">
        <f>_xlfn.XLOOKUP($E96-BF$3,Data_Input!$H$4:$H$131,Data_Input!$I$4:$I$131,0)*BF$1</f>
        <v>0.22807746596737027</v>
      </c>
      <c r="BG96" s="24">
        <f>_xlfn.XLOOKUP($E96-BG$3,Data_Input!$H$4:$H$131,Data_Input!$I$4:$I$131,0)*BG$1</f>
        <v>0.23023285778113686</v>
      </c>
      <c r="BH96" s="24">
        <f>_xlfn.XLOOKUP($E96-BH$3,Data_Input!$H$4:$H$131,Data_Input!$I$4:$I$131,0)*BH$1</f>
        <v>0.22931789525058077</v>
      </c>
      <c r="BI96" s="24">
        <f>_xlfn.XLOOKUP($E96-BI$3,Data_Input!$H$4:$H$131,Data_Input!$I$4:$I$131,0)*BI$1</f>
        <v>0.24364964752794371</v>
      </c>
      <c r="BJ96" s="24">
        <f>_xlfn.XLOOKUP($E96-BJ$3,Data_Input!$H$4:$H$131,Data_Input!$I$4:$I$131,0)*BJ$1</f>
        <v>0.25365889075633269</v>
      </c>
      <c r="BK96" s="24">
        <f>_xlfn.XLOOKUP($E96-BK$3,Data_Input!$H$4:$H$131,Data_Input!$I$4:$I$131,0)*BK$1</f>
        <v>0.25223335409601011</v>
      </c>
      <c r="BL96" s="24">
        <f>_xlfn.XLOOKUP($E96-BL$3,Data_Input!$H$4:$H$131,Data_Input!$I$4:$I$131,0)*BL$1</f>
        <v>0.26870849645235917</v>
      </c>
      <c r="BM96" s="24">
        <f>_xlfn.XLOOKUP($E96-BM$3,Data_Input!$H$4:$H$131,Data_Input!$I$4:$I$131,0)*BM$1</f>
        <v>0.28511451383602643</v>
      </c>
      <c r="BN96" s="24">
        <f>_xlfn.XLOOKUP($E96-BN$3,Data_Input!$H$4:$H$131,Data_Input!$I$4:$I$131,0)*BN$1</f>
        <v>0.30760400450233322</v>
      </c>
      <c r="BO96" s="24">
        <f>_xlfn.XLOOKUP($E96-BO$3,Data_Input!$H$4:$H$131,Data_Input!$I$4:$I$131,0)*BO$1</f>
        <v>0.3605122682948172</v>
      </c>
      <c r="BP96" s="24">
        <f>_xlfn.XLOOKUP($E96-BP$3,Data_Input!$H$4:$H$131,Data_Input!$I$4:$I$131,0)*BP$1</f>
        <v>0.34082516246642458</v>
      </c>
      <c r="BQ96" s="24">
        <f>_xlfn.XLOOKUP($E96-BQ$3,Data_Input!$H$4:$H$131,Data_Input!$I$4:$I$131,0)*BQ$1</f>
        <v>0.35475906725231998</v>
      </c>
      <c r="BR96" s="24">
        <f>_xlfn.XLOOKUP($E96-BR$3,Data_Input!$H$4:$H$131,Data_Input!$I$4:$I$131,0)*BR$1</f>
        <v>0.26946340171015704</v>
      </c>
      <c r="BS96" s="24">
        <f>_xlfn.XLOOKUP($E96-BS$3,Data_Input!$H$4:$H$131,Data_Input!$I$4:$I$131,0)*BS$1</f>
        <v>0.35357549380506686</v>
      </c>
      <c r="BT96" s="24">
        <f>_xlfn.XLOOKUP($E96-BT$3,Data_Input!$H$4:$H$131,Data_Input!$I$4:$I$131,0)*BT$1</f>
        <v>0.30699851853923615</v>
      </c>
      <c r="BU96" s="24">
        <f>_xlfn.XLOOKUP($E96-BU$3,Data_Input!$H$4:$H$131,Data_Input!$I$4:$I$131,0)*BU$1</f>
        <v>0.1267042470020032</v>
      </c>
      <c r="BV96" s="24">
        <f>_xlfn.XLOOKUP($E96-BV$3,Data_Input!$H$4:$H$131,Data_Input!$I$4:$I$131,0)*BV$1</f>
        <v>0.143649668185483</v>
      </c>
      <c r="BW96" s="24">
        <f>_xlfn.XLOOKUP($E96-BW$3,Data_Input!$H$4:$H$131,Data_Input!$I$4:$I$131,0)*BW$1</f>
        <v>0.14547011310466307</v>
      </c>
      <c r="BX96" s="24">
        <f>_xlfn.XLOOKUP($E96-BX$3,Data_Input!$H$4:$H$131,Data_Input!$I$4:$I$131,0)*BX$1</f>
        <v>0.14070443341247751</v>
      </c>
      <c r="BY96" s="24">
        <f>_xlfn.XLOOKUP($E96-BY$3,Data_Input!$H$4:$H$131,Data_Input!$I$4:$I$131,0)*BY$1</f>
        <v>0.1391451024596847</v>
      </c>
      <c r="BZ96" s="24">
        <f>_xlfn.XLOOKUP($E96-BZ$3,Data_Input!$H$4:$H$131,Data_Input!$I$4:$I$131,0)*BZ$1</f>
        <v>0.16545500483230127</v>
      </c>
      <c r="CA96" s="24">
        <f>_xlfn.XLOOKUP($E96-CA$3,Data_Input!$H$4:$H$131,Data_Input!$I$4:$I$131,0)*CA$1</f>
        <v>0.19990476943062238</v>
      </c>
      <c r="CB96" s="24">
        <f>_xlfn.XLOOKUP($E96-CB$3,Data_Input!$H$4:$H$131,Data_Input!$I$4:$I$131,0)*CB$1</f>
        <v>0.17163602934717886</v>
      </c>
      <c r="CC96" s="24">
        <f>_xlfn.XLOOKUP($E96-CC$3,Data_Input!$H$4:$H$131,Data_Input!$I$4:$I$131,0)*CC$1</f>
        <v>0.16985140667846252</v>
      </c>
      <c r="CD96" s="24">
        <f>_xlfn.XLOOKUP($E96-CD$3,Data_Input!$H$4:$H$131,Data_Input!$I$4:$I$131,0)*CD$1</f>
        <v>0.13815571098739687</v>
      </c>
      <c r="CE96" s="24">
        <f>_xlfn.XLOOKUP($E96-CE$3,Data_Input!$H$4:$H$131,Data_Input!$I$4:$I$131,0)*CE$1</f>
        <v>0.12915220007404199</v>
      </c>
      <c r="CF96" s="24">
        <f>_xlfn.XLOOKUP($E96-CF$3,Data_Input!$H$4:$H$131,Data_Input!$I$4:$I$131,0)*CF$1</f>
        <v>0.11828460061406582</v>
      </c>
      <c r="CG96" s="24">
        <f>_xlfn.XLOOKUP($E96-CG$3,Data_Input!$H$4:$H$131,Data_Input!$I$4:$I$131,0)*CG$1</f>
        <v>0.10747922209316572</v>
      </c>
      <c r="CH96" s="24">
        <f>_xlfn.XLOOKUP($E96-CH$3,Data_Input!$H$4:$H$131,Data_Input!$I$4:$I$131,0)*CH$1</f>
        <v>8.4512797303844603E-2</v>
      </c>
      <c r="CI96" s="24">
        <f>_xlfn.XLOOKUP($E96-CI$3,Data_Input!$H$4:$H$131,Data_Input!$I$4:$I$131,0)*CI$1</f>
        <v>7.4697185043473807E-2</v>
      </c>
      <c r="CJ96" s="24">
        <f>_xlfn.XLOOKUP($E96-CJ$3,Data_Input!$H$4:$H$131,Data_Input!$I$4:$I$131,0)*CJ$1</f>
        <v>6.7560884036424879E-2</v>
      </c>
      <c r="CK96" s="24">
        <f>_xlfn.XLOOKUP($E96-CK$3,Data_Input!$H$4:$H$131,Data_Input!$I$4:$I$131,0)*CK$1</f>
        <v>5.852619085309347E-2</v>
      </c>
      <c r="CL96" s="24">
        <f>_xlfn.XLOOKUP($E96-CL$3,Data_Input!$H$4:$H$131,Data_Input!$I$4:$I$131,0)*CL$1</f>
        <v>5.8634139527596586E-2</v>
      </c>
      <c r="CM96" s="24">
        <f>_xlfn.XLOOKUP($E96-CM$3,Data_Input!$H$4:$H$131,Data_Input!$I$4:$I$131,0)*CM$1</f>
        <v>5.3093077167347659E-2</v>
      </c>
      <c r="CN96" s="24">
        <f>_xlfn.XLOOKUP($E96-CN$3,Data_Input!$H$4:$H$131,Data_Input!$I$4:$I$131,0)*CN$1</f>
        <v>4.3362371002188829E-2</v>
      </c>
      <c r="CO96" s="24">
        <f>_xlfn.XLOOKUP($E96-CO$3,Data_Input!$H$4:$H$131,Data_Input!$I$4:$I$131,0)*CO$1</f>
        <v>3.7910233000163947E-2</v>
      </c>
      <c r="CP96" s="24">
        <f>_xlfn.XLOOKUP($E96-CP$3,Data_Input!$H$4:$H$131,Data_Input!$I$4:$I$131,0)*CP$1</f>
        <v>3.4093303365721937E-2</v>
      </c>
      <c r="CQ96" s="24">
        <f>_xlfn.XLOOKUP($E96-CQ$3,Data_Input!$H$4:$H$131,Data_Input!$I$4:$I$131,0)*CQ$1</f>
        <v>3.0793711163323155E-2</v>
      </c>
      <c r="CR96" s="24">
        <f>_xlfn.XLOOKUP($E96-CR$3,Data_Input!$H$4:$H$131,Data_Input!$I$4:$I$131,0)*CR$1</f>
        <v>2.5663142825644254E-2</v>
      </c>
      <c r="CS96" s="24">
        <f>_xlfn.XLOOKUP($E96-CS$3,Data_Input!$H$4:$H$131,Data_Input!$I$4:$I$131,0)*CS$1</f>
        <v>2.0779983526639473E-2</v>
      </c>
      <c r="CT96" s="24">
        <f>_xlfn.XLOOKUP($E96-CT$3,Data_Input!$H$4:$H$131,Data_Input!$I$4:$I$131,0)*CT$1</f>
        <v>1.7946522512574288E-2</v>
      </c>
      <c r="CU96" s="24">
        <f>_xlfn.XLOOKUP($E96-CU$3,Data_Input!$H$4:$H$131,Data_Input!$I$4:$I$131,0)*CU$1</f>
        <v>0</v>
      </c>
      <c r="CV96" s="24">
        <f>_xlfn.XLOOKUP($E96-CV$3,Data_Input!$H$4:$H$131,Data_Input!$I$4:$I$131,0)*CV$1</f>
        <v>0</v>
      </c>
      <c r="CW96" s="24">
        <f>_xlfn.XLOOKUP($E96-CW$3,Data_Input!$H$4:$H$131,Data_Input!$I$4:$I$131,0)*CW$1</f>
        <v>0</v>
      </c>
      <c r="CX96" s="24">
        <f>_xlfn.XLOOKUP($E96-CX$3,Data_Input!$H$4:$H$131,Data_Input!$I$4:$I$131,0)*CX$1</f>
        <v>0</v>
      </c>
      <c r="CY96" s="24">
        <f>_xlfn.XLOOKUP($E96-CY$3,Data_Input!$H$4:$H$131,Data_Input!$I$4:$I$131,0)*CY$1</f>
        <v>0</v>
      </c>
      <c r="CZ96" s="24">
        <f>_xlfn.XLOOKUP($E96-CZ$3,Data_Input!$H$4:$H$131,Data_Input!$I$4:$I$131,0)*CZ$1</f>
        <v>0</v>
      </c>
      <c r="DA96" s="24">
        <f>_xlfn.XLOOKUP($E96-DA$3,Data_Input!$H$4:$H$131,Data_Input!$I$4:$I$131,0)*DA$1</f>
        <v>0</v>
      </c>
      <c r="DB96" s="24">
        <f>_xlfn.XLOOKUP($E96-DB$3,Data_Input!$H$4:$H$131,Data_Input!$I$4:$I$131,0)*DB$1</f>
        <v>0</v>
      </c>
      <c r="DC96" s="24">
        <f>_xlfn.XLOOKUP($E96-DC$3,Data_Input!$H$4:$H$131,Data_Input!$I$4:$I$131,0)*DC$1</f>
        <v>0</v>
      </c>
      <c r="DD96" s="24">
        <f>_xlfn.XLOOKUP($E96-DD$3,Data_Input!$H$4:$H$131,Data_Input!$I$4:$I$131,0)*DD$1</f>
        <v>0</v>
      </c>
      <c r="DE96" s="24">
        <f>_xlfn.XLOOKUP($E96-DE$3,Data_Input!$H$4:$H$131,Data_Input!$I$4:$I$131,0)*DE$1</f>
        <v>0</v>
      </c>
      <c r="DF96" s="24">
        <f>_xlfn.XLOOKUP($E96-DF$3,Data_Input!$H$4:$H$131,Data_Input!$I$4:$I$131,0)*DF$1</f>
        <v>0</v>
      </c>
      <c r="DG96" s="24">
        <f>_xlfn.XLOOKUP($E96-DG$3,Data_Input!$H$4:$H$131,Data_Input!$I$4:$I$131,0)*DG$1</f>
        <v>0</v>
      </c>
      <c r="DH96" s="24">
        <f>_xlfn.XLOOKUP($E96-DH$3,Data_Input!$H$4:$H$131,Data_Input!$I$4:$I$131,0)*DH$1</f>
        <v>0</v>
      </c>
      <c r="DI96" s="24">
        <f>_xlfn.XLOOKUP($E96-DI$3,Data_Input!$H$4:$H$131,Data_Input!$I$4:$I$131,0)*DI$1</f>
        <v>0</v>
      </c>
      <c r="DJ96" s="24">
        <f>_xlfn.XLOOKUP($E96-DJ$3,Data_Input!$H$4:$H$131,Data_Input!$I$4:$I$131,0)*DJ$1</f>
        <v>0</v>
      </c>
      <c r="DK96" s="24">
        <f>_xlfn.XLOOKUP($E96-DK$3,Data_Input!$H$4:$H$131,Data_Input!$I$4:$I$131,0)*DK$1</f>
        <v>0</v>
      </c>
      <c r="DL96" s="24">
        <f>_xlfn.XLOOKUP($E96-DL$3,Data_Input!$H$4:$H$131,Data_Input!$I$4:$I$131,0)*DL$1</f>
        <v>0</v>
      </c>
      <c r="DM96" s="24">
        <f>_xlfn.XLOOKUP($E96-DM$3,Data_Input!$H$4:$H$131,Data_Input!$I$4:$I$131,0)*DM$1</f>
        <v>0</v>
      </c>
      <c r="DN96" s="24">
        <f>_xlfn.XLOOKUP($E96-DN$3,Data_Input!$H$4:$H$131,Data_Input!$I$4:$I$131,0)*DN$1</f>
        <v>0</v>
      </c>
      <c r="DO96" s="24">
        <f>_xlfn.XLOOKUP($E96-DO$3,Data_Input!$H$4:$H$131,Data_Input!$I$4:$I$131,0)*DO$1</f>
        <v>0</v>
      </c>
      <c r="DP96" s="24">
        <f>_xlfn.XLOOKUP($E96-DP$3,Data_Input!$H$4:$H$131,Data_Input!$I$4:$I$131,0)*DP$1</f>
        <v>0</v>
      </c>
      <c r="DQ96" s="24">
        <f>_xlfn.XLOOKUP($E96-DQ$3,Data_Input!$H$4:$H$131,Data_Input!$I$4:$I$131,0)*DQ$1</f>
        <v>0</v>
      </c>
      <c r="DR96" s="24">
        <f>_xlfn.XLOOKUP($E96-DR$3,Data_Input!$H$4:$H$131,Data_Input!$I$4:$I$131,0)*DR$1</f>
        <v>0</v>
      </c>
      <c r="DS96" s="24">
        <f>_xlfn.XLOOKUP($E96-DS$3,Data_Input!$H$4:$H$131,Data_Input!$I$4:$I$131,0)*DS$1</f>
        <v>0</v>
      </c>
      <c r="DT96" s="24">
        <f>_xlfn.XLOOKUP($E96-DT$3,Data_Input!$H$4:$H$131,Data_Input!$I$4:$I$131,0)*DT$1</f>
        <v>0</v>
      </c>
      <c r="DU96" s="24">
        <f>_xlfn.XLOOKUP($E96-DU$3,Data_Input!$H$4:$H$131,Data_Input!$I$4:$I$131,0)*DU$1</f>
        <v>0</v>
      </c>
      <c r="DV96" s="24">
        <f>_xlfn.XLOOKUP($E96-DV$3,Data_Input!$H$4:$H$131,Data_Input!$I$4:$I$131,0)*DV$1</f>
        <v>0</v>
      </c>
      <c r="DW96" s="24">
        <f>_xlfn.XLOOKUP($E96-DW$3,Data_Input!$H$4:$H$131,Data_Input!$I$4:$I$131,0)*DW$1</f>
        <v>0</v>
      </c>
      <c r="DX96" s="24">
        <f>_xlfn.XLOOKUP($E96-DX$3,Data_Input!$H$4:$H$131,Data_Input!$I$4:$I$131,0)*DX$1</f>
        <v>0</v>
      </c>
      <c r="DY96" s="24">
        <f>_xlfn.XLOOKUP($E96-DY$3,Data_Input!$H$4:$H$131,Data_Input!$I$4:$I$131,0)*DY$1</f>
        <v>0</v>
      </c>
      <c r="DZ96" s="24">
        <f>_xlfn.XLOOKUP($E96-DZ$3,Data_Input!$H$4:$H$131,Data_Input!$I$4:$I$131,0)*DZ$1</f>
        <v>0</v>
      </c>
      <c r="EA96" s="24">
        <f>_xlfn.XLOOKUP($E96-EA$3,Data_Input!$H$4:$H$131,Data_Input!$I$4:$I$131,0)*EA$1</f>
        <v>0</v>
      </c>
      <c r="EB96" s="24">
        <f>_xlfn.XLOOKUP($E96-EB$3,Data_Input!$H$4:$H$131,Data_Input!$I$4:$I$131,0)*EB$1</f>
        <v>0</v>
      </c>
      <c r="EC96" s="24">
        <f>_xlfn.XLOOKUP($E96-EC$3,Data_Input!$H$4:$H$131,Data_Input!$I$4:$I$131,0)*EC$1</f>
        <v>0</v>
      </c>
    </row>
    <row r="97" spans="1:133">
      <c r="A97" s="21">
        <f t="shared" si="3"/>
        <v>10.233861328505597</v>
      </c>
      <c r="B97" s="22">
        <f>Data_Input!C97-Model_Output!A97</f>
        <v>42.382092894594415</v>
      </c>
      <c r="C97" s="23">
        <f>SUM($B$4:B97)</f>
        <v>936.69049832815915</v>
      </c>
      <c r="E97" s="15">
        <f>Data_Input!B97</f>
        <v>1971</v>
      </c>
      <c r="F97" s="24">
        <f>_xlfn.XLOOKUP($E97-F$3,Data_Input!$H$4:$H$131,Data_Input!$I$4:$I$131,0)*F$1</f>
        <v>3.6095427729495939E-5</v>
      </c>
      <c r="G97" s="24">
        <f>_xlfn.XLOOKUP($E97-G$3,Data_Input!$H$4:$H$131,Data_Input!$I$4:$I$131,0)*G$1</f>
        <v>4.889546848484594E-5</v>
      </c>
      <c r="H97" s="24">
        <f>_xlfn.XLOOKUP($E97-H$3,Data_Input!$H$4:$H$131,Data_Input!$I$4:$I$131,0)*H$1</f>
        <v>6.5656256266721286E-5</v>
      </c>
      <c r="I97" s="24">
        <f>_xlfn.XLOOKUP($E97-I$3,Data_Input!$H$4:$H$131,Data_Input!$I$4:$I$131,0)*I$1</f>
        <v>8.7977470941310175E-5</v>
      </c>
      <c r="J97" s="24">
        <f>_xlfn.XLOOKUP($E97-J$3,Data_Input!$H$4:$H$131,Data_Input!$I$4:$I$131,0)*J$1</f>
        <v>1.1714825589417997E-4</v>
      </c>
      <c r="K97" s="24">
        <f>_xlfn.XLOOKUP($E97-K$3,Data_Input!$H$4:$H$131,Data_Input!$I$4:$I$131,0)*K$1</f>
        <v>1.5517266938399926E-4</v>
      </c>
      <c r="L97" s="24">
        <f>_xlfn.XLOOKUP($E97-L$3,Data_Input!$H$4:$H$131,Data_Input!$I$4:$I$131,0)*L$1</f>
        <v>2.0482017725282308E-4</v>
      </c>
      <c r="M97" s="24">
        <f>_xlfn.XLOOKUP($E97-M$3,Data_Input!$H$4:$H$131,Data_Input!$I$4:$I$131,0)*M$1</f>
        <v>2.6851278114456087E-4</v>
      </c>
      <c r="N97" s="24">
        <f>_xlfn.XLOOKUP($E97-N$3,Data_Input!$H$4:$H$131,Data_Input!$I$4:$I$131,0)*N$1</f>
        <v>3.4889442189655039E-4</v>
      </c>
      <c r="O97" s="24">
        <f>_xlfn.XLOOKUP($E97-O$3,Data_Input!$H$4:$H$131,Data_Input!$I$4:$I$131,0)*O$1</f>
        <v>4.5001295312531371E-4</v>
      </c>
      <c r="P97" s="24">
        <f>_xlfn.XLOOKUP($E97-P$3,Data_Input!$H$4:$H$131,Data_Input!$I$4:$I$131,0)*P$1</f>
        <v>5.7960782451529436E-4</v>
      </c>
      <c r="Q97" s="24">
        <f>_xlfn.XLOOKUP($E97-Q$3,Data_Input!$H$4:$H$131,Data_Input!$I$4:$I$131,0)*Q$1</f>
        <v>7.4450989627112077E-4</v>
      </c>
      <c r="R97" s="24">
        <f>_xlfn.XLOOKUP($E97-R$3,Data_Input!$H$4:$H$131,Data_Input!$I$4:$I$131,0)*R$1</f>
        <v>9.5048577747672649E-4</v>
      </c>
      <c r="S97" s="24">
        <f>_xlfn.XLOOKUP($E97-S$3,Data_Input!$H$4:$H$131,Data_Input!$I$4:$I$131,0)*S$1</f>
        <v>1.204107730395188E-3</v>
      </c>
      <c r="T97" s="24">
        <f>_xlfn.XLOOKUP($E97-T$3,Data_Input!$H$4:$H$131,Data_Input!$I$4:$I$131,0)*T$1</f>
        <v>1.5132973675245698E-3</v>
      </c>
      <c r="U97" s="24">
        <f>_xlfn.XLOOKUP($E97-U$3,Data_Input!$H$4:$H$131,Data_Input!$I$4:$I$131,0)*U$1</f>
        <v>1.8955434171047862E-3</v>
      </c>
      <c r="V97" s="24">
        <f>_xlfn.XLOOKUP($E97-V$3,Data_Input!$H$4:$H$131,Data_Input!$I$4:$I$131,0)*V$1</f>
        <v>2.3568381863232212E-3</v>
      </c>
      <c r="W97" s="24">
        <f>_xlfn.XLOOKUP($E97-W$3,Data_Input!$H$4:$H$131,Data_Input!$I$4:$I$131,0)*W$1</f>
        <v>2.9231738195599809E-3</v>
      </c>
      <c r="X97" s="24">
        <f>_xlfn.XLOOKUP($E97-X$3,Data_Input!$H$4:$H$131,Data_Input!$I$4:$I$131,0)*X$1</f>
        <v>3.6066183768954821E-3</v>
      </c>
      <c r="Y97" s="24">
        <f>_xlfn.XLOOKUP($E97-Y$3,Data_Input!$H$4:$H$131,Data_Input!$I$4:$I$131,0)*Y$1</f>
        <v>4.4216031498638987E-3</v>
      </c>
      <c r="Z97" s="24">
        <f>_xlfn.XLOOKUP($E97-Z$3,Data_Input!$H$4:$H$131,Data_Input!$I$4:$I$131,0)*Z$1</f>
        <v>5.399664942860689E-3</v>
      </c>
      <c r="AA97" s="24">
        <f>_xlfn.XLOOKUP($E97-AA$3,Data_Input!$H$4:$H$131,Data_Input!$I$4:$I$131,0)*AA$1</f>
        <v>6.5610823021921873E-3</v>
      </c>
      <c r="AB97" s="24">
        <f>_xlfn.XLOOKUP($E97-AB$3,Data_Input!$H$4:$H$131,Data_Input!$I$4:$I$131,0)*AB$1</f>
        <v>7.9129271728748413E-3</v>
      </c>
      <c r="AC97" s="24">
        <f>_xlfn.XLOOKUP($E97-AC$3,Data_Input!$H$4:$H$131,Data_Input!$I$4:$I$131,0)*AC$1</f>
        <v>1.030924919141819E-2</v>
      </c>
      <c r="AD97" s="24">
        <f>_xlfn.XLOOKUP($E97-AD$3,Data_Input!$H$4:$H$131,Data_Input!$I$4:$I$131,0)*AD$1</f>
        <v>1.4413426658363317E-2</v>
      </c>
      <c r="AE97" s="24">
        <f>_xlfn.XLOOKUP($E97-AE$3,Data_Input!$H$4:$H$131,Data_Input!$I$4:$I$131,0)*AE$1</f>
        <v>1.6867058925965742E-2</v>
      </c>
      <c r="AF97" s="24">
        <f>_xlfn.XLOOKUP($E97-AF$3,Data_Input!$H$4:$H$131,Data_Input!$I$4:$I$131,0)*AF$1</f>
        <v>1.6314610485542197E-2</v>
      </c>
      <c r="AG97" s="24">
        <f>_xlfn.XLOOKUP($E97-AG$3,Data_Input!$H$4:$H$131,Data_Input!$I$4:$I$131,0)*AG$1</f>
        <v>2.0499123510457143E-2</v>
      </c>
      <c r="AH97" s="24">
        <f>_xlfn.XLOOKUP($E97-AH$3,Data_Input!$H$4:$H$131,Data_Input!$I$4:$I$131,0)*AH$1</f>
        <v>2.217195105109886E-2</v>
      </c>
      <c r="AI97" s="24">
        <f>_xlfn.XLOOKUP($E97-AI$3,Data_Input!$H$4:$H$131,Data_Input!$I$4:$I$131,0)*AI$1</f>
        <v>3.9342493412602902E-2</v>
      </c>
      <c r="AJ97" s="24">
        <f>_xlfn.XLOOKUP($E97-AJ$3,Data_Input!$H$4:$H$131,Data_Input!$I$4:$I$131,0)*AJ$1</f>
        <v>3.311382594595446E-2</v>
      </c>
      <c r="AK97" s="24">
        <f>_xlfn.XLOOKUP($E97-AK$3,Data_Input!$H$4:$H$131,Data_Input!$I$4:$I$131,0)*AK$1</f>
        <v>3.3980736395609994E-2</v>
      </c>
      <c r="AL97" s="24">
        <f>_xlfn.XLOOKUP($E97-AL$3,Data_Input!$H$4:$H$131,Data_Input!$I$4:$I$131,0)*AL$1</f>
        <v>4.0431788967809551E-2</v>
      </c>
      <c r="AM97" s="24">
        <f>_xlfn.XLOOKUP($E97-AM$3,Data_Input!$H$4:$H$131,Data_Input!$I$4:$I$131,0)*AM$1</f>
        <v>4.7933168598959817E-2</v>
      </c>
      <c r="AN97" s="24">
        <f>_xlfn.XLOOKUP($E97-AN$3,Data_Input!$H$4:$H$131,Data_Input!$I$4:$I$131,0)*AN$1</f>
        <v>4.0302314651703613E-2</v>
      </c>
      <c r="AO97" s="24">
        <f>_xlfn.XLOOKUP($E97-AO$3,Data_Input!$H$4:$H$131,Data_Input!$I$4:$I$131,0)*AO$1</f>
        <v>4.4048102037002261E-2</v>
      </c>
      <c r="AP97" s="24">
        <f>_xlfn.XLOOKUP($E97-AP$3,Data_Input!$H$4:$H$131,Data_Input!$I$4:$I$131,0)*AP$1</f>
        <v>4.2172499608045526E-2</v>
      </c>
      <c r="AQ97" s="24">
        <f>_xlfn.XLOOKUP($E97-AQ$3,Data_Input!$H$4:$H$131,Data_Input!$I$4:$I$131,0)*AQ$1</f>
        <v>5.8823787403463189E-2</v>
      </c>
      <c r="AR97" s="24">
        <f>_xlfn.XLOOKUP($E97-AR$3,Data_Input!$H$4:$H$131,Data_Input!$I$4:$I$131,0)*AR$1</f>
        <v>7.8517181974644329E-2</v>
      </c>
      <c r="AS97" s="24">
        <f>_xlfn.XLOOKUP($E97-AS$3,Data_Input!$H$4:$H$131,Data_Input!$I$4:$I$131,0)*AS$1</f>
        <v>8.6622830223886574E-2</v>
      </c>
      <c r="AT97" s="24">
        <f>_xlfn.XLOOKUP($E97-AT$3,Data_Input!$H$4:$H$131,Data_Input!$I$4:$I$131,0)*AT$1</f>
        <v>0.12317965844541334</v>
      </c>
      <c r="AU97" s="24">
        <f>_xlfn.XLOOKUP($E97-AU$3,Data_Input!$H$4:$H$131,Data_Input!$I$4:$I$131,0)*AU$1</f>
        <v>0.13745657180215889</v>
      </c>
      <c r="AV97" s="24">
        <f>_xlfn.XLOOKUP($E97-AV$3,Data_Input!$H$4:$H$131,Data_Input!$I$4:$I$131,0)*AV$1</f>
        <v>0.12827539982428265</v>
      </c>
      <c r="AW97" s="24">
        <f>_xlfn.XLOOKUP($E97-AW$3,Data_Input!$H$4:$H$131,Data_Input!$I$4:$I$131,0)*AW$1</f>
        <v>0.14792743627217633</v>
      </c>
      <c r="AX97" s="24">
        <f>_xlfn.XLOOKUP($E97-AX$3,Data_Input!$H$4:$H$131,Data_Input!$I$4:$I$131,0)*AX$1</f>
        <v>0.15753458413208113</v>
      </c>
      <c r="AY97" s="24">
        <f>_xlfn.XLOOKUP($E97-AY$3,Data_Input!$H$4:$H$131,Data_Input!$I$4:$I$131,0)*AY$1</f>
        <v>0.19562219016752258</v>
      </c>
      <c r="AZ97" s="24">
        <f>_xlfn.XLOOKUP($E97-AZ$3,Data_Input!$H$4:$H$131,Data_Input!$I$4:$I$131,0)*AZ$1</f>
        <v>0.19413126933910224</v>
      </c>
      <c r="BA97" s="24">
        <f>_xlfn.XLOOKUP($E97-BA$3,Data_Input!$H$4:$H$131,Data_Input!$I$4:$I$131,0)*BA$1</f>
        <v>0.18524379438104732</v>
      </c>
      <c r="BB97" s="24">
        <f>_xlfn.XLOOKUP($E97-BB$3,Data_Input!$H$4:$H$131,Data_Input!$I$4:$I$131,0)*BB$1</f>
        <v>0.21518753951214728</v>
      </c>
      <c r="BC97" s="24">
        <f>_xlfn.XLOOKUP($E97-BC$3,Data_Input!$H$4:$H$131,Data_Input!$I$4:$I$131,0)*BC$1</f>
        <v>0.22891459564682801</v>
      </c>
      <c r="BD97" s="24">
        <f>_xlfn.XLOOKUP($E97-BD$3,Data_Input!$H$4:$H$131,Data_Input!$I$4:$I$131,0)*BD$1</f>
        <v>0.2508372952870967</v>
      </c>
      <c r="BE97" s="24">
        <f>_xlfn.XLOOKUP($E97-BE$3,Data_Input!$H$4:$H$131,Data_Input!$I$4:$I$131,0)*BE$1</f>
        <v>0.25127738158832102</v>
      </c>
      <c r="BF97" s="24">
        <f>_xlfn.XLOOKUP($E97-BF$3,Data_Input!$H$4:$H$131,Data_Input!$I$4:$I$131,0)*BF$1</f>
        <v>0.2274368993134426</v>
      </c>
      <c r="BG97" s="24">
        <f>_xlfn.XLOOKUP($E97-BG$3,Data_Input!$H$4:$H$131,Data_Input!$I$4:$I$131,0)*BG$1</f>
        <v>0.23088129913686348</v>
      </c>
      <c r="BH97" s="24">
        <f>_xlfn.XLOOKUP($E97-BH$3,Data_Input!$H$4:$H$131,Data_Input!$I$4:$I$131,0)*BH$1</f>
        <v>0.23126095072966929</v>
      </c>
      <c r="BI97" s="24">
        <f>_xlfn.XLOOKUP($E97-BI$3,Data_Input!$H$4:$H$131,Data_Input!$I$4:$I$131,0)*BI$1</f>
        <v>0.24710017535734696</v>
      </c>
      <c r="BJ97" s="24">
        <f>_xlfn.XLOOKUP($E97-BJ$3,Data_Input!$H$4:$H$131,Data_Input!$I$4:$I$131,0)*BJ$1</f>
        <v>0.25870228316255939</v>
      </c>
      <c r="BK97" s="24">
        <f>_xlfn.XLOOKUP($E97-BK$3,Data_Input!$H$4:$H$131,Data_Input!$I$4:$I$131,0)*BK$1</f>
        <v>0.25869950281936666</v>
      </c>
      <c r="BL97" s="24">
        <f>_xlfn.XLOOKUP($E97-BL$3,Data_Input!$H$4:$H$131,Data_Input!$I$4:$I$131,0)*BL$1</f>
        <v>0.277151596345657</v>
      </c>
      <c r="BM97" s="24">
        <f>_xlfn.XLOOKUP($E97-BM$3,Data_Input!$H$4:$H$131,Data_Input!$I$4:$I$131,0)*BM$1</f>
        <v>0.2957319301212829</v>
      </c>
      <c r="BN97" s="24">
        <f>_xlfn.XLOOKUP($E97-BN$3,Data_Input!$H$4:$H$131,Data_Input!$I$4:$I$131,0)*BN$1</f>
        <v>0.32085867329861034</v>
      </c>
      <c r="BO97" s="24">
        <f>_xlfn.XLOOKUP($E97-BO$3,Data_Input!$H$4:$H$131,Data_Input!$I$4:$I$131,0)*BO$1</f>
        <v>0.37816797963530363</v>
      </c>
      <c r="BP97" s="24">
        <f>_xlfn.XLOOKUP($E97-BP$3,Data_Input!$H$4:$H$131,Data_Input!$I$4:$I$131,0)*BP$1</f>
        <v>0.35953341657351562</v>
      </c>
      <c r="BQ97" s="24">
        <f>_xlfn.XLOOKUP($E97-BQ$3,Data_Input!$H$4:$H$131,Data_Input!$I$4:$I$131,0)*BQ$1</f>
        <v>0.37634315568153415</v>
      </c>
      <c r="BR97" s="24">
        <f>_xlfn.XLOOKUP($E97-BR$3,Data_Input!$H$4:$H$131,Data_Input!$I$4:$I$131,0)*BR$1</f>
        <v>0.28747045232180091</v>
      </c>
      <c r="BS97" s="24">
        <f>_xlfn.XLOOKUP($E97-BS$3,Data_Input!$H$4:$H$131,Data_Input!$I$4:$I$131,0)*BS$1</f>
        <v>0.37933113225566489</v>
      </c>
      <c r="BT97" s="24">
        <f>_xlfn.XLOOKUP($E97-BT$3,Data_Input!$H$4:$H$131,Data_Input!$I$4:$I$131,0)*BT$1</f>
        <v>0.3312192099780174</v>
      </c>
      <c r="BU97" s="24">
        <f>_xlfn.XLOOKUP($E97-BU$3,Data_Input!$H$4:$H$131,Data_Input!$I$4:$I$131,0)*BU$1</f>
        <v>0.13747170400950784</v>
      </c>
      <c r="BV97" s="24">
        <f>_xlfn.XLOOKUP($E97-BV$3,Data_Input!$H$4:$H$131,Data_Input!$I$4:$I$131,0)*BV$1</f>
        <v>0.15673633137334961</v>
      </c>
      <c r="BW97" s="24">
        <f>_xlfn.XLOOKUP($E97-BW$3,Data_Input!$H$4:$H$131,Data_Input!$I$4:$I$131,0)*BW$1</f>
        <v>0.15961795158560571</v>
      </c>
      <c r="BX97" s="24">
        <f>_xlfn.XLOOKUP($E97-BX$3,Data_Input!$H$4:$H$131,Data_Input!$I$4:$I$131,0)*BX$1</f>
        <v>0.15525966500051003</v>
      </c>
      <c r="BY97" s="24">
        <f>_xlfn.XLOOKUP($E97-BY$3,Data_Input!$H$4:$H$131,Data_Input!$I$4:$I$131,0)*BY$1</f>
        <v>0.15440511900691323</v>
      </c>
      <c r="BZ97" s="24">
        <f>_xlfn.XLOOKUP($E97-BZ$3,Data_Input!$H$4:$H$131,Data_Input!$I$4:$I$131,0)*BZ$1</f>
        <v>0.18463608574879492</v>
      </c>
      <c r="CA97" s="24">
        <f>_xlfn.XLOOKUP($E97-CA$3,Data_Input!$H$4:$H$131,Data_Input!$I$4:$I$131,0)*CA$1</f>
        <v>0.22433794552327377</v>
      </c>
      <c r="CB97" s="24">
        <f>_xlfn.XLOOKUP($E97-CB$3,Data_Input!$H$4:$H$131,Data_Input!$I$4:$I$131,0)*CB$1</f>
        <v>0.19370059191571448</v>
      </c>
      <c r="CC97" s="24">
        <f>_xlfn.XLOOKUP($E97-CC$3,Data_Input!$H$4:$H$131,Data_Input!$I$4:$I$131,0)*CC$1</f>
        <v>0.19276782326299902</v>
      </c>
      <c r="CD97" s="24">
        <f>_xlfn.XLOOKUP($E97-CD$3,Data_Input!$H$4:$H$131,Data_Input!$I$4:$I$131,0)*CD$1</f>
        <v>0.15768019342671694</v>
      </c>
      <c r="CE97" s="24">
        <f>_xlfn.XLOOKUP($E97-CE$3,Data_Input!$H$4:$H$131,Data_Input!$I$4:$I$131,0)*CE$1</f>
        <v>0.1482357711361614</v>
      </c>
      <c r="CF97" s="24">
        <f>_xlfn.XLOOKUP($E97-CF$3,Data_Input!$H$4:$H$131,Data_Input!$I$4:$I$131,0)*CF$1</f>
        <v>0.13652818682407611</v>
      </c>
      <c r="CG97" s="24">
        <f>_xlfn.XLOOKUP($E97-CG$3,Data_Input!$H$4:$H$131,Data_Input!$I$4:$I$131,0)*CG$1</f>
        <v>0.12475602699276984</v>
      </c>
      <c r="CH97" s="24">
        <f>_xlfn.XLOOKUP($E97-CH$3,Data_Input!$H$4:$H$131,Data_Input!$I$4:$I$131,0)*CH$1</f>
        <v>9.8651207267371574E-2</v>
      </c>
      <c r="CI97" s="24">
        <f>_xlfn.XLOOKUP($E97-CI$3,Data_Input!$H$4:$H$131,Data_Input!$I$4:$I$131,0)*CI$1</f>
        <v>8.7685356073710793E-2</v>
      </c>
      <c r="CJ97" s="24">
        <f>_xlfn.XLOOKUP($E97-CJ$3,Data_Input!$H$4:$H$131,Data_Input!$I$4:$I$131,0)*CJ$1</f>
        <v>7.975557754267644E-2</v>
      </c>
      <c r="CK97" s="24">
        <f>_xlfn.XLOOKUP($E97-CK$3,Data_Input!$H$4:$H$131,Data_Input!$I$4:$I$131,0)*CK$1</f>
        <v>6.9479855451496375E-2</v>
      </c>
      <c r="CL97" s="24">
        <f>_xlfn.XLOOKUP($E97-CL$3,Data_Input!$H$4:$H$131,Data_Input!$I$4:$I$131,0)*CL$1</f>
        <v>7.000065595148186E-2</v>
      </c>
      <c r="CM97" s="24">
        <f>_xlfn.XLOOKUP($E97-CM$3,Data_Input!$H$4:$H$131,Data_Input!$I$4:$I$131,0)*CM$1</f>
        <v>6.3742979102764608E-2</v>
      </c>
      <c r="CN97" s="24">
        <f>_xlfn.XLOOKUP($E97-CN$3,Data_Input!$H$4:$H$131,Data_Input!$I$4:$I$131,0)*CN$1</f>
        <v>5.2354062523102395E-2</v>
      </c>
      <c r="CO97" s="24">
        <f>_xlfn.XLOOKUP($E97-CO$3,Data_Input!$H$4:$H$131,Data_Input!$I$4:$I$131,0)*CO$1</f>
        <v>4.602954972846221E-2</v>
      </c>
      <c r="CP97" s="24">
        <f>_xlfn.XLOOKUP($E97-CP$3,Data_Input!$H$4:$H$131,Data_Input!$I$4:$I$131,0)*CP$1</f>
        <v>4.1628643781642001E-2</v>
      </c>
      <c r="CQ97" s="24">
        <f>_xlfn.XLOOKUP($E97-CQ$3,Data_Input!$H$4:$H$131,Data_Input!$I$4:$I$131,0)*CQ$1</f>
        <v>3.7811866658456136E-2</v>
      </c>
      <c r="CR97" s="24">
        <f>_xlfn.XLOOKUP($E97-CR$3,Data_Input!$H$4:$H$131,Data_Input!$I$4:$I$131,0)*CR$1</f>
        <v>3.1689751473730841E-2</v>
      </c>
      <c r="CS97" s="24">
        <f>_xlfn.XLOOKUP($E97-CS$3,Data_Input!$H$4:$H$131,Data_Input!$I$4:$I$131,0)*CS$1</f>
        <v>2.5804597995276641E-2</v>
      </c>
      <c r="CT97" s="24">
        <f>_xlfn.XLOOKUP($E97-CT$3,Data_Input!$H$4:$H$131,Data_Input!$I$4:$I$131,0)*CT$1</f>
        <v>2.2411716144242991E-2</v>
      </c>
      <c r="CU97" s="24">
        <f>_xlfn.XLOOKUP($E97-CU$3,Data_Input!$H$4:$H$131,Data_Input!$I$4:$I$131,0)*CU$1</f>
        <v>1.7488944987468651E-2</v>
      </c>
      <c r="CV97" s="24">
        <f>_xlfn.XLOOKUP($E97-CV$3,Data_Input!$H$4:$H$131,Data_Input!$I$4:$I$131,0)*CV$1</f>
        <v>0</v>
      </c>
      <c r="CW97" s="24">
        <f>_xlfn.XLOOKUP($E97-CW$3,Data_Input!$H$4:$H$131,Data_Input!$I$4:$I$131,0)*CW$1</f>
        <v>0</v>
      </c>
      <c r="CX97" s="24">
        <f>_xlfn.XLOOKUP($E97-CX$3,Data_Input!$H$4:$H$131,Data_Input!$I$4:$I$131,0)*CX$1</f>
        <v>0</v>
      </c>
      <c r="CY97" s="24">
        <f>_xlfn.XLOOKUP($E97-CY$3,Data_Input!$H$4:$H$131,Data_Input!$I$4:$I$131,0)*CY$1</f>
        <v>0</v>
      </c>
      <c r="CZ97" s="24">
        <f>_xlfn.XLOOKUP($E97-CZ$3,Data_Input!$H$4:$H$131,Data_Input!$I$4:$I$131,0)*CZ$1</f>
        <v>0</v>
      </c>
      <c r="DA97" s="24">
        <f>_xlfn.XLOOKUP($E97-DA$3,Data_Input!$H$4:$H$131,Data_Input!$I$4:$I$131,0)*DA$1</f>
        <v>0</v>
      </c>
      <c r="DB97" s="24">
        <f>_xlfn.XLOOKUP($E97-DB$3,Data_Input!$H$4:$H$131,Data_Input!$I$4:$I$131,0)*DB$1</f>
        <v>0</v>
      </c>
      <c r="DC97" s="24">
        <f>_xlfn.XLOOKUP($E97-DC$3,Data_Input!$H$4:$H$131,Data_Input!$I$4:$I$131,0)*DC$1</f>
        <v>0</v>
      </c>
      <c r="DD97" s="24">
        <f>_xlfn.XLOOKUP($E97-DD$3,Data_Input!$H$4:$H$131,Data_Input!$I$4:$I$131,0)*DD$1</f>
        <v>0</v>
      </c>
      <c r="DE97" s="24">
        <f>_xlfn.XLOOKUP($E97-DE$3,Data_Input!$H$4:$H$131,Data_Input!$I$4:$I$131,0)*DE$1</f>
        <v>0</v>
      </c>
      <c r="DF97" s="24">
        <f>_xlfn.XLOOKUP($E97-DF$3,Data_Input!$H$4:$H$131,Data_Input!$I$4:$I$131,0)*DF$1</f>
        <v>0</v>
      </c>
      <c r="DG97" s="24">
        <f>_xlfn.XLOOKUP($E97-DG$3,Data_Input!$H$4:$H$131,Data_Input!$I$4:$I$131,0)*DG$1</f>
        <v>0</v>
      </c>
      <c r="DH97" s="24">
        <f>_xlfn.XLOOKUP($E97-DH$3,Data_Input!$H$4:$H$131,Data_Input!$I$4:$I$131,0)*DH$1</f>
        <v>0</v>
      </c>
      <c r="DI97" s="24">
        <f>_xlfn.XLOOKUP($E97-DI$3,Data_Input!$H$4:$H$131,Data_Input!$I$4:$I$131,0)*DI$1</f>
        <v>0</v>
      </c>
      <c r="DJ97" s="24">
        <f>_xlfn.XLOOKUP($E97-DJ$3,Data_Input!$H$4:$H$131,Data_Input!$I$4:$I$131,0)*DJ$1</f>
        <v>0</v>
      </c>
      <c r="DK97" s="24">
        <f>_xlfn.XLOOKUP($E97-DK$3,Data_Input!$H$4:$H$131,Data_Input!$I$4:$I$131,0)*DK$1</f>
        <v>0</v>
      </c>
      <c r="DL97" s="24">
        <f>_xlfn.XLOOKUP($E97-DL$3,Data_Input!$H$4:$H$131,Data_Input!$I$4:$I$131,0)*DL$1</f>
        <v>0</v>
      </c>
      <c r="DM97" s="24">
        <f>_xlfn.XLOOKUP($E97-DM$3,Data_Input!$H$4:$H$131,Data_Input!$I$4:$I$131,0)*DM$1</f>
        <v>0</v>
      </c>
      <c r="DN97" s="24">
        <f>_xlfn.XLOOKUP($E97-DN$3,Data_Input!$H$4:$H$131,Data_Input!$I$4:$I$131,0)*DN$1</f>
        <v>0</v>
      </c>
      <c r="DO97" s="24">
        <f>_xlfn.XLOOKUP($E97-DO$3,Data_Input!$H$4:$H$131,Data_Input!$I$4:$I$131,0)*DO$1</f>
        <v>0</v>
      </c>
      <c r="DP97" s="24">
        <f>_xlfn.XLOOKUP($E97-DP$3,Data_Input!$H$4:$H$131,Data_Input!$I$4:$I$131,0)*DP$1</f>
        <v>0</v>
      </c>
      <c r="DQ97" s="24">
        <f>_xlfn.XLOOKUP($E97-DQ$3,Data_Input!$H$4:$H$131,Data_Input!$I$4:$I$131,0)*DQ$1</f>
        <v>0</v>
      </c>
      <c r="DR97" s="24">
        <f>_xlfn.XLOOKUP($E97-DR$3,Data_Input!$H$4:$H$131,Data_Input!$I$4:$I$131,0)*DR$1</f>
        <v>0</v>
      </c>
      <c r="DS97" s="24">
        <f>_xlfn.XLOOKUP($E97-DS$3,Data_Input!$H$4:$H$131,Data_Input!$I$4:$I$131,0)*DS$1</f>
        <v>0</v>
      </c>
      <c r="DT97" s="24">
        <f>_xlfn.XLOOKUP($E97-DT$3,Data_Input!$H$4:$H$131,Data_Input!$I$4:$I$131,0)*DT$1</f>
        <v>0</v>
      </c>
      <c r="DU97" s="24">
        <f>_xlfn.XLOOKUP($E97-DU$3,Data_Input!$H$4:$H$131,Data_Input!$I$4:$I$131,0)*DU$1</f>
        <v>0</v>
      </c>
      <c r="DV97" s="24">
        <f>_xlfn.XLOOKUP($E97-DV$3,Data_Input!$H$4:$H$131,Data_Input!$I$4:$I$131,0)*DV$1</f>
        <v>0</v>
      </c>
      <c r="DW97" s="24">
        <f>_xlfn.XLOOKUP($E97-DW$3,Data_Input!$H$4:$H$131,Data_Input!$I$4:$I$131,0)*DW$1</f>
        <v>0</v>
      </c>
      <c r="DX97" s="24">
        <f>_xlfn.XLOOKUP($E97-DX$3,Data_Input!$H$4:$H$131,Data_Input!$I$4:$I$131,0)*DX$1</f>
        <v>0</v>
      </c>
      <c r="DY97" s="24">
        <f>_xlfn.XLOOKUP($E97-DY$3,Data_Input!$H$4:$H$131,Data_Input!$I$4:$I$131,0)*DY$1</f>
        <v>0</v>
      </c>
      <c r="DZ97" s="24">
        <f>_xlfn.XLOOKUP($E97-DZ$3,Data_Input!$H$4:$H$131,Data_Input!$I$4:$I$131,0)*DZ$1</f>
        <v>0</v>
      </c>
      <c r="EA97" s="24">
        <f>_xlfn.XLOOKUP($E97-EA$3,Data_Input!$H$4:$H$131,Data_Input!$I$4:$I$131,0)*EA$1</f>
        <v>0</v>
      </c>
      <c r="EB97" s="24">
        <f>_xlfn.XLOOKUP($E97-EB$3,Data_Input!$H$4:$H$131,Data_Input!$I$4:$I$131,0)*EB$1</f>
        <v>0</v>
      </c>
      <c r="EC97" s="24">
        <f>_xlfn.XLOOKUP($E97-EC$3,Data_Input!$H$4:$H$131,Data_Input!$I$4:$I$131,0)*EC$1</f>
        <v>0</v>
      </c>
    </row>
    <row r="98" spans="1:133">
      <c r="A98" s="21">
        <f t="shared" si="3"/>
        <v>10.636074984168008</v>
      </c>
      <c r="B98" s="22">
        <f>Data_Input!C98-Model_Output!A98</f>
        <v>43.752792591844269</v>
      </c>
      <c r="C98" s="23">
        <f>SUM($B$4:B98)</f>
        <v>980.44329092000339</v>
      </c>
      <c r="E98" s="15">
        <f>Data_Input!B98</f>
        <v>1972</v>
      </c>
      <c r="F98" s="24">
        <f>_xlfn.XLOOKUP($E98-F$3,Data_Input!$H$4:$H$131,Data_Input!$I$4:$I$131,0)*F$1</f>
        <v>2.671509340154583E-5</v>
      </c>
      <c r="G98" s="24">
        <f>_xlfn.XLOOKUP($E98-G$3,Data_Input!$H$4:$H$131,Data_Input!$I$4:$I$131,0)*G$1</f>
        <v>3.6392846229285518E-5</v>
      </c>
      <c r="H98" s="24">
        <f>_xlfn.XLOOKUP($E98-H$3,Data_Input!$H$4:$H$131,Data_Input!$I$4:$I$131,0)*H$1</f>
        <v>4.9143539504747666E-5</v>
      </c>
      <c r="I98" s="24">
        <f>_xlfn.XLOOKUP($E98-I$3,Data_Input!$H$4:$H$131,Data_Input!$I$4:$I$131,0)*I$1</f>
        <v>6.6222366582972301E-5</v>
      </c>
      <c r="J98" s="24">
        <f>_xlfn.XLOOKUP($E98-J$3,Data_Input!$H$4:$H$131,Data_Input!$I$4:$I$131,0)*J$1</f>
        <v>8.8677197072968369E-5</v>
      </c>
      <c r="K98" s="24">
        <f>_xlfn.XLOOKUP($E98-K$3,Data_Input!$H$4:$H$131,Data_Input!$I$4:$I$131,0)*K$1</f>
        <v>1.1812294548131853E-4</v>
      </c>
      <c r="L98" s="24">
        <f>_xlfn.XLOOKUP($E98-L$3,Data_Input!$H$4:$H$131,Data_Input!$I$4:$I$131,0)*L$1</f>
        <v>1.5679589222910857E-4</v>
      </c>
      <c r="M98" s="24">
        <f>_xlfn.XLOOKUP($E98-M$3,Data_Input!$H$4:$H$131,Data_Input!$I$4:$I$131,0)*M$1</f>
        <v>2.0671396267550214E-4</v>
      </c>
      <c r="N98" s="24">
        <f>_xlfn.XLOOKUP($E98-N$3,Data_Input!$H$4:$H$131,Data_Input!$I$4:$I$131,0)*N$1</f>
        <v>2.7011069605858376E-4</v>
      </c>
      <c r="O98" s="24">
        <f>_xlfn.XLOOKUP($E98-O$3,Data_Input!$H$4:$H$131,Data_Input!$I$4:$I$131,0)*O$1</f>
        <v>3.5036093538471215E-4</v>
      </c>
      <c r="P98" s="24">
        <f>_xlfn.XLOOKUP($E98-P$3,Data_Input!$H$4:$H$131,Data_Input!$I$4:$I$131,0)*P$1</f>
        <v>4.5380346607570127E-4</v>
      </c>
      <c r="Q98" s="24">
        <f>_xlfn.XLOOKUP($E98-Q$3,Data_Input!$H$4:$H$131,Data_Input!$I$4:$I$131,0)*Q$1</f>
        <v>5.8620153365682485E-4</v>
      </c>
      <c r="R98" s="24">
        <f>_xlfn.XLOOKUP($E98-R$3,Data_Input!$H$4:$H$131,Data_Input!$I$4:$I$131,0)*R$1</f>
        <v>7.5260137007600791E-4</v>
      </c>
      <c r="S98" s="24">
        <f>_xlfn.XLOOKUP($E98-S$3,Data_Input!$H$4:$H$131,Data_Input!$I$4:$I$131,0)*S$1</f>
        <v>9.5879913360773185E-4</v>
      </c>
      <c r="T98" s="24">
        <f>_xlfn.XLOOKUP($E98-T$3,Data_Input!$H$4:$H$131,Data_Input!$I$4:$I$131,0)*T$1</f>
        <v>1.2117958794277974E-3</v>
      </c>
      <c r="U98" s="24">
        <f>_xlfn.XLOOKUP($E98-U$3,Data_Input!$H$4:$H$131,Data_Input!$I$4:$I$131,0)*U$1</f>
        <v>1.5264473792103762E-3</v>
      </c>
      <c r="V98" s="24">
        <f>_xlfn.XLOOKUP($E98-V$3,Data_Input!$H$4:$H$131,Data_Input!$I$4:$I$131,0)*V$1</f>
        <v>1.9086257285003698E-3</v>
      </c>
      <c r="W98" s="24">
        <f>_xlfn.XLOOKUP($E98-W$3,Data_Input!$H$4:$H$131,Data_Input!$I$4:$I$131,0)*W$1</f>
        <v>2.380611650115068E-3</v>
      </c>
      <c r="X98" s="24">
        <f>_xlfn.XLOOKUP($E98-X$3,Data_Input!$H$4:$H$131,Data_Input!$I$4:$I$131,0)*X$1</f>
        <v>2.9537722894088288E-3</v>
      </c>
      <c r="Y98" s="24">
        <f>_xlfn.XLOOKUP($E98-Y$3,Data_Input!$H$4:$H$131,Data_Input!$I$4:$I$131,0)*Y$1</f>
        <v>3.6416607730131558E-3</v>
      </c>
      <c r="Z98" s="24">
        <f>_xlfn.XLOOKUP($E98-Z$3,Data_Input!$H$4:$H$131,Data_Input!$I$4:$I$131,0)*Z$1</f>
        <v>4.4722847331382827E-3</v>
      </c>
      <c r="AA98" s="24">
        <f>_xlfn.XLOOKUP($E98-AA$3,Data_Input!$H$4:$H$131,Data_Input!$I$4:$I$131,0)*AA$1</f>
        <v>5.4648849783128601E-3</v>
      </c>
      <c r="AB98" s="24">
        <f>_xlfn.XLOOKUP($E98-AB$3,Data_Input!$H$4:$H$131,Data_Input!$I$4:$I$131,0)*AB$1</f>
        <v>6.6280475464063418E-3</v>
      </c>
      <c r="AC98" s="24">
        <f>_xlfn.XLOOKUP($E98-AC$3,Data_Input!$H$4:$H$131,Data_Input!$I$4:$I$131,0)*AC$1</f>
        <v>8.6839715167548754E-3</v>
      </c>
      <c r="AD98" s="24">
        <f>_xlfn.XLOOKUP($E98-AD$3,Data_Input!$H$4:$H$131,Data_Input!$I$4:$I$131,0)*AD$1</f>
        <v>1.2209601849000926E-2</v>
      </c>
      <c r="AE98" s="24">
        <f>_xlfn.XLOOKUP($E98-AE$3,Data_Input!$H$4:$H$131,Data_Input!$I$4:$I$131,0)*AE$1</f>
        <v>1.4368668591285797E-2</v>
      </c>
      <c r="AF98" s="24">
        <f>_xlfn.XLOOKUP($E98-AF$3,Data_Input!$H$4:$H$131,Data_Input!$I$4:$I$131,0)*AF$1</f>
        <v>1.397644699186398E-2</v>
      </c>
      <c r="AG98" s="24">
        <f>_xlfn.XLOOKUP($E98-AG$3,Data_Input!$H$4:$H$131,Data_Input!$I$4:$I$131,0)*AG$1</f>
        <v>1.766030789537202E-2</v>
      </c>
      <c r="AH98" s="24">
        <f>_xlfn.XLOOKUP($E98-AH$3,Data_Input!$H$4:$H$131,Data_Input!$I$4:$I$131,0)*AH$1</f>
        <v>1.9209222915215353E-2</v>
      </c>
      <c r="AI98" s="24">
        <f>_xlfn.XLOOKUP($E98-AI$3,Data_Input!$H$4:$H$131,Data_Input!$I$4:$I$131,0)*AI$1</f>
        <v>3.4277620993173635E-2</v>
      </c>
      <c r="AJ98" s="24">
        <f>_xlfn.XLOOKUP($E98-AJ$3,Data_Input!$H$4:$H$131,Data_Input!$I$4:$I$131,0)*AJ$1</f>
        <v>2.9013562627334368E-2</v>
      </c>
      <c r="AK98" s="24">
        <f>_xlfn.XLOOKUP($E98-AK$3,Data_Input!$H$4:$H$131,Data_Input!$I$4:$I$131,0)*AK$1</f>
        <v>2.994107511858923E-2</v>
      </c>
      <c r="AL98" s="24">
        <f>_xlfn.XLOOKUP($E98-AL$3,Data_Input!$H$4:$H$131,Data_Input!$I$4:$I$131,0)*AL$1</f>
        <v>3.5826177138671471E-2</v>
      </c>
      <c r="AM98" s="24">
        <f>_xlfn.XLOOKUP($E98-AM$3,Data_Input!$H$4:$H$131,Data_Input!$I$4:$I$131,0)*AM$1</f>
        <v>4.2712653869160656E-2</v>
      </c>
      <c r="AN98" s="24">
        <f>_xlfn.XLOOKUP($E98-AN$3,Data_Input!$H$4:$H$131,Data_Input!$I$4:$I$131,0)*AN$1</f>
        <v>3.6115473518664912E-2</v>
      </c>
      <c r="AO98" s="24">
        <f>_xlfn.XLOOKUP($E98-AO$3,Data_Input!$H$4:$H$131,Data_Input!$I$4:$I$131,0)*AO$1</f>
        <v>3.9694782857677836E-2</v>
      </c>
      <c r="AP98" s="24">
        <f>_xlfn.XLOOKUP($E98-AP$3,Data_Input!$H$4:$H$131,Data_Input!$I$4:$I$131,0)*AP$1</f>
        <v>3.8218926099824337E-2</v>
      </c>
      <c r="AQ98" s="24">
        <f>_xlfn.XLOOKUP($E98-AQ$3,Data_Input!$H$4:$H$131,Data_Input!$I$4:$I$131,0)*AQ$1</f>
        <v>5.360990365947111E-2</v>
      </c>
      <c r="AR98" s="24">
        <f>_xlfn.XLOOKUP($E98-AR$3,Data_Input!$H$4:$H$131,Data_Input!$I$4:$I$131,0)*AR$1</f>
        <v>7.1961408300734581E-2</v>
      </c>
      <c r="AS98" s="24">
        <f>_xlfn.XLOOKUP($E98-AS$3,Data_Input!$H$4:$H$131,Data_Input!$I$4:$I$131,0)*AS$1</f>
        <v>7.9838105999914172E-2</v>
      </c>
      <c r="AT98" s="24">
        <f>_xlfn.XLOOKUP($E98-AT$3,Data_Input!$H$4:$H$131,Data_Input!$I$4:$I$131,0)*AT$1</f>
        <v>0.11417203929512665</v>
      </c>
      <c r="AU98" s="24">
        <f>_xlfn.XLOOKUP($E98-AU$3,Data_Input!$H$4:$H$131,Data_Input!$I$4:$I$131,0)*AU$1</f>
        <v>0.12812361316798865</v>
      </c>
      <c r="AV98" s="24">
        <f>_xlfn.XLOOKUP($E98-AV$3,Data_Input!$H$4:$H$131,Data_Input!$I$4:$I$131,0)*AV$1</f>
        <v>0.12024027274179903</v>
      </c>
      <c r="AW98" s="24">
        <f>_xlfn.XLOOKUP($E98-AW$3,Data_Input!$H$4:$H$131,Data_Input!$I$4:$I$131,0)*AW$1</f>
        <v>0.13944348002797816</v>
      </c>
      <c r="AX98" s="24">
        <f>_xlfn.XLOOKUP($E98-AX$3,Data_Input!$H$4:$H$131,Data_Input!$I$4:$I$131,0)*AX$1</f>
        <v>0.14933730150203872</v>
      </c>
      <c r="AY98" s="24">
        <f>_xlfn.XLOOKUP($E98-AY$3,Data_Input!$H$4:$H$131,Data_Input!$I$4:$I$131,0)*AY$1</f>
        <v>0.18648908237578854</v>
      </c>
      <c r="AZ98" s="24">
        <f>_xlfn.XLOOKUP($E98-AZ$3,Data_Input!$H$4:$H$131,Data_Input!$I$4:$I$131,0)*AZ$1</f>
        <v>0.18611170841641542</v>
      </c>
      <c r="BA98" s="24">
        <f>_xlfn.XLOOKUP($E98-BA$3,Data_Input!$H$4:$H$131,Data_Input!$I$4:$I$131,0)*BA$1</f>
        <v>0.17859314127640141</v>
      </c>
      <c r="BB98" s="24">
        <f>_xlfn.XLOOKUP($E98-BB$3,Data_Input!$H$4:$H$131,Data_Input!$I$4:$I$131,0)*BB$1</f>
        <v>0.20863210228627571</v>
      </c>
      <c r="BC98" s="24">
        <f>_xlfn.XLOOKUP($E98-BC$3,Data_Input!$H$4:$H$131,Data_Input!$I$4:$I$131,0)*BC$1</f>
        <v>0.22319291545700196</v>
      </c>
      <c r="BD98" s="24">
        <f>_xlfn.XLOOKUP($E98-BD$3,Data_Input!$H$4:$H$131,Data_Input!$I$4:$I$131,0)*BD$1</f>
        <v>0.24594723055792514</v>
      </c>
      <c r="BE98" s="24">
        <f>_xlfn.XLOOKUP($E98-BE$3,Data_Input!$H$4:$H$131,Data_Input!$I$4:$I$131,0)*BE$1</f>
        <v>0.24776852289643142</v>
      </c>
      <c r="BF98" s="24">
        <f>_xlfn.XLOOKUP($E98-BF$3,Data_Input!$H$4:$H$131,Data_Input!$I$4:$I$131,0)*BF$1</f>
        <v>0.22552597353041032</v>
      </c>
      <c r="BG98" s="24">
        <f>_xlfn.XLOOKUP($E98-BG$3,Data_Input!$H$4:$H$131,Data_Input!$I$4:$I$131,0)*BG$1</f>
        <v>0.23023285778113686</v>
      </c>
      <c r="BH98" s="24">
        <f>_xlfn.XLOOKUP($E98-BH$3,Data_Input!$H$4:$H$131,Data_Input!$I$4:$I$131,0)*BH$1</f>
        <v>0.23191228766681632</v>
      </c>
      <c r="BI98" s="24">
        <f>_xlfn.XLOOKUP($E98-BI$3,Data_Input!$H$4:$H$131,Data_Input!$I$4:$I$131,0)*BI$1</f>
        <v>0.24919390358159729</v>
      </c>
      <c r="BJ98" s="24">
        <f>_xlfn.XLOOKUP($E98-BJ$3,Data_Input!$H$4:$H$131,Data_Input!$I$4:$I$131,0)*BJ$1</f>
        <v>0.26236598404060063</v>
      </c>
      <c r="BK98" s="24">
        <f>_xlfn.XLOOKUP($E98-BK$3,Data_Input!$H$4:$H$131,Data_Input!$I$4:$I$131,0)*BK$1</f>
        <v>0.26384311558264706</v>
      </c>
      <c r="BL98" s="24">
        <f>_xlfn.XLOOKUP($E98-BL$3,Data_Input!$H$4:$H$131,Data_Input!$I$4:$I$131,0)*BL$1</f>
        <v>0.28425653870076106</v>
      </c>
      <c r="BM98" s="24">
        <f>_xlfn.XLOOKUP($E98-BM$3,Data_Input!$H$4:$H$131,Data_Input!$I$4:$I$131,0)*BM$1</f>
        <v>0.30502413435232578</v>
      </c>
      <c r="BN98" s="24">
        <f>_xlfn.XLOOKUP($E98-BN$3,Data_Input!$H$4:$H$131,Data_Input!$I$4:$I$131,0)*BN$1</f>
        <v>0.3328071709647295</v>
      </c>
      <c r="BO98" s="24">
        <f>_xlfn.XLOOKUP($E98-BO$3,Data_Input!$H$4:$H$131,Data_Input!$I$4:$I$131,0)*BO$1</f>
        <v>0.39446325292842227</v>
      </c>
      <c r="BP98" s="24">
        <f>_xlfn.XLOOKUP($E98-BP$3,Data_Input!$H$4:$H$131,Data_Input!$I$4:$I$131,0)*BP$1</f>
        <v>0.37714118967456794</v>
      </c>
      <c r="BQ98" s="24">
        <f>_xlfn.XLOOKUP($E98-BQ$3,Data_Input!$H$4:$H$131,Data_Input!$I$4:$I$131,0)*BQ$1</f>
        <v>0.39700103005032661</v>
      </c>
      <c r="BR98" s="24">
        <f>_xlfn.XLOOKUP($E98-BR$3,Data_Input!$H$4:$H$131,Data_Input!$I$4:$I$131,0)*BR$1</f>
        <v>0.30496059770908385</v>
      </c>
      <c r="BS98" s="24">
        <f>_xlfn.XLOOKUP($E98-BS$3,Data_Input!$H$4:$H$131,Data_Input!$I$4:$I$131,0)*BS$1</f>
        <v>0.40468015870507928</v>
      </c>
      <c r="BT98" s="24">
        <f>_xlfn.XLOOKUP($E98-BT$3,Data_Input!$H$4:$H$131,Data_Input!$I$4:$I$131,0)*BT$1</f>
        <v>0.35534634087241618</v>
      </c>
      <c r="BU98" s="24">
        <f>_xlfn.XLOOKUP($E98-BU$3,Data_Input!$H$4:$H$131,Data_Input!$I$4:$I$131,0)*BU$1</f>
        <v>0.14831755349510464</v>
      </c>
      <c r="BV98" s="24">
        <f>_xlfn.XLOOKUP($E98-BV$3,Data_Input!$H$4:$H$131,Data_Input!$I$4:$I$131,0)*BV$1</f>
        <v>0.17005594574704824</v>
      </c>
      <c r="BW98" s="24">
        <f>_xlfn.XLOOKUP($E98-BW$3,Data_Input!$H$4:$H$131,Data_Input!$I$4:$I$131,0)*BW$1</f>
        <v>0.17415934522419621</v>
      </c>
      <c r="BX98" s="24">
        <f>_xlfn.XLOOKUP($E98-BX$3,Data_Input!$H$4:$H$131,Data_Input!$I$4:$I$131,0)*BX$1</f>
        <v>0.17035959594957084</v>
      </c>
      <c r="BY98" s="24">
        <f>_xlfn.XLOOKUP($E98-BY$3,Data_Input!$H$4:$H$131,Data_Input!$I$4:$I$131,0)*BY$1</f>
        <v>0.17037762400208309</v>
      </c>
      <c r="BZ98" s="24">
        <f>_xlfn.XLOOKUP($E98-BZ$3,Data_Input!$H$4:$H$131,Data_Input!$I$4:$I$131,0)*BZ$1</f>
        <v>0.20488508965864122</v>
      </c>
      <c r="CA98" s="24">
        <f>_xlfn.XLOOKUP($E98-CA$3,Data_Input!$H$4:$H$131,Data_Input!$I$4:$I$131,0)*CA$1</f>
        <v>0.25034528383306537</v>
      </c>
      <c r="CB98" s="24">
        <f>_xlfn.XLOOKUP($E98-CB$3,Data_Input!$H$4:$H$131,Data_Input!$I$4:$I$131,0)*CB$1</f>
        <v>0.21737546813306238</v>
      </c>
      <c r="CC98" s="24">
        <f>_xlfn.XLOOKUP($E98-CC$3,Data_Input!$H$4:$H$131,Data_Input!$I$4:$I$131,0)*CC$1</f>
        <v>0.21754897040188656</v>
      </c>
      <c r="CD98" s="24">
        <f>_xlfn.XLOOKUP($E98-CD$3,Data_Input!$H$4:$H$131,Data_Input!$I$4:$I$131,0)*CD$1</f>
        <v>0.17895446527621309</v>
      </c>
      <c r="CE98" s="24">
        <f>_xlfn.XLOOKUP($E98-CE$3,Data_Input!$H$4:$H$131,Data_Input!$I$4:$I$131,0)*CE$1</f>
        <v>0.16918479083098295</v>
      </c>
      <c r="CF98" s="24">
        <f>_xlfn.XLOOKUP($E98-CF$3,Data_Input!$H$4:$H$131,Data_Input!$I$4:$I$131,0)*CF$1</f>
        <v>0.15670163608584547</v>
      </c>
      <c r="CG98" s="24">
        <f>_xlfn.XLOOKUP($E98-CG$3,Data_Input!$H$4:$H$131,Data_Input!$I$4:$I$131,0)*CG$1</f>
        <v>0.14399773150751896</v>
      </c>
      <c r="CH98" s="24">
        <f>_xlfn.XLOOKUP($E98-CH$3,Data_Input!$H$4:$H$131,Data_Input!$I$4:$I$131,0)*CH$1</f>
        <v>0.11450894821372293</v>
      </c>
      <c r="CI98" s="24">
        <f>_xlfn.XLOOKUP($E98-CI$3,Data_Input!$H$4:$H$131,Data_Input!$I$4:$I$131,0)*CI$1</f>
        <v>0.10235451330809767</v>
      </c>
      <c r="CJ98" s="24">
        <f>_xlfn.XLOOKUP($E98-CJ$3,Data_Input!$H$4:$H$131,Data_Input!$I$4:$I$131,0)*CJ$1</f>
        <v>9.3623289975704918E-2</v>
      </c>
      <c r="CK98" s="24">
        <f>_xlfn.XLOOKUP($E98-CK$3,Data_Input!$H$4:$H$131,Data_Input!$I$4:$I$131,0)*CK$1</f>
        <v>8.2020921989833157E-2</v>
      </c>
      <c r="CL98" s="24">
        <f>_xlfn.XLOOKUP($E98-CL$3,Data_Input!$H$4:$H$131,Data_Input!$I$4:$I$131,0)*CL$1</f>
        <v>8.3101862364955467E-2</v>
      </c>
      <c r="CM98" s="24">
        <f>_xlfn.XLOOKUP($E98-CM$3,Data_Input!$H$4:$H$131,Data_Input!$I$4:$I$131,0)*CM$1</f>
        <v>7.6099869213481455E-2</v>
      </c>
      <c r="CN98" s="24">
        <f>_xlfn.XLOOKUP($E98-CN$3,Data_Input!$H$4:$H$131,Data_Input!$I$4:$I$131,0)*CN$1</f>
        <v>6.2855726045717583E-2</v>
      </c>
      <c r="CO98" s="24">
        <f>_xlfn.XLOOKUP($E98-CO$3,Data_Input!$H$4:$H$131,Data_Input!$I$4:$I$131,0)*CO$1</f>
        <v>5.5574311752291376E-2</v>
      </c>
      <c r="CP98" s="24">
        <f>_xlfn.XLOOKUP($E98-CP$3,Data_Input!$H$4:$H$131,Data_Input!$I$4:$I$131,0)*CP$1</f>
        <v>5.0544340602370959E-2</v>
      </c>
      <c r="CQ98" s="24">
        <f>_xlfn.XLOOKUP($E98-CQ$3,Data_Input!$H$4:$H$131,Data_Input!$I$4:$I$131,0)*CQ$1</f>
        <v>4.6169088133196375E-2</v>
      </c>
      <c r="CR98" s="24">
        <f>_xlfn.XLOOKUP($E98-CR$3,Data_Input!$H$4:$H$131,Data_Input!$I$4:$I$131,0)*CR$1</f>
        <v>3.8912122374892513E-2</v>
      </c>
      <c r="CS98" s="24">
        <f>_xlfn.XLOOKUP($E98-CS$3,Data_Input!$H$4:$H$131,Data_Input!$I$4:$I$131,0)*CS$1</f>
        <v>3.1864425292942311E-2</v>
      </c>
      <c r="CT98" s="24">
        <f>_xlfn.XLOOKUP($E98-CT$3,Data_Input!$H$4:$H$131,Data_Input!$I$4:$I$131,0)*CT$1</f>
        <v>2.783088469464096E-2</v>
      </c>
      <c r="CU98" s="24">
        <f>_xlfn.XLOOKUP($E98-CU$3,Data_Input!$H$4:$H$131,Data_Input!$I$4:$I$131,0)*CU$1</f>
        <v>2.1840290811036098E-2</v>
      </c>
      <c r="CV98" s="24">
        <f>_xlfn.XLOOKUP($E98-CV$3,Data_Input!$H$4:$H$131,Data_Input!$I$4:$I$131,0)*CV$1</f>
        <v>1.8078241229539244E-2</v>
      </c>
      <c r="CW98" s="24">
        <f>_xlfn.XLOOKUP($E98-CW$3,Data_Input!$H$4:$H$131,Data_Input!$I$4:$I$131,0)*CW$1</f>
        <v>0</v>
      </c>
      <c r="CX98" s="24">
        <f>_xlfn.XLOOKUP($E98-CX$3,Data_Input!$H$4:$H$131,Data_Input!$I$4:$I$131,0)*CX$1</f>
        <v>0</v>
      </c>
      <c r="CY98" s="24">
        <f>_xlfn.XLOOKUP($E98-CY$3,Data_Input!$H$4:$H$131,Data_Input!$I$4:$I$131,0)*CY$1</f>
        <v>0</v>
      </c>
      <c r="CZ98" s="24">
        <f>_xlfn.XLOOKUP($E98-CZ$3,Data_Input!$H$4:$H$131,Data_Input!$I$4:$I$131,0)*CZ$1</f>
        <v>0</v>
      </c>
      <c r="DA98" s="24">
        <f>_xlfn.XLOOKUP($E98-DA$3,Data_Input!$H$4:$H$131,Data_Input!$I$4:$I$131,0)*DA$1</f>
        <v>0</v>
      </c>
      <c r="DB98" s="24">
        <f>_xlfn.XLOOKUP($E98-DB$3,Data_Input!$H$4:$H$131,Data_Input!$I$4:$I$131,0)*DB$1</f>
        <v>0</v>
      </c>
      <c r="DC98" s="24">
        <f>_xlfn.XLOOKUP($E98-DC$3,Data_Input!$H$4:$H$131,Data_Input!$I$4:$I$131,0)*DC$1</f>
        <v>0</v>
      </c>
      <c r="DD98" s="24">
        <f>_xlfn.XLOOKUP($E98-DD$3,Data_Input!$H$4:$H$131,Data_Input!$I$4:$I$131,0)*DD$1</f>
        <v>0</v>
      </c>
      <c r="DE98" s="24">
        <f>_xlfn.XLOOKUP($E98-DE$3,Data_Input!$H$4:$H$131,Data_Input!$I$4:$I$131,0)*DE$1</f>
        <v>0</v>
      </c>
      <c r="DF98" s="24">
        <f>_xlfn.XLOOKUP($E98-DF$3,Data_Input!$H$4:$H$131,Data_Input!$I$4:$I$131,0)*DF$1</f>
        <v>0</v>
      </c>
      <c r="DG98" s="24">
        <f>_xlfn.XLOOKUP($E98-DG$3,Data_Input!$H$4:$H$131,Data_Input!$I$4:$I$131,0)*DG$1</f>
        <v>0</v>
      </c>
      <c r="DH98" s="24">
        <f>_xlfn.XLOOKUP($E98-DH$3,Data_Input!$H$4:$H$131,Data_Input!$I$4:$I$131,0)*DH$1</f>
        <v>0</v>
      </c>
      <c r="DI98" s="24">
        <f>_xlfn.XLOOKUP($E98-DI$3,Data_Input!$H$4:$H$131,Data_Input!$I$4:$I$131,0)*DI$1</f>
        <v>0</v>
      </c>
      <c r="DJ98" s="24">
        <f>_xlfn.XLOOKUP($E98-DJ$3,Data_Input!$H$4:$H$131,Data_Input!$I$4:$I$131,0)*DJ$1</f>
        <v>0</v>
      </c>
      <c r="DK98" s="24">
        <f>_xlfn.XLOOKUP($E98-DK$3,Data_Input!$H$4:$H$131,Data_Input!$I$4:$I$131,0)*DK$1</f>
        <v>0</v>
      </c>
      <c r="DL98" s="24">
        <f>_xlfn.XLOOKUP($E98-DL$3,Data_Input!$H$4:$H$131,Data_Input!$I$4:$I$131,0)*DL$1</f>
        <v>0</v>
      </c>
      <c r="DM98" s="24">
        <f>_xlfn.XLOOKUP($E98-DM$3,Data_Input!$H$4:$H$131,Data_Input!$I$4:$I$131,0)*DM$1</f>
        <v>0</v>
      </c>
      <c r="DN98" s="24">
        <f>_xlfn.XLOOKUP($E98-DN$3,Data_Input!$H$4:$H$131,Data_Input!$I$4:$I$131,0)*DN$1</f>
        <v>0</v>
      </c>
      <c r="DO98" s="24">
        <f>_xlfn.XLOOKUP($E98-DO$3,Data_Input!$H$4:$H$131,Data_Input!$I$4:$I$131,0)*DO$1</f>
        <v>0</v>
      </c>
      <c r="DP98" s="24">
        <f>_xlfn.XLOOKUP($E98-DP$3,Data_Input!$H$4:$H$131,Data_Input!$I$4:$I$131,0)*DP$1</f>
        <v>0</v>
      </c>
      <c r="DQ98" s="24">
        <f>_xlfn.XLOOKUP($E98-DQ$3,Data_Input!$H$4:$H$131,Data_Input!$I$4:$I$131,0)*DQ$1</f>
        <v>0</v>
      </c>
      <c r="DR98" s="24">
        <f>_xlfn.XLOOKUP($E98-DR$3,Data_Input!$H$4:$H$131,Data_Input!$I$4:$I$131,0)*DR$1</f>
        <v>0</v>
      </c>
      <c r="DS98" s="24">
        <f>_xlfn.XLOOKUP($E98-DS$3,Data_Input!$H$4:$H$131,Data_Input!$I$4:$I$131,0)*DS$1</f>
        <v>0</v>
      </c>
      <c r="DT98" s="24">
        <f>_xlfn.XLOOKUP($E98-DT$3,Data_Input!$H$4:$H$131,Data_Input!$I$4:$I$131,0)*DT$1</f>
        <v>0</v>
      </c>
      <c r="DU98" s="24">
        <f>_xlfn.XLOOKUP($E98-DU$3,Data_Input!$H$4:$H$131,Data_Input!$I$4:$I$131,0)*DU$1</f>
        <v>0</v>
      </c>
      <c r="DV98" s="24">
        <f>_xlfn.XLOOKUP($E98-DV$3,Data_Input!$H$4:$H$131,Data_Input!$I$4:$I$131,0)*DV$1</f>
        <v>0</v>
      </c>
      <c r="DW98" s="24">
        <f>_xlfn.XLOOKUP($E98-DW$3,Data_Input!$H$4:$H$131,Data_Input!$I$4:$I$131,0)*DW$1</f>
        <v>0</v>
      </c>
      <c r="DX98" s="24">
        <f>_xlfn.XLOOKUP($E98-DX$3,Data_Input!$H$4:$H$131,Data_Input!$I$4:$I$131,0)*DX$1</f>
        <v>0</v>
      </c>
      <c r="DY98" s="24">
        <f>_xlfn.XLOOKUP($E98-DY$3,Data_Input!$H$4:$H$131,Data_Input!$I$4:$I$131,0)*DY$1</f>
        <v>0</v>
      </c>
      <c r="DZ98" s="24">
        <f>_xlfn.XLOOKUP($E98-DZ$3,Data_Input!$H$4:$H$131,Data_Input!$I$4:$I$131,0)*DZ$1</f>
        <v>0</v>
      </c>
      <c r="EA98" s="24">
        <f>_xlfn.XLOOKUP($E98-EA$3,Data_Input!$H$4:$H$131,Data_Input!$I$4:$I$131,0)*EA$1</f>
        <v>0</v>
      </c>
      <c r="EB98" s="24">
        <f>_xlfn.XLOOKUP($E98-EB$3,Data_Input!$H$4:$H$131,Data_Input!$I$4:$I$131,0)*EB$1</f>
        <v>0</v>
      </c>
      <c r="EC98" s="24">
        <f>_xlfn.XLOOKUP($E98-EC$3,Data_Input!$H$4:$H$131,Data_Input!$I$4:$I$131,0)*EC$1</f>
        <v>0</v>
      </c>
    </row>
    <row r="99" spans="1:133">
      <c r="A99" s="21">
        <f t="shared" si="3"/>
        <v>11.060742260883419</v>
      </c>
      <c r="B99" s="22">
        <f>Data_Input!C99-Model_Output!A99</f>
        <v>47.137081513653612</v>
      </c>
      <c r="C99" s="23">
        <f>SUM($B$4:B99)</f>
        <v>1027.580372433657</v>
      </c>
      <c r="E99" s="15">
        <f>Data_Input!B99</f>
        <v>1973</v>
      </c>
      <c r="F99" s="24">
        <f>_xlfn.XLOOKUP($E99-F$3,Data_Input!$H$4:$H$131,Data_Input!$I$4:$I$131,0)*F$1</f>
        <v>1.9661574571615919E-5</v>
      </c>
      <c r="G99" s="24">
        <f>_xlfn.XLOOKUP($E99-G$3,Data_Input!$H$4:$H$131,Data_Input!$I$4:$I$131,0)*G$1</f>
        <v>2.6935219979924994E-5</v>
      </c>
      <c r="H99" s="24">
        <f>_xlfn.XLOOKUP($E99-H$3,Data_Input!$H$4:$H$131,Data_Input!$I$4:$I$131,0)*H$1</f>
        <v>3.657748523083274E-5</v>
      </c>
      <c r="I99" s="24">
        <f>_xlfn.XLOOKUP($E99-I$3,Data_Input!$H$4:$H$131,Data_Input!$I$4:$I$131,0)*I$1</f>
        <v>4.9567271625228442E-5</v>
      </c>
      <c r="J99" s="24">
        <f>_xlfn.XLOOKUP($E99-J$3,Data_Input!$H$4:$H$131,Data_Input!$I$4:$I$131,0)*J$1</f>
        <v>6.6749064155686861E-5</v>
      </c>
      <c r="K99" s="24">
        <f>_xlfn.XLOOKUP($E99-K$3,Data_Input!$H$4:$H$131,Data_Input!$I$4:$I$131,0)*K$1</f>
        <v>8.9415003538322247E-5</v>
      </c>
      <c r="L99" s="24">
        <f>_xlfn.XLOOKUP($E99-L$3,Data_Input!$H$4:$H$131,Data_Input!$I$4:$I$131,0)*L$1</f>
        <v>1.1935860034501355E-4</v>
      </c>
      <c r="M99" s="24">
        <f>_xlfn.XLOOKUP($E99-M$3,Data_Input!$H$4:$H$131,Data_Input!$I$4:$I$131,0)*M$1</f>
        <v>1.5824564087703064E-4</v>
      </c>
      <c r="N99" s="24">
        <f>_xlfn.XLOOKUP($E99-N$3,Data_Input!$H$4:$H$131,Data_Input!$I$4:$I$131,0)*N$1</f>
        <v>2.0794411389023381E-4</v>
      </c>
      <c r="O99" s="24">
        <f>_xlfn.XLOOKUP($E99-O$3,Data_Input!$H$4:$H$131,Data_Input!$I$4:$I$131,0)*O$1</f>
        <v>2.7124605665538958E-4</v>
      </c>
      <c r="P99" s="24">
        <f>_xlfn.XLOOKUP($E99-P$3,Data_Input!$H$4:$H$131,Data_Input!$I$4:$I$131,0)*P$1</f>
        <v>3.5331206746582768E-4</v>
      </c>
      <c r="Q99" s="24">
        <f>_xlfn.XLOOKUP($E99-Q$3,Data_Input!$H$4:$H$131,Data_Input!$I$4:$I$131,0)*Q$1</f>
        <v>4.5896600518604522E-4</v>
      </c>
      <c r="R99" s="24">
        <f>_xlfn.XLOOKUP($E99-R$3,Data_Input!$H$4:$H$131,Data_Input!$I$4:$I$131,0)*R$1</f>
        <v>5.925724823543846E-4</v>
      </c>
      <c r="S99" s="24">
        <f>_xlfn.XLOOKUP($E99-S$3,Data_Input!$H$4:$H$131,Data_Input!$I$4:$I$131,0)*S$1</f>
        <v>7.591839443368602E-4</v>
      </c>
      <c r="T99" s="24">
        <f>_xlfn.XLOOKUP($E99-T$3,Data_Input!$H$4:$H$131,Data_Input!$I$4:$I$131,0)*T$1</f>
        <v>9.6492100330878747E-4</v>
      </c>
      <c r="U99" s="24">
        <f>_xlfn.XLOOKUP($E99-U$3,Data_Input!$H$4:$H$131,Data_Input!$I$4:$I$131,0)*U$1</f>
        <v>1.2223259512545621E-3</v>
      </c>
      <c r="V99" s="24">
        <f>_xlfn.XLOOKUP($E99-V$3,Data_Input!$H$4:$H$131,Data_Input!$I$4:$I$131,0)*V$1</f>
        <v>1.5369823317541189E-3</v>
      </c>
      <c r="W99" s="24">
        <f>_xlfn.XLOOKUP($E99-W$3,Data_Input!$H$4:$H$131,Data_Input!$I$4:$I$131,0)*W$1</f>
        <v>1.9278780661924524E-3</v>
      </c>
      <c r="X99" s="24">
        <f>_xlfn.XLOOKUP($E99-X$3,Data_Input!$H$4:$H$131,Data_Input!$I$4:$I$131,0)*X$1</f>
        <v>2.4055308230053157E-3</v>
      </c>
      <c r="Y99" s="24">
        <f>_xlfn.XLOOKUP($E99-Y$3,Data_Input!$H$4:$H$131,Data_Input!$I$4:$I$131,0)*Y$1</f>
        <v>2.9824715438877491E-3</v>
      </c>
      <c r="Z99" s="24">
        <f>_xlfn.XLOOKUP($E99-Z$3,Data_Input!$H$4:$H$131,Data_Input!$I$4:$I$131,0)*Z$1</f>
        <v>3.6834024507415618E-3</v>
      </c>
      <c r="AA99" s="24">
        <f>_xlfn.XLOOKUP($E99-AA$3,Data_Input!$H$4:$H$131,Data_Input!$I$4:$I$131,0)*AA$1</f>
        <v>4.5263033753936942E-3</v>
      </c>
      <c r="AB99" s="24">
        <f>_xlfn.XLOOKUP($E99-AB$3,Data_Input!$H$4:$H$131,Data_Input!$I$4:$I$131,0)*AB$1</f>
        <v>5.520661958438945E-3</v>
      </c>
      <c r="AC99" s="24">
        <f>_xlfn.XLOOKUP($E99-AC$3,Data_Input!$H$4:$H$131,Data_Input!$I$4:$I$131,0)*AC$1</f>
        <v>7.2738918035281782E-3</v>
      </c>
      <c r="AD99" s="24">
        <f>_xlfn.XLOOKUP($E99-AD$3,Data_Input!$H$4:$H$131,Data_Input!$I$4:$I$131,0)*AD$1</f>
        <v>1.0284729054362493E-2</v>
      </c>
      <c r="AE99" s="24">
        <f>_xlfn.XLOOKUP($E99-AE$3,Data_Input!$H$4:$H$131,Data_Input!$I$4:$I$131,0)*AE$1</f>
        <v>1.2171687327249757E-2</v>
      </c>
      <c r="AF99" s="24">
        <f>_xlfn.XLOOKUP($E99-AF$3,Data_Input!$H$4:$H$131,Data_Input!$I$4:$I$131,0)*AF$1</f>
        <v>1.1906221220381994E-2</v>
      </c>
      <c r="AG99" s="24">
        <f>_xlfn.XLOOKUP($E99-AG$3,Data_Input!$H$4:$H$131,Data_Input!$I$4:$I$131,0)*AG$1</f>
        <v>1.5129282882873617E-2</v>
      </c>
      <c r="AH99" s="24">
        <f>_xlfn.XLOOKUP($E99-AH$3,Data_Input!$H$4:$H$131,Data_Input!$I$4:$I$131,0)*AH$1</f>
        <v>1.6549038837708512E-2</v>
      </c>
      <c r="AI99" s="24">
        <f>_xlfn.XLOOKUP($E99-AI$3,Data_Input!$H$4:$H$131,Data_Input!$I$4:$I$131,0)*AI$1</f>
        <v>2.9697272068824308E-2</v>
      </c>
      <c r="AJ99" s="24">
        <f>_xlfn.XLOOKUP($E99-AJ$3,Data_Input!$H$4:$H$131,Data_Input!$I$4:$I$131,0)*AJ$1</f>
        <v>2.5278415706181279E-2</v>
      </c>
      <c r="AK99" s="24">
        <f>_xlfn.XLOOKUP($E99-AK$3,Data_Input!$H$4:$H$131,Data_Input!$I$4:$I$131,0)*AK$1</f>
        <v>2.6233672288449073E-2</v>
      </c>
      <c r="AL99" s="24">
        <f>_xlfn.XLOOKUP($E99-AL$3,Data_Input!$H$4:$H$131,Data_Input!$I$4:$I$131,0)*AL$1</f>
        <v>3.1567128164398064E-2</v>
      </c>
      <c r="AM99" s="24">
        <f>_xlfn.XLOOKUP($E99-AM$3,Data_Input!$H$4:$H$131,Data_Input!$I$4:$I$131,0)*AM$1</f>
        <v>3.7847227210194193E-2</v>
      </c>
      <c r="AN99" s="24">
        <f>_xlfn.XLOOKUP($E99-AN$3,Data_Input!$H$4:$H$131,Data_Input!$I$4:$I$131,0)*AN$1</f>
        <v>3.2182051902929013E-2</v>
      </c>
      <c r="AO99" s="24">
        <f>_xlfn.XLOOKUP($E99-AO$3,Data_Input!$H$4:$H$131,Data_Input!$I$4:$I$131,0)*AO$1</f>
        <v>3.5571055695309016E-2</v>
      </c>
      <c r="AP99" s="24">
        <f>_xlfn.XLOOKUP($E99-AP$3,Data_Input!$H$4:$H$131,Data_Input!$I$4:$I$131,0)*AP$1</f>
        <v>3.4441710367264906E-2</v>
      </c>
      <c r="AQ99" s="24">
        <f>_xlfn.XLOOKUP($E99-AQ$3,Data_Input!$H$4:$H$131,Data_Input!$I$4:$I$131,0)*AQ$1</f>
        <v>4.8584100189051724E-2</v>
      </c>
      <c r="AR99" s="24">
        <f>_xlfn.XLOOKUP($E99-AR$3,Data_Input!$H$4:$H$131,Data_Input!$I$4:$I$131,0)*AR$1</f>
        <v>6.5583063187378485E-2</v>
      </c>
      <c r="AS99" s="24">
        <f>_xlfn.XLOOKUP($E99-AS$3,Data_Input!$H$4:$H$131,Data_Input!$I$4:$I$131,0)*AS$1</f>
        <v>7.3172042084654498E-2</v>
      </c>
      <c r="AT99" s="24">
        <f>_xlfn.XLOOKUP($E99-AT$3,Data_Input!$H$4:$H$131,Data_Input!$I$4:$I$131,0)*AT$1</f>
        <v>0.10522952611812854</v>
      </c>
      <c r="AU99" s="24">
        <f>_xlfn.XLOOKUP($E99-AU$3,Data_Input!$H$4:$H$131,Data_Input!$I$4:$I$131,0)*AU$1</f>
        <v>0.11875446304904</v>
      </c>
      <c r="AV99" s="24">
        <f>_xlfn.XLOOKUP($E99-AV$3,Data_Input!$H$4:$H$131,Data_Input!$I$4:$I$131,0)*AV$1</f>
        <v>0.11207625790462025</v>
      </c>
      <c r="AW99" s="24">
        <f>_xlfn.XLOOKUP($E99-AW$3,Data_Input!$H$4:$H$131,Data_Input!$I$4:$I$131,0)*AW$1</f>
        <v>0.13070878822905641</v>
      </c>
      <c r="AX99" s="24">
        <f>_xlfn.XLOOKUP($E99-AX$3,Data_Input!$H$4:$H$131,Data_Input!$I$4:$I$131,0)*AX$1</f>
        <v>0.14077248645827098</v>
      </c>
      <c r="AY99" s="24">
        <f>_xlfn.XLOOKUP($E99-AY$3,Data_Input!$H$4:$H$131,Data_Input!$I$4:$I$131,0)*AY$1</f>
        <v>0.17678515784344651</v>
      </c>
      <c r="AZ99" s="24">
        <f>_xlfn.XLOOKUP($E99-AZ$3,Data_Input!$H$4:$H$131,Data_Input!$I$4:$I$131,0)*AZ$1</f>
        <v>0.17742262108529375</v>
      </c>
      <c r="BA99" s="24">
        <f>_xlfn.XLOOKUP($E99-BA$3,Data_Input!$H$4:$H$131,Data_Input!$I$4:$I$131,0)*BA$1</f>
        <v>0.17121546027881659</v>
      </c>
      <c r="BB99" s="24">
        <f>_xlfn.XLOOKUP($E99-BB$3,Data_Input!$H$4:$H$131,Data_Input!$I$4:$I$131,0)*BB$1</f>
        <v>0.20114175831316078</v>
      </c>
      <c r="BC99" s="24">
        <f>_xlfn.XLOOKUP($E99-BC$3,Data_Input!$H$4:$H$131,Data_Input!$I$4:$I$131,0)*BC$1</f>
        <v>0.21639360379678829</v>
      </c>
      <c r="BD99" s="24">
        <f>_xlfn.XLOOKUP($E99-BD$3,Data_Input!$H$4:$H$131,Data_Input!$I$4:$I$131,0)*BD$1</f>
        <v>0.23979982264429017</v>
      </c>
      <c r="BE99" s="24">
        <f>_xlfn.XLOOKUP($E99-BE$3,Data_Input!$H$4:$H$131,Data_Input!$I$4:$I$131,0)*BE$1</f>
        <v>0.24293828378295337</v>
      </c>
      <c r="BF99" s="24">
        <f>_xlfn.XLOOKUP($E99-BF$3,Data_Input!$H$4:$H$131,Data_Input!$I$4:$I$131,0)*BF$1</f>
        <v>0.22237670968713477</v>
      </c>
      <c r="BG99" s="24">
        <f>_xlfn.XLOOKUP($E99-BG$3,Data_Input!$H$4:$H$131,Data_Input!$I$4:$I$131,0)*BG$1</f>
        <v>0.22829844034331886</v>
      </c>
      <c r="BH99" s="24">
        <f>_xlfn.XLOOKUP($E99-BH$3,Data_Input!$H$4:$H$131,Data_Input!$I$4:$I$131,0)*BH$1</f>
        <v>0.23126095072966929</v>
      </c>
      <c r="BI99" s="24">
        <f>_xlfn.XLOOKUP($E99-BI$3,Data_Input!$H$4:$H$131,Data_Input!$I$4:$I$131,0)*BI$1</f>
        <v>0.24989574794141003</v>
      </c>
      <c r="BJ99" s="24">
        <f>_xlfn.XLOOKUP($E99-BJ$3,Data_Input!$H$4:$H$131,Data_Input!$I$4:$I$131,0)*BJ$1</f>
        <v>0.2645890624543436</v>
      </c>
      <c r="BK99" s="24">
        <f>_xlfn.XLOOKUP($E99-BK$3,Data_Input!$H$4:$H$131,Data_Input!$I$4:$I$131,0)*BK$1</f>
        <v>0.26757962011754471</v>
      </c>
      <c r="BL99" s="24">
        <f>_xlfn.XLOOKUP($E99-BL$3,Data_Input!$H$4:$H$131,Data_Input!$I$4:$I$131,0)*BL$1</f>
        <v>0.28990829119573214</v>
      </c>
      <c r="BM99" s="24">
        <f>_xlfn.XLOOKUP($E99-BM$3,Data_Input!$H$4:$H$131,Data_Input!$I$4:$I$131,0)*BM$1</f>
        <v>0.3128436054290355</v>
      </c>
      <c r="BN99" s="24">
        <f>_xlfn.XLOOKUP($E99-BN$3,Data_Input!$H$4:$H$131,Data_Input!$I$4:$I$131,0)*BN$1</f>
        <v>0.34326431774929078</v>
      </c>
      <c r="BO99" s="24">
        <f>_xlfn.XLOOKUP($E99-BO$3,Data_Input!$H$4:$H$131,Data_Input!$I$4:$I$131,0)*BO$1</f>
        <v>0.40915272106257056</v>
      </c>
      <c r="BP99" s="24">
        <f>_xlfn.XLOOKUP($E99-BP$3,Data_Input!$H$4:$H$131,Data_Input!$I$4:$I$131,0)*BP$1</f>
        <v>0.39339221854741352</v>
      </c>
      <c r="BQ99" s="24">
        <f>_xlfn.XLOOKUP($E99-BQ$3,Data_Input!$H$4:$H$131,Data_Input!$I$4:$I$131,0)*BQ$1</f>
        <v>0.4164437403403195</v>
      </c>
      <c r="BR99" s="24">
        <f>_xlfn.XLOOKUP($E99-BR$3,Data_Input!$H$4:$H$131,Data_Input!$I$4:$I$131,0)*BR$1</f>
        <v>0.32170020787549564</v>
      </c>
      <c r="BS99" s="24">
        <f>_xlfn.XLOOKUP($E99-BS$3,Data_Input!$H$4:$H$131,Data_Input!$I$4:$I$131,0)*BS$1</f>
        <v>0.42930152327988919</v>
      </c>
      <c r="BT99" s="24">
        <f>_xlfn.XLOOKUP($E99-BT$3,Data_Input!$H$4:$H$131,Data_Input!$I$4:$I$131,0)*BT$1</f>
        <v>0.3790925695036228</v>
      </c>
      <c r="BU99" s="24">
        <f>_xlfn.XLOOKUP($E99-BU$3,Data_Input!$H$4:$H$131,Data_Input!$I$4:$I$131,0)*BU$1</f>
        <v>0.1591215072493295</v>
      </c>
      <c r="BV99" s="24">
        <f>_xlfn.XLOOKUP($E99-BV$3,Data_Input!$H$4:$H$131,Data_Input!$I$4:$I$131,0)*BV$1</f>
        <v>0.18347253358228552</v>
      </c>
      <c r="BW99" s="24">
        <f>_xlfn.XLOOKUP($E99-BW$3,Data_Input!$H$4:$H$131,Data_Input!$I$4:$I$131,0)*BW$1</f>
        <v>0.18895958520452652</v>
      </c>
      <c r="BX99" s="24">
        <f>_xlfn.XLOOKUP($E99-BX$3,Data_Input!$H$4:$H$131,Data_Input!$I$4:$I$131,0)*BX$1</f>
        <v>0.18587956673108622</v>
      </c>
      <c r="BY99" s="24">
        <f>_xlfn.XLOOKUP($E99-BY$3,Data_Input!$H$4:$H$131,Data_Input!$I$4:$I$131,0)*BY$1</f>
        <v>0.18694786687674117</v>
      </c>
      <c r="BZ99" s="24">
        <f>_xlfn.XLOOKUP($E99-BZ$3,Data_Input!$H$4:$H$131,Data_Input!$I$4:$I$131,0)*BZ$1</f>
        <v>0.22607951727254663</v>
      </c>
      <c r="CA99" s="24">
        <f>_xlfn.XLOOKUP($E99-CA$3,Data_Input!$H$4:$H$131,Data_Input!$I$4:$I$131,0)*CA$1</f>
        <v>0.27780060282224839</v>
      </c>
      <c r="CB99" s="24">
        <f>_xlfn.XLOOKUP($E99-CB$3,Data_Input!$H$4:$H$131,Data_Input!$I$4:$I$131,0)*CB$1</f>
        <v>0.2425756513958594</v>
      </c>
      <c r="CC99" s="24">
        <f>_xlfn.XLOOKUP($E99-CC$3,Data_Input!$H$4:$H$131,Data_Input!$I$4:$I$131,0)*CC$1</f>
        <v>0.24413869268687199</v>
      </c>
      <c r="CD99" s="24">
        <f>_xlfn.XLOOKUP($E99-CD$3,Data_Input!$H$4:$H$131,Data_Input!$I$4:$I$131,0)*CD$1</f>
        <v>0.20195984480534945</v>
      </c>
      <c r="CE99" s="24">
        <f>_xlfn.XLOOKUP($E99-CE$3,Data_Input!$H$4:$H$131,Data_Input!$I$4:$I$131,0)*CE$1</f>
        <v>0.19201126735107468</v>
      </c>
      <c r="CF99" s="24">
        <f>_xlfn.XLOOKUP($E99-CF$3,Data_Input!$H$4:$H$131,Data_Input!$I$4:$I$131,0)*CF$1</f>
        <v>0.17884707126260707</v>
      </c>
      <c r="CG99" s="24">
        <f>_xlfn.XLOOKUP($E99-CG$3,Data_Input!$H$4:$H$131,Data_Input!$I$4:$I$131,0)*CG$1</f>
        <v>0.16527488311958849</v>
      </c>
      <c r="CH99" s="24">
        <f>_xlfn.XLOOKUP($E99-CH$3,Data_Input!$H$4:$H$131,Data_Input!$I$4:$I$131,0)*CH$1</f>
        <v>0.13217019792593812</v>
      </c>
      <c r="CI99" s="24">
        <f>_xlfn.XLOOKUP($E99-CI$3,Data_Input!$H$4:$H$131,Data_Input!$I$4:$I$131,0)*CI$1</f>
        <v>0.11880754415981967</v>
      </c>
      <c r="CJ99" s="24">
        <f>_xlfn.XLOOKUP($E99-CJ$3,Data_Input!$H$4:$H$131,Data_Input!$I$4:$I$131,0)*CJ$1</f>
        <v>0.10928582272860511</v>
      </c>
      <c r="CK99" s="24">
        <f>_xlfn.XLOOKUP($E99-CK$3,Data_Input!$H$4:$H$131,Data_Input!$I$4:$I$131,0)*CK$1</f>
        <v>9.6282527192782547E-2</v>
      </c>
      <c r="CL99" s="24">
        <f>_xlfn.XLOOKUP($E99-CL$3,Data_Input!$H$4:$H$131,Data_Input!$I$4:$I$131,0)*CL$1</f>
        <v>9.810169186382596E-2</v>
      </c>
      <c r="CM99" s="24">
        <f>_xlfn.XLOOKUP($E99-CM$3,Data_Input!$H$4:$H$131,Data_Input!$I$4:$I$131,0)*CM$1</f>
        <v>9.0342594243018257E-2</v>
      </c>
      <c r="CN99" s="24">
        <f>_xlfn.XLOOKUP($E99-CN$3,Data_Input!$H$4:$H$131,Data_Input!$I$4:$I$131,0)*CN$1</f>
        <v>7.5040617786093874E-2</v>
      </c>
      <c r="CO99" s="24">
        <f>_xlfn.XLOOKUP($E99-CO$3,Data_Input!$H$4:$H$131,Data_Input!$I$4:$I$131,0)*CO$1</f>
        <v>6.6721922737894374E-2</v>
      </c>
      <c r="CP99" s="24">
        <f>_xlfn.XLOOKUP($E99-CP$3,Data_Input!$H$4:$H$131,Data_Input!$I$4:$I$131,0)*CP$1</f>
        <v>6.1025296978155057E-2</v>
      </c>
      <c r="CQ99" s="24">
        <f>_xlfn.XLOOKUP($E99-CQ$3,Data_Input!$H$4:$H$131,Data_Input!$I$4:$I$131,0)*CQ$1</f>
        <v>5.6057221756867781E-2</v>
      </c>
      <c r="CR99" s="24">
        <f>_xlfn.XLOOKUP($E99-CR$3,Data_Input!$H$4:$H$131,Data_Input!$I$4:$I$131,0)*CR$1</f>
        <v>4.7512523610742263E-2</v>
      </c>
      <c r="CS99" s="24">
        <f>_xlfn.XLOOKUP($E99-CS$3,Data_Input!$H$4:$H$131,Data_Input!$I$4:$I$131,0)*CS$1</f>
        <v>3.9126605881791614E-2</v>
      </c>
      <c r="CT99" s="24">
        <f>_xlfn.XLOOKUP($E99-CT$3,Data_Input!$H$4:$H$131,Data_Input!$I$4:$I$131,0)*CT$1</f>
        <v>3.4366555384866063E-2</v>
      </c>
      <c r="CU99" s="24">
        <f>_xlfn.XLOOKUP($E99-CU$3,Data_Input!$H$4:$H$131,Data_Input!$I$4:$I$131,0)*CU$1</f>
        <v>2.7121288318454347E-2</v>
      </c>
      <c r="CV99" s="24">
        <f>_xlfn.XLOOKUP($E99-CV$3,Data_Input!$H$4:$H$131,Data_Input!$I$4:$I$131,0)*CV$1</f>
        <v>2.2576207203356763E-2</v>
      </c>
      <c r="CW99" s="24">
        <f>_xlfn.XLOOKUP($E99-CW$3,Data_Input!$H$4:$H$131,Data_Input!$I$4:$I$131,0)*CW$1</f>
        <v>1.9344294965507245E-2</v>
      </c>
      <c r="CX99" s="24">
        <f>_xlfn.XLOOKUP($E99-CX$3,Data_Input!$H$4:$H$131,Data_Input!$I$4:$I$131,0)*CX$1</f>
        <v>0</v>
      </c>
      <c r="CY99" s="24">
        <f>_xlfn.XLOOKUP($E99-CY$3,Data_Input!$H$4:$H$131,Data_Input!$I$4:$I$131,0)*CY$1</f>
        <v>0</v>
      </c>
      <c r="CZ99" s="24">
        <f>_xlfn.XLOOKUP($E99-CZ$3,Data_Input!$H$4:$H$131,Data_Input!$I$4:$I$131,0)*CZ$1</f>
        <v>0</v>
      </c>
      <c r="DA99" s="24">
        <f>_xlfn.XLOOKUP($E99-DA$3,Data_Input!$H$4:$H$131,Data_Input!$I$4:$I$131,0)*DA$1</f>
        <v>0</v>
      </c>
      <c r="DB99" s="24">
        <f>_xlfn.XLOOKUP($E99-DB$3,Data_Input!$H$4:$H$131,Data_Input!$I$4:$I$131,0)*DB$1</f>
        <v>0</v>
      </c>
      <c r="DC99" s="24">
        <f>_xlfn.XLOOKUP($E99-DC$3,Data_Input!$H$4:$H$131,Data_Input!$I$4:$I$131,0)*DC$1</f>
        <v>0</v>
      </c>
      <c r="DD99" s="24">
        <f>_xlfn.XLOOKUP($E99-DD$3,Data_Input!$H$4:$H$131,Data_Input!$I$4:$I$131,0)*DD$1</f>
        <v>0</v>
      </c>
      <c r="DE99" s="24">
        <f>_xlfn.XLOOKUP($E99-DE$3,Data_Input!$H$4:$H$131,Data_Input!$I$4:$I$131,0)*DE$1</f>
        <v>0</v>
      </c>
      <c r="DF99" s="24">
        <f>_xlfn.XLOOKUP($E99-DF$3,Data_Input!$H$4:$H$131,Data_Input!$I$4:$I$131,0)*DF$1</f>
        <v>0</v>
      </c>
      <c r="DG99" s="24">
        <f>_xlfn.XLOOKUP($E99-DG$3,Data_Input!$H$4:$H$131,Data_Input!$I$4:$I$131,0)*DG$1</f>
        <v>0</v>
      </c>
      <c r="DH99" s="24">
        <f>_xlfn.XLOOKUP($E99-DH$3,Data_Input!$H$4:$H$131,Data_Input!$I$4:$I$131,0)*DH$1</f>
        <v>0</v>
      </c>
      <c r="DI99" s="24">
        <f>_xlfn.XLOOKUP($E99-DI$3,Data_Input!$H$4:$H$131,Data_Input!$I$4:$I$131,0)*DI$1</f>
        <v>0</v>
      </c>
      <c r="DJ99" s="24">
        <f>_xlfn.XLOOKUP($E99-DJ$3,Data_Input!$H$4:$H$131,Data_Input!$I$4:$I$131,0)*DJ$1</f>
        <v>0</v>
      </c>
      <c r="DK99" s="24">
        <f>_xlfn.XLOOKUP($E99-DK$3,Data_Input!$H$4:$H$131,Data_Input!$I$4:$I$131,0)*DK$1</f>
        <v>0</v>
      </c>
      <c r="DL99" s="24">
        <f>_xlfn.XLOOKUP($E99-DL$3,Data_Input!$H$4:$H$131,Data_Input!$I$4:$I$131,0)*DL$1</f>
        <v>0</v>
      </c>
      <c r="DM99" s="24">
        <f>_xlfn.XLOOKUP($E99-DM$3,Data_Input!$H$4:$H$131,Data_Input!$I$4:$I$131,0)*DM$1</f>
        <v>0</v>
      </c>
      <c r="DN99" s="24">
        <f>_xlfn.XLOOKUP($E99-DN$3,Data_Input!$H$4:$H$131,Data_Input!$I$4:$I$131,0)*DN$1</f>
        <v>0</v>
      </c>
      <c r="DO99" s="24">
        <f>_xlfn.XLOOKUP($E99-DO$3,Data_Input!$H$4:$H$131,Data_Input!$I$4:$I$131,0)*DO$1</f>
        <v>0</v>
      </c>
      <c r="DP99" s="24">
        <f>_xlfn.XLOOKUP($E99-DP$3,Data_Input!$H$4:$H$131,Data_Input!$I$4:$I$131,0)*DP$1</f>
        <v>0</v>
      </c>
      <c r="DQ99" s="24">
        <f>_xlfn.XLOOKUP($E99-DQ$3,Data_Input!$H$4:$H$131,Data_Input!$I$4:$I$131,0)*DQ$1</f>
        <v>0</v>
      </c>
      <c r="DR99" s="24">
        <f>_xlfn.XLOOKUP($E99-DR$3,Data_Input!$H$4:$H$131,Data_Input!$I$4:$I$131,0)*DR$1</f>
        <v>0</v>
      </c>
      <c r="DS99" s="24">
        <f>_xlfn.XLOOKUP($E99-DS$3,Data_Input!$H$4:$H$131,Data_Input!$I$4:$I$131,0)*DS$1</f>
        <v>0</v>
      </c>
      <c r="DT99" s="24">
        <f>_xlfn.XLOOKUP($E99-DT$3,Data_Input!$H$4:$H$131,Data_Input!$I$4:$I$131,0)*DT$1</f>
        <v>0</v>
      </c>
      <c r="DU99" s="24">
        <f>_xlfn.XLOOKUP($E99-DU$3,Data_Input!$H$4:$H$131,Data_Input!$I$4:$I$131,0)*DU$1</f>
        <v>0</v>
      </c>
      <c r="DV99" s="24">
        <f>_xlfn.XLOOKUP($E99-DV$3,Data_Input!$H$4:$H$131,Data_Input!$I$4:$I$131,0)*DV$1</f>
        <v>0</v>
      </c>
      <c r="DW99" s="24">
        <f>_xlfn.XLOOKUP($E99-DW$3,Data_Input!$H$4:$H$131,Data_Input!$I$4:$I$131,0)*DW$1</f>
        <v>0</v>
      </c>
      <c r="DX99" s="24">
        <f>_xlfn.XLOOKUP($E99-DX$3,Data_Input!$H$4:$H$131,Data_Input!$I$4:$I$131,0)*DX$1</f>
        <v>0</v>
      </c>
      <c r="DY99" s="24">
        <f>_xlfn.XLOOKUP($E99-DY$3,Data_Input!$H$4:$H$131,Data_Input!$I$4:$I$131,0)*DY$1</f>
        <v>0</v>
      </c>
      <c r="DZ99" s="24">
        <f>_xlfn.XLOOKUP($E99-DZ$3,Data_Input!$H$4:$H$131,Data_Input!$I$4:$I$131,0)*DZ$1</f>
        <v>0</v>
      </c>
      <c r="EA99" s="24">
        <f>_xlfn.XLOOKUP($E99-EA$3,Data_Input!$H$4:$H$131,Data_Input!$I$4:$I$131,0)*EA$1</f>
        <v>0</v>
      </c>
      <c r="EB99" s="24">
        <f>_xlfn.XLOOKUP($E99-EB$3,Data_Input!$H$4:$H$131,Data_Input!$I$4:$I$131,0)*EB$1</f>
        <v>0</v>
      </c>
      <c r="EC99" s="24">
        <f>_xlfn.XLOOKUP($E99-EC$3,Data_Input!$H$4:$H$131,Data_Input!$I$4:$I$131,0)*EC$1</f>
        <v>0</v>
      </c>
    </row>
    <row r="100" spans="1:133">
      <c r="A100" s="21">
        <f t="shared" si="3"/>
        <v>11.506486914204263</v>
      </c>
      <c r="B100" s="22">
        <f>Data_Input!C100-Model_Output!A100</f>
        <v>42.130842639270696</v>
      </c>
      <c r="C100" s="23">
        <f>SUM($B$4:B100)</f>
        <v>1069.7112150729276</v>
      </c>
      <c r="E100" s="15">
        <f>Data_Input!B100</f>
        <v>1974</v>
      </c>
      <c r="F100" s="24">
        <f>_xlfn.XLOOKUP($E100-F$3,Data_Input!$H$4:$H$131,Data_Input!$I$4:$I$131,0)*F$1</f>
        <v>1.4389211172260387E-5</v>
      </c>
      <c r="G100" s="24">
        <f>_xlfn.XLOOKUP($E100-G$3,Data_Input!$H$4:$H$131,Data_Input!$I$4:$I$131,0)*G$1</f>
        <v>1.9823581683885497E-5</v>
      </c>
      <c r="H100" s="24">
        <f>_xlfn.XLOOKUP($E100-H$3,Data_Input!$H$4:$H$131,Data_Input!$I$4:$I$131,0)*H$1</f>
        <v>2.7071875741670447E-5</v>
      </c>
      <c r="I100" s="24">
        <f>_xlfn.XLOOKUP($E100-I$3,Data_Input!$H$4:$H$131,Data_Input!$I$4:$I$131,0)*I$1</f>
        <v>3.6892868606448525E-5</v>
      </c>
      <c r="J100" s="24">
        <f>_xlfn.XLOOKUP($E100-J$3,Data_Input!$H$4:$H$131,Data_Input!$I$4:$I$131,0)*J$1</f>
        <v>4.9961503408207404E-5</v>
      </c>
      <c r="K100" s="24">
        <f>_xlfn.XLOOKUP($E100-K$3,Data_Input!$H$4:$H$131,Data_Input!$I$4:$I$131,0)*K$1</f>
        <v>6.7304425541882485E-5</v>
      </c>
      <c r="L100" s="24">
        <f>_xlfn.XLOOKUP($E100-L$3,Data_Input!$H$4:$H$131,Data_Input!$I$4:$I$131,0)*L$1</f>
        <v>9.0350351734722485E-5</v>
      </c>
      <c r="M100" s="24">
        <f>_xlfn.XLOOKUP($E100-M$3,Data_Input!$H$4:$H$131,Data_Input!$I$4:$I$131,0)*M$1</f>
        <v>1.204622004904511E-4</v>
      </c>
      <c r="N100" s="24">
        <f>_xlfn.XLOOKUP($E100-N$3,Data_Input!$H$4:$H$131,Data_Input!$I$4:$I$131,0)*N$1</f>
        <v>1.5918735794747576E-4</v>
      </c>
      <c r="O100" s="24">
        <f>_xlfn.XLOOKUP($E100-O$3,Data_Input!$H$4:$H$131,Data_Input!$I$4:$I$131,0)*O$1</f>
        <v>2.0881816870070105E-4</v>
      </c>
      <c r="P100" s="24">
        <f>_xlfn.XLOOKUP($E100-P$3,Data_Input!$H$4:$H$131,Data_Input!$I$4:$I$131,0)*P$1</f>
        <v>2.7353079464649245E-4</v>
      </c>
      <c r="Q100" s="24">
        <f>_xlfn.XLOOKUP($E100-Q$3,Data_Input!$H$4:$H$131,Data_Input!$I$4:$I$131,0)*Q$1</f>
        <v>3.573314007296784E-4</v>
      </c>
      <c r="R100" s="24">
        <f>_xlfn.XLOOKUP($E100-R$3,Data_Input!$H$4:$H$131,Data_Input!$I$4:$I$131,0)*R$1</f>
        <v>4.6395413419130985E-4</v>
      </c>
      <c r="S100" s="24">
        <f>_xlfn.XLOOKUP($E100-S$3,Data_Input!$H$4:$H$131,Data_Input!$I$4:$I$131,0)*S$1</f>
        <v>5.9775537535076777E-4</v>
      </c>
      <c r="T100" s="24">
        <f>_xlfn.XLOOKUP($E100-T$3,Data_Input!$H$4:$H$131,Data_Input!$I$4:$I$131,0)*T$1</f>
        <v>7.6403128412207231E-4</v>
      </c>
      <c r="U100" s="24">
        <f>_xlfn.XLOOKUP($E100-U$3,Data_Input!$H$4:$H$131,Data_Input!$I$4:$I$131,0)*U$1</f>
        <v>9.733058209538129E-4</v>
      </c>
      <c r="V100" s="24">
        <f>_xlfn.XLOOKUP($E100-V$3,Data_Input!$H$4:$H$131,Data_Input!$I$4:$I$131,0)*V$1</f>
        <v>1.2307619747066859E-3</v>
      </c>
      <c r="W100" s="24">
        <f>_xlfn.XLOOKUP($E100-W$3,Data_Input!$H$4:$H$131,Data_Input!$I$4:$I$131,0)*W$1</f>
        <v>1.5524858966677829E-3</v>
      </c>
      <c r="X100" s="24">
        <f>_xlfn.XLOOKUP($E100-X$3,Data_Input!$H$4:$H$131,Data_Input!$I$4:$I$131,0)*X$1</f>
        <v>1.9480582273877674E-3</v>
      </c>
      <c r="Y100" s="24">
        <f>_xlfn.XLOOKUP($E100-Y$3,Data_Input!$H$4:$H$131,Data_Input!$I$4:$I$131,0)*Y$1</f>
        <v>2.4289032886127214E-3</v>
      </c>
      <c r="Z100" s="24">
        <f>_xlfn.XLOOKUP($E100-Z$3,Data_Input!$H$4:$H$131,Data_Input!$I$4:$I$131,0)*Z$1</f>
        <v>3.016657420546463E-3</v>
      </c>
      <c r="AA100" s="24">
        <f>_xlfn.XLOOKUP($E100-AA$3,Data_Input!$H$4:$H$131,Data_Input!$I$4:$I$131,0)*AA$1</f>
        <v>3.7278925516948825E-3</v>
      </c>
      <c r="AB100" s="24">
        <f>_xlfn.XLOOKUP($E100-AB$3,Data_Input!$H$4:$H$131,Data_Input!$I$4:$I$131,0)*AB$1</f>
        <v>4.5725007856623201E-3</v>
      </c>
      <c r="AC100" s="24">
        <f>_xlfn.XLOOKUP($E100-AC$3,Data_Input!$H$4:$H$131,Data_Input!$I$4:$I$131,0)*AC$1</f>
        <v>6.0586013435150153E-3</v>
      </c>
      <c r="AD100" s="24">
        <f>_xlfn.XLOOKUP($E100-AD$3,Data_Input!$H$4:$H$131,Data_Input!$I$4:$I$131,0)*AD$1</f>
        <v>8.6147226790987096E-3</v>
      </c>
      <c r="AE100" s="24">
        <f>_xlfn.XLOOKUP($E100-AE$3,Data_Input!$H$4:$H$131,Data_Input!$I$4:$I$131,0)*AE$1</f>
        <v>1.0252791847215285E-2</v>
      </c>
      <c r="AF100" s="24">
        <f>_xlfn.XLOOKUP($E100-AF$3,Data_Input!$H$4:$H$131,Data_Input!$I$4:$I$131,0)*AF$1</f>
        <v>1.00857501878389E-2</v>
      </c>
      <c r="AG100" s="24">
        <f>_xlfn.XLOOKUP($E100-AG$3,Data_Input!$H$4:$H$131,Data_Input!$I$4:$I$131,0)*AG$1</f>
        <v>1.2888296218208486E-2</v>
      </c>
      <c r="AH100" s="24">
        <f>_xlfn.XLOOKUP($E100-AH$3,Data_Input!$H$4:$H$131,Data_Input!$I$4:$I$131,0)*AH$1</f>
        <v>1.4177277740495466E-2</v>
      </c>
      <c r="AI100" s="24">
        <f>_xlfn.XLOOKUP($E100-AI$3,Data_Input!$H$4:$H$131,Data_Input!$I$4:$I$131,0)*AI$1</f>
        <v>2.5584653320446921E-2</v>
      </c>
      <c r="AJ100" s="24">
        <f>_xlfn.XLOOKUP($E100-AJ$3,Data_Input!$H$4:$H$131,Data_Input!$I$4:$I$131,0)*AJ$1</f>
        <v>2.1900586065900205E-2</v>
      </c>
      <c r="AK100" s="24">
        <f>_xlfn.XLOOKUP($E100-AK$3,Data_Input!$H$4:$H$131,Data_Input!$I$4:$I$131,0)*AK$1</f>
        <v>2.2856402783930377E-2</v>
      </c>
      <c r="AL100" s="24">
        <f>_xlfn.XLOOKUP($E100-AL$3,Data_Input!$H$4:$H$131,Data_Input!$I$4:$I$131,0)*AL$1</f>
        <v>2.7658382074534849E-2</v>
      </c>
      <c r="AM100" s="24">
        <f>_xlfn.XLOOKUP($E100-AM$3,Data_Input!$H$4:$H$131,Data_Input!$I$4:$I$131,0)*AM$1</f>
        <v>3.3347913939767833E-2</v>
      </c>
      <c r="AN100" s="24">
        <f>_xlfn.XLOOKUP($E100-AN$3,Data_Input!$H$4:$H$131,Data_Input!$I$4:$I$131,0)*AN$1</f>
        <v>2.8516173080498679E-2</v>
      </c>
      <c r="AO100" s="24">
        <f>_xlfn.XLOOKUP($E100-AO$3,Data_Input!$H$4:$H$131,Data_Input!$I$4:$I$131,0)*AO$1</f>
        <v>3.1696927911987451E-2</v>
      </c>
      <c r="AP100" s="24">
        <f>_xlfn.XLOOKUP($E100-AP$3,Data_Input!$H$4:$H$131,Data_Input!$I$4:$I$131,0)*AP$1</f>
        <v>3.0863703225390372E-2</v>
      </c>
      <c r="AQ100" s="24">
        <f>_xlfn.XLOOKUP($E100-AQ$3,Data_Input!$H$4:$H$131,Data_Input!$I$4:$I$131,0)*AQ$1</f>
        <v>4.3782483652077042E-2</v>
      </c>
      <c r="AR100" s="24">
        <f>_xlfn.XLOOKUP($E100-AR$3,Data_Input!$H$4:$H$131,Data_Input!$I$4:$I$131,0)*AR$1</f>
        <v>5.9434803928016255E-2</v>
      </c>
      <c r="AS100" s="24">
        <f>_xlfn.XLOOKUP($E100-AS$3,Data_Input!$H$4:$H$131,Data_Input!$I$4:$I$131,0)*AS$1</f>
        <v>6.6686391677223844E-2</v>
      </c>
      <c r="AT100" s="24">
        <f>_xlfn.XLOOKUP($E100-AT$3,Data_Input!$H$4:$H$131,Data_Input!$I$4:$I$131,0)*AT$1</f>
        <v>9.644341154175462E-2</v>
      </c>
      <c r="AU100" s="24">
        <f>_xlfn.XLOOKUP($E100-AU$3,Data_Input!$H$4:$H$131,Data_Input!$I$4:$I$131,0)*AU$1</f>
        <v>0.10945303200515477</v>
      </c>
      <c r="AV100" s="24">
        <f>_xlfn.XLOOKUP($E100-AV$3,Data_Input!$H$4:$H$131,Data_Input!$I$4:$I$131,0)*AV$1</f>
        <v>0.10388058453017668</v>
      </c>
      <c r="AW100" s="24">
        <f>_xlfn.XLOOKUP($E100-AW$3,Data_Input!$H$4:$H$131,Data_Input!$I$4:$I$131,0)*AW$1</f>
        <v>0.12183398728159715</v>
      </c>
      <c r="AX100" s="24">
        <f>_xlfn.XLOOKUP($E100-AX$3,Data_Input!$H$4:$H$131,Data_Input!$I$4:$I$131,0)*AX$1</f>
        <v>0.13195454615203242</v>
      </c>
      <c r="AY100" s="24">
        <f>_xlfn.XLOOKUP($E100-AY$3,Data_Input!$H$4:$H$131,Data_Input!$I$4:$I$131,0)*AY$1</f>
        <v>0.16664614927570609</v>
      </c>
      <c r="AZ100" s="24">
        <f>_xlfn.XLOOKUP($E100-AZ$3,Data_Input!$H$4:$H$131,Data_Input!$I$4:$I$131,0)*AZ$1</f>
        <v>0.1681904681709871</v>
      </c>
      <c r="BA100" s="24">
        <f>_xlfn.XLOOKUP($E100-BA$3,Data_Input!$H$4:$H$131,Data_Input!$I$4:$I$131,0)*BA$1</f>
        <v>0.16322184128805345</v>
      </c>
      <c r="BB100" s="24">
        <f>_xlfn.XLOOKUP($E100-BB$3,Data_Input!$H$4:$H$131,Data_Input!$I$4:$I$131,0)*BB$1</f>
        <v>0.19283259415645254</v>
      </c>
      <c r="BC100" s="24">
        <f>_xlfn.XLOOKUP($E100-BC$3,Data_Input!$H$4:$H$131,Data_Input!$I$4:$I$131,0)*BC$1</f>
        <v>0.20862460512276917</v>
      </c>
      <c r="BD100" s="24">
        <f>_xlfn.XLOOKUP($E100-BD$3,Data_Input!$H$4:$H$131,Data_Input!$I$4:$I$131,0)*BD$1</f>
        <v>0.23249460094007976</v>
      </c>
      <c r="BE100" s="24">
        <f>_xlfn.XLOOKUP($E100-BE$3,Data_Input!$H$4:$H$131,Data_Input!$I$4:$I$131,0)*BE$1</f>
        <v>0.23686608396649522</v>
      </c>
      <c r="BF100" s="24">
        <f>_xlfn.XLOOKUP($E100-BF$3,Data_Input!$H$4:$H$131,Data_Input!$I$4:$I$131,0)*BF$1</f>
        <v>0.21804148312768054</v>
      </c>
      <c r="BG100" s="24">
        <f>_xlfn.XLOOKUP($E100-BG$3,Data_Input!$H$4:$H$131,Data_Input!$I$4:$I$131,0)*BG$1</f>
        <v>0.22511046153806402</v>
      </c>
      <c r="BH100" s="24">
        <f>_xlfn.XLOOKUP($E100-BH$3,Data_Input!$H$4:$H$131,Data_Input!$I$4:$I$131,0)*BH$1</f>
        <v>0.22931789525058077</v>
      </c>
      <c r="BI100" s="24">
        <f>_xlfn.XLOOKUP($E100-BI$3,Data_Input!$H$4:$H$131,Data_Input!$I$4:$I$131,0)*BI$1</f>
        <v>0.24919390358159729</v>
      </c>
      <c r="BJ100" s="24">
        <f>_xlfn.XLOOKUP($E100-BJ$3,Data_Input!$H$4:$H$131,Data_Input!$I$4:$I$131,0)*BJ$1</f>
        <v>0.26533426664466564</v>
      </c>
      <c r="BK100" s="24">
        <f>_xlfn.XLOOKUP($E100-BK$3,Data_Input!$H$4:$H$131,Data_Input!$I$4:$I$131,0)*BK$1</f>
        <v>0.26984687469178403</v>
      </c>
      <c r="BL100" s="24">
        <f>_xlfn.XLOOKUP($E100-BL$3,Data_Input!$H$4:$H$131,Data_Input!$I$4:$I$131,0)*BL$1</f>
        <v>0.29401392663126419</v>
      </c>
      <c r="BM100" s="24">
        <f>_xlfn.XLOOKUP($E100-BM$3,Data_Input!$H$4:$H$131,Data_Input!$I$4:$I$131,0)*BM$1</f>
        <v>0.31906374247707225</v>
      </c>
      <c r="BN100" s="24">
        <f>_xlfn.XLOOKUP($E100-BN$3,Data_Input!$H$4:$H$131,Data_Input!$I$4:$I$131,0)*BN$1</f>
        <v>0.35206409816668777</v>
      </c>
      <c r="BO100" s="24">
        <f>_xlfn.XLOOKUP($E100-BO$3,Data_Input!$H$4:$H$131,Data_Input!$I$4:$I$131,0)*BO$1</f>
        <v>0.42200872428224689</v>
      </c>
      <c r="BP100" s="24">
        <f>_xlfn.XLOOKUP($E100-BP$3,Data_Input!$H$4:$H$131,Data_Input!$I$4:$I$131,0)*BP$1</f>
        <v>0.40804180229361536</v>
      </c>
      <c r="BQ100" s="24">
        <f>_xlfn.XLOOKUP($E100-BQ$3,Data_Input!$H$4:$H$131,Data_Input!$I$4:$I$131,0)*BQ$1</f>
        <v>0.43438831768554681</v>
      </c>
      <c r="BR100" s="24">
        <f>_xlfn.XLOOKUP($E100-BR$3,Data_Input!$H$4:$H$131,Data_Input!$I$4:$I$131,0)*BR$1</f>
        <v>0.3374551391439633</v>
      </c>
      <c r="BS100" s="24">
        <f>_xlfn.XLOOKUP($E100-BS$3,Data_Input!$H$4:$H$131,Data_Input!$I$4:$I$131,0)*BS$1</f>
        <v>0.45286633852991526</v>
      </c>
      <c r="BT100" s="24">
        <f>_xlfn.XLOOKUP($E100-BT$3,Data_Input!$H$4:$H$131,Data_Input!$I$4:$I$131,0)*BT$1</f>
        <v>0.40215714571417127</v>
      </c>
      <c r="BU100" s="24">
        <f>_xlfn.XLOOKUP($E100-BU$3,Data_Input!$H$4:$H$131,Data_Input!$I$4:$I$131,0)*BU$1</f>
        <v>0.16975489574014113</v>
      </c>
      <c r="BV100" s="24">
        <f>_xlfn.XLOOKUP($E100-BV$3,Data_Input!$H$4:$H$131,Data_Input!$I$4:$I$131,0)*BV$1</f>
        <v>0.19683729534704117</v>
      </c>
      <c r="BW100" s="24">
        <f>_xlfn.XLOOKUP($E100-BW$3,Data_Input!$H$4:$H$131,Data_Input!$I$4:$I$131,0)*BW$1</f>
        <v>0.20386757834213506</v>
      </c>
      <c r="BX100" s="24">
        <f>_xlfn.XLOOKUP($E100-BX$3,Data_Input!$H$4:$H$131,Data_Input!$I$4:$I$131,0)*BX$1</f>
        <v>0.20167580316915068</v>
      </c>
      <c r="BY100" s="24">
        <f>_xlfn.XLOOKUP($E100-BY$3,Data_Input!$H$4:$H$131,Data_Input!$I$4:$I$131,0)*BY$1</f>
        <v>0.20397904974273318</v>
      </c>
      <c r="BZ100" s="24">
        <f>_xlfn.XLOOKUP($E100-BZ$3,Data_Input!$H$4:$H$131,Data_Input!$I$4:$I$131,0)*BZ$1</f>
        <v>0.24806710239197377</v>
      </c>
      <c r="CA100" s="24">
        <f>_xlfn.XLOOKUP($E100-CA$3,Data_Input!$H$4:$H$131,Data_Input!$I$4:$I$131,0)*CA$1</f>
        <v>0.30653780755210519</v>
      </c>
      <c r="CB100" s="24">
        <f>_xlfn.XLOOKUP($E100-CB$3,Data_Input!$H$4:$H$131,Data_Input!$I$4:$I$131,0)*CB$1</f>
        <v>0.26917887629432879</v>
      </c>
      <c r="CC100" s="24">
        <f>_xlfn.XLOOKUP($E100-CC$3,Data_Input!$H$4:$H$131,Data_Input!$I$4:$I$131,0)*CC$1</f>
        <v>0.27244151751843404</v>
      </c>
      <c r="CD100" s="24">
        <f>_xlfn.XLOOKUP($E100-CD$3,Data_Input!$H$4:$H$131,Data_Input!$I$4:$I$131,0)*CD$1</f>
        <v>0.22664420059049839</v>
      </c>
      <c r="CE100" s="24">
        <f>_xlfn.XLOOKUP($E100-CE$3,Data_Input!$H$4:$H$131,Data_Input!$I$4:$I$131,0)*CE$1</f>
        <v>0.2166951559171629</v>
      </c>
      <c r="CF100" s="24">
        <f>_xlfn.XLOOKUP($E100-CF$3,Data_Input!$H$4:$H$131,Data_Input!$I$4:$I$131,0)*CF$1</f>
        <v>0.20297718634453235</v>
      </c>
      <c r="CG100" s="24">
        <f>_xlfn.XLOOKUP($E100-CG$3,Data_Input!$H$4:$H$131,Data_Input!$I$4:$I$131,0)*CG$1</f>
        <v>0.18863190926108075</v>
      </c>
      <c r="CH100" s="24">
        <f>_xlfn.XLOOKUP($E100-CH$3,Data_Input!$H$4:$H$131,Data_Input!$I$4:$I$131,0)*CH$1</f>
        <v>0.15169970933161314</v>
      </c>
      <c r="CI100" s="24">
        <f>_xlfn.XLOOKUP($E100-CI$3,Data_Input!$H$4:$H$131,Data_Input!$I$4:$I$131,0)*CI$1</f>
        <v>0.13713178639445531</v>
      </c>
      <c r="CJ100" s="24">
        <f>_xlfn.XLOOKUP($E100-CJ$3,Data_Input!$H$4:$H$131,Data_Input!$I$4:$I$131,0)*CJ$1</f>
        <v>0.12685303061124284</v>
      </c>
      <c r="CK100" s="24">
        <f>_xlfn.XLOOKUP($E100-CK$3,Data_Input!$H$4:$H$131,Data_Input!$I$4:$I$131,0)*CK$1</f>
        <v>0.11238993204984633</v>
      </c>
      <c r="CL100" s="24">
        <f>_xlfn.XLOOKUP($E100-CL$3,Data_Input!$H$4:$H$131,Data_Input!$I$4:$I$131,0)*CL$1</f>
        <v>0.11515938354981677</v>
      </c>
      <c r="CM100" s="24">
        <f>_xlfn.XLOOKUP($E100-CM$3,Data_Input!$H$4:$H$131,Data_Input!$I$4:$I$131,0)*CM$1</f>
        <v>0.10664937090922177</v>
      </c>
      <c r="CN100" s="24">
        <f>_xlfn.XLOOKUP($E100-CN$3,Data_Input!$H$4:$H$131,Data_Input!$I$4:$I$131,0)*CN$1</f>
        <v>8.9085095079158183E-2</v>
      </c>
      <c r="CO100" s="24">
        <f>_xlfn.XLOOKUP($E100-CO$3,Data_Input!$H$4:$H$131,Data_Input!$I$4:$I$131,0)*CO$1</f>
        <v>7.9656295728505702E-2</v>
      </c>
      <c r="CP100" s="24">
        <f>_xlfn.XLOOKUP($E100-CP$3,Data_Input!$H$4:$H$131,Data_Input!$I$4:$I$131,0)*CP$1</f>
        <v>7.3266317146350263E-2</v>
      </c>
      <c r="CQ100" s="24">
        <f>_xlfn.XLOOKUP($E100-CQ$3,Data_Input!$H$4:$H$131,Data_Input!$I$4:$I$131,0)*CQ$1</f>
        <v>6.7681338102621946E-2</v>
      </c>
      <c r="CR100" s="24">
        <f>_xlfn.XLOOKUP($E100-CR$3,Data_Input!$H$4:$H$131,Data_Input!$I$4:$I$131,0)*CR$1</f>
        <v>5.7688383720984733E-2</v>
      </c>
      <c r="CS100" s="24">
        <f>_xlfn.XLOOKUP($E100-CS$3,Data_Input!$H$4:$H$131,Data_Input!$I$4:$I$131,0)*CS$1</f>
        <v>4.7774412504580484E-2</v>
      </c>
      <c r="CT100" s="24">
        <f>_xlfn.XLOOKUP($E100-CT$3,Data_Input!$H$4:$H$131,Data_Input!$I$4:$I$131,0)*CT$1</f>
        <v>4.219899325647794E-2</v>
      </c>
      <c r="CU100" s="24">
        <f>_xlfn.XLOOKUP($E100-CU$3,Data_Input!$H$4:$H$131,Data_Input!$I$4:$I$131,0)*CU$1</f>
        <v>3.3490320819178208E-2</v>
      </c>
      <c r="CV100" s="24">
        <f>_xlfn.XLOOKUP($E100-CV$3,Data_Input!$H$4:$H$131,Data_Input!$I$4:$I$131,0)*CV$1</f>
        <v>2.8035149806247359E-2</v>
      </c>
      <c r="CW100" s="24">
        <f>_xlfn.XLOOKUP($E100-CW$3,Data_Input!$H$4:$H$131,Data_Input!$I$4:$I$131,0)*CW$1</f>
        <v>2.4157262080923857E-2</v>
      </c>
      <c r="CX100" s="24">
        <f>_xlfn.XLOOKUP($E100-CX$3,Data_Input!$H$4:$H$131,Data_Input!$I$4:$I$131,0)*CX$1</f>
        <v>1.7828438535162267E-2</v>
      </c>
      <c r="CY100" s="24">
        <f>_xlfn.XLOOKUP($E100-CY$3,Data_Input!$H$4:$H$131,Data_Input!$I$4:$I$131,0)*CY$1</f>
        <v>0</v>
      </c>
      <c r="CZ100" s="24">
        <f>_xlfn.XLOOKUP($E100-CZ$3,Data_Input!$H$4:$H$131,Data_Input!$I$4:$I$131,0)*CZ$1</f>
        <v>0</v>
      </c>
      <c r="DA100" s="24">
        <f>_xlfn.XLOOKUP($E100-DA$3,Data_Input!$H$4:$H$131,Data_Input!$I$4:$I$131,0)*DA$1</f>
        <v>0</v>
      </c>
      <c r="DB100" s="24">
        <f>_xlfn.XLOOKUP($E100-DB$3,Data_Input!$H$4:$H$131,Data_Input!$I$4:$I$131,0)*DB$1</f>
        <v>0</v>
      </c>
      <c r="DC100" s="24">
        <f>_xlfn.XLOOKUP($E100-DC$3,Data_Input!$H$4:$H$131,Data_Input!$I$4:$I$131,0)*DC$1</f>
        <v>0</v>
      </c>
      <c r="DD100" s="24">
        <f>_xlfn.XLOOKUP($E100-DD$3,Data_Input!$H$4:$H$131,Data_Input!$I$4:$I$131,0)*DD$1</f>
        <v>0</v>
      </c>
      <c r="DE100" s="24">
        <f>_xlfn.XLOOKUP($E100-DE$3,Data_Input!$H$4:$H$131,Data_Input!$I$4:$I$131,0)*DE$1</f>
        <v>0</v>
      </c>
      <c r="DF100" s="24">
        <f>_xlfn.XLOOKUP($E100-DF$3,Data_Input!$H$4:$H$131,Data_Input!$I$4:$I$131,0)*DF$1</f>
        <v>0</v>
      </c>
      <c r="DG100" s="24">
        <f>_xlfn.XLOOKUP($E100-DG$3,Data_Input!$H$4:$H$131,Data_Input!$I$4:$I$131,0)*DG$1</f>
        <v>0</v>
      </c>
      <c r="DH100" s="24">
        <f>_xlfn.XLOOKUP($E100-DH$3,Data_Input!$H$4:$H$131,Data_Input!$I$4:$I$131,0)*DH$1</f>
        <v>0</v>
      </c>
      <c r="DI100" s="24">
        <f>_xlfn.XLOOKUP($E100-DI$3,Data_Input!$H$4:$H$131,Data_Input!$I$4:$I$131,0)*DI$1</f>
        <v>0</v>
      </c>
      <c r="DJ100" s="24">
        <f>_xlfn.XLOOKUP($E100-DJ$3,Data_Input!$H$4:$H$131,Data_Input!$I$4:$I$131,0)*DJ$1</f>
        <v>0</v>
      </c>
      <c r="DK100" s="24">
        <f>_xlfn.XLOOKUP($E100-DK$3,Data_Input!$H$4:$H$131,Data_Input!$I$4:$I$131,0)*DK$1</f>
        <v>0</v>
      </c>
      <c r="DL100" s="24">
        <f>_xlfn.XLOOKUP($E100-DL$3,Data_Input!$H$4:$H$131,Data_Input!$I$4:$I$131,0)*DL$1</f>
        <v>0</v>
      </c>
      <c r="DM100" s="24">
        <f>_xlfn.XLOOKUP($E100-DM$3,Data_Input!$H$4:$H$131,Data_Input!$I$4:$I$131,0)*DM$1</f>
        <v>0</v>
      </c>
      <c r="DN100" s="24">
        <f>_xlfn.XLOOKUP($E100-DN$3,Data_Input!$H$4:$H$131,Data_Input!$I$4:$I$131,0)*DN$1</f>
        <v>0</v>
      </c>
      <c r="DO100" s="24">
        <f>_xlfn.XLOOKUP($E100-DO$3,Data_Input!$H$4:$H$131,Data_Input!$I$4:$I$131,0)*DO$1</f>
        <v>0</v>
      </c>
      <c r="DP100" s="24">
        <f>_xlfn.XLOOKUP($E100-DP$3,Data_Input!$H$4:$H$131,Data_Input!$I$4:$I$131,0)*DP$1</f>
        <v>0</v>
      </c>
      <c r="DQ100" s="24">
        <f>_xlfn.XLOOKUP($E100-DQ$3,Data_Input!$H$4:$H$131,Data_Input!$I$4:$I$131,0)*DQ$1</f>
        <v>0</v>
      </c>
      <c r="DR100" s="24">
        <f>_xlfn.XLOOKUP($E100-DR$3,Data_Input!$H$4:$H$131,Data_Input!$I$4:$I$131,0)*DR$1</f>
        <v>0</v>
      </c>
      <c r="DS100" s="24">
        <f>_xlfn.XLOOKUP($E100-DS$3,Data_Input!$H$4:$H$131,Data_Input!$I$4:$I$131,0)*DS$1</f>
        <v>0</v>
      </c>
      <c r="DT100" s="24">
        <f>_xlfn.XLOOKUP($E100-DT$3,Data_Input!$H$4:$H$131,Data_Input!$I$4:$I$131,0)*DT$1</f>
        <v>0</v>
      </c>
      <c r="DU100" s="24">
        <f>_xlfn.XLOOKUP($E100-DU$3,Data_Input!$H$4:$H$131,Data_Input!$I$4:$I$131,0)*DU$1</f>
        <v>0</v>
      </c>
      <c r="DV100" s="24">
        <f>_xlfn.XLOOKUP($E100-DV$3,Data_Input!$H$4:$H$131,Data_Input!$I$4:$I$131,0)*DV$1</f>
        <v>0</v>
      </c>
      <c r="DW100" s="24">
        <f>_xlfn.XLOOKUP($E100-DW$3,Data_Input!$H$4:$H$131,Data_Input!$I$4:$I$131,0)*DW$1</f>
        <v>0</v>
      </c>
      <c r="DX100" s="24">
        <f>_xlfn.XLOOKUP($E100-DX$3,Data_Input!$H$4:$H$131,Data_Input!$I$4:$I$131,0)*DX$1</f>
        <v>0</v>
      </c>
      <c r="DY100" s="24">
        <f>_xlfn.XLOOKUP($E100-DY$3,Data_Input!$H$4:$H$131,Data_Input!$I$4:$I$131,0)*DY$1</f>
        <v>0</v>
      </c>
      <c r="DZ100" s="24">
        <f>_xlfn.XLOOKUP($E100-DZ$3,Data_Input!$H$4:$H$131,Data_Input!$I$4:$I$131,0)*DZ$1</f>
        <v>0</v>
      </c>
      <c r="EA100" s="24">
        <f>_xlfn.XLOOKUP($E100-EA$3,Data_Input!$H$4:$H$131,Data_Input!$I$4:$I$131,0)*EA$1</f>
        <v>0</v>
      </c>
      <c r="EB100" s="24">
        <f>_xlfn.XLOOKUP($E100-EB$3,Data_Input!$H$4:$H$131,Data_Input!$I$4:$I$131,0)*EB$1</f>
        <v>0</v>
      </c>
      <c r="EC100" s="24">
        <f>_xlfn.XLOOKUP($E100-EC$3,Data_Input!$H$4:$H$131,Data_Input!$I$4:$I$131,0)*EC$1</f>
        <v>0</v>
      </c>
    </row>
    <row r="101" spans="1:133">
      <c r="A101" s="21">
        <f t="shared" si="3"/>
        <v>11.972685524395327</v>
      </c>
      <c r="B101" s="22">
        <f>Data_Input!C101-Model_Output!A101</f>
        <v>32.776817136583745</v>
      </c>
      <c r="C101" s="23">
        <f>SUM($B$4:B101)</f>
        <v>1102.4880322095114</v>
      </c>
      <c r="E101" s="15">
        <f>Data_Input!B101</f>
        <v>1975</v>
      </c>
      <c r="F101" s="24">
        <f>_xlfn.XLOOKUP($E101-F$3,Data_Input!$H$4:$H$131,Data_Input!$I$4:$I$131,0)*F$1</f>
        <v>1.0471593411728363E-5</v>
      </c>
      <c r="G101" s="24">
        <f>_xlfn.XLOOKUP($E101-G$3,Data_Input!$H$4:$H$131,Data_Input!$I$4:$I$131,0)*G$1</f>
        <v>1.4507775153052669E-5</v>
      </c>
      <c r="H101" s="24">
        <f>_xlfn.XLOOKUP($E101-H$3,Data_Input!$H$4:$H$131,Data_Input!$I$4:$I$131,0)*H$1</f>
        <v>1.9924156569019296E-5</v>
      </c>
      <c r="I101" s="24">
        <f>_xlfn.XLOOKUP($E101-I$3,Data_Input!$H$4:$H$131,Data_Input!$I$4:$I$131,0)*I$1</f>
        <v>2.7305298556327535E-5</v>
      </c>
      <c r="J101" s="24">
        <f>_xlfn.XLOOKUP($E101-J$3,Data_Input!$H$4:$H$131,Data_Input!$I$4:$I$131,0)*J$1</f>
        <v>3.7186294911610052E-5</v>
      </c>
      <c r="K101" s="24">
        <f>_xlfn.XLOOKUP($E101-K$3,Data_Input!$H$4:$H$131,Data_Input!$I$4:$I$131,0)*K$1</f>
        <v>5.0377189982096775E-5</v>
      </c>
      <c r="L101" s="24">
        <f>_xlfn.XLOOKUP($E101-L$3,Data_Input!$H$4:$H$131,Data_Input!$I$4:$I$131,0)*L$1</f>
        <v>6.8008480460511142E-5</v>
      </c>
      <c r="M101" s="24">
        <f>_xlfn.XLOOKUP($E101-M$3,Data_Input!$H$4:$H$131,Data_Input!$I$4:$I$131,0)*M$1</f>
        <v>9.1185739055171569E-5</v>
      </c>
      <c r="N101" s="24">
        <f>_xlfn.XLOOKUP($E101-N$3,Data_Input!$H$4:$H$131,Data_Input!$I$4:$I$131,0)*N$1</f>
        <v>1.2117906896099172E-4</v>
      </c>
      <c r="O101" s="24">
        <f>_xlfn.XLOOKUP($E101-O$3,Data_Input!$H$4:$H$131,Data_Input!$I$4:$I$131,0)*O$1</f>
        <v>1.5985647270805518E-4</v>
      </c>
      <c r="P101" s="24">
        <f>_xlfn.XLOOKUP($E101-P$3,Data_Input!$H$4:$H$131,Data_Input!$I$4:$I$131,0)*P$1</f>
        <v>2.1057706912176475E-4</v>
      </c>
      <c r="Q101" s="24">
        <f>_xlfn.XLOOKUP($E101-Q$3,Data_Input!$H$4:$H$131,Data_Input!$I$4:$I$131,0)*Q$1</f>
        <v>2.7664252368958975E-4</v>
      </c>
      <c r="R101" s="24">
        <f>_xlfn.XLOOKUP($E101-R$3,Data_Input!$H$4:$H$131,Data_Input!$I$4:$I$131,0)*R$1</f>
        <v>3.6121494570758814E-4</v>
      </c>
      <c r="S101" s="24">
        <f>_xlfn.XLOOKUP($E101-S$3,Data_Input!$H$4:$H$131,Data_Input!$I$4:$I$131,0)*S$1</f>
        <v>4.680120759694856E-4</v>
      </c>
      <c r="T101" s="24">
        <f>_xlfn.XLOOKUP($E101-T$3,Data_Input!$H$4:$H$131,Data_Input!$I$4:$I$131,0)*T$1</f>
        <v>6.0157200429079773E-4</v>
      </c>
      <c r="U101" s="24">
        <f>_xlfn.XLOOKUP($E101-U$3,Data_Input!$H$4:$H$131,Data_Input!$I$4:$I$131,0)*U$1</f>
        <v>7.7067044211582582E-4</v>
      </c>
      <c r="V101" s="24">
        <f>_xlfn.XLOOKUP($E101-V$3,Data_Input!$H$4:$H$131,Data_Input!$I$4:$I$131,0)*V$1</f>
        <v>9.8002320327170264E-4</v>
      </c>
      <c r="W101" s="24">
        <f>_xlfn.XLOOKUP($E101-W$3,Data_Input!$H$4:$H$131,Data_Input!$I$4:$I$131,0)*W$1</f>
        <v>1.2431766900706275E-3</v>
      </c>
      <c r="X101" s="24">
        <f>_xlfn.XLOOKUP($E101-X$3,Data_Input!$H$4:$H$131,Data_Input!$I$4:$I$131,0)*X$1</f>
        <v>1.5687366213363218E-3</v>
      </c>
      <c r="Y101" s="24">
        <f>_xlfn.XLOOKUP($E101-Y$3,Data_Input!$H$4:$H$131,Data_Input!$I$4:$I$131,0)*Y$1</f>
        <v>1.9669858268537184E-3</v>
      </c>
      <c r="Z101" s="24">
        <f>_xlfn.XLOOKUP($E101-Z$3,Data_Input!$H$4:$H$131,Data_Input!$I$4:$I$131,0)*Z$1</f>
        <v>2.4567440197038959E-3</v>
      </c>
      <c r="AA101" s="24">
        <f>_xlfn.XLOOKUP($E101-AA$3,Data_Input!$H$4:$H$131,Data_Input!$I$4:$I$131,0)*AA$1</f>
        <v>3.053094219125091E-3</v>
      </c>
      <c r="AB101" s="24">
        <f>_xlfn.XLOOKUP($E101-AB$3,Data_Input!$H$4:$H$131,Data_Input!$I$4:$I$131,0)*AB$1</f>
        <v>3.7659410357148079E-3</v>
      </c>
      <c r="AC101" s="24">
        <f>_xlfn.XLOOKUP($E101-AC$3,Data_Input!$H$4:$H$131,Data_Input!$I$4:$I$131,0)*AC$1</f>
        <v>5.0180503011763187E-3</v>
      </c>
      <c r="AD101" s="24">
        <f>_xlfn.XLOOKUP($E101-AD$3,Data_Input!$H$4:$H$131,Data_Input!$I$4:$I$131,0)*AD$1</f>
        <v>7.1754119812836087E-3</v>
      </c>
      <c r="AE101" s="24">
        <f>_xlfn.XLOOKUP($E101-AE$3,Data_Input!$H$4:$H$131,Data_Input!$I$4:$I$131,0)*AE$1</f>
        <v>8.5879713489213309E-3</v>
      </c>
      <c r="AF101" s="24">
        <f>_xlfn.XLOOKUP($E101-AF$3,Data_Input!$H$4:$H$131,Data_Input!$I$4:$I$131,0)*AF$1</f>
        <v>8.4957076630960381E-3</v>
      </c>
      <c r="AG101" s="24">
        <f>_xlfn.XLOOKUP($E101-AG$3,Data_Input!$H$4:$H$131,Data_Input!$I$4:$I$131,0)*AG$1</f>
        <v>1.0917665109497198E-2</v>
      </c>
      <c r="AH101" s="24">
        <f>_xlfn.XLOOKUP($E101-AH$3,Data_Input!$H$4:$H$131,Data_Input!$I$4:$I$131,0)*AH$1</f>
        <v>1.2077304423606198E-2</v>
      </c>
      <c r="AI101" s="24">
        <f>_xlfn.XLOOKUP($E101-AI$3,Data_Input!$H$4:$H$131,Data_Input!$I$4:$I$131,0)*AI$1</f>
        <v>2.1917933698467906E-2</v>
      </c>
      <c r="AJ101" s="24">
        <f>_xlfn.XLOOKUP($E101-AJ$3,Data_Input!$H$4:$H$131,Data_Input!$I$4:$I$131,0)*AJ$1</f>
        <v>1.8867689285134059E-2</v>
      </c>
      <c r="AK101" s="24">
        <f>_xlfn.XLOOKUP($E101-AK$3,Data_Input!$H$4:$H$131,Data_Input!$I$4:$I$131,0)*AK$1</f>
        <v>1.9802214748922943E-2</v>
      </c>
      <c r="AL101" s="24">
        <f>_xlfn.XLOOKUP($E101-AL$3,Data_Input!$H$4:$H$131,Data_Input!$I$4:$I$131,0)*AL$1</f>
        <v>2.4097698335804822E-2</v>
      </c>
      <c r="AM101" s="24">
        <f>_xlfn.XLOOKUP($E101-AM$3,Data_Input!$H$4:$H$131,Data_Input!$I$4:$I$131,0)*AM$1</f>
        <v>2.9218665072454908E-2</v>
      </c>
      <c r="AN101" s="24">
        <f>_xlfn.XLOOKUP($E101-AN$3,Data_Input!$H$4:$H$131,Data_Input!$I$4:$I$131,0)*AN$1</f>
        <v>2.5126144129360508E-2</v>
      </c>
      <c r="AO101" s="24">
        <f>_xlfn.XLOOKUP($E101-AO$3,Data_Input!$H$4:$H$131,Data_Input!$I$4:$I$131,0)*AO$1</f>
        <v>2.8086309884301025E-2</v>
      </c>
      <c r="AP101" s="24">
        <f>_xlfn.XLOOKUP($E101-AP$3,Data_Input!$H$4:$H$131,Data_Input!$I$4:$I$131,0)*AP$1</f>
        <v>2.7502264330074012E-2</v>
      </c>
      <c r="AQ101" s="24">
        <f>_xlfn.XLOOKUP($E101-AQ$3,Data_Input!$H$4:$H$131,Data_Input!$I$4:$I$131,0)*AQ$1</f>
        <v>3.923410212497877E-2</v>
      </c>
      <c r="AR101" s="24">
        <f>_xlfn.XLOOKUP($E101-AR$3,Data_Input!$H$4:$H$131,Data_Input!$I$4:$I$131,0)*AR$1</f>
        <v>5.356080119250977E-2</v>
      </c>
      <c r="AS101" s="24">
        <f>_xlfn.XLOOKUP($E101-AS$3,Data_Input!$H$4:$H$131,Data_Input!$I$4:$I$131,0)*AS$1</f>
        <v>6.0434697944475882E-2</v>
      </c>
      <c r="AT101" s="24">
        <f>_xlfn.XLOOKUP($E101-AT$3,Data_Input!$H$4:$H$131,Data_Input!$I$4:$I$131,0)*AT$1</f>
        <v>8.7895088527397192E-2</v>
      </c>
      <c r="AU101" s="24">
        <f>_xlfn.XLOOKUP($E101-AU$3,Data_Input!$H$4:$H$131,Data_Input!$I$4:$I$131,0)*AU$1</f>
        <v>0.1003142767963813</v>
      </c>
      <c r="AV101" s="24">
        <f>_xlfn.XLOOKUP($E101-AV$3,Data_Input!$H$4:$H$131,Data_Input!$I$4:$I$131,0)*AV$1</f>
        <v>9.5744148483921154E-2</v>
      </c>
      <c r="AW101" s="24">
        <f>_xlfn.XLOOKUP($E101-AW$3,Data_Input!$H$4:$H$131,Data_Input!$I$4:$I$131,0)*AW$1</f>
        <v>0.11292477150000101</v>
      </c>
      <c r="AX101" s="24">
        <f>_xlfn.XLOOKUP($E101-AX$3,Data_Input!$H$4:$H$131,Data_Input!$I$4:$I$131,0)*AX$1</f>
        <v>0.12299516134647973</v>
      </c>
      <c r="AY101" s="24">
        <f>_xlfn.XLOOKUP($E101-AY$3,Data_Input!$H$4:$H$131,Data_Input!$I$4:$I$131,0)*AY$1</f>
        <v>0.15620749159799793</v>
      </c>
      <c r="AZ101" s="24">
        <f>_xlfn.XLOOKUP($E101-AZ$3,Data_Input!$H$4:$H$131,Data_Input!$I$4:$I$131,0)*AZ$1</f>
        <v>0.15854438351885788</v>
      </c>
      <c r="BA101" s="24">
        <f>_xlfn.XLOOKUP($E101-BA$3,Data_Input!$H$4:$H$131,Data_Input!$I$4:$I$131,0)*BA$1</f>
        <v>0.15472862329528361</v>
      </c>
      <c r="BB101" s="24">
        <f>_xlfn.XLOOKUP($E101-BB$3,Data_Input!$H$4:$H$131,Data_Input!$I$4:$I$131,0)*BB$1</f>
        <v>0.18382972558268593</v>
      </c>
      <c r="BC101" s="24">
        <f>_xlfn.XLOOKUP($E101-BC$3,Data_Input!$H$4:$H$131,Data_Input!$I$4:$I$131,0)*BC$1</f>
        <v>0.20000632463426607</v>
      </c>
      <c r="BD101" s="24">
        <f>_xlfn.XLOOKUP($E101-BD$3,Data_Input!$H$4:$H$131,Data_Input!$I$4:$I$131,0)*BD$1</f>
        <v>0.22414754162442502</v>
      </c>
      <c r="BE101" s="24">
        <f>_xlfn.XLOOKUP($E101-BE$3,Data_Input!$H$4:$H$131,Data_Input!$I$4:$I$131,0)*BE$1</f>
        <v>0.22965023518686492</v>
      </c>
      <c r="BF101" s="24">
        <f>_xlfn.XLOOKUP($E101-BF$3,Data_Input!$H$4:$H$131,Data_Input!$I$4:$I$131,0)*BF$1</f>
        <v>0.21259157447923119</v>
      </c>
      <c r="BG101" s="24">
        <f>_xlfn.XLOOKUP($E101-BG$3,Data_Input!$H$4:$H$131,Data_Input!$I$4:$I$131,0)*BG$1</f>
        <v>0.22072194057719619</v>
      </c>
      <c r="BH101" s="24">
        <f>_xlfn.XLOOKUP($E101-BH$3,Data_Input!$H$4:$H$131,Data_Input!$I$4:$I$131,0)*BH$1</f>
        <v>0.22611568069044133</v>
      </c>
      <c r="BI101" s="24">
        <f>_xlfn.XLOOKUP($E101-BI$3,Data_Input!$H$4:$H$131,Data_Input!$I$4:$I$131,0)*BI$1</f>
        <v>0.24710017535734696</v>
      </c>
      <c r="BJ101" s="24">
        <f>_xlfn.XLOOKUP($E101-BJ$3,Data_Input!$H$4:$H$131,Data_Input!$I$4:$I$131,0)*BJ$1</f>
        <v>0.2645890624543436</v>
      </c>
      <c r="BK101" s="24">
        <f>_xlfn.XLOOKUP($E101-BK$3,Data_Input!$H$4:$H$131,Data_Input!$I$4:$I$131,0)*BK$1</f>
        <v>0.27060688729359117</v>
      </c>
      <c r="BL101" s="24">
        <f>_xlfn.XLOOKUP($E101-BL$3,Data_Input!$H$4:$H$131,Data_Input!$I$4:$I$131,0)*BL$1</f>
        <v>0.29650516426644719</v>
      </c>
      <c r="BM101" s="24">
        <f>_xlfn.XLOOKUP($E101-BM$3,Data_Input!$H$4:$H$131,Data_Input!$I$4:$I$131,0)*BM$1</f>
        <v>0.32358227280921414</v>
      </c>
      <c r="BN101" s="24">
        <f>_xlfn.XLOOKUP($E101-BN$3,Data_Input!$H$4:$H$131,Data_Input!$I$4:$I$131,0)*BN$1</f>
        <v>0.3590640396783164</v>
      </c>
      <c r="BO101" s="24">
        <f>_xlfn.XLOOKUP($E101-BO$3,Data_Input!$H$4:$H$131,Data_Input!$I$4:$I$131,0)*BO$1</f>
        <v>0.43282716335642379</v>
      </c>
      <c r="BP101" s="24">
        <f>_xlfn.XLOOKUP($E101-BP$3,Data_Input!$H$4:$H$131,Data_Input!$I$4:$I$131,0)*BP$1</f>
        <v>0.42086289929237403</v>
      </c>
      <c r="BQ101" s="24">
        <f>_xlfn.XLOOKUP($E101-BQ$3,Data_Input!$H$4:$H$131,Data_Input!$I$4:$I$131,0)*BQ$1</f>
        <v>0.45056456047398719</v>
      </c>
      <c r="BR101" s="24">
        <f>_xlfn.XLOOKUP($E101-BR$3,Data_Input!$H$4:$H$131,Data_Input!$I$4:$I$131,0)*BR$1</f>
        <v>0.3519960945199877</v>
      </c>
      <c r="BS101" s="24">
        <f>_xlfn.XLOOKUP($E101-BS$3,Data_Input!$H$4:$H$131,Data_Input!$I$4:$I$131,0)*BS$1</f>
        <v>0.47504499388254956</v>
      </c>
      <c r="BT101" s="24">
        <f>_xlfn.XLOOKUP($E101-BT$3,Data_Input!$H$4:$H$131,Data_Input!$I$4:$I$131,0)*BT$1</f>
        <v>0.42423197733328427</v>
      </c>
      <c r="BU101" s="24">
        <f>_xlfn.XLOOKUP($E101-BU$3,Data_Input!$H$4:$H$131,Data_Input!$I$4:$I$131,0)*BU$1</f>
        <v>0.18008304523417856</v>
      </c>
      <c r="BV101" s="24">
        <f>_xlfn.XLOOKUP($E101-BV$3,Data_Input!$H$4:$H$131,Data_Input!$I$4:$I$131,0)*BV$1</f>
        <v>0.20999106360305761</v>
      </c>
      <c r="BW101" s="24">
        <f>_xlfn.XLOOKUP($E101-BW$3,Data_Input!$H$4:$H$131,Data_Input!$I$4:$I$131,0)*BW$1</f>
        <v>0.21871798435605933</v>
      </c>
      <c r="BX101" s="24">
        <f>_xlfn.XLOOKUP($E101-BX$3,Data_Input!$H$4:$H$131,Data_Input!$I$4:$I$131,0)*BX$1</f>
        <v>0.21758704411738375</v>
      </c>
      <c r="BY101" s="24">
        <f>_xlfn.XLOOKUP($E101-BY$3,Data_Input!$H$4:$H$131,Data_Input!$I$4:$I$131,0)*BY$1</f>
        <v>0.22131339883129852</v>
      </c>
      <c r="BZ101" s="24">
        <f>_xlfn.XLOOKUP($E101-BZ$3,Data_Input!$H$4:$H$131,Data_Input!$I$4:$I$131,0)*BZ$1</f>
        <v>0.27066632352489006</v>
      </c>
      <c r="CA101" s="24">
        <f>_xlfn.XLOOKUP($E101-CA$3,Data_Input!$H$4:$H$131,Data_Input!$I$4:$I$131,0)*CA$1</f>
        <v>0.33635044258064317</v>
      </c>
      <c r="CB101" s="24">
        <f>_xlfn.XLOOKUP($E101-CB$3,Data_Input!$H$4:$H$131,Data_Input!$I$4:$I$131,0)*CB$1</f>
        <v>0.29702420275667801</v>
      </c>
      <c r="CC101" s="24">
        <f>_xlfn.XLOOKUP($E101-CC$3,Data_Input!$H$4:$H$131,Data_Input!$I$4:$I$131,0)*CC$1</f>
        <v>0.30232012619377652</v>
      </c>
      <c r="CD101" s="24">
        <f>_xlfn.XLOOKUP($E101-CD$3,Data_Input!$H$4:$H$131,Data_Input!$I$4:$I$131,0)*CD$1</f>
        <v>0.25291890140832257</v>
      </c>
      <c r="CE101" s="24">
        <f>_xlfn.XLOOKUP($E101-CE$3,Data_Input!$H$4:$H$131,Data_Input!$I$4:$I$131,0)*CE$1</f>
        <v>0.24318052151413569</v>
      </c>
      <c r="CF101" s="24">
        <f>_xlfn.XLOOKUP($E101-CF$3,Data_Input!$H$4:$H$131,Data_Input!$I$4:$I$131,0)*CF$1</f>
        <v>0.22907079177876843</v>
      </c>
      <c r="CG101" s="24">
        <f>_xlfn.XLOOKUP($E101-CG$3,Data_Input!$H$4:$H$131,Data_Input!$I$4:$I$131,0)*CG$1</f>
        <v>0.21408219841851259</v>
      </c>
      <c r="CH101" s="24">
        <f>_xlfn.XLOOKUP($E101-CH$3,Data_Input!$H$4:$H$131,Data_Input!$I$4:$I$131,0)*CH$1</f>
        <v>0.17313826072935617</v>
      </c>
      <c r="CI101" s="24">
        <f>_xlfn.XLOOKUP($E101-CI$3,Data_Input!$H$4:$H$131,Data_Input!$I$4:$I$131,0)*CI$1</f>
        <v>0.15739442372493578</v>
      </c>
      <c r="CJ101" s="24">
        <f>_xlfn.XLOOKUP($E101-CJ$3,Data_Input!$H$4:$H$131,Data_Input!$I$4:$I$131,0)*CJ$1</f>
        <v>0.14641816578473965</v>
      </c>
      <c r="CK101" s="24">
        <f>_xlfn.XLOOKUP($E101-CK$3,Data_Input!$H$4:$H$131,Data_Input!$I$4:$I$131,0)*CK$1</f>
        <v>0.13045611164148693</v>
      </c>
      <c r="CL101" s="24">
        <f>_xlfn.XLOOKUP($E101-CL$3,Data_Input!$H$4:$H$131,Data_Input!$I$4:$I$131,0)*CL$1</f>
        <v>0.13442475669704171</v>
      </c>
      <c r="CM101" s="24">
        <f>_xlfn.XLOOKUP($E101-CM$3,Data_Input!$H$4:$H$131,Data_Input!$I$4:$I$131,0)*CM$1</f>
        <v>0.12519331294438654</v>
      </c>
      <c r="CN101" s="24">
        <f>_xlfn.XLOOKUP($E101-CN$3,Data_Input!$H$4:$H$131,Data_Input!$I$4:$I$131,0)*CN$1</f>
        <v>0.10516489400363509</v>
      </c>
      <c r="CO101" s="24">
        <f>_xlfn.XLOOKUP($E101-CO$3,Data_Input!$H$4:$H$131,Data_Input!$I$4:$I$131,0)*CO$1</f>
        <v>9.4564635633137079E-2</v>
      </c>
      <c r="CP101" s="24">
        <f>_xlfn.XLOOKUP($E101-CP$3,Data_Input!$H$4:$H$131,Data_Input!$I$4:$I$131,0)*CP$1</f>
        <v>8.7469353191069951E-2</v>
      </c>
      <c r="CQ101" s="24">
        <f>_xlfn.XLOOKUP($E101-CQ$3,Data_Input!$H$4:$H$131,Data_Input!$I$4:$I$131,0)*CQ$1</f>
        <v>8.125748874423544E-2</v>
      </c>
      <c r="CR101" s="24">
        <f>_xlfn.XLOOKUP($E101-CR$3,Data_Input!$H$4:$H$131,Data_Input!$I$4:$I$131,0)*CR$1</f>
        <v>6.9650740454960447E-2</v>
      </c>
      <c r="CS101" s="24">
        <f>_xlfn.XLOOKUP($E101-CS$3,Data_Input!$H$4:$H$131,Data_Input!$I$4:$I$131,0)*CS$1</f>
        <v>5.8006361926558052E-2</v>
      </c>
      <c r="CT101" s="24">
        <f>_xlfn.XLOOKUP($E101-CT$3,Data_Input!$H$4:$H$131,Data_Input!$I$4:$I$131,0)*CT$1</f>
        <v>5.152586240686903E-2</v>
      </c>
      <c r="CU101" s="24">
        <f>_xlfn.XLOOKUP($E101-CU$3,Data_Input!$H$4:$H$131,Data_Input!$I$4:$I$131,0)*CU$1</f>
        <v>4.112305718681767E-2</v>
      </c>
      <c r="CV101" s="24">
        <f>_xlfn.XLOOKUP($E101-CV$3,Data_Input!$H$4:$H$131,Data_Input!$I$4:$I$131,0)*CV$1</f>
        <v>3.4618789129795088E-2</v>
      </c>
      <c r="CW101" s="24">
        <f>_xlfn.XLOOKUP($E101-CW$3,Data_Input!$H$4:$H$131,Data_Input!$I$4:$I$131,0)*CW$1</f>
        <v>2.9998504852789501E-2</v>
      </c>
      <c r="CX101" s="24">
        <f>_xlfn.XLOOKUP($E101-CX$3,Data_Input!$H$4:$H$131,Data_Input!$I$4:$I$131,0)*CX$1</f>
        <v>2.2264252222968704E-2</v>
      </c>
      <c r="CY101" s="24">
        <f>_xlfn.XLOOKUP($E101-CY$3,Data_Input!$H$4:$H$131,Data_Input!$I$4:$I$131,0)*CY$1</f>
        <v>1.487422592273068E-2</v>
      </c>
      <c r="CZ101" s="24">
        <f>_xlfn.XLOOKUP($E101-CZ$3,Data_Input!$H$4:$H$131,Data_Input!$I$4:$I$131,0)*CZ$1</f>
        <v>0</v>
      </c>
      <c r="DA101" s="24">
        <f>_xlfn.XLOOKUP($E101-DA$3,Data_Input!$H$4:$H$131,Data_Input!$I$4:$I$131,0)*DA$1</f>
        <v>0</v>
      </c>
      <c r="DB101" s="24">
        <f>_xlfn.XLOOKUP($E101-DB$3,Data_Input!$H$4:$H$131,Data_Input!$I$4:$I$131,0)*DB$1</f>
        <v>0</v>
      </c>
      <c r="DC101" s="24">
        <f>_xlfn.XLOOKUP($E101-DC$3,Data_Input!$H$4:$H$131,Data_Input!$I$4:$I$131,0)*DC$1</f>
        <v>0</v>
      </c>
      <c r="DD101" s="24">
        <f>_xlfn.XLOOKUP($E101-DD$3,Data_Input!$H$4:$H$131,Data_Input!$I$4:$I$131,0)*DD$1</f>
        <v>0</v>
      </c>
      <c r="DE101" s="24">
        <f>_xlfn.XLOOKUP($E101-DE$3,Data_Input!$H$4:$H$131,Data_Input!$I$4:$I$131,0)*DE$1</f>
        <v>0</v>
      </c>
      <c r="DF101" s="24">
        <f>_xlfn.XLOOKUP($E101-DF$3,Data_Input!$H$4:$H$131,Data_Input!$I$4:$I$131,0)*DF$1</f>
        <v>0</v>
      </c>
      <c r="DG101" s="24">
        <f>_xlfn.XLOOKUP($E101-DG$3,Data_Input!$H$4:$H$131,Data_Input!$I$4:$I$131,0)*DG$1</f>
        <v>0</v>
      </c>
      <c r="DH101" s="24">
        <f>_xlfn.XLOOKUP($E101-DH$3,Data_Input!$H$4:$H$131,Data_Input!$I$4:$I$131,0)*DH$1</f>
        <v>0</v>
      </c>
      <c r="DI101" s="24">
        <f>_xlfn.XLOOKUP($E101-DI$3,Data_Input!$H$4:$H$131,Data_Input!$I$4:$I$131,0)*DI$1</f>
        <v>0</v>
      </c>
      <c r="DJ101" s="24">
        <f>_xlfn.XLOOKUP($E101-DJ$3,Data_Input!$H$4:$H$131,Data_Input!$I$4:$I$131,0)*DJ$1</f>
        <v>0</v>
      </c>
      <c r="DK101" s="24">
        <f>_xlfn.XLOOKUP($E101-DK$3,Data_Input!$H$4:$H$131,Data_Input!$I$4:$I$131,0)*DK$1</f>
        <v>0</v>
      </c>
      <c r="DL101" s="24">
        <f>_xlfn.XLOOKUP($E101-DL$3,Data_Input!$H$4:$H$131,Data_Input!$I$4:$I$131,0)*DL$1</f>
        <v>0</v>
      </c>
      <c r="DM101" s="24">
        <f>_xlfn.XLOOKUP($E101-DM$3,Data_Input!$H$4:$H$131,Data_Input!$I$4:$I$131,0)*DM$1</f>
        <v>0</v>
      </c>
      <c r="DN101" s="24">
        <f>_xlfn.XLOOKUP($E101-DN$3,Data_Input!$H$4:$H$131,Data_Input!$I$4:$I$131,0)*DN$1</f>
        <v>0</v>
      </c>
      <c r="DO101" s="24">
        <f>_xlfn.XLOOKUP($E101-DO$3,Data_Input!$H$4:$H$131,Data_Input!$I$4:$I$131,0)*DO$1</f>
        <v>0</v>
      </c>
      <c r="DP101" s="24">
        <f>_xlfn.XLOOKUP($E101-DP$3,Data_Input!$H$4:$H$131,Data_Input!$I$4:$I$131,0)*DP$1</f>
        <v>0</v>
      </c>
      <c r="DQ101" s="24">
        <f>_xlfn.XLOOKUP($E101-DQ$3,Data_Input!$H$4:$H$131,Data_Input!$I$4:$I$131,0)*DQ$1</f>
        <v>0</v>
      </c>
      <c r="DR101" s="24">
        <f>_xlfn.XLOOKUP($E101-DR$3,Data_Input!$H$4:$H$131,Data_Input!$I$4:$I$131,0)*DR$1</f>
        <v>0</v>
      </c>
      <c r="DS101" s="24">
        <f>_xlfn.XLOOKUP($E101-DS$3,Data_Input!$H$4:$H$131,Data_Input!$I$4:$I$131,0)*DS$1</f>
        <v>0</v>
      </c>
      <c r="DT101" s="24">
        <f>_xlfn.XLOOKUP($E101-DT$3,Data_Input!$H$4:$H$131,Data_Input!$I$4:$I$131,0)*DT$1</f>
        <v>0</v>
      </c>
      <c r="DU101" s="24">
        <f>_xlfn.XLOOKUP($E101-DU$3,Data_Input!$H$4:$H$131,Data_Input!$I$4:$I$131,0)*DU$1</f>
        <v>0</v>
      </c>
      <c r="DV101" s="24">
        <f>_xlfn.XLOOKUP($E101-DV$3,Data_Input!$H$4:$H$131,Data_Input!$I$4:$I$131,0)*DV$1</f>
        <v>0</v>
      </c>
      <c r="DW101" s="24">
        <f>_xlfn.XLOOKUP($E101-DW$3,Data_Input!$H$4:$H$131,Data_Input!$I$4:$I$131,0)*DW$1</f>
        <v>0</v>
      </c>
      <c r="DX101" s="24">
        <f>_xlfn.XLOOKUP($E101-DX$3,Data_Input!$H$4:$H$131,Data_Input!$I$4:$I$131,0)*DX$1</f>
        <v>0</v>
      </c>
      <c r="DY101" s="24">
        <f>_xlfn.XLOOKUP($E101-DY$3,Data_Input!$H$4:$H$131,Data_Input!$I$4:$I$131,0)*DY$1</f>
        <v>0</v>
      </c>
      <c r="DZ101" s="24">
        <f>_xlfn.XLOOKUP($E101-DZ$3,Data_Input!$H$4:$H$131,Data_Input!$I$4:$I$131,0)*DZ$1</f>
        <v>0</v>
      </c>
      <c r="EA101" s="24">
        <f>_xlfn.XLOOKUP($E101-EA$3,Data_Input!$H$4:$H$131,Data_Input!$I$4:$I$131,0)*EA$1</f>
        <v>0</v>
      </c>
      <c r="EB101" s="24">
        <f>_xlfn.XLOOKUP($E101-EB$3,Data_Input!$H$4:$H$131,Data_Input!$I$4:$I$131,0)*EB$1</f>
        <v>0</v>
      </c>
      <c r="EC101" s="24">
        <f>_xlfn.XLOOKUP($E101-EC$3,Data_Input!$H$4:$H$131,Data_Input!$I$4:$I$131,0)*EC$1</f>
        <v>0</v>
      </c>
    </row>
    <row r="102" spans="1:133">
      <c r="A102" s="21">
        <f t="shared" si="3"/>
        <v>12.467871110876002</v>
      </c>
      <c r="B102" s="22">
        <f>Data_Input!C102-Model_Output!A102</f>
        <v>47.829193840408735</v>
      </c>
      <c r="C102" s="23">
        <f>SUM($B$4:B102)</f>
        <v>1150.3172260499202</v>
      </c>
      <c r="E102" s="15">
        <f>Data_Input!B102</f>
        <v>1976</v>
      </c>
      <c r="F102" s="24">
        <f>_xlfn.XLOOKUP($E102-F$3,Data_Input!$H$4:$H$131,Data_Input!$I$4:$I$131,0)*F$1</f>
        <v>7.5778438116659351E-6</v>
      </c>
      <c r="G102" s="24">
        <f>_xlfn.XLOOKUP($E102-G$3,Data_Input!$H$4:$H$131,Data_Input!$I$4:$I$131,0)*G$1</f>
        <v>1.0557877071427945E-5</v>
      </c>
      <c r="H102" s="24">
        <f>_xlfn.XLOOKUP($E102-H$3,Data_Input!$H$4:$H$131,Data_Input!$I$4:$I$131,0)*H$1</f>
        <v>1.4581380308913649E-5</v>
      </c>
      <c r="I102" s="24">
        <f>_xlfn.XLOOKUP($E102-I$3,Data_Input!$H$4:$H$131,Data_Input!$I$4:$I$131,0)*I$1</f>
        <v>2.0095949345788376E-5</v>
      </c>
      <c r="J102" s="24">
        <f>_xlfn.XLOOKUP($E102-J$3,Data_Input!$H$4:$H$131,Data_Input!$I$4:$I$131,0)*J$1</f>
        <v>2.7522470415533822E-5</v>
      </c>
      <c r="K102" s="24">
        <f>_xlfn.XLOOKUP($E102-K$3,Data_Input!$H$4:$H$131,Data_Input!$I$4:$I$131,0)*K$1</f>
        <v>3.7495689995283768E-5</v>
      </c>
      <c r="L102" s="24">
        <f>_xlfn.XLOOKUP($E102-L$3,Data_Input!$H$4:$H$131,Data_Input!$I$4:$I$131,0)*L$1</f>
        <v>5.090417328383395E-5</v>
      </c>
      <c r="M102" s="24">
        <f>_xlfn.XLOOKUP($E102-M$3,Data_Input!$H$4:$H$131,Data_Input!$I$4:$I$131,0)*M$1</f>
        <v>6.8637292868751996E-5</v>
      </c>
      <c r="N102" s="24">
        <f>_xlfn.XLOOKUP($E102-N$3,Data_Input!$H$4:$H$131,Data_Input!$I$4:$I$131,0)*N$1</f>
        <v>9.1728383810335063E-5</v>
      </c>
      <c r="O102" s="24">
        <f>_xlfn.XLOOKUP($E102-O$3,Data_Input!$H$4:$H$131,Data_Input!$I$4:$I$131,0)*O$1</f>
        <v>1.216884228742706E-4</v>
      </c>
      <c r="P102" s="24">
        <f>_xlfn.XLOOKUP($E102-P$3,Data_Input!$H$4:$H$131,Data_Input!$I$4:$I$131,0)*P$1</f>
        <v>1.6120296290527051E-4</v>
      </c>
      <c r="Q102" s="24">
        <f>_xlfn.XLOOKUP($E102-Q$3,Data_Input!$H$4:$H$131,Data_Input!$I$4:$I$131,0)*Q$1</f>
        <v>2.1297262675045275E-4</v>
      </c>
      <c r="R102" s="24">
        <f>_xlfn.XLOOKUP($E102-R$3,Data_Input!$H$4:$H$131,Data_Input!$I$4:$I$131,0)*R$1</f>
        <v>2.7964912675150125E-4</v>
      </c>
      <c r="S102" s="24">
        <f>_xlfn.XLOOKUP($E102-S$3,Data_Input!$H$4:$H$131,Data_Input!$I$4:$I$131,0)*S$1</f>
        <v>3.6437428649381309E-4</v>
      </c>
      <c r="T102" s="24">
        <f>_xlfn.XLOOKUP($E102-T$3,Data_Input!$H$4:$H$131,Data_Input!$I$4:$I$131,0)*T$1</f>
        <v>4.7100030243650901E-4</v>
      </c>
      <c r="U102" s="24">
        <f>_xlfn.XLOOKUP($E102-U$3,Data_Input!$H$4:$H$131,Data_Input!$I$4:$I$131,0)*U$1</f>
        <v>6.06799449375975E-4</v>
      </c>
      <c r="V102" s="24">
        <f>_xlfn.XLOOKUP($E102-V$3,Data_Input!$H$4:$H$131,Data_Input!$I$4:$I$131,0)*V$1</f>
        <v>7.7598931300854881E-4</v>
      </c>
      <c r="W102" s="24">
        <f>_xlfn.XLOOKUP($E102-W$3,Data_Input!$H$4:$H$131,Data_Input!$I$4:$I$131,0)*W$1</f>
        <v>9.8990871271115036E-4</v>
      </c>
      <c r="X102" s="24">
        <f>_xlfn.XLOOKUP($E102-X$3,Data_Input!$H$4:$H$131,Data_Input!$I$4:$I$131,0)*X$1</f>
        <v>1.2561897049701801E-3</v>
      </c>
      <c r="Y102" s="24">
        <f>_xlfn.XLOOKUP($E102-Y$3,Data_Input!$H$4:$H$131,Data_Input!$I$4:$I$131,0)*Y$1</f>
        <v>1.5839786803357795E-3</v>
      </c>
      <c r="Z102" s="24">
        <f>_xlfn.XLOOKUP($E102-Z$3,Data_Input!$H$4:$H$131,Data_Input!$I$4:$I$131,0)*Z$1</f>
        <v>1.9895319379822779E-3</v>
      </c>
      <c r="AA102" s="24">
        <f>_xlfn.XLOOKUP($E102-AA$3,Data_Input!$H$4:$H$131,Data_Input!$I$4:$I$131,0)*AA$1</f>
        <v>2.4864178853525134E-3</v>
      </c>
      <c r="AB102" s="24">
        <f>_xlfn.XLOOKUP($E102-AB$3,Data_Input!$H$4:$H$131,Data_Input!$I$4:$I$131,0)*AB$1</f>
        <v>3.0842554194539184E-3</v>
      </c>
      <c r="AC102" s="24">
        <f>_xlfn.XLOOKUP($E102-AC$3,Data_Input!$H$4:$H$131,Data_Input!$I$4:$I$131,0)*AC$1</f>
        <v>4.1328984803539288E-3</v>
      </c>
      <c r="AD102" s="24">
        <f>_xlfn.XLOOKUP($E102-AD$3,Data_Input!$H$4:$H$131,Data_Input!$I$4:$I$131,0)*AD$1</f>
        <v>5.9430512443742435E-3</v>
      </c>
      <c r="AE102" s="24">
        <f>_xlfn.XLOOKUP($E102-AE$3,Data_Input!$H$4:$H$131,Data_Input!$I$4:$I$131,0)*AE$1</f>
        <v>7.1531301479361735E-3</v>
      </c>
      <c r="AF102" s="24">
        <f>_xlfn.XLOOKUP($E102-AF$3,Data_Input!$H$4:$H$131,Data_Input!$I$4:$I$131,0)*AF$1</f>
        <v>7.1161977231886126E-3</v>
      </c>
      <c r="AG102" s="24">
        <f>_xlfn.XLOOKUP($E102-AG$3,Data_Input!$H$4:$H$131,Data_Input!$I$4:$I$131,0)*AG$1</f>
        <v>9.1964692171050168E-3</v>
      </c>
      <c r="AH102" s="24">
        <f>_xlfn.XLOOKUP($E102-AH$3,Data_Input!$H$4:$H$131,Data_Input!$I$4:$I$131,0)*AH$1</f>
        <v>1.0230674628357505E-2</v>
      </c>
      <c r="AI102" s="24">
        <f>_xlfn.XLOOKUP($E102-AI$3,Data_Input!$H$4:$H$131,Data_Input!$I$4:$I$131,0)*AI$1</f>
        <v>1.8671395345293051E-2</v>
      </c>
      <c r="AJ102" s="24">
        <f>_xlfn.XLOOKUP($E102-AJ$3,Data_Input!$H$4:$H$131,Data_Input!$I$4:$I$131,0)*AJ$1</f>
        <v>1.6163625811742587E-2</v>
      </c>
      <c r="AK102" s="24">
        <f>_xlfn.XLOOKUP($E102-AK$3,Data_Input!$H$4:$H$131,Data_Input!$I$4:$I$131,0)*AK$1</f>
        <v>1.7059910356550523E-2</v>
      </c>
      <c r="AL102" s="24">
        <f>_xlfn.XLOOKUP($E102-AL$3,Data_Input!$H$4:$H$131,Data_Input!$I$4:$I$131,0)*AL$1</f>
        <v>2.0877642116801771E-2</v>
      </c>
      <c r="AM102" s="24">
        <f>_xlfn.XLOOKUP($E102-AM$3,Data_Input!$H$4:$H$131,Data_Input!$I$4:$I$131,0)*AM$1</f>
        <v>2.5457113680528855E-2</v>
      </c>
      <c r="AN102" s="24">
        <f>_xlfn.XLOOKUP($E102-AN$3,Data_Input!$H$4:$H$131,Data_Input!$I$4:$I$131,0)*AN$1</f>
        <v>2.2014941960208412E-2</v>
      </c>
      <c r="AO102" s="24">
        <f>_xlfn.XLOOKUP($E102-AO$3,Data_Input!$H$4:$H$131,Data_Input!$I$4:$I$131,0)*AO$1</f>
        <v>2.4747383466312202E-2</v>
      </c>
      <c r="AP102" s="24">
        <f>_xlfn.XLOOKUP($E102-AP$3,Data_Input!$H$4:$H$131,Data_Input!$I$4:$I$131,0)*AP$1</f>
        <v>2.4369463206000145E-2</v>
      </c>
      <c r="AQ102" s="24">
        <f>_xlfn.XLOOKUP($E102-AQ$3,Data_Input!$H$4:$H$131,Data_Input!$I$4:$I$131,0)*AQ$1</f>
        <v>3.4961023293750809E-2</v>
      </c>
      <c r="AR102" s="24">
        <f>_xlfn.XLOOKUP($E102-AR$3,Data_Input!$H$4:$H$131,Data_Input!$I$4:$I$131,0)*AR$1</f>
        <v>4.7996590613308486E-2</v>
      </c>
      <c r="AS102" s="24">
        <f>_xlfn.XLOOKUP($E102-AS$3,Data_Input!$H$4:$H$131,Data_Input!$I$4:$I$131,0)*AS$1</f>
        <v>5.4461874656031868E-2</v>
      </c>
      <c r="AT102" s="24">
        <f>_xlfn.XLOOKUP($E102-AT$3,Data_Input!$H$4:$H$131,Data_Input!$I$4:$I$131,0)*AT$1</f>
        <v>7.9655128915461379E-2</v>
      </c>
      <c r="AU102" s="24">
        <f>_xlfn.XLOOKUP($E102-AU$3,Data_Input!$H$4:$H$131,Data_Input!$I$4:$I$131,0)*AU$1</f>
        <v>9.1422857182550346E-2</v>
      </c>
      <c r="AV102" s="24">
        <f>_xlfn.XLOOKUP($E102-AV$3,Data_Input!$H$4:$H$131,Data_Input!$I$4:$I$131,0)*AV$1</f>
        <v>8.7750013286041859E-2</v>
      </c>
      <c r="AW102" s="24">
        <f>_xlfn.XLOOKUP($E102-AW$3,Data_Input!$H$4:$H$131,Data_Input!$I$4:$I$131,0)*AW$1</f>
        <v>0.10407995044413884</v>
      </c>
      <c r="AX102" s="24">
        <f>_xlfn.XLOOKUP($E102-AX$3,Data_Input!$H$4:$H$131,Data_Input!$I$4:$I$131,0)*AX$1</f>
        <v>0.11400103370625646</v>
      </c>
      <c r="AY102" s="24">
        <f>_xlfn.XLOOKUP($E102-AY$3,Data_Input!$H$4:$H$131,Data_Input!$I$4:$I$131,0)*AY$1</f>
        <v>0.14560139224372384</v>
      </c>
      <c r="AZ102" s="24">
        <f>_xlfn.XLOOKUP($E102-AZ$3,Data_Input!$H$4:$H$131,Data_Input!$I$4:$I$131,0)*AZ$1</f>
        <v>0.1486132176715238</v>
      </c>
      <c r="BA102" s="24">
        <f>_xlfn.XLOOKUP($E102-BA$3,Data_Input!$H$4:$H$131,Data_Input!$I$4:$I$131,0)*BA$1</f>
        <v>0.14585460436517175</v>
      </c>
      <c r="BB102" s="24">
        <f>_xlfn.XLOOKUP($E102-BB$3,Data_Input!$H$4:$H$131,Data_Input!$I$4:$I$131,0)*BB$1</f>
        <v>0.17426418018383566</v>
      </c>
      <c r="BC102" s="24">
        <f>_xlfn.XLOOKUP($E102-BC$3,Data_Input!$H$4:$H$131,Data_Input!$I$4:$I$131,0)*BC$1</f>
        <v>0.19066853263659436</v>
      </c>
      <c r="BD102" s="24">
        <f>_xlfn.XLOOKUP($E102-BD$3,Data_Input!$H$4:$H$131,Data_Input!$I$4:$I$131,0)*BD$1</f>
        <v>0.21488800877406475</v>
      </c>
      <c r="BE102" s="24">
        <f>_xlfn.XLOOKUP($E102-BE$3,Data_Input!$H$4:$H$131,Data_Input!$I$4:$I$131,0)*BE$1</f>
        <v>0.22140529475724666</v>
      </c>
      <c r="BF102" s="24">
        <f>_xlfn.XLOOKUP($E102-BF$3,Data_Input!$H$4:$H$131,Data_Input!$I$4:$I$131,0)*BF$1</f>
        <v>0.20611522029809551</v>
      </c>
      <c r="BG102" s="24">
        <f>_xlfn.XLOOKUP($E102-BG$3,Data_Input!$H$4:$H$131,Data_Input!$I$4:$I$131,0)*BG$1</f>
        <v>0.21520503436467614</v>
      </c>
      <c r="BH102" s="24">
        <f>_xlfn.XLOOKUP($E102-BH$3,Data_Input!$H$4:$H$131,Data_Input!$I$4:$I$131,0)*BH$1</f>
        <v>0.22170756301562988</v>
      </c>
      <c r="BI102" s="24">
        <f>_xlfn.XLOOKUP($E102-BI$3,Data_Input!$H$4:$H$131,Data_Input!$I$4:$I$131,0)*BI$1</f>
        <v>0.24364964752794371</v>
      </c>
      <c r="BJ102" s="24">
        <f>_xlfn.XLOOKUP($E102-BJ$3,Data_Input!$H$4:$H$131,Data_Input!$I$4:$I$131,0)*BJ$1</f>
        <v>0.26236598404060063</v>
      </c>
      <c r="BK102" s="24">
        <f>_xlfn.XLOOKUP($E102-BK$3,Data_Input!$H$4:$H$131,Data_Input!$I$4:$I$131,0)*BK$1</f>
        <v>0.26984687469178403</v>
      </c>
      <c r="BL102" s="24">
        <f>_xlfn.XLOOKUP($E102-BL$3,Data_Input!$H$4:$H$131,Data_Input!$I$4:$I$131,0)*BL$1</f>
        <v>0.29734025884221643</v>
      </c>
      <c r="BM102" s="24">
        <f>_xlfn.XLOOKUP($E102-BM$3,Data_Input!$H$4:$H$131,Data_Input!$I$4:$I$131,0)*BM$1</f>
        <v>0.32632404883777405</v>
      </c>
      <c r="BN102" s="24">
        <f>_xlfn.XLOOKUP($E102-BN$3,Data_Input!$H$4:$H$131,Data_Input!$I$4:$I$131,0)*BN$1</f>
        <v>0.36414904790229047</v>
      </c>
      <c r="BO102" s="24">
        <f>_xlfn.XLOOKUP($E102-BO$3,Data_Input!$H$4:$H$131,Data_Input!$I$4:$I$131,0)*BO$1</f>
        <v>0.44143288272376646</v>
      </c>
      <c r="BP102" s="24">
        <f>_xlfn.XLOOKUP($E102-BP$3,Data_Input!$H$4:$H$131,Data_Input!$I$4:$I$131,0)*BP$1</f>
        <v>0.43165196447655924</v>
      </c>
      <c r="BQ102" s="24">
        <f>_xlfn.XLOOKUP($E102-BQ$3,Data_Input!$H$4:$H$131,Data_Input!$I$4:$I$131,0)*BQ$1</f>
        <v>0.46472176667582449</v>
      </c>
      <c r="BR102" s="24">
        <f>_xlfn.XLOOKUP($E102-BR$3,Data_Input!$H$4:$H$131,Data_Input!$I$4:$I$131,0)*BR$1</f>
        <v>0.36510412264532044</v>
      </c>
      <c r="BS102" s="24">
        <f>_xlfn.XLOOKUP($E102-BS$3,Data_Input!$H$4:$H$131,Data_Input!$I$4:$I$131,0)*BS$1</f>
        <v>0.49551470157517136</v>
      </c>
      <c r="BT102" s="24">
        <f>_xlfn.XLOOKUP($E102-BT$3,Data_Input!$H$4:$H$131,Data_Input!$I$4:$I$131,0)*BT$1</f>
        <v>0.44500829479018428</v>
      </c>
      <c r="BU102" s="24">
        <f>_xlfn.XLOOKUP($E102-BU$3,Data_Input!$H$4:$H$131,Data_Input!$I$4:$I$131,0)*BU$1</f>
        <v>0.18996799429791347</v>
      </c>
      <c r="BV102" s="24">
        <f>_xlfn.XLOOKUP($E102-BV$3,Data_Input!$H$4:$H$131,Data_Input!$I$4:$I$131,0)*BV$1</f>
        <v>0.22276724356445504</v>
      </c>
      <c r="BW102" s="24">
        <f>_xlfn.XLOOKUP($E102-BW$3,Data_Input!$H$4:$H$131,Data_Input!$I$4:$I$131,0)*BW$1</f>
        <v>0.23333394254919695</v>
      </c>
      <c r="BX102" s="24">
        <f>_xlfn.XLOOKUP($E102-BX$3,Data_Input!$H$4:$H$131,Data_Input!$I$4:$I$131,0)*BX$1</f>
        <v>0.23343682256077131</v>
      </c>
      <c r="BY102" s="24">
        <f>_xlfn.XLOOKUP($E102-BY$3,Data_Input!$H$4:$H$131,Data_Input!$I$4:$I$131,0)*BY$1</f>
        <v>0.23877395066023421</v>
      </c>
      <c r="BZ102" s="24">
        <f>_xlfn.XLOOKUP($E102-BZ$3,Data_Input!$H$4:$H$131,Data_Input!$I$4:$I$131,0)*BZ$1</f>
        <v>0.29366782561256294</v>
      </c>
      <c r="CA102" s="24">
        <f>_xlfn.XLOOKUP($E102-CA$3,Data_Input!$H$4:$H$131,Data_Input!$I$4:$I$131,0)*CA$1</f>
        <v>0.36699238565467229</v>
      </c>
      <c r="CB102" s="24">
        <f>_xlfn.XLOOKUP($E102-CB$3,Data_Input!$H$4:$H$131,Data_Input!$I$4:$I$131,0)*CB$1</f>
        <v>0.32591158282291055</v>
      </c>
      <c r="CC102" s="24">
        <f>_xlfn.XLOOKUP($E102-CC$3,Data_Input!$H$4:$H$131,Data_Input!$I$4:$I$131,0)*CC$1</f>
        <v>0.3335937637313654</v>
      </c>
      <c r="CD102" s="24">
        <f>_xlfn.XLOOKUP($E102-CD$3,Data_Input!$H$4:$H$131,Data_Input!$I$4:$I$131,0)*CD$1</f>
        <v>0.2806564685405622</v>
      </c>
      <c r="CE102" s="24">
        <f>_xlfn.XLOOKUP($E102-CE$3,Data_Input!$H$4:$H$131,Data_Input!$I$4:$I$131,0)*CE$1</f>
        <v>0.27137226624380095</v>
      </c>
      <c r="CF102" s="24">
        <f>_xlfn.XLOOKUP($E102-CF$3,Data_Input!$H$4:$H$131,Data_Input!$I$4:$I$131,0)*CF$1</f>
        <v>0.25706875805618712</v>
      </c>
      <c r="CG102" s="24">
        <f>_xlfn.XLOOKUP($E102-CG$3,Data_Input!$H$4:$H$131,Data_Input!$I$4:$I$131,0)*CG$1</f>
        <v>0.2416034017450015</v>
      </c>
      <c r="CH102" s="24">
        <f>_xlfn.XLOOKUP($E102-CH$3,Data_Input!$H$4:$H$131,Data_Input!$I$4:$I$131,0)*CH$1</f>
        <v>0.19649814091631923</v>
      </c>
      <c r="CI102" s="24">
        <f>_xlfn.XLOOKUP($E102-CI$3,Data_Input!$H$4:$H$131,Data_Input!$I$4:$I$131,0)*CI$1</f>
        <v>0.1796377652422817</v>
      </c>
      <c r="CJ102" s="24">
        <f>_xlfn.XLOOKUP($E102-CJ$3,Data_Input!$H$4:$H$131,Data_Input!$I$4:$I$131,0)*CJ$1</f>
        <v>0.16805296155234078</v>
      </c>
      <c r="CK102" s="24">
        <f>_xlfn.XLOOKUP($E102-CK$3,Data_Input!$H$4:$H$131,Data_Input!$I$4:$I$131,0)*CK$1</f>
        <v>0.15057696682465249</v>
      </c>
      <c r="CL102" s="24">
        <f>_xlfn.XLOOKUP($E102-CL$3,Data_Input!$H$4:$H$131,Data_Input!$I$4:$I$131,0)*CL$1</f>
        <v>0.15603293593300976</v>
      </c>
      <c r="CM102" s="24">
        <f>_xlfn.XLOOKUP($E102-CM$3,Data_Input!$H$4:$H$131,Data_Input!$I$4:$I$131,0)*CM$1</f>
        <v>0.14613729349606736</v>
      </c>
      <c r="CN102" s="24">
        <f>_xlfn.XLOOKUP($E102-CN$3,Data_Input!$H$4:$H$131,Data_Input!$I$4:$I$131,0)*CN$1</f>
        <v>0.12345071868231612</v>
      </c>
      <c r="CO102" s="24">
        <f>_xlfn.XLOOKUP($E102-CO$3,Data_Input!$H$4:$H$131,Data_Input!$I$4:$I$131,0)*CO$1</f>
        <v>0.11163348789171219</v>
      </c>
      <c r="CP102" s="24">
        <f>_xlfn.XLOOKUP($E102-CP$3,Data_Input!$H$4:$H$131,Data_Input!$I$4:$I$131,0)*CP$1</f>
        <v>0.10383997194360715</v>
      </c>
      <c r="CQ102" s="24">
        <f>_xlfn.XLOOKUP($E102-CQ$3,Data_Input!$H$4:$H$131,Data_Input!$I$4:$I$131,0)*CQ$1</f>
        <v>9.7009652719291642E-2</v>
      </c>
      <c r="CR102" s="24">
        <f>_xlfn.XLOOKUP($E102-CR$3,Data_Input!$H$4:$H$131,Data_Input!$I$4:$I$131,0)*CR$1</f>
        <v>8.3621932089539469E-2</v>
      </c>
      <c r="CS102" s="24">
        <f>_xlfn.XLOOKUP($E102-CS$3,Data_Input!$H$4:$H$131,Data_Input!$I$4:$I$131,0)*CS$1</f>
        <v>7.0034655136533758E-2</v>
      </c>
      <c r="CT102" s="24">
        <f>_xlfn.XLOOKUP($E102-CT$3,Data_Input!$H$4:$H$131,Data_Input!$I$4:$I$131,0)*CT$1</f>
        <v>6.2561267981355403E-2</v>
      </c>
      <c r="CU102" s="24">
        <f>_xlfn.XLOOKUP($E102-CU$3,Data_Input!$H$4:$H$131,Data_Input!$I$4:$I$131,0)*CU$1</f>
        <v>5.0212121731897069E-2</v>
      </c>
      <c r="CV102" s="24">
        <f>_xlfn.XLOOKUP($E102-CV$3,Data_Input!$H$4:$H$131,Data_Input!$I$4:$I$131,0)*CV$1</f>
        <v>4.2508713272991529E-2</v>
      </c>
      <c r="CW102" s="24">
        <f>_xlfn.XLOOKUP($E102-CW$3,Data_Input!$H$4:$H$131,Data_Input!$I$4:$I$131,0)*CW$1</f>
        <v>3.704320900316474E-2</v>
      </c>
      <c r="CX102" s="24">
        <f>_xlfn.XLOOKUP($E102-CX$3,Data_Input!$H$4:$H$131,Data_Input!$I$4:$I$131,0)*CX$1</f>
        <v>2.764776389464553E-2</v>
      </c>
      <c r="CY102" s="24">
        <f>_xlfn.XLOOKUP($E102-CY$3,Data_Input!$H$4:$H$131,Data_Input!$I$4:$I$131,0)*CY$1</f>
        <v>1.8575015243873189E-2</v>
      </c>
      <c r="CZ102" s="24">
        <f>_xlfn.XLOOKUP($E102-CZ$3,Data_Input!$H$4:$H$131,Data_Input!$I$4:$I$131,0)*CZ$1</f>
        <v>2.0042058866165561E-2</v>
      </c>
      <c r="DA102" s="24">
        <f>_xlfn.XLOOKUP($E102-DA$3,Data_Input!$H$4:$H$131,Data_Input!$I$4:$I$131,0)*DA$1</f>
        <v>0</v>
      </c>
      <c r="DB102" s="24">
        <f>_xlfn.XLOOKUP($E102-DB$3,Data_Input!$H$4:$H$131,Data_Input!$I$4:$I$131,0)*DB$1</f>
        <v>0</v>
      </c>
      <c r="DC102" s="24">
        <f>_xlfn.XLOOKUP($E102-DC$3,Data_Input!$H$4:$H$131,Data_Input!$I$4:$I$131,0)*DC$1</f>
        <v>0</v>
      </c>
      <c r="DD102" s="24">
        <f>_xlfn.XLOOKUP($E102-DD$3,Data_Input!$H$4:$H$131,Data_Input!$I$4:$I$131,0)*DD$1</f>
        <v>0</v>
      </c>
      <c r="DE102" s="24">
        <f>_xlfn.XLOOKUP($E102-DE$3,Data_Input!$H$4:$H$131,Data_Input!$I$4:$I$131,0)*DE$1</f>
        <v>0</v>
      </c>
      <c r="DF102" s="24">
        <f>_xlfn.XLOOKUP($E102-DF$3,Data_Input!$H$4:$H$131,Data_Input!$I$4:$I$131,0)*DF$1</f>
        <v>0</v>
      </c>
      <c r="DG102" s="24">
        <f>_xlfn.XLOOKUP($E102-DG$3,Data_Input!$H$4:$H$131,Data_Input!$I$4:$I$131,0)*DG$1</f>
        <v>0</v>
      </c>
      <c r="DH102" s="24">
        <f>_xlfn.XLOOKUP($E102-DH$3,Data_Input!$H$4:$H$131,Data_Input!$I$4:$I$131,0)*DH$1</f>
        <v>0</v>
      </c>
      <c r="DI102" s="24">
        <f>_xlfn.XLOOKUP($E102-DI$3,Data_Input!$H$4:$H$131,Data_Input!$I$4:$I$131,0)*DI$1</f>
        <v>0</v>
      </c>
      <c r="DJ102" s="24">
        <f>_xlfn.XLOOKUP($E102-DJ$3,Data_Input!$H$4:$H$131,Data_Input!$I$4:$I$131,0)*DJ$1</f>
        <v>0</v>
      </c>
      <c r="DK102" s="24">
        <f>_xlfn.XLOOKUP($E102-DK$3,Data_Input!$H$4:$H$131,Data_Input!$I$4:$I$131,0)*DK$1</f>
        <v>0</v>
      </c>
      <c r="DL102" s="24">
        <f>_xlfn.XLOOKUP($E102-DL$3,Data_Input!$H$4:$H$131,Data_Input!$I$4:$I$131,0)*DL$1</f>
        <v>0</v>
      </c>
      <c r="DM102" s="24">
        <f>_xlfn.XLOOKUP($E102-DM$3,Data_Input!$H$4:$H$131,Data_Input!$I$4:$I$131,0)*DM$1</f>
        <v>0</v>
      </c>
      <c r="DN102" s="24">
        <f>_xlfn.XLOOKUP($E102-DN$3,Data_Input!$H$4:$H$131,Data_Input!$I$4:$I$131,0)*DN$1</f>
        <v>0</v>
      </c>
      <c r="DO102" s="24">
        <f>_xlfn.XLOOKUP($E102-DO$3,Data_Input!$H$4:$H$131,Data_Input!$I$4:$I$131,0)*DO$1</f>
        <v>0</v>
      </c>
      <c r="DP102" s="24">
        <f>_xlfn.XLOOKUP($E102-DP$3,Data_Input!$H$4:$H$131,Data_Input!$I$4:$I$131,0)*DP$1</f>
        <v>0</v>
      </c>
      <c r="DQ102" s="24">
        <f>_xlfn.XLOOKUP($E102-DQ$3,Data_Input!$H$4:$H$131,Data_Input!$I$4:$I$131,0)*DQ$1</f>
        <v>0</v>
      </c>
      <c r="DR102" s="24">
        <f>_xlfn.XLOOKUP($E102-DR$3,Data_Input!$H$4:$H$131,Data_Input!$I$4:$I$131,0)*DR$1</f>
        <v>0</v>
      </c>
      <c r="DS102" s="24">
        <f>_xlfn.XLOOKUP($E102-DS$3,Data_Input!$H$4:$H$131,Data_Input!$I$4:$I$131,0)*DS$1</f>
        <v>0</v>
      </c>
      <c r="DT102" s="24">
        <f>_xlfn.XLOOKUP($E102-DT$3,Data_Input!$H$4:$H$131,Data_Input!$I$4:$I$131,0)*DT$1</f>
        <v>0</v>
      </c>
      <c r="DU102" s="24">
        <f>_xlfn.XLOOKUP($E102-DU$3,Data_Input!$H$4:$H$131,Data_Input!$I$4:$I$131,0)*DU$1</f>
        <v>0</v>
      </c>
      <c r="DV102" s="24">
        <f>_xlfn.XLOOKUP($E102-DV$3,Data_Input!$H$4:$H$131,Data_Input!$I$4:$I$131,0)*DV$1</f>
        <v>0</v>
      </c>
      <c r="DW102" s="24">
        <f>_xlfn.XLOOKUP($E102-DW$3,Data_Input!$H$4:$H$131,Data_Input!$I$4:$I$131,0)*DW$1</f>
        <v>0</v>
      </c>
      <c r="DX102" s="24">
        <f>_xlfn.XLOOKUP($E102-DX$3,Data_Input!$H$4:$H$131,Data_Input!$I$4:$I$131,0)*DX$1</f>
        <v>0</v>
      </c>
      <c r="DY102" s="24">
        <f>_xlfn.XLOOKUP($E102-DY$3,Data_Input!$H$4:$H$131,Data_Input!$I$4:$I$131,0)*DY$1</f>
        <v>0</v>
      </c>
      <c r="DZ102" s="24">
        <f>_xlfn.XLOOKUP($E102-DZ$3,Data_Input!$H$4:$H$131,Data_Input!$I$4:$I$131,0)*DZ$1</f>
        <v>0</v>
      </c>
      <c r="EA102" s="24">
        <f>_xlfn.XLOOKUP($E102-EA$3,Data_Input!$H$4:$H$131,Data_Input!$I$4:$I$131,0)*EA$1</f>
        <v>0</v>
      </c>
      <c r="EB102" s="24">
        <f>_xlfn.XLOOKUP($E102-EB$3,Data_Input!$H$4:$H$131,Data_Input!$I$4:$I$131,0)*EB$1</f>
        <v>0</v>
      </c>
      <c r="EC102" s="24">
        <f>_xlfn.XLOOKUP($E102-EC$3,Data_Input!$H$4:$H$131,Data_Input!$I$4:$I$131,0)*EC$1</f>
        <v>0</v>
      </c>
    </row>
    <row r="103" spans="1:133">
      <c r="A103" s="21">
        <f t="shared" si="3"/>
        <v>12.983382564039317</v>
      </c>
      <c r="B103" s="22">
        <f>Data_Input!C103-Model_Output!A103</f>
        <v>29.936007864260688</v>
      </c>
      <c r="C103" s="23">
        <f>SUM($B$4:B103)</f>
        <v>1180.253233914181</v>
      </c>
      <c r="E103" s="15">
        <f>Data_Input!B103</f>
        <v>1977</v>
      </c>
      <c r="F103" s="24">
        <f>_xlfn.XLOOKUP($E103-F$3,Data_Input!$H$4:$H$131,Data_Input!$I$4:$I$131,0)*F$1</f>
        <v>5.4530015578174458E-6</v>
      </c>
      <c r="G103" s="24">
        <f>_xlfn.XLOOKUP($E103-G$3,Data_Input!$H$4:$H$131,Data_Input!$I$4:$I$131,0)*G$1</f>
        <v>7.6402836019628025E-6</v>
      </c>
      <c r="H103" s="24">
        <f>_xlfn.XLOOKUP($E103-H$3,Data_Input!$H$4:$H$131,Data_Input!$I$4:$I$131,0)*H$1</f>
        <v>1.0611442430637418E-5</v>
      </c>
      <c r="I103" s="24">
        <f>_xlfn.XLOOKUP($E103-I$3,Data_Input!$H$4:$H$131,Data_Input!$I$4:$I$131,0)*I$1</f>
        <v>1.4707105872438346E-5</v>
      </c>
      <c r="J103" s="24">
        <f>_xlfn.XLOOKUP($E103-J$3,Data_Input!$H$4:$H$131,Data_Input!$I$4:$I$131,0)*J$1</f>
        <v>2.0255781865946954E-5</v>
      </c>
      <c r="K103" s="24">
        <f>_xlfn.XLOOKUP($E103-K$3,Data_Input!$H$4:$H$131,Data_Input!$I$4:$I$131,0)*K$1</f>
        <v>2.7751461151431602E-5</v>
      </c>
      <c r="L103" s="24">
        <f>_xlfn.XLOOKUP($E103-L$3,Data_Input!$H$4:$H$131,Data_Input!$I$4:$I$131,0)*L$1</f>
        <v>3.7887923117489484E-5</v>
      </c>
      <c r="M103" s="24">
        <f>_xlfn.XLOOKUP($E103-M$3,Data_Input!$H$4:$H$131,Data_Input!$I$4:$I$131,0)*M$1</f>
        <v>5.1374837759431285E-5</v>
      </c>
      <c r="N103" s="24">
        <f>_xlfn.XLOOKUP($E103-N$3,Data_Input!$H$4:$H$131,Data_Input!$I$4:$I$131,0)*N$1</f>
        <v>6.9045752210857174E-5</v>
      </c>
      <c r="O103" s="24">
        <f>_xlfn.XLOOKUP($E103-O$3,Data_Input!$H$4:$H$131,Data_Input!$I$4:$I$131,0)*O$1</f>
        <v>9.211394718900387E-5</v>
      </c>
      <c r="P103" s="24">
        <f>_xlfn.XLOOKUP($E103-P$3,Data_Input!$H$4:$H$131,Data_Input!$I$4:$I$131,0)*P$1</f>
        <v>1.2271341902074534E-4</v>
      </c>
      <c r="Q103" s="24">
        <f>_xlfn.XLOOKUP($E103-Q$3,Data_Input!$H$4:$H$131,Data_Input!$I$4:$I$131,0)*Q$1</f>
        <v>1.6303683298982149E-4</v>
      </c>
      <c r="R103" s="24">
        <f>_xlfn.XLOOKUP($E103-R$3,Data_Input!$H$4:$H$131,Data_Input!$I$4:$I$131,0)*R$1</f>
        <v>2.1528725337817154E-4</v>
      </c>
      <c r="S103" s="24">
        <f>_xlfn.XLOOKUP($E103-S$3,Data_Input!$H$4:$H$131,Data_Input!$I$4:$I$131,0)*S$1</f>
        <v>2.8209505791375566E-4</v>
      </c>
      <c r="T103" s="24">
        <f>_xlfn.XLOOKUP($E103-T$3,Data_Input!$H$4:$H$131,Data_Input!$I$4:$I$131,0)*T$1</f>
        <v>3.6670079245960057E-4</v>
      </c>
      <c r="U103" s="24">
        <f>_xlfn.XLOOKUP($E103-U$3,Data_Input!$H$4:$H$131,Data_Input!$I$4:$I$131,0)*U$1</f>
        <v>4.7509312623570049E-4</v>
      </c>
      <c r="V103" s="24">
        <f>_xlfn.XLOOKUP($E103-V$3,Data_Input!$H$4:$H$131,Data_Input!$I$4:$I$131,0)*V$1</f>
        <v>6.1098734572262263E-4</v>
      </c>
      <c r="W103" s="24">
        <f>_xlfn.XLOOKUP($E103-W$3,Data_Input!$H$4:$H$131,Data_Input!$I$4:$I$131,0)*W$1</f>
        <v>7.8381672939322996E-4</v>
      </c>
      <c r="X103" s="24">
        <f>_xlfn.XLOOKUP($E103-X$3,Data_Input!$H$4:$H$131,Data_Input!$I$4:$I$131,0)*X$1</f>
        <v>1.0002706322440652E-3</v>
      </c>
      <c r="Y103" s="24">
        <f>_xlfn.XLOOKUP($E103-Y$3,Data_Input!$H$4:$H$131,Data_Input!$I$4:$I$131,0)*Y$1</f>
        <v>1.2683950154966576E-3</v>
      </c>
      <c r="Z103" s="24">
        <f>_xlfn.XLOOKUP($E103-Z$3,Data_Input!$H$4:$H$131,Data_Input!$I$4:$I$131,0)*Z$1</f>
        <v>1.6021346623792511E-3</v>
      </c>
      <c r="AA103" s="24">
        <f>_xlfn.XLOOKUP($E103-AA$3,Data_Input!$H$4:$H$131,Data_Input!$I$4:$I$131,0)*AA$1</f>
        <v>2.0135625667160092E-3</v>
      </c>
      <c r="AB103" s="24">
        <f>_xlfn.XLOOKUP($E103-AB$3,Data_Input!$H$4:$H$131,Data_Input!$I$4:$I$131,0)*AB$1</f>
        <v>2.5117953418821227E-3</v>
      </c>
      <c r="AC103" s="24">
        <f>_xlfn.XLOOKUP($E103-AC$3,Data_Input!$H$4:$H$131,Data_Input!$I$4:$I$131,0)*AC$1</f>
        <v>3.3847886664176078E-3</v>
      </c>
      <c r="AD103" s="24">
        <f>_xlfn.XLOOKUP($E103-AD$3,Data_Input!$H$4:$H$131,Data_Input!$I$4:$I$131,0)*AD$1</f>
        <v>4.8947352023916675E-3</v>
      </c>
      <c r="AE103" s="24">
        <f>_xlfn.XLOOKUP($E103-AE$3,Data_Input!$H$4:$H$131,Data_Input!$I$4:$I$131,0)*AE$1</f>
        <v>5.9245962653782193E-3</v>
      </c>
      <c r="AF103" s="24">
        <f>_xlfn.XLOOKUP($E103-AF$3,Data_Input!$H$4:$H$131,Data_Input!$I$4:$I$131,0)*AF$1</f>
        <v>5.927254109762344E-3</v>
      </c>
      <c r="AG103" s="24">
        <f>_xlfn.XLOOKUP($E103-AG$3,Data_Input!$H$4:$H$131,Data_Input!$I$4:$I$131,0)*AG$1</f>
        <v>7.7031715190029933E-3</v>
      </c>
      <c r="AH103" s="24">
        <f>_xlfn.XLOOKUP($E103-AH$3,Data_Input!$H$4:$H$131,Data_Input!$I$4:$I$131,0)*AH$1</f>
        <v>8.6177844205957838E-3</v>
      </c>
      <c r="AI103" s="24">
        <f>_xlfn.XLOOKUP($E103-AI$3,Data_Input!$H$4:$H$131,Data_Input!$I$4:$I$131,0)*AI$1</f>
        <v>1.5816523616126961E-2</v>
      </c>
      <c r="AJ103" s="24">
        <f>_xlfn.XLOOKUP($E103-AJ$3,Data_Input!$H$4:$H$131,Data_Input!$I$4:$I$131,0)*AJ$1</f>
        <v>1.3769429723456333E-2</v>
      </c>
      <c r="AK103" s="24">
        <f>_xlfn.XLOOKUP($E103-AK$3,Data_Input!$H$4:$H$131,Data_Input!$I$4:$I$131,0)*AK$1</f>
        <v>1.461493260875456E-2</v>
      </c>
      <c r="AL103" s="24">
        <f>_xlfn.XLOOKUP($E103-AL$3,Data_Input!$H$4:$H$131,Data_Input!$I$4:$I$131,0)*AL$1</f>
        <v>1.7986407454153801E-2</v>
      </c>
      <c r="AM103" s="24">
        <f>_xlfn.XLOOKUP($E103-AM$3,Data_Input!$H$4:$H$131,Data_Input!$I$4:$I$131,0)*AM$1</f>
        <v>2.2055405513941966E-2</v>
      </c>
      <c r="AN103" s="24">
        <f>_xlfn.XLOOKUP($E103-AN$3,Data_Input!$H$4:$H$131,Data_Input!$I$4:$I$131,0)*AN$1</f>
        <v>1.9180783200106109E-2</v>
      </c>
      <c r="AO103" s="24">
        <f>_xlfn.XLOOKUP($E103-AO$3,Data_Input!$H$4:$H$131,Data_Input!$I$4:$I$131,0)*AO$1</f>
        <v>2.1683080693677075E-2</v>
      </c>
      <c r="AP103" s="24">
        <f>_xlfn.XLOOKUP($E103-AP$3,Data_Input!$H$4:$H$131,Data_Input!$I$4:$I$131,0)*AP$1</f>
        <v>2.1472398948505736E-2</v>
      </c>
      <c r="AQ103" s="24">
        <f>_xlfn.XLOOKUP($E103-AQ$3,Data_Input!$H$4:$H$131,Data_Input!$I$4:$I$131,0)*AQ$1</f>
        <v>3.0978590001752106E-2</v>
      </c>
      <c r="AR103" s="24">
        <f>_xlfn.XLOOKUP($E103-AR$3,Data_Input!$H$4:$H$131,Data_Input!$I$4:$I$131,0)*AR$1</f>
        <v>4.2769168441965648E-2</v>
      </c>
      <c r="AS103" s="24">
        <f>_xlfn.XLOOKUP($E103-AS$3,Data_Input!$H$4:$H$131,Data_Input!$I$4:$I$131,0)*AS$1</f>
        <v>4.880405527362492E-2</v>
      </c>
      <c r="AT103" s="24">
        <f>_xlfn.XLOOKUP($E103-AT$3,Data_Input!$H$4:$H$131,Data_Input!$I$4:$I$131,0)*AT$1</f>
        <v>7.1782730687089555E-2</v>
      </c>
      <c r="AU103" s="24">
        <f>_xlfn.XLOOKUP($E103-AU$3,Data_Input!$H$4:$H$131,Data_Input!$I$4:$I$131,0)*AU$1</f>
        <v>8.2852177484592268E-2</v>
      </c>
      <c r="AV103" s="24">
        <f>_xlfn.XLOOKUP($E103-AV$3,Data_Input!$H$4:$H$131,Data_Input!$I$4:$I$131,0)*AV$1</f>
        <v>7.9972235145557027E-2</v>
      </c>
      <c r="AW103" s="24">
        <f>_xlfn.XLOOKUP($E103-AW$3,Data_Input!$H$4:$H$131,Data_Input!$I$4:$I$131,0)*AW$1</f>
        <v>9.53898194187556E-2</v>
      </c>
      <c r="AX103" s="24">
        <f>_xlfn.XLOOKUP($E103-AX$3,Data_Input!$H$4:$H$131,Data_Input!$I$4:$I$131,0)*AX$1</f>
        <v>0.10507191452433153</v>
      </c>
      <c r="AY103" s="24">
        <f>_xlfn.XLOOKUP($E103-AY$3,Data_Input!$H$4:$H$131,Data_Input!$I$4:$I$131,0)*AY$1</f>
        <v>0.13495416440079092</v>
      </c>
      <c r="AZ103" s="24">
        <f>_xlfn.XLOOKUP($E103-AZ$3,Data_Input!$H$4:$H$131,Data_Input!$I$4:$I$131,0)*AZ$1</f>
        <v>0.1385227505891963</v>
      </c>
      <c r="BA103" s="24">
        <f>_xlfn.XLOOKUP($E103-BA$3,Data_Input!$H$4:$H$131,Data_Input!$I$4:$I$131,0)*BA$1</f>
        <v>0.13671832193498695</v>
      </c>
      <c r="BB103" s="24">
        <f>_xlfn.XLOOKUP($E103-BB$3,Data_Input!$H$4:$H$131,Data_Input!$I$4:$I$131,0)*BB$1</f>
        <v>0.16426975510037459</v>
      </c>
      <c r="BC103" s="24">
        <f>_xlfn.XLOOKUP($E103-BC$3,Data_Input!$H$4:$H$131,Data_Input!$I$4:$I$131,0)*BC$1</f>
        <v>0.18074713119139041</v>
      </c>
      <c r="BD103" s="24">
        <f>_xlfn.XLOOKUP($E103-BD$3,Data_Input!$H$4:$H$131,Data_Input!$I$4:$I$131,0)*BD$1</f>
        <v>0.2048554283924427</v>
      </c>
      <c r="BE103" s="24">
        <f>_xlfn.XLOOKUP($E103-BE$3,Data_Input!$H$4:$H$131,Data_Input!$I$4:$I$131,0)*BE$1</f>
        <v>0.21225904409934951</v>
      </c>
      <c r="BF103" s="24">
        <f>_xlfn.XLOOKUP($E103-BF$3,Data_Input!$H$4:$H$131,Data_Input!$I$4:$I$131,0)*BF$1</f>
        <v>0.19871523783514419</v>
      </c>
      <c r="BG103" s="24">
        <f>_xlfn.XLOOKUP($E103-BG$3,Data_Input!$H$4:$H$131,Data_Input!$I$4:$I$131,0)*BG$1</f>
        <v>0.20864906417854215</v>
      </c>
      <c r="BH103" s="24">
        <f>_xlfn.XLOOKUP($E103-BH$3,Data_Input!$H$4:$H$131,Data_Input!$I$4:$I$131,0)*BH$1</f>
        <v>0.21616602134303925</v>
      </c>
      <c r="BI103" s="24">
        <f>_xlfn.XLOOKUP($E103-BI$3,Data_Input!$H$4:$H$131,Data_Input!$I$4:$I$131,0)*BI$1</f>
        <v>0.23889970575278707</v>
      </c>
      <c r="BJ103" s="24">
        <f>_xlfn.XLOOKUP($E103-BJ$3,Data_Input!$H$4:$H$131,Data_Input!$I$4:$I$131,0)*BJ$1</f>
        <v>0.25870228316255939</v>
      </c>
      <c r="BK103" s="24">
        <f>_xlfn.XLOOKUP($E103-BK$3,Data_Input!$H$4:$H$131,Data_Input!$I$4:$I$131,0)*BK$1</f>
        <v>0.26757962011754471</v>
      </c>
      <c r="BL103" s="24">
        <f>_xlfn.XLOOKUP($E103-BL$3,Data_Input!$H$4:$H$131,Data_Input!$I$4:$I$131,0)*BL$1</f>
        <v>0.29650516426644719</v>
      </c>
      <c r="BM103" s="24">
        <f>_xlfn.XLOOKUP($E103-BM$3,Data_Input!$H$4:$H$131,Data_Input!$I$4:$I$131,0)*BM$1</f>
        <v>0.32724312707306102</v>
      </c>
      <c r="BN103" s="24">
        <f>_xlfn.XLOOKUP($E103-BN$3,Data_Input!$H$4:$H$131,Data_Input!$I$4:$I$131,0)*BN$1</f>
        <v>0.36723455416842044</v>
      </c>
      <c r="BO103" s="24">
        <f>_xlfn.XLOOKUP($E103-BO$3,Data_Input!$H$4:$H$131,Data_Input!$I$4:$I$131,0)*BO$1</f>
        <v>0.44768438549467593</v>
      </c>
      <c r="BP103" s="24">
        <f>_xlfn.XLOOKUP($E103-BP$3,Data_Input!$H$4:$H$131,Data_Input!$I$4:$I$131,0)*BP$1</f>
        <v>0.44023431786177986</v>
      </c>
      <c r="BQ103" s="24">
        <f>_xlfn.XLOOKUP($E103-BQ$3,Data_Input!$H$4:$H$131,Data_Input!$I$4:$I$131,0)*BQ$1</f>
        <v>0.47663517943234307</v>
      </c>
      <c r="BR103" s="24">
        <f>_xlfn.XLOOKUP($E103-BR$3,Data_Input!$H$4:$H$131,Data_Input!$I$4:$I$131,0)*BR$1</f>
        <v>0.37657607317776615</v>
      </c>
      <c r="BS103" s="24">
        <f>_xlfn.XLOOKUP($E103-BS$3,Data_Input!$H$4:$H$131,Data_Input!$I$4:$I$131,0)*BS$1</f>
        <v>0.51396723768532526</v>
      </c>
      <c r="BT103" s="24">
        <f>_xlfn.XLOOKUP($E103-BT$3,Data_Input!$H$4:$H$131,Data_Input!$I$4:$I$131,0)*BT$1</f>
        <v>0.46418371992349139</v>
      </c>
      <c r="BU103" s="24">
        <f>_xlfn.XLOOKUP($E103-BU$3,Data_Input!$H$4:$H$131,Data_Input!$I$4:$I$131,0)*BU$1</f>
        <v>0.19927147816302371</v>
      </c>
      <c r="BV103" s="24">
        <f>_xlfn.XLOOKUP($E103-BV$3,Data_Input!$H$4:$H$131,Data_Input!$I$4:$I$131,0)*BV$1</f>
        <v>0.23499517347778889</v>
      </c>
      <c r="BW103" s="24">
        <f>_xlfn.XLOOKUP($E103-BW$3,Data_Input!$H$4:$H$131,Data_Input!$I$4:$I$131,0)*BW$1</f>
        <v>0.2475303392432299</v>
      </c>
      <c r="BX103" s="24">
        <f>_xlfn.XLOOKUP($E103-BX$3,Data_Input!$H$4:$H$131,Data_Input!$I$4:$I$131,0)*BX$1</f>
        <v>0.24903637579061796</v>
      </c>
      <c r="BY103" s="24">
        <f>_xlfn.XLOOKUP($E103-BY$3,Data_Input!$H$4:$H$131,Data_Input!$I$4:$I$131,0)*BY$1</f>
        <v>0.25616705525140371</v>
      </c>
      <c r="BZ103" s="24">
        <f>_xlfn.XLOOKUP($E103-BZ$3,Data_Input!$H$4:$H$131,Data_Input!$I$4:$I$131,0)*BZ$1</f>
        <v>0.31683679015188415</v>
      </c>
      <c r="CA103" s="24">
        <f>_xlfn.XLOOKUP($E103-CA$3,Data_Input!$H$4:$H$131,Data_Input!$I$4:$I$131,0)*CA$1</f>
        <v>0.39817977540772276</v>
      </c>
      <c r="CB103" s="24">
        <f>_xlfn.XLOOKUP($E103-CB$3,Data_Input!$H$4:$H$131,Data_Input!$I$4:$I$131,0)*CB$1</f>
        <v>0.35560253280770793</v>
      </c>
      <c r="CC103" s="24">
        <f>_xlfn.XLOOKUP($E103-CC$3,Data_Input!$H$4:$H$131,Data_Input!$I$4:$I$131,0)*CC$1</f>
        <v>0.36603775230601793</v>
      </c>
      <c r="CD103" s="24">
        <f>_xlfn.XLOOKUP($E103-CD$3,Data_Input!$H$4:$H$131,Data_Input!$I$4:$I$131,0)*CD$1</f>
        <v>0.30968909954737589</v>
      </c>
      <c r="CE103" s="24">
        <f>_xlfn.XLOOKUP($E103-CE$3,Data_Input!$H$4:$H$131,Data_Input!$I$4:$I$131,0)*CE$1</f>
        <v>0.30113361033810099</v>
      </c>
      <c r="CF103" s="24">
        <f>_xlfn.XLOOKUP($E103-CF$3,Data_Input!$H$4:$H$131,Data_Input!$I$4:$I$131,0)*CF$1</f>
        <v>0.28687055616060819</v>
      </c>
      <c r="CG103" s="24">
        <f>_xlfn.XLOOKUP($E103-CG$3,Data_Input!$H$4:$H$131,Data_Input!$I$4:$I$131,0)*CG$1</f>
        <v>0.27113315471804361</v>
      </c>
      <c r="CH103" s="24">
        <f>_xlfn.XLOOKUP($E103-CH$3,Data_Input!$H$4:$H$131,Data_Input!$I$4:$I$131,0)*CH$1</f>
        <v>0.22175883671160052</v>
      </c>
      <c r="CI103" s="24">
        <f>_xlfn.XLOOKUP($E103-CI$3,Data_Input!$H$4:$H$131,Data_Input!$I$4:$I$131,0)*CI$1</f>
        <v>0.20387456105758123</v>
      </c>
      <c r="CJ103" s="24">
        <f>_xlfn.XLOOKUP($E103-CJ$3,Data_Input!$H$4:$H$131,Data_Input!$I$4:$I$131,0)*CJ$1</f>
        <v>0.19180259211957609</v>
      </c>
      <c r="CK103" s="24">
        <f>_xlfn.XLOOKUP($E103-CK$3,Data_Input!$H$4:$H$131,Data_Input!$I$4:$I$131,0)*CK$1</f>
        <v>0.17282626838567328</v>
      </c>
      <c r="CL103" s="24">
        <f>_xlfn.XLOOKUP($E103-CL$3,Data_Input!$H$4:$H$131,Data_Input!$I$4:$I$131,0)*CL$1</f>
        <v>0.18009862414193095</v>
      </c>
      <c r="CM103" s="24">
        <f>_xlfn.XLOOKUP($E103-CM$3,Data_Input!$H$4:$H$131,Data_Input!$I$4:$I$131,0)*CM$1</f>
        <v>0.16962821070887704</v>
      </c>
      <c r="CN103" s="24">
        <f>_xlfn.XLOOKUP($E103-CN$3,Data_Input!$H$4:$H$131,Data_Input!$I$4:$I$131,0)*CN$1</f>
        <v>0.14410317519428656</v>
      </c>
      <c r="CO103" s="24">
        <f>_xlfn.XLOOKUP($E103-CO$3,Data_Input!$H$4:$H$131,Data_Input!$I$4:$I$131,0)*CO$1</f>
        <v>0.13104405647733691</v>
      </c>
      <c r="CP103" s="24">
        <f>_xlfn.XLOOKUP($E103-CP$3,Data_Input!$H$4:$H$131,Data_Input!$I$4:$I$131,0)*CP$1</f>
        <v>0.12258301608239222</v>
      </c>
      <c r="CQ103" s="24">
        <f>_xlfn.XLOOKUP($E103-CQ$3,Data_Input!$H$4:$H$131,Data_Input!$I$4:$I$131,0)*CQ$1</f>
        <v>0.11516581807373824</v>
      </c>
      <c r="CR103" s="24">
        <f>_xlfn.XLOOKUP($E103-CR$3,Data_Input!$H$4:$H$131,Data_Input!$I$4:$I$131,0)*CR$1</f>
        <v>9.9832455040002738E-2</v>
      </c>
      <c r="CS103" s="24">
        <f>_xlfn.XLOOKUP($E103-CS$3,Data_Input!$H$4:$H$131,Data_Input!$I$4:$I$131,0)*CS$1</f>
        <v>8.4082855939321952E-2</v>
      </c>
      <c r="CT103" s="24">
        <f>_xlfn.XLOOKUP($E103-CT$3,Data_Input!$H$4:$H$131,Data_Input!$I$4:$I$131,0)*CT$1</f>
        <v>7.5534073892202847E-2</v>
      </c>
      <c r="CU103" s="24">
        <f>_xlfn.XLOOKUP($E103-CU$3,Data_Input!$H$4:$H$131,Data_Input!$I$4:$I$131,0)*CU$1</f>
        <v>6.0966160620008834E-2</v>
      </c>
      <c r="CV103" s="24">
        <f>_xlfn.XLOOKUP($E103-CV$3,Data_Input!$H$4:$H$131,Data_Input!$I$4:$I$131,0)*CV$1</f>
        <v>5.1904037091239794E-2</v>
      </c>
      <c r="CW103" s="24">
        <f>_xlfn.XLOOKUP($E103-CW$3,Data_Input!$H$4:$H$131,Data_Input!$I$4:$I$131,0)*CW$1</f>
        <v>4.5485679592177836E-2</v>
      </c>
      <c r="CX103" s="24">
        <f>_xlfn.XLOOKUP($E103-CX$3,Data_Input!$H$4:$H$131,Data_Input!$I$4:$I$131,0)*CX$1</f>
        <v>3.4140431379674964E-2</v>
      </c>
      <c r="CY103" s="24">
        <f>_xlfn.XLOOKUP($E103-CY$3,Data_Input!$H$4:$H$131,Data_Input!$I$4:$I$131,0)*CY$1</f>
        <v>2.3066466848243868E-2</v>
      </c>
      <c r="CZ103" s="24">
        <f>_xlfn.XLOOKUP($E103-CZ$3,Data_Input!$H$4:$H$131,Data_Input!$I$4:$I$131,0)*CZ$1</f>
        <v>2.5028633482614464E-2</v>
      </c>
      <c r="DA103" s="24">
        <f>_xlfn.XLOOKUP($E103-DA$3,Data_Input!$H$4:$H$131,Data_Input!$I$4:$I$131,0)*DA$1</f>
        <v>1.4265917423325652E-2</v>
      </c>
      <c r="DB103" s="24">
        <f>_xlfn.XLOOKUP($E103-DB$3,Data_Input!$H$4:$H$131,Data_Input!$I$4:$I$131,0)*DB$1</f>
        <v>0</v>
      </c>
      <c r="DC103" s="24">
        <f>_xlfn.XLOOKUP($E103-DC$3,Data_Input!$H$4:$H$131,Data_Input!$I$4:$I$131,0)*DC$1</f>
        <v>0</v>
      </c>
      <c r="DD103" s="24">
        <f>_xlfn.XLOOKUP($E103-DD$3,Data_Input!$H$4:$H$131,Data_Input!$I$4:$I$131,0)*DD$1</f>
        <v>0</v>
      </c>
      <c r="DE103" s="24">
        <f>_xlfn.XLOOKUP($E103-DE$3,Data_Input!$H$4:$H$131,Data_Input!$I$4:$I$131,0)*DE$1</f>
        <v>0</v>
      </c>
      <c r="DF103" s="24">
        <f>_xlfn.XLOOKUP($E103-DF$3,Data_Input!$H$4:$H$131,Data_Input!$I$4:$I$131,0)*DF$1</f>
        <v>0</v>
      </c>
      <c r="DG103" s="24">
        <f>_xlfn.XLOOKUP($E103-DG$3,Data_Input!$H$4:$H$131,Data_Input!$I$4:$I$131,0)*DG$1</f>
        <v>0</v>
      </c>
      <c r="DH103" s="24">
        <f>_xlfn.XLOOKUP($E103-DH$3,Data_Input!$H$4:$H$131,Data_Input!$I$4:$I$131,0)*DH$1</f>
        <v>0</v>
      </c>
      <c r="DI103" s="24">
        <f>_xlfn.XLOOKUP($E103-DI$3,Data_Input!$H$4:$H$131,Data_Input!$I$4:$I$131,0)*DI$1</f>
        <v>0</v>
      </c>
      <c r="DJ103" s="24">
        <f>_xlfn.XLOOKUP($E103-DJ$3,Data_Input!$H$4:$H$131,Data_Input!$I$4:$I$131,0)*DJ$1</f>
        <v>0</v>
      </c>
      <c r="DK103" s="24">
        <f>_xlfn.XLOOKUP($E103-DK$3,Data_Input!$H$4:$H$131,Data_Input!$I$4:$I$131,0)*DK$1</f>
        <v>0</v>
      </c>
      <c r="DL103" s="24">
        <f>_xlfn.XLOOKUP($E103-DL$3,Data_Input!$H$4:$H$131,Data_Input!$I$4:$I$131,0)*DL$1</f>
        <v>0</v>
      </c>
      <c r="DM103" s="24">
        <f>_xlfn.XLOOKUP($E103-DM$3,Data_Input!$H$4:$H$131,Data_Input!$I$4:$I$131,0)*DM$1</f>
        <v>0</v>
      </c>
      <c r="DN103" s="24">
        <f>_xlfn.XLOOKUP($E103-DN$3,Data_Input!$H$4:$H$131,Data_Input!$I$4:$I$131,0)*DN$1</f>
        <v>0</v>
      </c>
      <c r="DO103" s="24">
        <f>_xlfn.XLOOKUP($E103-DO$3,Data_Input!$H$4:$H$131,Data_Input!$I$4:$I$131,0)*DO$1</f>
        <v>0</v>
      </c>
      <c r="DP103" s="24">
        <f>_xlfn.XLOOKUP($E103-DP$3,Data_Input!$H$4:$H$131,Data_Input!$I$4:$I$131,0)*DP$1</f>
        <v>0</v>
      </c>
      <c r="DQ103" s="24">
        <f>_xlfn.XLOOKUP($E103-DQ$3,Data_Input!$H$4:$H$131,Data_Input!$I$4:$I$131,0)*DQ$1</f>
        <v>0</v>
      </c>
      <c r="DR103" s="24">
        <f>_xlfn.XLOOKUP($E103-DR$3,Data_Input!$H$4:$H$131,Data_Input!$I$4:$I$131,0)*DR$1</f>
        <v>0</v>
      </c>
      <c r="DS103" s="24">
        <f>_xlfn.XLOOKUP($E103-DS$3,Data_Input!$H$4:$H$131,Data_Input!$I$4:$I$131,0)*DS$1</f>
        <v>0</v>
      </c>
      <c r="DT103" s="24">
        <f>_xlfn.XLOOKUP($E103-DT$3,Data_Input!$H$4:$H$131,Data_Input!$I$4:$I$131,0)*DT$1</f>
        <v>0</v>
      </c>
      <c r="DU103" s="24">
        <f>_xlfn.XLOOKUP($E103-DU$3,Data_Input!$H$4:$H$131,Data_Input!$I$4:$I$131,0)*DU$1</f>
        <v>0</v>
      </c>
      <c r="DV103" s="24">
        <f>_xlfn.XLOOKUP($E103-DV$3,Data_Input!$H$4:$H$131,Data_Input!$I$4:$I$131,0)*DV$1</f>
        <v>0</v>
      </c>
      <c r="DW103" s="24">
        <f>_xlfn.XLOOKUP($E103-DW$3,Data_Input!$H$4:$H$131,Data_Input!$I$4:$I$131,0)*DW$1</f>
        <v>0</v>
      </c>
      <c r="DX103" s="24">
        <f>_xlfn.XLOOKUP($E103-DX$3,Data_Input!$H$4:$H$131,Data_Input!$I$4:$I$131,0)*DX$1</f>
        <v>0</v>
      </c>
      <c r="DY103" s="24">
        <f>_xlfn.XLOOKUP($E103-DY$3,Data_Input!$H$4:$H$131,Data_Input!$I$4:$I$131,0)*DY$1</f>
        <v>0</v>
      </c>
      <c r="DZ103" s="24">
        <f>_xlfn.XLOOKUP($E103-DZ$3,Data_Input!$H$4:$H$131,Data_Input!$I$4:$I$131,0)*DZ$1</f>
        <v>0</v>
      </c>
      <c r="EA103" s="24">
        <f>_xlfn.XLOOKUP($E103-EA$3,Data_Input!$H$4:$H$131,Data_Input!$I$4:$I$131,0)*EA$1</f>
        <v>0</v>
      </c>
      <c r="EB103" s="24">
        <f>_xlfn.XLOOKUP($E103-EB$3,Data_Input!$H$4:$H$131,Data_Input!$I$4:$I$131,0)*EB$1</f>
        <v>0</v>
      </c>
      <c r="EC103" s="24">
        <f>_xlfn.XLOOKUP($E103-EC$3,Data_Input!$H$4:$H$131,Data_Input!$I$4:$I$131,0)*EC$1</f>
        <v>0</v>
      </c>
    </row>
    <row r="104" spans="1:133">
      <c r="A104" s="21">
        <f t="shared" si="3"/>
        <v>13.526985918286702</v>
      </c>
      <c r="B104" s="22">
        <f>Data_Input!C104-Model_Output!A104</f>
        <v>35.983674492290092</v>
      </c>
      <c r="C104" s="23">
        <f>SUM($B$4:B104)</f>
        <v>1216.236908406471</v>
      </c>
      <c r="E104" s="15">
        <f>Data_Input!B104</f>
        <v>1978</v>
      </c>
      <c r="F104" s="24">
        <f>_xlfn.XLOOKUP($E104-F$3,Data_Input!$H$4:$H$131,Data_Input!$I$4:$I$131,0)*F$1</f>
        <v>3.9019588708883175E-6</v>
      </c>
      <c r="G104" s="24">
        <f>_xlfn.XLOOKUP($E104-G$3,Data_Input!$H$4:$H$131,Data_Input!$I$4:$I$131,0)*G$1</f>
        <v>5.4979331085620578E-6</v>
      </c>
      <c r="H104" s="24">
        <f>_xlfn.XLOOKUP($E104-H$3,Data_Input!$H$4:$H$131,Data_Input!$I$4:$I$131,0)*H$1</f>
        <v>7.6790465590262933E-6</v>
      </c>
      <c r="I104" s="24">
        <f>_xlfn.XLOOKUP($E104-I$3,Data_Input!$H$4:$H$131,Data_Input!$I$4:$I$131,0)*I$1</f>
        <v>1.0702937855016838E-5</v>
      </c>
      <c r="J104" s="24">
        <f>_xlfn.XLOOKUP($E104-J$3,Data_Input!$H$4:$H$131,Data_Input!$I$4:$I$131,0)*J$1</f>
        <v>1.48240783904012E-5</v>
      </c>
      <c r="K104" s="24">
        <f>_xlfn.XLOOKUP($E104-K$3,Data_Input!$H$4:$H$131,Data_Input!$I$4:$I$131,0)*K$1</f>
        <v>2.0424312754549533E-5</v>
      </c>
      <c r="L104" s="24">
        <f>_xlfn.XLOOKUP($E104-L$3,Data_Input!$H$4:$H$131,Data_Input!$I$4:$I$131,0)*L$1</f>
        <v>2.8041762310166531E-5</v>
      </c>
      <c r="M104" s="24">
        <f>_xlfn.XLOOKUP($E104-M$3,Data_Input!$H$4:$H$131,Data_Input!$I$4:$I$131,0)*M$1</f>
        <v>3.8238238196100704E-5</v>
      </c>
      <c r="N104" s="24">
        <f>_xlfn.XLOOKUP($E104-N$3,Data_Input!$H$4:$H$131,Data_Input!$I$4:$I$131,0)*N$1</f>
        <v>5.1680568529904761E-5</v>
      </c>
      <c r="O104" s="24">
        <f>_xlfn.XLOOKUP($E104-O$3,Data_Input!$H$4:$H$131,Data_Input!$I$4:$I$131,0)*O$1</f>
        <v>6.9335973322352958E-5</v>
      </c>
      <c r="P104" s="24">
        <f>_xlfn.XLOOKUP($E104-P$3,Data_Input!$H$4:$H$131,Data_Input!$I$4:$I$131,0)*P$1</f>
        <v>9.2889833988053419E-5</v>
      </c>
      <c r="Q104" s="24">
        <f>_xlfn.XLOOKUP($E104-Q$3,Data_Input!$H$4:$H$131,Data_Input!$I$4:$I$131,0)*Q$1</f>
        <v>1.2410942604232445E-4</v>
      </c>
      <c r="R104" s="24">
        <f>_xlfn.XLOOKUP($E104-R$3,Data_Input!$H$4:$H$131,Data_Input!$I$4:$I$131,0)*R$1</f>
        <v>1.6480874800394845E-4</v>
      </c>
      <c r="S104" s="24">
        <f>_xlfn.XLOOKUP($E104-S$3,Data_Input!$H$4:$H$131,Data_Input!$I$4:$I$131,0)*S$1</f>
        <v>2.1717024800072134E-4</v>
      </c>
      <c r="T104" s="24">
        <f>_xlfn.XLOOKUP($E104-T$3,Data_Input!$H$4:$H$131,Data_Input!$I$4:$I$131,0)*T$1</f>
        <v>2.8389621639140431E-4</v>
      </c>
      <c r="U104" s="24">
        <f>_xlfn.XLOOKUP($E104-U$3,Data_Input!$H$4:$H$131,Data_Input!$I$4:$I$131,0)*U$1</f>
        <v>3.6988729090301365E-4</v>
      </c>
      <c r="V104" s="24">
        <f>_xlfn.XLOOKUP($E104-V$3,Data_Input!$H$4:$H$131,Data_Input!$I$4:$I$131,0)*V$1</f>
        <v>4.7837203621118912E-4</v>
      </c>
      <c r="W104" s="24">
        <f>_xlfn.XLOOKUP($E104-W$3,Data_Input!$H$4:$H$131,Data_Input!$I$4:$I$131,0)*W$1</f>
        <v>6.1715038467247661E-4</v>
      </c>
      <c r="X104" s="24">
        <f>_xlfn.XLOOKUP($E104-X$3,Data_Input!$H$4:$H$131,Data_Input!$I$4:$I$131,0)*X$1</f>
        <v>7.9202137066391955E-4</v>
      </c>
      <c r="Y104" s="24">
        <f>_xlfn.XLOOKUP($E104-Y$3,Data_Input!$H$4:$H$131,Data_Input!$I$4:$I$131,0)*Y$1</f>
        <v>1.0099893981507994E-3</v>
      </c>
      <c r="Z104" s="24">
        <f>_xlfn.XLOOKUP($E104-Z$3,Data_Input!$H$4:$H$131,Data_Input!$I$4:$I$131,0)*Z$1</f>
        <v>1.2829336942120203E-3</v>
      </c>
      <c r="AA104" s="24">
        <f>_xlfn.XLOOKUP($E104-AA$3,Data_Input!$H$4:$H$131,Data_Input!$I$4:$I$131,0)*AA$1</f>
        <v>1.621486100030523E-3</v>
      </c>
      <c r="AB104" s="24">
        <f>_xlfn.XLOOKUP($E104-AB$3,Data_Input!$H$4:$H$131,Data_Input!$I$4:$I$131,0)*AB$1</f>
        <v>2.0341138573126178E-3</v>
      </c>
      <c r="AC104" s="24">
        <f>_xlfn.XLOOKUP($E104-AC$3,Data_Input!$H$4:$H$131,Data_Input!$I$4:$I$131,0)*AC$1</f>
        <v>2.7565474480282992E-3</v>
      </c>
      <c r="AD104" s="24">
        <f>_xlfn.XLOOKUP($E104-AD$3,Data_Input!$H$4:$H$131,Data_Input!$I$4:$I$131,0)*AD$1</f>
        <v>4.0087227685185745E-3</v>
      </c>
      <c r="AE104" s="24">
        <f>_xlfn.XLOOKUP($E104-AE$3,Data_Input!$H$4:$H$131,Data_Input!$I$4:$I$131,0)*AE$1</f>
        <v>4.8795355630756269E-3</v>
      </c>
      <c r="AF104" s="24">
        <f>_xlfn.XLOOKUP($E104-AF$3,Data_Input!$H$4:$H$131,Data_Input!$I$4:$I$131,0)*AF$1</f>
        <v>4.9092616569792946E-3</v>
      </c>
      <c r="AG104" s="24">
        <f>_xlfn.XLOOKUP($E104-AG$3,Data_Input!$H$4:$H$131,Data_Input!$I$4:$I$131,0)*AG$1</f>
        <v>6.4161588562151543E-3</v>
      </c>
      <c r="AH104" s="24">
        <f>_xlfn.XLOOKUP($E104-AH$3,Data_Input!$H$4:$H$131,Data_Input!$I$4:$I$131,0)*AH$1</f>
        <v>7.2184519883097533E-3</v>
      </c>
      <c r="AI104" s="24">
        <f>_xlfn.XLOOKUP($E104-AI$3,Data_Input!$H$4:$H$131,Data_Input!$I$4:$I$131,0)*AI$1</f>
        <v>1.3323011019159659E-2</v>
      </c>
      <c r="AJ104" s="24">
        <f>_xlfn.XLOOKUP($E104-AJ$3,Data_Input!$H$4:$H$131,Data_Input!$I$4:$I$131,0)*AJ$1</f>
        <v>1.1664072575944347E-2</v>
      </c>
      <c r="AK104" s="24">
        <f>_xlfn.XLOOKUP($E104-AK$3,Data_Input!$H$4:$H$131,Data_Input!$I$4:$I$131,0)*AK$1</f>
        <v>1.2450132774238032E-2</v>
      </c>
      <c r="AL104" s="24">
        <f>_xlfn.XLOOKUP($E104-AL$3,Data_Input!$H$4:$H$131,Data_Input!$I$4:$I$131,0)*AL$1</f>
        <v>1.5408646781964113E-2</v>
      </c>
      <c r="AM104" s="24">
        <f>_xlfn.XLOOKUP($E104-AM$3,Data_Input!$H$4:$H$131,Data_Input!$I$4:$I$131,0)*AM$1</f>
        <v>1.9001068603484633E-2</v>
      </c>
      <c r="AN104" s="24">
        <f>_xlfn.XLOOKUP($E104-AN$3,Data_Input!$H$4:$H$131,Data_Input!$I$4:$I$131,0)*AN$1</f>
        <v>1.6617750027054807E-2</v>
      </c>
      <c r="AO104" s="24">
        <f>_xlfn.XLOOKUP($E104-AO$3,Data_Input!$H$4:$H$131,Data_Input!$I$4:$I$131,0)*AO$1</f>
        <v>1.8891645076673604E-2</v>
      </c>
      <c r="AP104" s="24">
        <f>_xlfn.XLOOKUP($E104-AP$3,Data_Input!$H$4:$H$131,Data_Input!$I$4:$I$131,0)*AP$1</f>
        <v>1.8813615577625245E-2</v>
      </c>
      <c r="AQ104" s="24">
        <f>_xlfn.XLOOKUP($E104-AQ$3,Data_Input!$H$4:$H$131,Data_Input!$I$4:$I$131,0)*AQ$1</f>
        <v>2.7295826656371869E-2</v>
      </c>
      <c r="AR104" s="24">
        <f>_xlfn.XLOOKUP($E104-AR$3,Data_Input!$H$4:$H$131,Data_Input!$I$4:$I$131,0)*AR$1</f>
        <v>3.7897304170623522E-2</v>
      </c>
      <c r="AS104" s="24">
        <f>_xlfn.XLOOKUP($E104-AS$3,Data_Input!$H$4:$H$131,Data_Input!$I$4:$I$131,0)*AS$1</f>
        <v>4.3488690216881724E-2</v>
      </c>
      <c r="AT104" s="24">
        <f>_xlfn.XLOOKUP($E104-AT$3,Data_Input!$H$4:$H$131,Data_Input!$I$4:$I$131,0)*AT$1</f>
        <v>6.4325519058430869E-2</v>
      </c>
      <c r="AU104" s="24">
        <f>_xlfn.XLOOKUP($E104-AU$3,Data_Input!$H$4:$H$131,Data_Input!$I$4:$I$131,0)*AU$1</f>
        <v>7.4663811661486459E-2</v>
      </c>
      <c r="AV104" s="24">
        <f>_xlfn.XLOOKUP($E104-AV$3,Data_Input!$H$4:$H$131,Data_Input!$I$4:$I$131,0)*AV$1</f>
        <v>7.2475024565124876E-2</v>
      </c>
      <c r="AW104" s="24">
        <f>_xlfn.XLOOKUP($E104-AW$3,Data_Input!$H$4:$H$131,Data_Input!$I$4:$I$131,0)*AW$1</f>
        <v>8.6934882211150546E-2</v>
      </c>
      <c r="AX104" s="24">
        <f>_xlfn.XLOOKUP($E104-AX$3,Data_Input!$H$4:$H$131,Data_Input!$I$4:$I$131,0)*AX$1</f>
        <v>9.629895969097603E-2</v>
      </c>
      <c r="AY104" s="24">
        <f>_xlfn.XLOOKUP($E104-AY$3,Data_Input!$H$4:$H$131,Data_Input!$I$4:$I$131,0)*AY$1</f>
        <v>0.12438389342292679</v>
      </c>
      <c r="AZ104" s="24">
        <f>_xlfn.XLOOKUP($E104-AZ$3,Data_Input!$H$4:$H$131,Data_Input!$I$4:$I$131,0)*AZ$1</f>
        <v>0.1283931545446467</v>
      </c>
      <c r="BA104" s="24">
        <f>_xlfn.XLOOKUP($E104-BA$3,Data_Input!$H$4:$H$131,Data_Input!$I$4:$I$131,0)*BA$1</f>
        <v>0.12743548862681361</v>
      </c>
      <c r="BB104" s="24">
        <f>_xlfn.XLOOKUP($E104-BB$3,Data_Input!$H$4:$H$131,Data_Input!$I$4:$I$131,0)*BB$1</f>
        <v>0.15397995393937206</v>
      </c>
      <c r="BC104" s="24">
        <f>_xlfn.XLOOKUP($E104-BC$3,Data_Input!$H$4:$H$131,Data_Input!$I$4:$I$131,0)*BC$1</f>
        <v>0.17038089494113418</v>
      </c>
      <c r="BD104" s="24">
        <f>_xlfn.XLOOKUP($E104-BD$3,Data_Input!$H$4:$H$131,Data_Input!$I$4:$I$131,0)*BD$1</f>
        <v>0.19419581447919976</v>
      </c>
      <c r="BE104" s="24">
        <f>_xlfn.XLOOKUP($E104-BE$3,Data_Input!$H$4:$H$131,Data_Input!$I$4:$I$131,0)*BE$1</f>
        <v>0.20234920346281607</v>
      </c>
      <c r="BF104" s="24">
        <f>_xlfn.XLOOKUP($E104-BF$3,Data_Input!$H$4:$H$131,Data_Input!$I$4:$I$131,0)*BF$1</f>
        <v>0.19050631321671258</v>
      </c>
      <c r="BG104" s="24">
        <f>_xlfn.XLOOKUP($E104-BG$3,Data_Input!$H$4:$H$131,Data_Input!$I$4:$I$131,0)*BG$1</f>
        <v>0.20115811123678756</v>
      </c>
      <c r="BH104" s="24">
        <f>_xlfn.XLOOKUP($E104-BH$3,Data_Input!$H$4:$H$131,Data_Input!$I$4:$I$131,0)*BH$1</f>
        <v>0.2095807758102666</v>
      </c>
      <c r="BI104" s="24">
        <f>_xlfn.XLOOKUP($E104-BI$3,Data_Input!$H$4:$H$131,Data_Input!$I$4:$I$131,0)*BI$1</f>
        <v>0.23292844948623662</v>
      </c>
      <c r="BJ104" s="24">
        <f>_xlfn.XLOOKUP($E104-BJ$3,Data_Input!$H$4:$H$131,Data_Input!$I$4:$I$131,0)*BJ$1</f>
        <v>0.25365889075633269</v>
      </c>
      <c r="BK104" s="24">
        <f>_xlfn.XLOOKUP($E104-BK$3,Data_Input!$H$4:$H$131,Data_Input!$I$4:$I$131,0)*BK$1</f>
        <v>0.26384311558264706</v>
      </c>
      <c r="BL104" s="24">
        <f>_xlfn.XLOOKUP($E104-BL$3,Data_Input!$H$4:$H$131,Data_Input!$I$4:$I$131,0)*BL$1</f>
        <v>0.29401392663126419</v>
      </c>
      <c r="BM104" s="24">
        <f>_xlfn.XLOOKUP($E104-BM$3,Data_Input!$H$4:$H$131,Data_Input!$I$4:$I$131,0)*BM$1</f>
        <v>0.32632404883777405</v>
      </c>
      <c r="BN104" s="24">
        <f>_xlfn.XLOOKUP($E104-BN$3,Data_Input!$H$4:$H$131,Data_Input!$I$4:$I$131,0)*BN$1</f>
        <v>0.36826885515599278</v>
      </c>
      <c r="BO104" s="24">
        <f>_xlfn.XLOOKUP($E104-BO$3,Data_Input!$H$4:$H$131,Data_Input!$I$4:$I$131,0)*BO$1</f>
        <v>0.45147770305145568</v>
      </c>
      <c r="BP104" s="24">
        <f>_xlfn.XLOOKUP($E104-BP$3,Data_Input!$H$4:$H$131,Data_Input!$I$4:$I$131,0)*BP$1</f>
        <v>0.44646884674639969</v>
      </c>
      <c r="BQ104" s="24">
        <f>_xlfn.XLOOKUP($E104-BQ$3,Data_Input!$H$4:$H$131,Data_Input!$I$4:$I$131,0)*BQ$1</f>
        <v>0.48611191504891077</v>
      </c>
      <c r="BR104" s="24">
        <f>_xlfn.XLOOKUP($E104-BR$3,Data_Input!$H$4:$H$131,Data_Input!$I$4:$I$131,0)*BR$1</f>
        <v>0.38622981981865717</v>
      </c>
      <c r="BS104" s="24">
        <f>_xlfn.XLOOKUP($E104-BS$3,Data_Input!$H$4:$H$131,Data_Input!$I$4:$I$131,0)*BS$1</f>
        <v>0.5301166218207426</v>
      </c>
      <c r="BT104" s="24">
        <f>_xlfn.XLOOKUP($E104-BT$3,Data_Input!$H$4:$H$131,Data_Input!$I$4:$I$131,0)*BT$1</f>
        <v>0.48146951755251366</v>
      </c>
      <c r="BU104" s="24">
        <f>_xlfn.XLOOKUP($E104-BU$3,Data_Input!$H$4:$H$131,Data_Input!$I$4:$I$131,0)*BU$1</f>
        <v>0.20785809408783498</v>
      </c>
      <c r="BV104" s="24">
        <f>_xlfn.XLOOKUP($E104-BV$3,Data_Input!$H$4:$H$131,Data_Input!$I$4:$I$131,0)*BV$1</f>
        <v>0.24650381635686677</v>
      </c>
      <c r="BW104" s="24">
        <f>_xlfn.XLOOKUP($E104-BW$3,Data_Input!$H$4:$H$131,Data_Input!$I$4:$I$131,0)*BW$1</f>
        <v>0.26111754170288687</v>
      </c>
      <c r="BX104" s="24">
        <f>_xlfn.XLOOKUP($E104-BX$3,Data_Input!$H$4:$H$131,Data_Input!$I$4:$I$131,0)*BX$1</f>
        <v>0.26418813272466307</v>
      </c>
      <c r="BY104" s="24">
        <f>_xlfn.XLOOKUP($E104-BY$3,Data_Input!$H$4:$H$131,Data_Input!$I$4:$I$131,0)*BY$1</f>
        <v>0.27328556967552387</v>
      </c>
      <c r="BZ104" s="24">
        <f>_xlfn.XLOOKUP($E104-BZ$3,Data_Input!$H$4:$H$131,Data_Input!$I$4:$I$131,0)*BZ$1</f>
        <v>0.33991625679472476</v>
      </c>
      <c r="CA104" s="24">
        <f>_xlfn.XLOOKUP($E104-CA$3,Data_Input!$H$4:$H$131,Data_Input!$I$4:$I$131,0)*CA$1</f>
        <v>0.42959422497315636</v>
      </c>
      <c r="CB104" s="24">
        <f>_xlfn.XLOOKUP($E104-CB$3,Data_Input!$H$4:$H$131,Data_Input!$I$4:$I$131,0)*CB$1</f>
        <v>0.38582200117096038</v>
      </c>
      <c r="CC104" s="24">
        <f>_xlfn.XLOOKUP($E104-CC$3,Data_Input!$H$4:$H$131,Data_Input!$I$4:$I$131,0)*CC$1</f>
        <v>0.3993842461683455</v>
      </c>
      <c r="CD104" s="24">
        <f>_xlfn.XLOOKUP($E104-CD$3,Data_Input!$H$4:$H$131,Data_Input!$I$4:$I$131,0)*CD$1</f>
        <v>0.33980821656870164</v>
      </c>
      <c r="CE104" s="24">
        <f>_xlfn.XLOOKUP($E104-CE$3,Data_Input!$H$4:$H$131,Data_Input!$I$4:$I$131,0)*CE$1</f>
        <v>0.33228450822461147</v>
      </c>
      <c r="CF104" s="24">
        <f>_xlfn.XLOOKUP($E104-CF$3,Data_Input!$H$4:$H$131,Data_Input!$I$4:$I$131,0)*CF$1</f>
        <v>0.31833159472063871</v>
      </c>
      <c r="CG104" s="24">
        <f>_xlfn.XLOOKUP($E104-CG$3,Data_Input!$H$4:$H$131,Data_Input!$I$4:$I$131,0)*CG$1</f>
        <v>0.30256542831449446</v>
      </c>
      <c r="CH104" s="24">
        <f>_xlfn.XLOOKUP($E104-CH$3,Data_Input!$H$4:$H$131,Data_Input!$I$4:$I$131,0)*CH$1</f>
        <v>0.24886310602397671</v>
      </c>
      <c r="CI104" s="24">
        <f>_xlfn.XLOOKUP($E104-CI$3,Data_Input!$H$4:$H$131,Data_Input!$I$4:$I$131,0)*CI$1</f>
        <v>0.23008352793765591</v>
      </c>
      <c r="CJ104" s="24">
        <f>_xlfn.XLOOKUP($E104-CJ$3,Data_Input!$H$4:$H$131,Data_Input!$I$4:$I$131,0)*CJ$1</f>
        <v>0.21768067101783869</v>
      </c>
      <c r="CK104" s="24">
        <f>_xlfn.XLOOKUP($E104-CK$3,Data_Input!$H$4:$H$131,Data_Input!$I$4:$I$131,0)*CK$1</f>
        <v>0.19725047363953435</v>
      </c>
      <c r="CL104" s="24">
        <f>_xlfn.XLOOKUP($E104-CL$3,Data_Input!$H$4:$H$131,Data_Input!$I$4:$I$131,0)*CL$1</f>
        <v>0.20671005538376896</v>
      </c>
      <c r="CM104" s="24">
        <f>_xlfn.XLOOKUP($E104-CM$3,Data_Input!$H$4:$H$131,Data_Input!$I$4:$I$131,0)*CM$1</f>
        <v>0.19579076162126682</v>
      </c>
      <c r="CN104" s="24">
        <f>_xlfn.XLOOKUP($E104-CN$3,Data_Input!$H$4:$H$131,Data_Input!$I$4:$I$131,0)*CN$1</f>
        <v>0.16726711697539728</v>
      </c>
      <c r="CO104" s="24">
        <f>_xlfn.XLOOKUP($E104-CO$3,Data_Input!$H$4:$H$131,Data_Input!$I$4:$I$131,0)*CO$1</f>
        <v>0.15296682619822374</v>
      </c>
      <c r="CP104" s="24">
        <f>_xlfn.XLOOKUP($E104-CP$3,Data_Input!$H$4:$H$131,Data_Input!$I$4:$I$131,0)*CP$1</f>
        <v>0.14389746290329694</v>
      </c>
      <c r="CQ104" s="24">
        <f>_xlfn.XLOOKUP($E104-CQ$3,Data_Input!$H$4:$H$131,Data_Input!$I$4:$I$131,0)*CQ$1</f>
        <v>0.13595316971716534</v>
      </c>
      <c r="CR104" s="24">
        <f>_xlfn.XLOOKUP($E104-CR$3,Data_Input!$H$4:$H$131,Data_Input!$I$4:$I$131,0)*CR$1</f>
        <v>0.11851693138475922</v>
      </c>
      <c r="CS104" s="24">
        <f>_xlfn.XLOOKUP($E104-CS$3,Data_Input!$H$4:$H$131,Data_Input!$I$4:$I$131,0)*CS$1</f>
        <v>0.10038273124578334</v>
      </c>
      <c r="CT104" s="24">
        <f>_xlfn.XLOOKUP($E104-CT$3,Data_Input!$H$4:$H$131,Data_Input!$I$4:$I$131,0)*CT$1</f>
        <v>9.0685399124284582E-2</v>
      </c>
      <c r="CU104" s="24">
        <f>_xlfn.XLOOKUP($E104-CU$3,Data_Input!$H$4:$H$131,Data_Input!$I$4:$I$131,0)*CU$1</f>
        <v>7.360820248349266E-2</v>
      </c>
      <c r="CV104" s="24">
        <f>_xlfn.XLOOKUP($E104-CV$3,Data_Input!$H$4:$H$131,Data_Input!$I$4:$I$131,0)*CV$1</f>
        <v>6.302043715713479E-2</v>
      </c>
      <c r="CW104" s="24">
        <f>_xlfn.XLOOKUP($E104-CW$3,Data_Input!$H$4:$H$131,Data_Input!$I$4:$I$131,0)*CW$1</f>
        <v>5.553897586857022E-2</v>
      </c>
      <c r="CX104" s="24">
        <f>_xlfn.XLOOKUP($E104-CX$3,Data_Input!$H$4:$H$131,Data_Input!$I$4:$I$131,0)*CX$1</f>
        <v>4.1921333617234921E-2</v>
      </c>
      <c r="CY104" s="24">
        <f>_xlfn.XLOOKUP($E104-CY$3,Data_Input!$H$4:$H$131,Data_Input!$I$4:$I$131,0)*CY$1</f>
        <v>2.8483284637588001E-2</v>
      </c>
      <c r="CZ104" s="24">
        <f>_xlfn.XLOOKUP($E104-CZ$3,Data_Input!$H$4:$H$131,Data_Input!$I$4:$I$131,0)*CZ$1</f>
        <v>3.1080574465423266E-2</v>
      </c>
      <c r="DA104" s="24">
        <f>_xlfn.XLOOKUP($E104-DA$3,Data_Input!$H$4:$H$131,Data_Input!$I$4:$I$131,0)*DA$1</f>
        <v>1.7815356239893797E-2</v>
      </c>
      <c r="DB104" s="24">
        <f>_xlfn.XLOOKUP($E104-DB$3,Data_Input!$H$4:$H$131,Data_Input!$I$4:$I$131,0)*DB$1</f>
        <v>1.6456780628596256E-2</v>
      </c>
      <c r="DC104" s="24">
        <f>_xlfn.XLOOKUP($E104-DC$3,Data_Input!$H$4:$H$131,Data_Input!$I$4:$I$131,0)*DC$1</f>
        <v>0</v>
      </c>
      <c r="DD104" s="24">
        <f>_xlfn.XLOOKUP($E104-DD$3,Data_Input!$H$4:$H$131,Data_Input!$I$4:$I$131,0)*DD$1</f>
        <v>0</v>
      </c>
      <c r="DE104" s="24">
        <f>_xlfn.XLOOKUP($E104-DE$3,Data_Input!$H$4:$H$131,Data_Input!$I$4:$I$131,0)*DE$1</f>
        <v>0</v>
      </c>
      <c r="DF104" s="24">
        <f>_xlfn.XLOOKUP($E104-DF$3,Data_Input!$H$4:$H$131,Data_Input!$I$4:$I$131,0)*DF$1</f>
        <v>0</v>
      </c>
      <c r="DG104" s="24">
        <f>_xlfn.XLOOKUP($E104-DG$3,Data_Input!$H$4:$H$131,Data_Input!$I$4:$I$131,0)*DG$1</f>
        <v>0</v>
      </c>
      <c r="DH104" s="24">
        <f>_xlfn.XLOOKUP($E104-DH$3,Data_Input!$H$4:$H$131,Data_Input!$I$4:$I$131,0)*DH$1</f>
        <v>0</v>
      </c>
      <c r="DI104" s="24">
        <f>_xlfn.XLOOKUP($E104-DI$3,Data_Input!$H$4:$H$131,Data_Input!$I$4:$I$131,0)*DI$1</f>
        <v>0</v>
      </c>
      <c r="DJ104" s="24">
        <f>_xlfn.XLOOKUP($E104-DJ$3,Data_Input!$H$4:$H$131,Data_Input!$I$4:$I$131,0)*DJ$1</f>
        <v>0</v>
      </c>
      <c r="DK104" s="24">
        <f>_xlfn.XLOOKUP($E104-DK$3,Data_Input!$H$4:$H$131,Data_Input!$I$4:$I$131,0)*DK$1</f>
        <v>0</v>
      </c>
      <c r="DL104" s="24">
        <f>_xlfn.XLOOKUP($E104-DL$3,Data_Input!$H$4:$H$131,Data_Input!$I$4:$I$131,0)*DL$1</f>
        <v>0</v>
      </c>
      <c r="DM104" s="24">
        <f>_xlfn.XLOOKUP($E104-DM$3,Data_Input!$H$4:$H$131,Data_Input!$I$4:$I$131,0)*DM$1</f>
        <v>0</v>
      </c>
      <c r="DN104" s="24">
        <f>_xlfn.XLOOKUP($E104-DN$3,Data_Input!$H$4:$H$131,Data_Input!$I$4:$I$131,0)*DN$1</f>
        <v>0</v>
      </c>
      <c r="DO104" s="24">
        <f>_xlfn.XLOOKUP($E104-DO$3,Data_Input!$H$4:$H$131,Data_Input!$I$4:$I$131,0)*DO$1</f>
        <v>0</v>
      </c>
      <c r="DP104" s="24">
        <f>_xlfn.XLOOKUP($E104-DP$3,Data_Input!$H$4:$H$131,Data_Input!$I$4:$I$131,0)*DP$1</f>
        <v>0</v>
      </c>
      <c r="DQ104" s="24">
        <f>_xlfn.XLOOKUP($E104-DQ$3,Data_Input!$H$4:$H$131,Data_Input!$I$4:$I$131,0)*DQ$1</f>
        <v>0</v>
      </c>
      <c r="DR104" s="24">
        <f>_xlfn.XLOOKUP($E104-DR$3,Data_Input!$H$4:$H$131,Data_Input!$I$4:$I$131,0)*DR$1</f>
        <v>0</v>
      </c>
      <c r="DS104" s="24">
        <f>_xlfn.XLOOKUP($E104-DS$3,Data_Input!$H$4:$H$131,Data_Input!$I$4:$I$131,0)*DS$1</f>
        <v>0</v>
      </c>
      <c r="DT104" s="24">
        <f>_xlfn.XLOOKUP($E104-DT$3,Data_Input!$H$4:$H$131,Data_Input!$I$4:$I$131,0)*DT$1</f>
        <v>0</v>
      </c>
      <c r="DU104" s="24">
        <f>_xlfn.XLOOKUP($E104-DU$3,Data_Input!$H$4:$H$131,Data_Input!$I$4:$I$131,0)*DU$1</f>
        <v>0</v>
      </c>
      <c r="DV104" s="24">
        <f>_xlfn.XLOOKUP($E104-DV$3,Data_Input!$H$4:$H$131,Data_Input!$I$4:$I$131,0)*DV$1</f>
        <v>0</v>
      </c>
      <c r="DW104" s="24">
        <f>_xlfn.XLOOKUP($E104-DW$3,Data_Input!$H$4:$H$131,Data_Input!$I$4:$I$131,0)*DW$1</f>
        <v>0</v>
      </c>
      <c r="DX104" s="24">
        <f>_xlfn.XLOOKUP($E104-DX$3,Data_Input!$H$4:$H$131,Data_Input!$I$4:$I$131,0)*DX$1</f>
        <v>0</v>
      </c>
      <c r="DY104" s="24">
        <f>_xlfn.XLOOKUP($E104-DY$3,Data_Input!$H$4:$H$131,Data_Input!$I$4:$I$131,0)*DY$1</f>
        <v>0</v>
      </c>
      <c r="DZ104" s="24">
        <f>_xlfn.XLOOKUP($E104-DZ$3,Data_Input!$H$4:$H$131,Data_Input!$I$4:$I$131,0)*DZ$1</f>
        <v>0</v>
      </c>
      <c r="EA104" s="24">
        <f>_xlfn.XLOOKUP($E104-EA$3,Data_Input!$H$4:$H$131,Data_Input!$I$4:$I$131,0)*EA$1</f>
        <v>0</v>
      </c>
      <c r="EB104" s="24">
        <f>_xlfn.XLOOKUP($E104-EB$3,Data_Input!$H$4:$H$131,Data_Input!$I$4:$I$131,0)*EB$1</f>
        <v>0</v>
      </c>
      <c r="EC104" s="24">
        <f>_xlfn.XLOOKUP($E104-EC$3,Data_Input!$H$4:$H$131,Data_Input!$I$4:$I$131,0)*EC$1</f>
        <v>0</v>
      </c>
    </row>
    <row r="105" spans="1:133">
      <c r="A105" s="21">
        <f t="shared" si="3"/>
        <v>14.098834655035288</v>
      </c>
      <c r="B105" s="22">
        <f>Data_Input!C105-Model_Output!A105</f>
        <v>38.064275456464713</v>
      </c>
      <c r="C105" s="23">
        <f>SUM($B$4:B105)</f>
        <v>1254.3011838629357</v>
      </c>
      <c r="E105" s="15">
        <f>Data_Input!B105</f>
        <v>1979</v>
      </c>
      <c r="F105" s="24">
        <f>_xlfn.XLOOKUP($E105-F$3,Data_Input!$H$4:$H$131,Data_Input!$I$4:$I$131,0)*F$1</f>
        <v>2.776430754745714E-6</v>
      </c>
      <c r="G105" s="24">
        <f>_xlfn.XLOOKUP($E105-G$3,Data_Input!$H$4:$H$131,Data_Input!$I$4:$I$131,0)*G$1</f>
        <v>3.9341101661248586E-6</v>
      </c>
      <c r="H105" s="24">
        <f>_xlfn.XLOOKUP($E105-H$3,Data_Input!$H$4:$H$131,Data_Input!$I$4:$I$131,0)*H$1</f>
        <v>5.5258268565075376E-6</v>
      </c>
      <c r="I105" s="24">
        <f>_xlfn.XLOOKUP($E105-I$3,Data_Input!$H$4:$H$131,Data_Input!$I$4:$I$131,0)*I$1</f>
        <v>7.7452578802806854E-6</v>
      </c>
      <c r="J105" s="24">
        <f>_xlfn.XLOOKUP($E105-J$3,Data_Input!$H$4:$H$131,Data_Input!$I$4:$I$131,0)*J$1</f>
        <v>1.0788063344787566E-5</v>
      </c>
      <c r="K105" s="24">
        <f>_xlfn.XLOOKUP($E105-K$3,Data_Input!$H$4:$H$131,Data_Input!$I$4:$I$131,0)*K$1</f>
        <v>1.4947416759681757E-5</v>
      </c>
      <c r="L105" s="24">
        <f>_xlfn.XLOOKUP($E105-L$3,Data_Input!$H$4:$H$131,Data_Input!$I$4:$I$131,0)*L$1</f>
        <v>2.0637966429455386E-5</v>
      </c>
      <c r="M105" s="24">
        <f>_xlfn.XLOOKUP($E105-M$3,Data_Input!$H$4:$H$131,Data_Input!$I$4:$I$131,0)*M$1</f>
        <v>2.8301038917586282E-5</v>
      </c>
      <c r="N105" s="24">
        <f>_xlfn.XLOOKUP($E105-N$3,Data_Input!$H$4:$H$131,Data_Input!$I$4:$I$131,0)*N$1</f>
        <v>3.8465793289899433E-5</v>
      </c>
      <c r="O105" s="24">
        <f>_xlfn.XLOOKUP($E105-O$3,Data_Input!$H$4:$H$131,Data_Input!$I$4:$I$131,0)*O$1</f>
        <v>5.1897798287872764E-5</v>
      </c>
      <c r="P105" s="24">
        <f>_xlfn.XLOOKUP($E105-P$3,Data_Input!$H$4:$H$131,Data_Input!$I$4:$I$131,0)*P$1</f>
        <v>6.9919998522029647E-5</v>
      </c>
      <c r="Q105" s="24">
        <f>_xlfn.XLOOKUP($E105-Q$3,Data_Input!$H$4:$H$131,Data_Input!$I$4:$I$131,0)*Q$1</f>
        <v>9.3946563248108661E-5</v>
      </c>
      <c r="R105" s="24">
        <f>_xlfn.XLOOKUP($E105-R$3,Data_Input!$H$4:$H$131,Data_Input!$I$4:$I$131,0)*R$1</f>
        <v>1.2545827066452587E-4</v>
      </c>
      <c r="S105" s="24">
        <f>_xlfn.XLOOKUP($E105-S$3,Data_Input!$H$4:$H$131,Data_Input!$I$4:$I$131,0)*S$1</f>
        <v>1.6625023597581398E-4</v>
      </c>
      <c r="T105" s="24">
        <f>_xlfn.XLOOKUP($E105-T$3,Data_Input!$H$4:$H$131,Data_Input!$I$4:$I$131,0)*T$1</f>
        <v>2.1855686581732678E-4</v>
      </c>
      <c r="U105" s="24">
        <f>_xlfn.XLOOKUP($E105-U$3,Data_Input!$H$4:$H$131,Data_Input!$I$4:$I$131,0)*U$1</f>
        <v>2.863631727498958E-4</v>
      </c>
      <c r="V105" s="24">
        <f>_xlfn.XLOOKUP($E105-V$3,Data_Input!$H$4:$H$131,Data_Input!$I$4:$I$131,0)*V$1</f>
        <v>3.7244011067870256E-4</v>
      </c>
      <c r="W105" s="24">
        <f>_xlfn.XLOOKUP($E105-W$3,Data_Input!$H$4:$H$131,Data_Input!$I$4:$I$131,0)*W$1</f>
        <v>4.831973824517133E-4</v>
      </c>
      <c r="X105" s="24">
        <f>_xlfn.XLOOKUP($E105-X$3,Data_Input!$H$4:$H$131,Data_Input!$I$4:$I$131,0)*X$1</f>
        <v>6.2361043754762457E-4</v>
      </c>
      <c r="Y105" s="24">
        <f>_xlfn.XLOOKUP($E105-Y$3,Data_Input!$H$4:$H$131,Data_Input!$I$4:$I$131,0)*Y$1</f>
        <v>7.9971675833849759E-4</v>
      </c>
      <c r="Z105" s="24">
        <f>_xlfn.XLOOKUP($E105-Z$3,Data_Input!$H$4:$H$131,Data_Input!$I$4:$I$131,0)*Z$1</f>
        <v>1.0215661634220563E-3</v>
      </c>
      <c r="AA105" s="24">
        <f>_xlfn.XLOOKUP($E105-AA$3,Data_Input!$H$4:$H$131,Data_Input!$I$4:$I$131,0)*AA$1</f>
        <v>1.2984296521843615E-3</v>
      </c>
      <c r="AB105" s="24">
        <f>_xlfn.XLOOKUP($E105-AB$3,Data_Input!$H$4:$H$131,Data_Input!$I$4:$I$131,0)*AB$1</f>
        <v>1.6380356886010123E-3</v>
      </c>
      <c r="AC105" s="24">
        <f>_xlfn.XLOOKUP($E105-AC$3,Data_Input!$H$4:$H$131,Data_Input!$I$4:$I$131,0)*AC$1</f>
        <v>2.2323201531907434E-3</v>
      </c>
      <c r="AD105" s="24">
        <f>_xlfn.XLOOKUP($E105-AD$3,Data_Input!$H$4:$H$131,Data_Input!$I$4:$I$131,0)*AD$1</f>
        <v>3.2646748752879042E-3</v>
      </c>
      <c r="AE105" s="24">
        <f>_xlfn.XLOOKUP($E105-AE$3,Data_Input!$H$4:$H$131,Data_Input!$I$4:$I$131,0)*AE$1</f>
        <v>3.9962744668883433E-3</v>
      </c>
      <c r="AF105" s="24">
        <f>_xlfn.XLOOKUP($E105-AF$3,Data_Input!$H$4:$H$131,Data_Input!$I$4:$I$131,0)*AF$1</f>
        <v>4.0432994537805507E-3</v>
      </c>
      <c r="AG105" s="24">
        <f>_xlfn.XLOOKUP($E105-AG$3,Data_Input!$H$4:$H$131,Data_Input!$I$4:$I$131,0)*AG$1</f>
        <v>5.3141981218632339E-3</v>
      </c>
      <c r="AH105" s="24">
        <f>_xlfn.XLOOKUP($E105-AH$3,Data_Input!$H$4:$H$131,Data_Input!$I$4:$I$131,0)*AH$1</f>
        <v>6.0124241734334305E-3</v>
      </c>
      <c r="AI105" s="24">
        <f>_xlfn.XLOOKUP($E105-AI$3,Data_Input!$H$4:$H$131,Data_Input!$I$4:$I$131,0)*AI$1</f>
        <v>1.1159656669025502E-2</v>
      </c>
      <c r="AJ105" s="24">
        <f>_xlfn.XLOOKUP($E105-AJ$3,Data_Input!$H$4:$H$131,Data_Input!$I$4:$I$131,0)*AJ$1</f>
        <v>9.8252037697546795E-3</v>
      </c>
      <c r="AK105" s="24">
        <f>_xlfn.XLOOKUP($E105-AK$3,Data_Input!$H$4:$H$131,Data_Input!$I$4:$I$131,0)*AK$1</f>
        <v>1.0546497217054212E-2</v>
      </c>
      <c r="AL105" s="24">
        <f>_xlfn.XLOOKUP($E105-AL$3,Data_Input!$H$4:$H$131,Data_Input!$I$4:$I$131,0)*AL$1</f>
        <v>1.3126280048111477E-2</v>
      </c>
      <c r="AM105" s="24">
        <f>_xlfn.XLOOKUP($E105-AM$3,Data_Input!$H$4:$H$131,Data_Input!$I$4:$I$131,0)*AM$1</f>
        <v>1.6277889586191252E-2</v>
      </c>
      <c r="AN105" s="24">
        <f>_xlfn.XLOOKUP($E105-AN$3,Data_Input!$H$4:$H$131,Data_Input!$I$4:$I$131,0)*AN$1</f>
        <v>1.4316445376623325E-2</v>
      </c>
      <c r="AO105" s="24">
        <f>_xlfn.XLOOKUP($E105-AO$3,Data_Input!$H$4:$H$131,Data_Input!$I$4:$I$131,0)*AO$1</f>
        <v>1.6367248000710728E-2</v>
      </c>
      <c r="AP105" s="24">
        <f>_xlfn.XLOOKUP($E105-AP$3,Data_Input!$H$4:$H$131,Data_Input!$I$4:$I$131,0)*AP$1</f>
        <v>1.6391589051509482E-2</v>
      </c>
      <c r="AQ105" s="24">
        <f>_xlfn.XLOOKUP($E105-AQ$3,Data_Input!$H$4:$H$131,Data_Input!$I$4:$I$131,0)*AQ$1</f>
        <v>2.3915967229279377E-2</v>
      </c>
      <c r="AR105" s="24">
        <f>_xlfn.XLOOKUP($E105-AR$3,Data_Input!$H$4:$H$131,Data_Input!$I$4:$I$131,0)*AR$1</f>
        <v>3.3392037704964364E-2</v>
      </c>
      <c r="AS105" s="24">
        <f>_xlfn.XLOOKUP($E105-AS$3,Data_Input!$H$4:$H$131,Data_Input!$I$4:$I$131,0)*AS$1</f>
        <v>3.8534864744156343E-2</v>
      </c>
      <c r="AT105" s="24">
        <f>_xlfn.XLOOKUP($E105-AT$3,Data_Input!$H$4:$H$131,Data_Input!$I$4:$I$131,0)*AT$1</f>
        <v>5.7319674680477467E-2</v>
      </c>
      <c r="AU105" s="24">
        <f>_xlfn.XLOOKUP($E105-AU$3,Data_Input!$H$4:$H$131,Data_Input!$I$4:$I$131,0)*AU$1</f>
        <v>6.6907296421224643E-2</v>
      </c>
      <c r="AV105" s="24">
        <f>_xlfn.XLOOKUP($E105-AV$3,Data_Input!$H$4:$H$131,Data_Input!$I$4:$I$131,0)*AV$1</f>
        <v>6.5312243426533981E-2</v>
      </c>
      <c r="AW105" s="24">
        <f>_xlfn.XLOOKUP($E105-AW$3,Data_Input!$H$4:$H$131,Data_Input!$I$4:$I$131,0)*AW$1</f>
        <v>7.8784939702531406E-2</v>
      </c>
      <c r="AX105" s="24">
        <f>_xlfn.XLOOKUP($E105-AX$3,Data_Input!$H$4:$H$131,Data_Input!$I$4:$I$131,0)*AX$1</f>
        <v>8.7763440258125477E-2</v>
      </c>
      <c r="AY105" s="24">
        <f>_xlfn.XLOOKUP($E105-AY$3,Data_Input!$H$4:$H$131,Data_Input!$I$4:$I$131,0)*AY$1</f>
        <v>0.11399848944569604</v>
      </c>
      <c r="AZ105" s="24">
        <f>_xlfn.XLOOKUP($E105-AZ$3,Data_Input!$H$4:$H$131,Data_Input!$I$4:$I$131,0)*AZ$1</f>
        <v>0.11833677398562074</v>
      </c>
      <c r="BA105" s="24">
        <f>_xlfn.XLOOKUP($E105-BA$3,Data_Input!$H$4:$H$131,Data_Input!$I$4:$I$131,0)*BA$1</f>
        <v>0.11811665821059102</v>
      </c>
      <c r="BB105" s="24">
        <f>_xlfn.XLOOKUP($E105-BB$3,Data_Input!$H$4:$H$131,Data_Input!$I$4:$I$131,0)*BB$1</f>
        <v>0.14352509884029394</v>
      </c>
      <c r="BC105" s="24">
        <f>_xlfn.XLOOKUP($E105-BC$3,Data_Input!$H$4:$H$131,Data_Input!$I$4:$I$131,0)*BC$1</f>
        <v>0.1597082940749146</v>
      </c>
      <c r="BD105" s="24">
        <f>_xlfn.XLOOKUP($E105-BD$3,Data_Input!$H$4:$H$131,Data_Input!$I$4:$I$131,0)*BD$1</f>
        <v>0.1830582673522653</v>
      </c>
      <c r="BE105" s="24">
        <f>_xlfn.XLOOKUP($E105-BE$3,Data_Input!$H$4:$H$131,Data_Input!$I$4:$I$131,0)*BE$1</f>
        <v>0.19182000049518103</v>
      </c>
      <c r="BF105" s="24">
        <f>_xlfn.XLOOKUP($E105-BF$3,Data_Input!$H$4:$H$131,Data_Input!$I$4:$I$131,0)*BF$1</f>
        <v>0.18161205284612733</v>
      </c>
      <c r="BG105" s="24">
        <f>_xlfn.XLOOKUP($E105-BG$3,Data_Input!$H$4:$H$131,Data_Input!$I$4:$I$131,0)*BG$1</f>
        <v>0.1928482715409571</v>
      </c>
      <c r="BH105" s="24">
        <f>_xlfn.XLOOKUP($E105-BH$3,Data_Input!$H$4:$H$131,Data_Input!$I$4:$I$131,0)*BH$1</f>
        <v>0.2020563724046146</v>
      </c>
      <c r="BI105" s="24">
        <f>_xlfn.XLOOKUP($E105-BI$3,Data_Input!$H$4:$H$131,Data_Input!$I$4:$I$131,0)*BI$1</f>
        <v>0.22583255614506839</v>
      </c>
      <c r="BJ105" s="24">
        <f>_xlfn.XLOOKUP($E105-BJ$3,Data_Input!$H$4:$H$131,Data_Input!$I$4:$I$131,0)*BJ$1</f>
        <v>0.24731873124788037</v>
      </c>
      <c r="BK105" s="24">
        <f>_xlfn.XLOOKUP($E105-BK$3,Data_Input!$H$4:$H$131,Data_Input!$I$4:$I$131,0)*BK$1</f>
        <v>0.25869950281936666</v>
      </c>
      <c r="BL105" s="24">
        <f>_xlfn.XLOOKUP($E105-BL$3,Data_Input!$H$4:$H$131,Data_Input!$I$4:$I$131,0)*BL$1</f>
        <v>0.28990829119573214</v>
      </c>
      <c r="BM105" s="24">
        <f>_xlfn.XLOOKUP($E105-BM$3,Data_Input!$H$4:$H$131,Data_Input!$I$4:$I$131,0)*BM$1</f>
        <v>0.32358227280921414</v>
      </c>
      <c r="BN105" s="24">
        <f>_xlfn.XLOOKUP($E105-BN$3,Data_Input!$H$4:$H$131,Data_Input!$I$4:$I$131,0)*BN$1</f>
        <v>0.36723455416842044</v>
      </c>
      <c r="BO105" s="24">
        <f>_xlfn.XLOOKUP($E105-BO$3,Data_Input!$H$4:$H$131,Data_Input!$I$4:$I$131,0)*BO$1</f>
        <v>0.45274927139608057</v>
      </c>
      <c r="BP105" s="24">
        <f>_xlfn.XLOOKUP($E105-BP$3,Data_Input!$H$4:$H$131,Data_Input!$I$4:$I$131,0)*BP$1</f>
        <v>0.45025186480508617</v>
      </c>
      <c r="BQ105" s="24">
        <f>_xlfn.XLOOKUP($E105-BQ$3,Data_Input!$H$4:$H$131,Data_Input!$I$4:$I$131,0)*BQ$1</f>
        <v>0.4929961552195779</v>
      </c>
      <c r="BR105" s="24">
        <f>_xlfn.XLOOKUP($E105-BR$3,Data_Input!$H$4:$H$131,Data_Input!$I$4:$I$131,0)*BR$1</f>
        <v>0.39390906391896707</v>
      </c>
      <c r="BS105" s="24">
        <f>_xlfn.XLOOKUP($E105-BS$3,Data_Input!$H$4:$H$131,Data_Input!$I$4:$I$131,0)*BS$1</f>
        <v>0.54370646972052317</v>
      </c>
      <c r="BT105" s="24">
        <f>_xlfn.XLOOKUP($E105-BT$3,Data_Input!$H$4:$H$131,Data_Input!$I$4:$I$131,0)*BT$1</f>
        <v>0.49659778958686868</v>
      </c>
      <c r="BU105" s="24">
        <f>_xlfn.XLOOKUP($E105-BU$3,Data_Input!$H$4:$H$131,Data_Input!$I$4:$I$131,0)*BU$1</f>
        <v>0.2155985485582089</v>
      </c>
      <c r="BV105" s="24">
        <f>_xlfn.XLOOKUP($E105-BV$3,Data_Input!$H$4:$H$131,Data_Input!$I$4:$I$131,0)*BV$1</f>
        <v>0.25712567561424132</v>
      </c>
      <c r="BW105" s="24">
        <f>_xlfn.XLOOKUP($E105-BW$3,Data_Input!$H$4:$H$131,Data_Input!$I$4:$I$131,0)*BW$1</f>
        <v>0.2739055002487899</v>
      </c>
      <c r="BX105" s="24">
        <f>_xlfn.XLOOKUP($E105-BX$3,Data_Input!$H$4:$H$131,Data_Input!$I$4:$I$131,0)*BX$1</f>
        <v>0.27868969910938618</v>
      </c>
      <c r="BY105" s="24">
        <f>_xlfn.XLOOKUP($E105-BY$3,Data_Input!$H$4:$H$131,Data_Input!$I$4:$I$131,0)*BY$1</f>
        <v>0.28991268493995015</v>
      </c>
      <c r="BZ105" s="24">
        <f>_xlfn.XLOOKUP($E105-BZ$3,Data_Input!$H$4:$H$131,Data_Input!$I$4:$I$131,0)*BZ$1</f>
        <v>0.36263136096462967</v>
      </c>
      <c r="CA105" s="24">
        <f>_xlfn.XLOOKUP($E105-CA$3,Data_Input!$H$4:$H$131,Data_Input!$I$4:$I$131,0)*CA$1</f>
        <v>0.46088732569063301</v>
      </c>
      <c r="CB105" s="24">
        <f>_xlfn.XLOOKUP($E105-CB$3,Data_Input!$H$4:$H$131,Data_Input!$I$4:$I$131,0)*CB$1</f>
        <v>0.41626148239425687</v>
      </c>
      <c r="CC105" s="24">
        <f>_xlfn.XLOOKUP($E105-CC$3,Data_Input!$H$4:$H$131,Data_Input!$I$4:$I$131,0)*CC$1</f>
        <v>0.43332432948713373</v>
      </c>
      <c r="CD105" s="24">
        <f>_xlfn.XLOOKUP($E105-CD$3,Data_Input!$H$4:$H$131,Data_Input!$I$4:$I$131,0)*CD$1</f>
        <v>0.37076516714767715</v>
      </c>
      <c r="CE105" s="24">
        <f>_xlfn.XLOOKUP($E105-CE$3,Data_Input!$H$4:$H$131,Data_Input!$I$4:$I$131,0)*CE$1</f>
        <v>0.36460116387125208</v>
      </c>
      <c r="CF105" s="24">
        <f>_xlfn.XLOOKUP($E105-CF$3,Data_Input!$H$4:$H$131,Data_Input!$I$4:$I$131,0)*CF$1</f>
        <v>0.35126154561538941</v>
      </c>
      <c r="CG105" s="24">
        <f>_xlfn.XLOOKUP($E105-CG$3,Data_Input!$H$4:$H$131,Data_Input!$I$4:$I$131,0)*CG$1</f>
        <v>0.33574772047627738</v>
      </c>
      <c r="CH105" s="24">
        <f>_xlfn.XLOOKUP($E105-CH$3,Data_Input!$H$4:$H$131,Data_Input!$I$4:$I$131,0)*CH$1</f>
        <v>0.2777136287302196</v>
      </c>
      <c r="CI105" s="24">
        <f>_xlfn.XLOOKUP($E105-CI$3,Data_Input!$H$4:$H$131,Data_Input!$I$4:$I$131,0)*CI$1</f>
        <v>0.25820527495815532</v>
      </c>
      <c r="CJ105" s="24">
        <f>_xlfn.XLOOKUP($E105-CJ$3,Data_Input!$H$4:$H$131,Data_Input!$I$4:$I$131,0)*CJ$1</f>
        <v>0.24566447374214048</v>
      </c>
      <c r="CK105" s="24">
        <f>_xlfn.XLOOKUP($E105-CK$3,Data_Input!$H$4:$H$131,Data_Input!$I$4:$I$131,0)*CK$1</f>
        <v>0.22386358279074567</v>
      </c>
      <c r="CL105" s="24">
        <f>_xlfn.XLOOKUP($E105-CL$3,Data_Input!$H$4:$H$131,Data_Input!$I$4:$I$131,0)*CL$1</f>
        <v>0.23592279525189822</v>
      </c>
      <c r="CM105" s="24">
        <f>_xlfn.XLOOKUP($E105-CM$3,Data_Input!$H$4:$H$131,Data_Input!$I$4:$I$131,0)*CM$1</f>
        <v>0.22472086819756892</v>
      </c>
      <c r="CN105" s="24">
        <f>_xlfn.XLOOKUP($E105-CN$3,Data_Input!$H$4:$H$131,Data_Input!$I$4:$I$131,0)*CN$1</f>
        <v>0.19306550537759526</v>
      </c>
      <c r="CO105" s="24">
        <f>_xlfn.XLOOKUP($E105-CO$3,Data_Input!$H$4:$H$131,Data_Input!$I$4:$I$131,0)*CO$1</f>
        <v>0.17755556028905609</v>
      </c>
      <c r="CP105" s="24">
        <f>_xlfn.XLOOKUP($E105-CP$3,Data_Input!$H$4:$H$131,Data_Input!$I$4:$I$131,0)*CP$1</f>
        <v>0.16797051915208916</v>
      </c>
      <c r="CQ105" s="24">
        <f>_xlfn.XLOOKUP($E105-CQ$3,Data_Input!$H$4:$H$131,Data_Input!$I$4:$I$131,0)*CQ$1</f>
        <v>0.15959238743817711</v>
      </c>
      <c r="CR105" s="24">
        <f>_xlfn.XLOOKUP($E105-CR$3,Data_Input!$H$4:$H$131,Data_Input!$I$4:$I$131,0)*CR$1</f>
        <v>0.13990915669607065</v>
      </c>
      <c r="CS105" s="24">
        <f>_xlfn.XLOOKUP($E105-CS$3,Data_Input!$H$4:$H$131,Data_Input!$I$4:$I$131,0)*CS$1</f>
        <v>0.11917019637054999</v>
      </c>
      <c r="CT105" s="24">
        <f>_xlfn.XLOOKUP($E105-CT$3,Data_Input!$H$4:$H$131,Data_Input!$I$4:$I$131,0)*CT$1</f>
        <v>0.10826520991126867</v>
      </c>
      <c r="CU105" s="24">
        <f>_xlfn.XLOOKUP($E105-CU$3,Data_Input!$H$4:$H$131,Data_Input!$I$4:$I$131,0)*CU$1</f>
        <v>8.8373218563096018E-2</v>
      </c>
      <c r="CV105" s="24">
        <f>_xlfn.XLOOKUP($E105-CV$3,Data_Input!$H$4:$H$131,Data_Input!$I$4:$I$131,0)*CV$1</f>
        <v>7.6088457132367962E-2</v>
      </c>
      <c r="CW105" s="24">
        <f>_xlfn.XLOOKUP($E105-CW$3,Data_Input!$H$4:$H$131,Data_Input!$I$4:$I$131,0)*CW$1</f>
        <v>6.7433878646938422E-2</v>
      </c>
      <c r="CX105" s="24">
        <f>_xlfn.XLOOKUP($E105-CX$3,Data_Input!$H$4:$H$131,Data_Input!$I$4:$I$131,0)*CX$1</f>
        <v>5.1186834120563164E-2</v>
      </c>
      <c r="CY105" s="24">
        <f>_xlfn.XLOOKUP($E105-CY$3,Data_Input!$H$4:$H$131,Data_Input!$I$4:$I$131,0)*CY$1</f>
        <v>3.4974873765592031E-2</v>
      </c>
      <c r="CZ105" s="24">
        <f>_xlfn.XLOOKUP($E105-CZ$3,Data_Input!$H$4:$H$131,Data_Input!$I$4:$I$131,0)*CZ$1</f>
        <v>3.8379386623131652E-2</v>
      </c>
      <c r="DA105" s="24">
        <f>_xlfn.XLOOKUP($E105-DA$3,Data_Input!$H$4:$H$131,Data_Input!$I$4:$I$131,0)*DA$1</f>
        <v>2.2123121768780729E-2</v>
      </c>
      <c r="DB105" s="24">
        <f>_xlfn.XLOOKUP($E105-DB$3,Data_Input!$H$4:$H$131,Data_Input!$I$4:$I$131,0)*DB$1</f>
        <v>2.0551318275602297E-2</v>
      </c>
      <c r="DC105" s="24">
        <f>_xlfn.XLOOKUP($E105-DC$3,Data_Input!$H$4:$H$131,Data_Input!$I$4:$I$131,0)*DC$1</f>
        <v>1.7338424753204903E-2</v>
      </c>
      <c r="DD105" s="24">
        <f>_xlfn.XLOOKUP($E105-DD$3,Data_Input!$H$4:$H$131,Data_Input!$I$4:$I$131,0)*DD$1</f>
        <v>0</v>
      </c>
      <c r="DE105" s="24">
        <f>_xlfn.XLOOKUP($E105-DE$3,Data_Input!$H$4:$H$131,Data_Input!$I$4:$I$131,0)*DE$1</f>
        <v>0</v>
      </c>
      <c r="DF105" s="24">
        <f>_xlfn.XLOOKUP($E105-DF$3,Data_Input!$H$4:$H$131,Data_Input!$I$4:$I$131,0)*DF$1</f>
        <v>0</v>
      </c>
      <c r="DG105" s="24">
        <f>_xlfn.XLOOKUP($E105-DG$3,Data_Input!$H$4:$H$131,Data_Input!$I$4:$I$131,0)*DG$1</f>
        <v>0</v>
      </c>
      <c r="DH105" s="24">
        <f>_xlfn.XLOOKUP($E105-DH$3,Data_Input!$H$4:$H$131,Data_Input!$I$4:$I$131,0)*DH$1</f>
        <v>0</v>
      </c>
      <c r="DI105" s="24">
        <f>_xlfn.XLOOKUP($E105-DI$3,Data_Input!$H$4:$H$131,Data_Input!$I$4:$I$131,0)*DI$1</f>
        <v>0</v>
      </c>
      <c r="DJ105" s="24">
        <f>_xlfn.XLOOKUP($E105-DJ$3,Data_Input!$H$4:$H$131,Data_Input!$I$4:$I$131,0)*DJ$1</f>
        <v>0</v>
      </c>
      <c r="DK105" s="24">
        <f>_xlfn.XLOOKUP($E105-DK$3,Data_Input!$H$4:$H$131,Data_Input!$I$4:$I$131,0)*DK$1</f>
        <v>0</v>
      </c>
      <c r="DL105" s="24">
        <f>_xlfn.XLOOKUP($E105-DL$3,Data_Input!$H$4:$H$131,Data_Input!$I$4:$I$131,0)*DL$1</f>
        <v>0</v>
      </c>
      <c r="DM105" s="24">
        <f>_xlfn.XLOOKUP($E105-DM$3,Data_Input!$H$4:$H$131,Data_Input!$I$4:$I$131,0)*DM$1</f>
        <v>0</v>
      </c>
      <c r="DN105" s="24">
        <f>_xlfn.XLOOKUP($E105-DN$3,Data_Input!$H$4:$H$131,Data_Input!$I$4:$I$131,0)*DN$1</f>
        <v>0</v>
      </c>
      <c r="DO105" s="24">
        <f>_xlfn.XLOOKUP($E105-DO$3,Data_Input!$H$4:$H$131,Data_Input!$I$4:$I$131,0)*DO$1</f>
        <v>0</v>
      </c>
      <c r="DP105" s="24">
        <f>_xlfn.XLOOKUP($E105-DP$3,Data_Input!$H$4:$H$131,Data_Input!$I$4:$I$131,0)*DP$1</f>
        <v>0</v>
      </c>
      <c r="DQ105" s="24">
        <f>_xlfn.XLOOKUP($E105-DQ$3,Data_Input!$H$4:$H$131,Data_Input!$I$4:$I$131,0)*DQ$1</f>
        <v>0</v>
      </c>
      <c r="DR105" s="24">
        <f>_xlfn.XLOOKUP($E105-DR$3,Data_Input!$H$4:$H$131,Data_Input!$I$4:$I$131,0)*DR$1</f>
        <v>0</v>
      </c>
      <c r="DS105" s="24">
        <f>_xlfn.XLOOKUP($E105-DS$3,Data_Input!$H$4:$H$131,Data_Input!$I$4:$I$131,0)*DS$1</f>
        <v>0</v>
      </c>
      <c r="DT105" s="24">
        <f>_xlfn.XLOOKUP($E105-DT$3,Data_Input!$H$4:$H$131,Data_Input!$I$4:$I$131,0)*DT$1</f>
        <v>0</v>
      </c>
      <c r="DU105" s="24">
        <f>_xlfn.XLOOKUP($E105-DU$3,Data_Input!$H$4:$H$131,Data_Input!$I$4:$I$131,0)*DU$1</f>
        <v>0</v>
      </c>
      <c r="DV105" s="24">
        <f>_xlfn.XLOOKUP($E105-DV$3,Data_Input!$H$4:$H$131,Data_Input!$I$4:$I$131,0)*DV$1</f>
        <v>0</v>
      </c>
      <c r="DW105" s="24">
        <f>_xlfn.XLOOKUP($E105-DW$3,Data_Input!$H$4:$H$131,Data_Input!$I$4:$I$131,0)*DW$1</f>
        <v>0</v>
      </c>
      <c r="DX105" s="24">
        <f>_xlfn.XLOOKUP($E105-DX$3,Data_Input!$H$4:$H$131,Data_Input!$I$4:$I$131,0)*DX$1</f>
        <v>0</v>
      </c>
      <c r="DY105" s="24">
        <f>_xlfn.XLOOKUP($E105-DY$3,Data_Input!$H$4:$H$131,Data_Input!$I$4:$I$131,0)*DY$1</f>
        <v>0</v>
      </c>
      <c r="DZ105" s="24">
        <f>_xlfn.XLOOKUP($E105-DZ$3,Data_Input!$H$4:$H$131,Data_Input!$I$4:$I$131,0)*DZ$1</f>
        <v>0</v>
      </c>
      <c r="EA105" s="24">
        <f>_xlfn.XLOOKUP($E105-EA$3,Data_Input!$H$4:$H$131,Data_Input!$I$4:$I$131,0)*EA$1</f>
        <v>0</v>
      </c>
      <c r="EB105" s="24">
        <f>_xlfn.XLOOKUP($E105-EB$3,Data_Input!$H$4:$H$131,Data_Input!$I$4:$I$131,0)*EB$1</f>
        <v>0</v>
      </c>
      <c r="EC105" s="24">
        <f>_xlfn.XLOOKUP($E105-EC$3,Data_Input!$H$4:$H$131,Data_Input!$I$4:$I$131,0)*EC$1</f>
        <v>0</v>
      </c>
    </row>
    <row r="106" spans="1:133">
      <c r="A106" s="21">
        <f t="shared" si="3"/>
        <v>14.697825114766417</v>
      </c>
      <c r="B106" s="22">
        <f>Data_Input!C106-Model_Output!A106</f>
        <v>33.279244824433576</v>
      </c>
      <c r="C106" s="23">
        <f>SUM($B$4:B106)</f>
        <v>1287.5804286873692</v>
      </c>
      <c r="E106" s="15">
        <f>Data_Input!B106</f>
        <v>1980</v>
      </c>
      <c r="F106" s="24">
        <f>_xlfn.XLOOKUP($E106-F$3,Data_Input!$H$4:$H$131,Data_Input!$I$4:$I$131,0)*F$1</f>
        <v>1.9644822048701339E-6</v>
      </c>
      <c r="G106" s="24">
        <f>_xlfn.XLOOKUP($E106-G$3,Data_Input!$H$4:$H$131,Data_Input!$I$4:$I$131,0)*G$1</f>
        <v>2.7993079422951866E-6</v>
      </c>
      <c r="H106" s="24">
        <f>_xlfn.XLOOKUP($E106-H$3,Data_Input!$H$4:$H$131,Data_Input!$I$4:$I$131,0)*H$1</f>
        <v>3.9540698628321067E-6</v>
      </c>
      <c r="I106" s="24">
        <f>_xlfn.XLOOKUP($E106-I$3,Data_Input!$H$4:$H$131,Data_Input!$I$4:$I$131,0)*I$1</f>
        <v>5.5734723935387352E-6</v>
      </c>
      <c r="J106" s="24">
        <f>_xlfn.XLOOKUP($E106-J$3,Data_Input!$H$4:$H$131,Data_Input!$I$4:$I$131,0)*J$1</f>
        <v>7.8068595525869908E-6</v>
      </c>
      <c r="K106" s="24">
        <f>_xlfn.XLOOKUP($E106-K$3,Data_Input!$H$4:$H$131,Data_Input!$I$4:$I$131,0)*K$1</f>
        <v>1.0877821514273706E-5</v>
      </c>
      <c r="L106" s="24">
        <f>_xlfn.XLOOKUP($E106-L$3,Data_Input!$H$4:$H$131,Data_Input!$I$4:$I$131,0)*L$1</f>
        <v>1.5103777982672919E-5</v>
      </c>
      <c r="M106" s="24">
        <f>_xlfn.XLOOKUP($E106-M$3,Data_Input!$H$4:$H$131,Data_Input!$I$4:$I$131,0)*M$1</f>
        <v>2.0828786887195731E-5</v>
      </c>
      <c r="N106" s="24">
        <f>_xlfn.XLOOKUP($E106-N$3,Data_Input!$H$4:$H$131,Data_Input!$I$4:$I$131,0)*N$1</f>
        <v>2.8469457910440134E-5</v>
      </c>
      <c r="O106" s="24">
        <f>_xlfn.XLOOKUP($E106-O$3,Data_Input!$H$4:$H$131,Data_Input!$I$4:$I$131,0)*O$1</f>
        <v>3.8627477172335385E-5</v>
      </c>
      <c r="P106" s="24">
        <f>_xlfn.XLOOKUP($E106-P$3,Data_Input!$H$4:$H$131,Data_Input!$I$4:$I$131,0)*P$1</f>
        <v>5.2334939652672556E-5</v>
      </c>
      <c r="Q106" s="24">
        <f>_xlfn.XLOOKUP($E106-Q$3,Data_Input!$H$4:$H$131,Data_Input!$I$4:$I$131,0)*Q$1</f>
        <v>7.0715419346129195E-5</v>
      </c>
      <c r="R106" s="24">
        <f>_xlfn.XLOOKUP($E106-R$3,Data_Input!$H$4:$H$131,Data_Input!$I$4:$I$131,0)*R$1</f>
        <v>9.4967592195324192E-5</v>
      </c>
      <c r="S106" s="24">
        <f>_xlfn.XLOOKUP($E106-S$3,Data_Input!$H$4:$H$131,Data_Input!$I$4:$I$131,0)*S$1</f>
        <v>1.2655558249004639E-4</v>
      </c>
      <c r="T106" s="24">
        <f>_xlfn.XLOOKUP($E106-T$3,Data_Input!$H$4:$H$131,Data_Input!$I$4:$I$131,0)*T$1</f>
        <v>1.6731173284907885E-4</v>
      </c>
      <c r="U106" s="24">
        <f>_xlfn.XLOOKUP($E106-U$3,Data_Input!$H$4:$H$131,Data_Input!$I$4:$I$131,0)*U$1</f>
        <v>2.2045604664007039E-4</v>
      </c>
      <c r="V106" s="24">
        <f>_xlfn.XLOOKUP($E106-V$3,Data_Input!$H$4:$H$131,Data_Input!$I$4:$I$131,0)*V$1</f>
        <v>2.8833954119618729E-4</v>
      </c>
      <c r="W106" s="24">
        <f>_xlfn.XLOOKUP($E106-W$3,Data_Input!$H$4:$H$131,Data_Input!$I$4:$I$131,0)*W$1</f>
        <v>3.7619691992306755E-4</v>
      </c>
      <c r="X106" s="24">
        <f>_xlfn.XLOOKUP($E106-X$3,Data_Input!$H$4:$H$131,Data_Input!$I$4:$I$131,0)*X$1</f>
        <v>4.8825527549900961E-4</v>
      </c>
      <c r="Y106" s="24">
        <f>_xlfn.XLOOKUP($E106-Y$3,Data_Input!$H$4:$H$131,Data_Input!$I$4:$I$131,0)*Y$1</f>
        <v>6.296695216236255E-4</v>
      </c>
      <c r="Z106" s="24">
        <f>_xlfn.XLOOKUP($E106-Z$3,Data_Input!$H$4:$H$131,Data_Input!$I$4:$I$131,0)*Z$1</f>
        <v>8.0888332306850981E-4</v>
      </c>
      <c r="AA106" s="24">
        <f>_xlfn.XLOOKUP($E106-AA$3,Data_Input!$H$4:$H$131,Data_Input!$I$4:$I$131,0)*AA$1</f>
        <v>1.0339051848428607E-3</v>
      </c>
      <c r="AB106" s="24">
        <f>_xlfn.XLOOKUP($E106-AB$3,Data_Input!$H$4:$H$131,Data_Input!$I$4:$I$131,0)*AB$1</f>
        <v>1.3116819868981592E-3</v>
      </c>
      <c r="AC106" s="24">
        <f>_xlfn.XLOOKUP($E106-AC$3,Data_Input!$H$4:$H$131,Data_Input!$I$4:$I$131,0)*AC$1</f>
        <v>1.7976476912362632E-3</v>
      </c>
      <c r="AD106" s="24">
        <f>_xlfn.XLOOKUP($E106-AD$3,Data_Input!$H$4:$H$131,Data_Input!$I$4:$I$131,0)*AD$1</f>
        <v>2.6438142840361687E-3</v>
      </c>
      <c r="AE106" s="24">
        <f>_xlfn.XLOOKUP($E106-AE$3,Data_Input!$H$4:$H$131,Data_Input!$I$4:$I$131,0)*AE$1</f>
        <v>3.2545370683306919E-3</v>
      </c>
      <c r="AF106" s="24">
        <f>_xlfn.XLOOKUP($E106-AF$3,Data_Input!$H$4:$H$131,Data_Input!$I$4:$I$131,0)*AF$1</f>
        <v>3.3114082601218182E-3</v>
      </c>
      <c r="AG106" s="24">
        <f>_xlfn.XLOOKUP($E106-AG$3,Data_Input!$H$4:$H$131,Data_Input!$I$4:$I$131,0)*AG$1</f>
        <v>4.3768077288901912E-3</v>
      </c>
      <c r="AH106" s="24">
        <f>_xlfn.XLOOKUP($E106-AH$3,Data_Input!$H$4:$H$131,Data_Input!$I$4:$I$131,0)*AH$1</f>
        <v>4.9798039553454621E-3</v>
      </c>
      <c r="AI106" s="24">
        <f>_xlfn.XLOOKUP($E106-AI$3,Data_Input!$H$4:$H$131,Data_Input!$I$4:$I$131,0)*AI$1</f>
        <v>9.2951493800511667E-3</v>
      </c>
      <c r="AJ106" s="24">
        <f>_xlfn.XLOOKUP($E106-AJ$3,Data_Input!$H$4:$H$131,Data_Input!$I$4:$I$131,0)*AJ$1</f>
        <v>8.229813862346648E-3</v>
      </c>
      <c r="AK106" s="24">
        <f>_xlfn.XLOOKUP($E106-AK$3,Data_Input!$H$4:$H$131,Data_Input!$I$4:$I$131,0)*AK$1</f>
        <v>8.8838168264156973E-3</v>
      </c>
      <c r="AL106" s="24">
        <f>_xlfn.XLOOKUP($E106-AL$3,Data_Input!$H$4:$H$131,Data_Input!$I$4:$I$131,0)*AL$1</f>
        <v>1.1119261015764905E-2</v>
      </c>
      <c r="AM106" s="24">
        <f>_xlfn.XLOOKUP($E106-AM$3,Data_Input!$H$4:$H$131,Data_Input!$I$4:$I$131,0)*AM$1</f>
        <v>1.3866768466046174E-2</v>
      </c>
      <c r="AN106" s="24">
        <f>_xlfn.XLOOKUP($E106-AN$3,Data_Input!$H$4:$H$131,Data_Input!$I$4:$I$131,0)*AN$1</f>
        <v>1.2264653213486892E-2</v>
      </c>
      <c r="AO106" s="24">
        <f>_xlfn.XLOOKUP($E106-AO$3,Data_Input!$H$4:$H$131,Data_Input!$I$4:$I$131,0)*AO$1</f>
        <v>1.4100634056134704E-2</v>
      </c>
      <c r="AP106" s="24">
        <f>_xlfn.XLOOKUP($E106-AP$3,Data_Input!$H$4:$H$131,Data_Input!$I$4:$I$131,0)*AP$1</f>
        <v>1.4201262094588822E-2</v>
      </c>
      <c r="AQ106" s="24">
        <f>_xlfn.XLOOKUP($E106-AQ$3,Data_Input!$H$4:$H$131,Data_Input!$I$4:$I$131,0)*AQ$1</f>
        <v>2.0837074350447547E-2</v>
      </c>
      <c r="AR106" s="24">
        <f>_xlfn.XLOOKUP($E106-AR$3,Data_Input!$H$4:$H$131,Data_Input!$I$4:$I$131,0)*AR$1</f>
        <v>2.9257325287283989E-2</v>
      </c>
      <c r="AS106" s="24">
        <f>_xlfn.XLOOKUP($E106-AS$3,Data_Input!$H$4:$H$131,Data_Input!$I$4:$I$131,0)*AS$1</f>
        <v>3.3953804489608358E-2</v>
      </c>
      <c r="AT106" s="24">
        <f>_xlfn.XLOOKUP($E106-AT$3,Data_Input!$H$4:$H$131,Data_Input!$I$4:$I$131,0)*AT$1</f>
        <v>5.0790352617559716E-2</v>
      </c>
      <c r="AU106" s="24">
        <f>_xlfn.XLOOKUP($E106-AU$3,Data_Input!$H$4:$H$131,Data_Input!$I$4:$I$131,0)*AU$1</f>
        <v>5.9620264566092457E-2</v>
      </c>
      <c r="AV106" s="24">
        <f>_xlfn.XLOOKUP($E106-AV$3,Data_Input!$H$4:$H$131,Data_Input!$I$4:$I$131,0)*AV$1</f>
        <v>5.8527224014312949E-2</v>
      </c>
      <c r="AW106" s="24">
        <f>_xlfn.XLOOKUP($E106-AW$3,Data_Input!$H$4:$H$131,Data_Input!$I$4:$I$131,0)*AW$1</f>
        <v>7.099854316810561E-2</v>
      </c>
      <c r="AX106" s="24">
        <f>_xlfn.XLOOKUP($E106-AX$3,Data_Input!$H$4:$H$131,Data_Input!$I$4:$I$131,0)*AX$1</f>
        <v>7.9535822364480813E-2</v>
      </c>
      <c r="AY106" s="24">
        <f>_xlfn.XLOOKUP($E106-AY$3,Data_Input!$H$4:$H$131,Data_Input!$I$4:$I$131,0)*AY$1</f>
        <v>0.10389416095552517</v>
      </c>
      <c r="AZ106" s="24">
        <f>_xlfn.XLOOKUP($E106-AZ$3,Data_Input!$H$4:$H$131,Data_Input!$I$4:$I$131,0)*AZ$1</f>
        <v>0.10845627282600363</v>
      </c>
      <c r="BA106" s="24">
        <f>_xlfn.XLOOKUP($E106-BA$3,Data_Input!$H$4:$H$131,Data_Input!$I$4:$I$131,0)*BA$1</f>
        <v>0.10886518316475396</v>
      </c>
      <c r="BB106" s="24">
        <f>_xlfn.XLOOKUP($E106-BB$3,Data_Input!$H$4:$H$131,Data_Input!$I$4:$I$131,0)*BB$1</f>
        <v>0.1330297017497627</v>
      </c>
      <c r="BC106" s="24">
        <f>_xlfn.XLOOKUP($E106-BC$3,Data_Input!$H$4:$H$131,Data_Input!$I$4:$I$131,0)*BC$1</f>
        <v>0.14886449895771628</v>
      </c>
      <c r="BD106" s="24">
        <f>_xlfn.XLOOKUP($E106-BD$3,Data_Input!$H$4:$H$131,Data_Input!$I$4:$I$131,0)*BD$1</f>
        <v>0.17159156022299804</v>
      </c>
      <c r="BE106" s="24">
        <f>_xlfn.XLOOKUP($E106-BE$3,Data_Input!$H$4:$H$131,Data_Input!$I$4:$I$131,0)*BE$1</f>
        <v>0.18081871140389372</v>
      </c>
      <c r="BF106" s="24">
        <f>_xlfn.XLOOKUP($E106-BF$3,Data_Input!$H$4:$H$131,Data_Input!$I$4:$I$131,0)*BF$1</f>
        <v>0.17216190363347114</v>
      </c>
      <c r="BG106" s="24">
        <f>_xlfn.XLOOKUP($E106-BG$3,Data_Input!$H$4:$H$131,Data_Input!$I$4:$I$131,0)*BG$1</f>
        <v>0.18384467102955881</v>
      </c>
      <c r="BH106" s="24">
        <f>_xlfn.XLOOKUP($E106-BH$3,Data_Input!$H$4:$H$131,Data_Input!$I$4:$I$131,0)*BH$1</f>
        <v>0.1937094255483334</v>
      </c>
      <c r="BI106" s="24">
        <f>_xlfn.XLOOKUP($E106-BI$3,Data_Input!$H$4:$H$131,Data_Input!$I$4:$I$131,0)*BI$1</f>
        <v>0.21772467865489542</v>
      </c>
      <c r="BJ106" s="24">
        <f>_xlfn.XLOOKUP($E106-BJ$3,Data_Input!$H$4:$H$131,Data_Input!$I$4:$I$131,0)*BJ$1</f>
        <v>0.23978445476907823</v>
      </c>
      <c r="BK106" s="24">
        <f>_xlfn.XLOOKUP($E106-BK$3,Data_Input!$H$4:$H$131,Data_Input!$I$4:$I$131,0)*BK$1</f>
        <v>0.25223335409601011</v>
      </c>
      <c r="BL106" s="24">
        <f>_xlfn.XLOOKUP($E106-BL$3,Data_Input!$H$4:$H$131,Data_Input!$I$4:$I$131,0)*BL$1</f>
        <v>0.28425653870076106</v>
      </c>
      <c r="BM106" s="24">
        <f>_xlfn.XLOOKUP($E106-BM$3,Data_Input!$H$4:$H$131,Data_Input!$I$4:$I$131,0)*BM$1</f>
        <v>0.31906374247707225</v>
      </c>
      <c r="BN106" s="24">
        <f>_xlfn.XLOOKUP($E106-BN$3,Data_Input!$H$4:$H$131,Data_Input!$I$4:$I$131,0)*BN$1</f>
        <v>0.36414904790229047</v>
      </c>
      <c r="BO106" s="24">
        <f>_xlfn.XLOOKUP($E106-BO$3,Data_Input!$H$4:$H$131,Data_Input!$I$4:$I$131,0)*BO$1</f>
        <v>0.45147770305145568</v>
      </c>
      <c r="BP106" s="24">
        <f>_xlfn.XLOOKUP($E106-BP$3,Data_Input!$H$4:$H$131,Data_Input!$I$4:$I$131,0)*BP$1</f>
        <v>0.4515199806268087</v>
      </c>
      <c r="BQ106" s="24">
        <f>_xlfn.XLOOKUP($E106-BQ$3,Data_Input!$H$4:$H$131,Data_Input!$I$4:$I$131,0)*BQ$1</f>
        <v>0.49717340828359297</v>
      </c>
      <c r="BR106" s="24">
        <f>_xlfn.XLOOKUP($E106-BR$3,Data_Input!$H$4:$H$131,Data_Input!$I$4:$I$131,0)*BR$1</f>
        <v>0.39948754187326285</v>
      </c>
      <c r="BS106" s="24">
        <f>_xlfn.XLOOKUP($E106-BS$3,Data_Input!$H$4:$H$131,Data_Input!$I$4:$I$131,0)*BS$1</f>
        <v>0.55451675542518997</v>
      </c>
      <c r="BT106" s="24">
        <f>_xlfn.XLOOKUP($E106-BT$3,Data_Input!$H$4:$H$131,Data_Input!$I$4:$I$131,0)*BT$1</f>
        <v>0.50932836272881932</v>
      </c>
      <c r="BU106" s="24">
        <f>_xlfn.XLOOKUP($E106-BU$3,Data_Input!$H$4:$H$131,Data_Input!$I$4:$I$131,0)*BU$1</f>
        <v>0.22237287875751366</v>
      </c>
      <c r="BV106" s="24">
        <f>_xlfn.XLOOKUP($E106-BV$3,Data_Input!$H$4:$H$131,Data_Input!$I$4:$I$131,0)*BV$1</f>
        <v>0.26670081193015088</v>
      </c>
      <c r="BW106" s="24">
        <f>_xlfn.XLOOKUP($E106-BW$3,Data_Input!$H$4:$H$131,Data_Input!$I$4:$I$131,0)*BW$1</f>
        <v>0.28570809915562168</v>
      </c>
      <c r="BX106" s="24">
        <f>_xlfn.XLOOKUP($E106-BX$3,Data_Input!$H$4:$H$131,Data_Input!$I$4:$I$131,0)*BX$1</f>
        <v>0.29233823568850337</v>
      </c>
      <c r="BY106" s="24">
        <f>_xlfn.XLOOKUP($E106-BY$3,Data_Input!$H$4:$H$131,Data_Input!$I$4:$I$131,0)*BY$1</f>
        <v>0.30582629923848342</v>
      </c>
      <c r="BZ106" s="24">
        <f>_xlfn.XLOOKUP($E106-BZ$3,Data_Input!$H$4:$H$131,Data_Input!$I$4:$I$131,0)*BZ$1</f>
        <v>0.3846944118765882</v>
      </c>
      <c r="CA106" s="24">
        <f>_xlfn.XLOOKUP($E106-CA$3,Data_Input!$H$4:$H$131,Data_Input!$I$4:$I$131,0)*CA$1</f>
        <v>0.49168639282667148</v>
      </c>
      <c r="CB106" s="24">
        <f>_xlfn.XLOOKUP($E106-CB$3,Data_Input!$H$4:$H$131,Data_Input!$I$4:$I$131,0)*CB$1</f>
        <v>0.44658338091182553</v>
      </c>
      <c r="CC106" s="24">
        <f>_xlfn.XLOOKUP($E106-CC$3,Data_Input!$H$4:$H$131,Data_Input!$I$4:$I$131,0)*CC$1</f>
        <v>0.46751151360568921</v>
      </c>
      <c r="CD106" s="24">
        <f>_xlfn.XLOOKUP($E106-CD$3,Data_Input!$H$4:$H$131,Data_Input!$I$4:$I$131,0)*CD$1</f>
        <v>0.40227317174581645</v>
      </c>
      <c r="CE106" s="24">
        <f>_xlfn.XLOOKUP($E106-CE$3,Data_Input!$H$4:$H$131,Data_Input!$I$4:$I$131,0)*CE$1</f>
        <v>0.39781678274289684</v>
      </c>
      <c r="CF106" s="24">
        <f>_xlfn.XLOOKUP($E106-CF$3,Data_Input!$H$4:$H$131,Data_Input!$I$4:$I$131,0)*CF$1</f>
        <v>0.38542383164012955</v>
      </c>
      <c r="CG106" s="24">
        <f>_xlfn.XLOOKUP($E106-CG$3,Data_Input!$H$4:$H$131,Data_Input!$I$4:$I$131,0)*CG$1</f>
        <v>0.37047929010891451</v>
      </c>
      <c r="CH106" s="24">
        <f>_xlfn.XLOOKUP($E106-CH$3,Data_Input!$H$4:$H$131,Data_Input!$I$4:$I$131,0)*CH$1</f>
        <v>0.30817042882522772</v>
      </c>
      <c r="CI106" s="24">
        <f>_xlfn.XLOOKUP($E106-CI$3,Data_Input!$H$4:$H$131,Data_Input!$I$4:$I$131,0)*CI$1</f>
        <v>0.28813882865789192</v>
      </c>
      <c r="CJ106" s="24">
        <f>_xlfn.XLOOKUP($E106-CJ$3,Data_Input!$H$4:$H$131,Data_Input!$I$4:$I$131,0)*CJ$1</f>
        <v>0.27569058749493608</v>
      </c>
      <c r="CK106" s="24">
        <f>_xlfn.XLOOKUP($E106-CK$3,Data_Input!$H$4:$H$131,Data_Input!$I$4:$I$131,0)*CK$1</f>
        <v>0.25264222587687551</v>
      </c>
      <c r="CL106" s="24">
        <f>_xlfn.XLOOKUP($E106-CL$3,Data_Input!$H$4:$H$131,Data_Input!$I$4:$I$131,0)*CL$1</f>
        <v>0.26775358878789524</v>
      </c>
      <c r="CM106" s="24">
        <f>_xlfn.XLOOKUP($E106-CM$3,Data_Input!$H$4:$H$131,Data_Input!$I$4:$I$131,0)*CM$1</f>
        <v>0.25647893750584705</v>
      </c>
      <c r="CN106" s="24">
        <f>_xlfn.XLOOKUP($E106-CN$3,Data_Input!$H$4:$H$131,Data_Input!$I$4:$I$131,0)*CN$1</f>
        <v>0.2215929272055247</v>
      </c>
      <c r="CO106" s="24">
        <f>_xlfn.XLOOKUP($E106-CO$3,Data_Input!$H$4:$H$131,Data_Input!$I$4:$I$131,0)*CO$1</f>
        <v>0.20494078333908747</v>
      </c>
      <c r="CP106" s="24">
        <f>_xlfn.XLOOKUP($E106-CP$3,Data_Input!$H$4:$H$131,Data_Input!$I$4:$I$131,0)*CP$1</f>
        <v>0.19497102987182938</v>
      </c>
      <c r="CQ106" s="24">
        <f>_xlfn.XLOOKUP($E106-CQ$3,Data_Input!$H$4:$H$131,Data_Input!$I$4:$I$131,0)*CQ$1</f>
        <v>0.18629109665906257</v>
      </c>
      <c r="CR106" s="24">
        <f>_xlfn.XLOOKUP($E106-CR$3,Data_Input!$H$4:$H$131,Data_Input!$I$4:$I$131,0)*CR$1</f>
        <v>0.16423623213816665</v>
      </c>
      <c r="CS106" s="24">
        <f>_xlfn.XLOOKUP($E106-CS$3,Data_Input!$H$4:$H$131,Data_Input!$I$4:$I$131,0)*CS$1</f>
        <v>0.14068033556640724</v>
      </c>
      <c r="CT106" s="24">
        <f>_xlfn.XLOOKUP($E106-CT$3,Data_Input!$H$4:$H$131,Data_Input!$I$4:$I$131,0)*CT$1</f>
        <v>0.1285279466408886</v>
      </c>
      <c r="CU106" s="24">
        <f>_xlfn.XLOOKUP($E106-CU$3,Data_Input!$H$4:$H$131,Data_Input!$I$4:$I$131,0)*CU$1</f>
        <v>0.1055048017725036</v>
      </c>
      <c r="CV106" s="24">
        <f>_xlfn.XLOOKUP($E106-CV$3,Data_Input!$H$4:$H$131,Data_Input!$I$4:$I$131,0)*CV$1</f>
        <v>9.1350985697490422E-2</v>
      </c>
      <c r="CW106" s="24">
        <f>_xlfn.XLOOKUP($E106-CW$3,Data_Input!$H$4:$H$131,Data_Input!$I$4:$I$131,0)*CW$1</f>
        <v>8.1417077001599059E-2</v>
      </c>
      <c r="CX106" s="24">
        <f>_xlfn.XLOOKUP($E106-CX$3,Data_Input!$H$4:$H$131,Data_Input!$I$4:$I$131,0)*CX$1</f>
        <v>6.2149629272519095E-2</v>
      </c>
      <c r="CY106" s="24">
        <f>_xlfn.XLOOKUP($E106-CY$3,Data_Input!$H$4:$H$131,Data_Input!$I$4:$I$131,0)*CY$1</f>
        <v>4.2705059866964191E-2</v>
      </c>
      <c r="CZ106" s="24">
        <f>_xlfn.XLOOKUP($E106-CZ$3,Data_Input!$H$4:$H$131,Data_Input!$I$4:$I$131,0)*CZ$1</f>
        <v>4.7126383751875806E-2</v>
      </c>
      <c r="DA106" s="24">
        <f>_xlfn.XLOOKUP($E106-DA$3,Data_Input!$H$4:$H$131,Data_Input!$I$4:$I$131,0)*DA$1</f>
        <v>2.7318408950878208E-2</v>
      </c>
      <c r="DB106" s="24">
        <f>_xlfn.XLOOKUP($E106-DB$3,Data_Input!$H$4:$H$131,Data_Input!$I$4:$I$131,0)*DB$1</f>
        <v>2.5520641327508403E-2</v>
      </c>
      <c r="DC106" s="24">
        <f>_xlfn.XLOOKUP($E106-DC$3,Data_Input!$H$4:$H$131,Data_Input!$I$4:$I$131,0)*DC$1</f>
        <v>2.1652320313580643E-2</v>
      </c>
      <c r="DD106" s="24">
        <f>_xlfn.XLOOKUP($E106-DD$3,Data_Input!$H$4:$H$131,Data_Input!$I$4:$I$131,0)*DD$1</f>
        <v>1.5947032591461165E-2</v>
      </c>
      <c r="DE106" s="24">
        <f>_xlfn.XLOOKUP($E106-DE$3,Data_Input!$H$4:$H$131,Data_Input!$I$4:$I$131,0)*DE$1</f>
        <v>0</v>
      </c>
      <c r="DF106" s="24">
        <f>_xlfn.XLOOKUP($E106-DF$3,Data_Input!$H$4:$H$131,Data_Input!$I$4:$I$131,0)*DF$1</f>
        <v>0</v>
      </c>
      <c r="DG106" s="24">
        <f>_xlfn.XLOOKUP($E106-DG$3,Data_Input!$H$4:$H$131,Data_Input!$I$4:$I$131,0)*DG$1</f>
        <v>0</v>
      </c>
      <c r="DH106" s="24">
        <f>_xlfn.XLOOKUP($E106-DH$3,Data_Input!$H$4:$H$131,Data_Input!$I$4:$I$131,0)*DH$1</f>
        <v>0</v>
      </c>
      <c r="DI106" s="24">
        <f>_xlfn.XLOOKUP($E106-DI$3,Data_Input!$H$4:$H$131,Data_Input!$I$4:$I$131,0)*DI$1</f>
        <v>0</v>
      </c>
      <c r="DJ106" s="24">
        <f>_xlfn.XLOOKUP($E106-DJ$3,Data_Input!$H$4:$H$131,Data_Input!$I$4:$I$131,0)*DJ$1</f>
        <v>0</v>
      </c>
      <c r="DK106" s="24">
        <f>_xlfn.XLOOKUP($E106-DK$3,Data_Input!$H$4:$H$131,Data_Input!$I$4:$I$131,0)*DK$1</f>
        <v>0</v>
      </c>
      <c r="DL106" s="24">
        <f>_xlfn.XLOOKUP($E106-DL$3,Data_Input!$H$4:$H$131,Data_Input!$I$4:$I$131,0)*DL$1</f>
        <v>0</v>
      </c>
      <c r="DM106" s="24">
        <f>_xlfn.XLOOKUP($E106-DM$3,Data_Input!$H$4:$H$131,Data_Input!$I$4:$I$131,0)*DM$1</f>
        <v>0</v>
      </c>
      <c r="DN106" s="24">
        <f>_xlfn.XLOOKUP($E106-DN$3,Data_Input!$H$4:$H$131,Data_Input!$I$4:$I$131,0)*DN$1</f>
        <v>0</v>
      </c>
      <c r="DO106" s="24">
        <f>_xlfn.XLOOKUP($E106-DO$3,Data_Input!$H$4:$H$131,Data_Input!$I$4:$I$131,0)*DO$1</f>
        <v>0</v>
      </c>
      <c r="DP106" s="24">
        <f>_xlfn.XLOOKUP($E106-DP$3,Data_Input!$H$4:$H$131,Data_Input!$I$4:$I$131,0)*DP$1</f>
        <v>0</v>
      </c>
      <c r="DQ106" s="24">
        <f>_xlfn.XLOOKUP($E106-DQ$3,Data_Input!$H$4:$H$131,Data_Input!$I$4:$I$131,0)*DQ$1</f>
        <v>0</v>
      </c>
      <c r="DR106" s="24">
        <f>_xlfn.XLOOKUP($E106-DR$3,Data_Input!$H$4:$H$131,Data_Input!$I$4:$I$131,0)*DR$1</f>
        <v>0</v>
      </c>
      <c r="DS106" s="24">
        <f>_xlfn.XLOOKUP($E106-DS$3,Data_Input!$H$4:$H$131,Data_Input!$I$4:$I$131,0)*DS$1</f>
        <v>0</v>
      </c>
      <c r="DT106" s="24">
        <f>_xlfn.XLOOKUP($E106-DT$3,Data_Input!$H$4:$H$131,Data_Input!$I$4:$I$131,0)*DT$1</f>
        <v>0</v>
      </c>
      <c r="DU106" s="24">
        <f>_xlfn.XLOOKUP($E106-DU$3,Data_Input!$H$4:$H$131,Data_Input!$I$4:$I$131,0)*DU$1</f>
        <v>0</v>
      </c>
      <c r="DV106" s="24">
        <f>_xlfn.XLOOKUP($E106-DV$3,Data_Input!$H$4:$H$131,Data_Input!$I$4:$I$131,0)*DV$1</f>
        <v>0</v>
      </c>
      <c r="DW106" s="24">
        <f>_xlfn.XLOOKUP($E106-DW$3,Data_Input!$H$4:$H$131,Data_Input!$I$4:$I$131,0)*DW$1</f>
        <v>0</v>
      </c>
      <c r="DX106" s="24">
        <f>_xlfn.XLOOKUP($E106-DX$3,Data_Input!$H$4:$H$131,Data_Input!$I$4:$I$131,0)*DX$1</f>
        <v>0</v>
      </c>
      <c r="DY106" s="24">
        <f>_xlfn.XLOOKUP($E106-DY$3,Data_Input!$H$4:$H$131,Data_Input!$I$4:$I$131,0)*DY$1</f>
        <v>0</v>
      </c>
      <c r="DZ106" s="24">
        <f>_xlfn.XLOOKUP($E106-DZ$3,Data_Input!$H$4:$H$131,Data_Input!$I$4:$I$131,0)*DZ$1</f>
        <v>0</v>
      </c>
      <c r="EA106" s="24">
        <f>_xlfn.XLOOKUP($E106-EA$3,Data_Input!$H$4:$H$131,Data_Input!$I$4:$I$131,0)*EA$1</f>
        <v>0</v>
      </c>
      <c r="EB106" s="24">
        <f>_xlfn.XLOOKUP($E106-EB$3,Data_Input!$H$4:$H$131,Data_Input!$I$4:$I$131,0)*EB$1</f>
        <v>0</v>
      </c>
      <c r="EC106" s="24">
        <f>_xlfn.XLOOKUP($E106-EC$3,Data_Input!$H$4:$H$131,Data_Input!$I$4:$I$131,0)*EC$1</f>
        <v>0</v>
      </c>
    </row>
    <row r="107" spans="1:133">
      <c r="A107" s="21">
        <f t="shared" si="3"/>
        <v>15.323246427206987</v>
      </c>
      <c r="B107" s="22">
        <f>Data_Input!C107-Model_Output!A107</f>
        <v>24.649693434464915</v>
      </c>
      <c r="C107" s="23">
        <f>SUM($B$4:B107)</f>
        <v>1312.2301221218343</v>
      </c>
      <c r="E107" s="15">
        <f>Data_Input!B107</f>
        <v>1981</v>
      </c>
      <c r="F107" s="24">
        <f>_xlfn.XLOOKUP($E107-F$3,Data_Input!$H$4:$H$131,Data_Input!$I$4:$I$131,0)*F$1</f>
        <v>1.3821858587143891E-6</v>
      </c>
      <c r="G107" s="24">
        <f>_xlfn.XLOOKUP($E107-G$3,Data_Input!$H$4:$H$131,Data_Input!$I$4:$I$131,0)*G$1</f>
        <v>1.9806691123813682E-6</v>
      </c>
      <c r="H107" s="24">
        <f>_xlfn.XLOOKUP($E107-H$3,Data_Input!$H$4:$H$131,Data_Input!$I$4:$I$131,0)*H$1</f>
        <v>2.8135102231564366E-6</v>
      </c>
      <c r="I107" s="24">
        <f>_xlfn.XLOOKUP($E107-I$3,Data_Input!$H$4:$H$131,Data_Input!$I$4:$I$131,0)*I$1</f>
        <v>3.9881631826131357E-6</v>
      </c>
      <c r="J107" s="24">
        <f>_xlfn.XLOOKUP($E107-J$3,Data_Input!$H$4:$H$131,Data_Input!$I$4:$I$131,0)*J$1</f>
        <v>5.6178008362196601E-6</v>
      </c>
      <c r="K107" s="24">
        <f>_xlfn.XLOOKUP($E107-K$3,Data_Input!$H$4:$H$131,Data_Input!$I$4:$I$131,0)*K$1</f>
        <v>7.8718136968555408E-6</v>
      </c>
      <c r="L107" s="24">
        <f>_xlfn.XLOOKUP($E107-L$3,Data_Input!$H$4:$H$131,Data_Input!$I$4:$I$131,0)*L$1</f>
        <v>1.0991611709783557E-5</v>
      </c>
      <c r="M107" s="24">
        <f>_xlfn.XLOOKUP($E107-M$3,Data_Input!$H$4:$H$131,Data_Input!$I$4:$I$131,0)*M$1</f>
        <v>1.5243428845955103E-5</v>
      </c>
      <c r="N107" s="24">
        <f>_xlfn.XLOOKUP($E107-N$3,Data_Input!$H$4:$H$131,Data_Input!$I$4:$I$131,0)*N$1</f>
        <v>2.0952738637522787E-5</v>
      </c>
      <c r="O107" s="24">
        <f>_xlfn.XLOOKUP($E107-O$3,Data_Input!$H$4:$H$131,Data_Input!$I$4:$I$131,0)*O$1</f>
        <v>2.8589124036941563E-5</v>
      </c>
      <c r="P107" s="24">
        <f>_xlfn.XLOOKUP($E107-P$3,Data_Input!$H$4:$H$131,Data_Input!$I$4:$I$131,0)*P$1</f>
        <v>3.8952841034521292E-5</v>
      </c>
      <c r="Q107" s="24">
        <f>_xlfn.XLOOKUP($E107-Q$3,Data_Input!$H$4:$H$131,Data_Input!$I$4:$I$131,0)*Q$1</f>
        <v>5.2930310100436699E-5</v>
      </c>
      <c r="R107" s="24">
        <f>_xlfn.XLOOKUP($E107-R$3,Data_Input!$H$4:$H$131,Data_Input!$I$4:$I$131,0)*R$1</f>
        <v>7.1483967845090238E-5</v>
      </c>
      <c r="S107" s="24">
        <f>_xlfn.XLOOKUP($E107-S$3,Data_Input!$H$4:$H$131,Data_Input!$I$4:$I$131,0)*S$1</f>
        <v>9.57982194740613E-5</v>
      </c>
      <c r="T107" s="24">
        <f>_xlfn.XLOOKUP($E107-T$3,Data_Input!$H$4:$H$131,Data_Input!$I$4:$I$131,0)*T$1</f>
        <v>1.2736363159938384E-4</v>
      </c>
      <c r="U107" s="24">
        <f>_xlfn.XLOOKUP($E107-U$3,Data_Input!$H$4:$H$131,Data_Input!$I$4:$I$131,0)*U$1</f>
        <v>1.6876561183502917E-4</v>
      </c>
      <c r="V107" s="24">
        <f>_xlfn.XLOOKUP($E107-V$3,Data_Input!$H$4:$H$131,Data_Input!$I$4:$I$131,0)*V$1</f>
        <v>2.2197754945829111E-4</v>
      </c>
      <c r="W107" s="24">
        <f>_xlfn.XLOOKUP($E107-W$3,Data_Input!$H$4:$H$131,Data_Input!$I$4:$I$131,0)*W$1</f>
        <v>2.9124802667565883E-4</v>
      </c>
      <c r="X107" s="24">
        <f>_xlfn.XLOOKUP($E107-X$3,Data_Input!$H$4:$H$131,Data_Input!$I$4:$I$131,0)*X$1</f>
        <v>3.801347802153536E-4</v>
      </c>
      <c r="Y107" s="24">
        <f>_xlfn.XLOOKUP($E107-Y$3,Data_Input!$H$4:$H$131,Data_Input!$I$4:$I$131,0)*Y$1</f>
        <v>4.9299923035716351E-4</v>
      </c>
      <c r="Z107" s="24">
        <f>_xlfn.XLOOKUP($E107-Z$3,Data_Input!$H$4:$H$131,Data_Input!$I$4:$I$131,0)*Z$1</f>
        <v>6.3688696000827375E-4</v>
      </c>
      <c r="AA107" s="24">
        <f>_xlfn.XLOOKUP($E107-AA$3,Data_Input!$H$4:$H$131,Data_Input!$I$4:$I$131,0)*AA$1</f>
        <v>8.1865344761613559E-4</v>
      </c>
      <c r="AB107" s="24">
        <f>_xlfn.XLOOKUP($E107-AB$3,Data_Input!$H$4:$H$131,Data_Input!$I$4:$I$131,0)*AB$1</f>
        <v>1.0444576684131629E-3</v>
      </c>
      <c r="AC107" s="24">
        <f>_xlfn.XLOOKUP($E107-AC$3,Data_Input!$H$4:$H$131,Data_Input!$I$4:$I$131,0)*AC$1</f>
        <v>1.4394937251931941E-3</v>
      </c>
      <c r="AD107" s="24">
        <f>_xlfn.XLOOKUP($E107-AD$3,Data_Input!$H$4:$H$131,Data_Input!$I$4:$I$131,0)*AD$1</f>
        <v>2.1290165915323245E-3</v>
      </c>
      <c r="AE107" s="24">
        <f>_xlfn.XLOOKUP($E107-AE$3,Data_Input!$H$4:$H$131,Data_Input!$I$4:$I$131,0)*AE$1</f>
        <v>2.6356044377678122E-3</v>
      </c>
      <c r="AF107" s="24">
        <f>_xlfn.XLOOKUP($E107-AF$3,Data_Input!$H$4:$H$131,Data_Input!$I$4:$I$131,0)*AF$1</f>
        <v>2.6967869750283632E-3</v>
      </c>
      <c r="AG107" s="24">
        <f>_xlfn.XLOOKUP($E107-AG$3,Data_Input!$H$4:$H$131,Data_Input!$I$4:$I$131,0)*AG$1</f>
        <v>3.5845470839070384E-3</v>
      </c>
      <c r="AH107" s="24">
        <f>_xlfn.XLOOKUP($E107-AH$3,Data_Input!$H$4:$H$131,Data_Input!$I$4:$I$131,0)*AH$1</f>
        <v>4.1013985441084944E-3</v>
      </c>
      <c r="AI107" s="24">
        <f>_xlfn.XLOOKUP($E107-AI$3,Data_Input!$H$4:$H$131,Data_Input!$I$4:$I$131,0)*AI$1</f>
        <v>7.6987285515939686E-3</v>
      </c>
      <c r="AJ107" s="24">
        <f>_xlfn.XLOOKUP($E107-AJ$3,Data_Input!$H$4:$H$131,Data_Input!$I$4:$I$131,0)*AJ$1</f>
        <v>6.8548120689816841E-3</v>
      </c>
      <c r="AK107" s="24">
        <f>_xlfn.XLOOKUP($E107-AK$3,Data_Input!$H$4:$H$131,Data_Input!$I$4:$I$131,0)*AK$1</f>
        <v>7.4412867744940228E-3</v>
      </c>
      <c r="AL107" s="24">
        <f>_xlfn.XLOOKUP($E107-AL$3,Data_Input!$H$4:$H$131,Data_Input!$I$4:$I$131,0)*AL$1</f>
        <v>9.366283048880512E-3</v>
      </c>
      <c r="AM107" s="24">
        <f>_xlfn.XLOOKUP($E107-AM$3,Data_Input!$H$4:$H$131,Data_Input!$I$4:$I$131,0)*AM$1</f>
        <v>1.1746528144607802E-2</v>
      </c>
      <c r="AN107" s="24">
        <f>_xlfn.XLOOKUP($E107-AN$3,Data_Input!$H$4:$H$131,Data_Input!$I$4:$I$131,0)*AN$1</f>
        <v>1.0447982554940382E-2</v>
      </c>
      <c r="AO107" s="24">
        <f>_xlfn.XLOOKUP($E107-AO$3,Data_Input!$H$4:$H$131,Data_Input!$I$4:$I$131,0)*AO$1</f>
        <v>1.2079771356593872E-2</v>
      </c>
      <c r="AP107" s="24">
        <f>_xlfn.XLOOKUP($E107-AP$3,Data_Input!$H$4:$H$131,Data_Input!$I$4:$I$131,0)*AP$1</f>
        <v>1.2234604126628896E-2</v>
      </c>
      <c r="AQ107" s="24">
        <f>_xlfn.XLOOKUP($E107-AQ$3,Data_Input!$H$4:$H$131,Data_Input!$I$4:$I$131,0)*AQ$1</f>
        <v>1.8052719184531382E-2</v>
      </c>
      <c r="AR107" s="24">
        <f>_xlfn.XLOOKUP($E107-AR$3,Data_Input!$H$4:$H$131,Data_Input!$I$4:$I$131,0)*AR$1</f>
        <v>2.5490796858092822E-2</v>
      </c>
      <c r="AS107" s="24">
        <f>_xlfn.XLOOKUP($E107-AS$3,Data_Input!$H$4:$H$131,Data_Input!$I$4:$I$131,0)*AS$1</f>
        <v>2.9749532252882783E-2</v>
      </c>
      <c r="AT107" s="24">
        <f>_xlfn.XLOOKUP($E107-AT$3,Data_Input!$H$4:$H$131,Data_Input!$I$4:$I$131,0)*AT$1</f>
        <v>4.4752348663593219E-2</v>
      </c>
      <c r="AU107" s="24">
        <f>_xlfn.XLOOKUP($E107-AU$3,Data_Input!$H$4:$H$131,Data_Input!$I$4:$I$131,0)*AU$1</f>
        <v>5.2828880787339681E-2</v>
      </c>
      <c r="AV107" s="24">
        <f>_xlfn.XLOOKUP($E107-AV$3,Data_Input!$H$4:$H$131,Data_Input!$I$4:$I$131,0)*AV$1</f>
        <v>5.2152885659647902E-2</v>
      </c>
      <c r="AW107" s="24">
        <f>_xlfn.XLOOKUP($E107-AW$3,Data_Input!$H$4:$H$131,Data_Input!$I$4:$I$131,0)*AW$1</f>
        <v>6.3622797544287374E-2</v>
      </c>
      <c r="AX107" s="24">
        <f>_xlfn.XLOOKUP($E107-AX$3,Data_Input!$H$4:$H$131,Data_Input!$I$4:$I$131,0)*AX$1</f>
        <v>7.1675215325117919E-2</v>
      </c>
      <c r="AY107" s="24">
        <f>_xlfn.XLOOKUP($E107-AY$3,Data_Input!$H$4:$H$131,Data_Input!$I$4:$I$131,0)*AY$1</f>
        <v>9.4154325607129774E-2</v>
      </c>
      <c r="AZ107" s="24">
        <f>_xlfn.XLOOKUP($E107-AZ$3,Data_Input!$H$4:$H$131,Data_Input!$I$4:$I$131,0)*AZ$1</f>
        <v>9.8843182224697346E-2</v>
      </c>
      <c r="BA107" s="24">
        <f>_xlfn.XLOOKUP($E107-BA$3,Data_Input!$H$4:$H$131,Data_Input!$I$4:$I$131,0)*BA$1</f>
        <v>9.9775510256888619E-2</v>
      </c>
      <c r="BB107" s="24">
        <f>_xlfn.XLOOKUP($E107-BB$3,Data_Input!$H$4:$H$131,Data_Input!$I$4:$I$131,0)*BB$1</f>
        <v>0.12261016411012839</v>
      </c>
      <c r="BC107" s="24">
        <f>_xlfn.XLOOKUP($E107-BC$3,Data_Input!$H$4:$H$131,Data_Input!$I$4:$I$131,0)*BC$1</f>
        <v>0.13797865361172043</v>
      </c>
      <c r="BD107" s="24">
        <f>_xlfn.XLOOKUP($E107-BD$3,Data_Input!$H$4:$H$131,Data_Input!$I$4:$I$131,0)*BD$1</f>
        <v>0.15994092095171644</v>
      </c>
      <c r="BE107" s="24">
        <f>_xlfn.XLOOKUP($E107-BE$3,Data_Input!$H$4:$H$131,Data_Input!$I$4:$I$131,0)*BE$1</f>
        <v>0.16949228929169247</v>
      </c>
      <c r="BF107" s="24">
        <f>_xlfn.XLOOKUP($E107-BF$3,Data_Input!$H$4:$H$131,Data_Input!$I$4:$I$131,0)*BF$1</f>
        <v>0.16228804862623097</v>
      </c>
      <c r="BG107" s="24">
        <f>_xlfn.XLOOKUP($E107-BG$3,Data_Input!$H$4:$H$131,Data_Input!$I$4:$I$131,0)*BG$1</f>
        <v>0.17427834794717498</v>
      </c>
      <c r="BH107" s="24">
        <f>_xlfn.XLOOKUP($E107-BH$3,Data_Input!$H$4:$H$131,Data_Input!$I$4:$I$131,0)*BH$1</f>
        <v>0.18466561992335412</v>
      </c>
      <c r="BI107" s="24">
        <f>_xlfn.XLOOKUP($E107-BI$3,Data_Input!$H$4:$H$131,Data_Input!$I$4:$I$131,0)*BI$1</f>
        <v>0.20873047421379951</v>
      </c>
      <c r="BJ107" s="24">
        <f>_xlfn.XLOOKUP($E107-BJ$3,Data_Input!$H$4:$H$131,Data_Input!$I$4:$I$131,0)*BJ$1</f>
        <v>0.23117567392497909</v>
      </c>
      <c r="BK107" s="24">
        <f>_xlfn.XLOOKUP($E107-BK$3,Data_Input!$H$4:$H$131,Data_Input!$I$4:$I$131,0)*BK$1</f>
        <v>0.24454935936845257</v>
      </c>
      <c r="BL107" s="24">
        <f>_xlfn.XLOOKUP($E107-BL$3,Data_Input!$H$4:$H$131,Data_Input!$I$4:$I$131,0)*BL$1</f>
        <v>0.277151596345657</v>
      </c>
      <c r="BM107" s="24">
        <f>_xlfn.XLOOKUP($E107-BM$3,Data_Input!$H$4:$H$131,Data_Input!$I$4:$I$131,0)*BM$1</f>
        <v>0.3128436054290355</v>
      </c>
      <c r="BN107" s="24">
        <f>_xlfn.XLOOKUP($E107-BN$3,Data_Input!$H$4:$H$131,Data_Input!$I$4:$I$131,0)*BN$1</f>
        <v>0.3590640396783164</v>
      </c>
      <c r="BO107" s="24">
        <f>_xlfn.XLOOKUP($E107-BO$3,Data_Input!$H$4:$H$131,Data_Input!$I$4:$I$131,0)*BO$1</f>
        <v>0.44768438549467593</v>
      </c>
      <c r="BP107" s="24">
        <f>_xlfn.XLOOKUP($E107-BP$3,Data_Input!$H$4:$H$131,Data_Input!$I$4:$I$131,0)*BP$1</f>
        <v>0.45025186480508617</v>
      </c>
      <c r="BQ107" s="24">
        <f>_xlfn.XLOOKUP($E107-BQ$3,Data_Input!$H$4:$H$131,Data_Input!$I$4:$I$131,0)*BQ$1</f>
        <v>0.49857367669882108</v>
      </c>
      <c r="BR107" s="24">
        <f>_xlfn.XLOOKUP($E107-BR$3,Data_Input!$H$4:$H$131,Data_Input!$I$4:$I$131,0)*BR$1</f>
        <v>0.40287247812612809</v>
      </c>
      <c r="BS107" s="24">
        <f>_xlfn.XLOOKUP($E107-BS$3,Data_Input!$H$4:$H$131,Data_Input!$I$4:$I$131,0)*BS$1</f>
        <v>0.56236973414228641</v>
      </c>
      <c r="BT107" s="24">
        <f>_xlfn.XLOOKUP($E107-BT$3,Data_Input!$H$4:$H$131,Data_Input!$I$4:$I$131,0)*BT$1</f>
        <v>0.51945512307695152</v>
      </c>
      <c r="BU107" s="24">
        <f>_xlfn.XLOOKUP($E107-BU$3,Data_Input!$H$4:$H$131,Data_Input!$I$4:$I$131,0)*BU$1</f>
        <v>0.22807353682964035</v>
      </c>
      <c r="BV107" s="24">
        <f>_xlfn.XLOOKUP($E107-BV$3,Data_Input!$H$4:$H$131,Data_Input!$I$4:$I$131,0)*BV$1</f>
        <v>0.2750808282916698</v>
      </c>
      <c r="BW107" s="24">
        <f>_xlfn.XLOOKUP($E107-BW$3,Data_Input!$H$4:$H$131,Data_Input!$I$4:$I$131,0)*BW$1</f>
        <v>0.29634762004142678</v>
      </c>
      <c r="BX107" s="24">
        <f>_xlfn.XLOOKUP($E107-BX$3,Data_Input!$H$4:$H$131,Data_Input!$I$4:$I$131,0)*BX$1</f>
        <v>0.30493510189903322</v>
      </c>
      <c r="BY107" s="24">
        <f>_xlfn.XLOOKUP($E107-BY$3,Data_Input!$H$4:$H$131,Data_Input!$I$4:$I$131,0)*BY$1</f>
        <v>0.32080382243130928</v>
      </c>
      <c r="BZ107" s="24">
        <f>_xlfn.XLOOKUP($E107-BZ$3,Data_Input!$H$4:$H$131,Data_Input!$I$4:$I$131,0)*BZ$1</f>
        <v>0.4058106955420413</v>
      </c>
      <c r="CA107" s="24">
        <f>_xlfn.XLOOKUP($E107-CA$3,Data_Input!$H$4:$H$131,Data_Input!$I$4:$I$131,0)*CA$1</f>
        <v>0.52160135078506553</v>
      </c>
      <c r="CB107" s="24">
        <f>_xlfn.XLOOKUP($E107-CB$3,Data_Input!$H$4:$H$131,Data_Input!$I$4:$I$131,0)*CB$1</f>
        <v>0.47642657850883408</v>
      </c>
      <c r="CC107" s="24">
        <f>_xlfn.XLOOKUP($E107-CC$3,Data_Input!$H$4:$H$131,Data_Input!$I$4:$I$131,0)*CC$1</f>
        <v>0.50156663825909198</v>
      </c>
      <c r="CD107" s="24">
        <f>_xlfn.XLOOKUP($E107-CD$3,Data_Input!$H$4:$H$131,Data_Input!$I$4:$I$131,0)*CD$1</f>
        <v>0.43401057039293733</v>
      </c>
      <c r="CE107" s="24">
        <f>_xlfn.XLOOKUP($E107-CE$3,Data_Input!$H$4:$H$131,Data_Input!$I$4:$I$131,0)*CE$1</f>
        <v>0.43162366141035174</v>
      </c>
      <c r="CF107" s="24">
        <f>_xlfn.XLOOKUP($E107-CF$3,Data_Input!$H$4:$H$131,Data_Input!$I$4:$I$131,0)*CF$1</f>
        <v>0.420536421407748</v>
      </c>
      <c r="CG107" s="24">
        <f>_xlfn.XLOOKUP($E107-CG$3,Data_Input!$H$4:$H$131,Data_Input!$I$4:$I$131,0)*CG$1</f>
        <v>0.40651061671704097</v>
      </c>
      <c r="CH107" s="24">
        <f>_xlfn.XLOOKUP($E107-CH$3,Data_Input!$H$4:$H$131,Data_Input!$I$4:$I$131,0)*CH$1</f>
        <v>0.34004925347452059</v>
      </c>
      <c r="CI107" s="24">
        <f>_xlfn.XLOOKUP($E107-CI$3,Data_Input!$H$4:$H$131,Data_Input!$I$4:$I$131,0)*CI$1</f>
        <v>0.31973895841806405</v>
      </c>
      <c r="CJ107" s="24">
        <f>_xlfn.XLOOKUP($E107-CJ$3,Data_Input!$H$4:$H$131,Data_Input!$I$4:$I$131,0)*CJ$1</f>
        <v>0.30765120102860222</v>
      </c>
      <c r="CK107" s="24">
        <f>_xlfn.XLOOKUP($E107-CK$3,Data_Input!$H$4:$H$131,Data_Input!$I$4:$I$131,0)*CK$1</f>
        <v>0.28352118894949696</v>
      </c>
      <c r="CL107" s="24">
        <f>_xlfn.XLOOKUP($E107-CL$3,Data_Input!$H$4:$H$131,Data_Input!$I$4:$I$131,0)*CL$1</f>
        <v>0.30217448418632159</v>
      </c>
      <c r="CM107" s="24">
        <f>_xlfn.XLOOKUP($E107-CM$3,Data_Input!$H$4:$H$131,Data_Input!$I$4:$I$131,0)*CM$1</f>
        <v>0.29108317359657221</v>
      </c>
      <c r="CN107" s="24">
        <f>_xlfn.XLOOKUP($E107-CN$3,Data_Input!$H$4:$H$131,Data_Input!$I$4:$I$131,0)*CN$1</f>
        <v>0.25290894870749847</v>
      </c>
      <c r="CO107" s="24">
        <f>_xlfn.XLOOKUP($E107-CO$3,Data_Input!$H$4:$H$131,Data_Input!$I$4:$I$131,0)*CO$1</f>
        <v>0.23522290009850577</v>
      </c>
      <c r="CP107" s="24">
        <f>_xlfn.XLOOKUP($E107-CP$3,Data_Input!$H$4:$H$131,Data_Input!$I$4:$I$131,0)*CP$1</f>
        <v>0.22504232210645211</v>
      </c>
      <c r="CQ107" s="24">
        <f>_xlfn.XLOOKUP($E107-CQ$3,Data_Input!$H$4:$H$131,Data_Input!$I$4:$I$131,0)*CQ$1</f>
        <v>0.21623655838488362</v>
      </c>
      <c r="CR107" s="24">
        <f>_xlfn.XLOOKUP($E107-CR$3,Data_Input!$H$4:$H$131,Data_Input!$I$4:$I$131,0)*CR$1</f>
        <v>0.1917118246509322</v>
      </c>
      <c r="CS107" s="24">
        <f>_xlfn.XLOOKUP($E107-CS$3,Data_Input!$H$4:$H$131,Data_Input!$I$4:$I$131,0)*CS$1</f>
        <v>0.16514150177855044</v>
      </c>
      <c r="CT107" s="24">
        <f>_xlfn.XLOOKUP($E107-CT$3,Data_Input!$H$4:$H$131,Data_Input!$I$4:$I$131,0)*CT$1</f>
        <v>0.15172715338052309</v>
      </c>
      <c r="CU107" s="24">
        <f>_xlfn.XLOOKUP($E107-CU$3,Data_Input!$H$4:$H$131,Data_Input!$I$4:$I$131,0)*CU$1</f>
        <v>0.12525090510319567</v>
      </c>
      <c r="CV107" s="24">
        <f>_xlfn.XLOOKUP($E107-CV$3,Data_Input!$H$4:$H$131,Data_Input!$I$4:$I$131,0)*CV$1</f>
        <v>0.1090598237163366</v>
      </c>
      <c r="CW107" s="24">
        <f>_xlfn.XLOOKUP($E107-CW$3,Data_Input!$H$4:$H$131,Data_Input!$I$4:$I$131,0)*CW$1</f>
        <v>9.7748469570959839E-2</v>
      </c>
      <c r="CX107" s="24">
        <f>_xlfn.XLOOKUP($E107-CX$3,Data_Input!$H$4:$H$131,Data_Input!$I$4:$I$131,0)*CX$1</f>
        <v>7.5037077113630529E-2</v>
      </c>
      <c r="CY107" s="24">
        <f>_xlfn.XLOOKUP($E107-CY$3,Data_Input!$H$4:$H$131,Data_Input!$I$4:$I$131,0)*CY$1</f>
        <v>5.185129505257547E-2</v>
      </c>
      <c r="CZ107" s="24">
        <f>_xlfn.XLOOKUP($E107-CZ$3,Data_Input!$H$4:$H$131,Data_Input!$I$4:$I$131,0)*CZ$1</f>
        <v>5.7542310314706517E-2</v>
      </c>
      <c r="DA107" s="24">
        <f>_xlfn.XLOOKUP($E107-DA$3,Data_Input!$H$4:$H$131,Data_Input!$I$4:$I$131,0)*DA$1</f>
        <v>3.3544512744605084E-2</v>
      </c>
      <c r="DB107" s="24">
        <f>_xlfn.XLOOKUP($E107-DB$3,Data_Input!$H$4:$H$131,Data_Input!$I$4:$I$131,0)*DB$1</f>
        <v>3.1513785611278211E-2</v>
      </c>
      <c r="DC107" s="24">
        <f>_xlfn.XLOOKUP($E107-DC$3,Data_Input!$H$4:$H$131,Data_Input!$I$4:$I$131,0)*DC$1</f>
        <v>2.6887866423985954E-2</v>
      </c>
      <c r="DD107" s="24">
        <f>_xlfn.XLOOKUP($E107-DD$3,Data_Input!$H$4:$H$131,Data_Input!$I$4:$I$131,0)*DD$1</f>
        <v>1.9914742119672799E-2</v>
      </c>
      <c r="DE107" s="24">
        <f>_xlfn.XLOOKUP($E107-DE$3,Data_Input!$H$4:$H$131,Data_Input!$I$4:$I$131,0)*DE$1</f>
        <v>1.3286550753483306E-2</v>
      </c>
      <c r="DF107" s="24">
        <f>_xlfn.XLOOKUP($E107-DF$3,Data_Input!$H$4:$H$131,Data_Input!$I$4:$I$131,0)*DF$1</f>
        <v>0</v>
      </c>
      <c r="DG107" s="24">
        <f>_xlfn.XLOOKUP($E107-DG$3,Data_Input!$H$4:$H$131,Data_Input!$I$4:$I$131,0)*DG$1</f>
        <v>0</v>
      </c>
      <c r="DH107" s="24">
        <f>_xlfn.XLOOKUP($E107-DH$3,Data_Input!$H$4:$H$131,Data_Input!$I$4:$I$131,0)*DH$1</f>
        <v>0</v>
      </c>
      <c r="DI107" s="24">
        <f>_xlfn.XLOOKUP($E107-DI$3,Data_Input!$H$4:$H$131,Data_Input!$I$4:$I$131,0)*DI$1</f>
        <v>0</v>
      </c>
      <c r="DJ107" s="24">
        <f>_xlfn.XLOOKUP($E107-DJ$3,Data_Input!$H$4:$H$131,Data_Input!$I$4:$I$131,0)*DJ$1</f>
        <v>0</v>
      </c>
      <c r="DK107" s="24">
        <f>_xlfn.XLOOKUP($E107-DK$3,Data_Input!$H$4:$H$131,Data_Input!$I$4:$I$131,0)*DK$1</f>
        <v>0</v>
      </c>
      <c r="DL107" s="24">
        <f>_xlfn.XLOOKUP($E107-DL$3,Data_Input!$H$4:$H$131,Data_Input!$I$4:$I$131,0)*DL$1</f>
        <v>0</v>
      </c>
      <c r="DM107" s="24">
        <f>_xlfn.XLOOKUP($E107-DM$3,Data_Input!$H$4:$H$131,Data_Input!$I$4:$I$131,0)*DM$1</f>
        <v>0</v>
      </c>
      <c r="DN107" s="24">
        <f>_xlfn.XLOOKUP($E107-DN$3,Data_Input!$H$4:$H$131,Data_Input!$I$4:$I$131,0)*DN$1</f>
        <v>0</v>
      </c>
      <c r="DO107" s="24">
        <f>_xlfn.XLOOKUP($E107-DO$3,Data_Input!$H$4:$H$131,Data_Input!$I$4:$I$131,0)*DO$1</f>
        <v>0</v>
      </c>
      <c r="DP107" s="24">
        <f>_xlfn.XLOOKUP($E107-DP$3,Data_Input!$H$4:$H$131,Data_Input!$I$4:$I$131,0)*DP$1</f>
        <v>0</v>
      </c>
      <c r="DQ107" s="24">
        <f>_xlfn.XLOOKUP($E107-DQ$3,Data_Input!$H$4:$H$131,Data_Input!$I$4:$I$131,0)*DQ$1</f>
        <v>0</v>
      </c>
      <c r="DR107" s="24">
        <f>_xlfn.XLOOKUP($E107-DR$3,Data_Input!$H$4:$H$131,Data_Input!$I$4:$I$131,0)*DR$1</f>
        <v>0</v>
      </c>
      <c r="DS107" s="24">
        <f>_xlfn.XLOOKUP($E107-DS$3,Data_Input!$H$4:$H$131,Data_Input!$I$4:$I$131,0)*DS$1</f>
        <v>0</v>
      </c>
      <c r="DT107" s="24">
        <f>_xlfn.XLOOKUP($E107-DT$3,Data_Input!$H$4:$H$131,Data_Input!$I$4:$I$131,0)*DT$1</f>
        <v>0</v>
      </c>
      <c r="DU107" s="24">
        <f>_xlfn.XLOOKUP($E107-DU$3,Data_Input!$H$4:$H$131,Data_Input!$I$4:$I$131,0)*DU$1</f>
        <v>0</v>
      </c>
      <c r="DV107" s="24">
        <f>_xlfn.XLOOKUP($E107-DV$3,Data_Input!$H$4:$H$131,Data_Input!$I$4:$I$131,0)*DV$1</f>
        <v>0</v>
      </c>
      <c r="DW107" s="24">
        <f>_xlfn.XLOOKUP($E107-DW$3,Data_Input!$H$4:$H$131,Data_Input!$I$4:$I$131,0)*DW$1</f>
        <v>0</v>
      </c>
      <c r="DX107" s="24">
        <f>_xlfn.XLOOKUP($E107-DX$3,Data_Input!$H$4:$H$131,Data_Input!$I$4:$I$131,0)*DX$1</f>
        <v>0</v>
      </c>
      <c r="DY107" s="24">
        <f>_xlfn.XLOOKUP($E107-DY$3,Data_Input!$H$4:$H$131,Data_Input!$I$4:$I$131,0)*DY$1</f>
        <v>0</v>
      </c>
      <c r="DZ107" s="24">
        <f>_xlfn.XLOOKUP($E107-DZ$3,Data_Input!$H$4:$H$131,Data_Input!$I$4:$I$131,0)*DZ$1</f>
        <v>0</v>
      </c>
      <c r="EA107" s="24">
        <f>_xlfn.XLOOKUP($E107-EA$3,Data_Input!$H$4:$H$131,Data_Input!$I$4:$I$131,0)*EA$1</f>
        <v>0</v>
      </c>
      <c r="EB107" s="24">
        <f>_xlfn.XLOOKUP($E107-EB$3,Data_Input!$H$4:$H$131,Data_Input!$I$4:$I$131,0)*EB$1</f>
        <v>0</v>
      </c>
      <c r="EC107" s="24">
        <f>_xlfn.XLOOKUP($E107-EC$3,Data_Input!$H$4:$H$131,Data_Input!$I$4:$I$131,0)*EC$1</f>
        <v>0</v>
      </c>
    </row>
    <row r="108" spans="1:133">
      <c r="A108" s="21">
        <f t="shared" si="3"/>
        <v>15.978348025508183</v>
      </c>
      <c r="B108" s="22">
        <f>Data_Input!C108-Model_Output!A108</f>
        <v>25.59820407345682</v>
      </c>
      <c r="C108" s="23">
        <f>SUM($B$4:B108)</f>
        <v>1337.8283261952911</v>
      </c>
      <c r="E108" s="15">
        <f>Data_Input!B108</f>
        <v>1982</v>
      </c>
      <c r="F108" s="24">
        <f>_xlfn.XLOOKUP($E108-F$3,Data_Input!$H$4:$H$131,Data_Input!$I$4:$I$131,0)*F$1</f>
        <v>9.6703431475229568E-7</v>
      </c>
      <c r="G108" s="24">
        <f>_xlfn.XLOOKUP($E108-G$3,Data_Input!$H$4:$H$131,Data_Input!$I$4:$I$131,0)*G$1</f>
        <v>1.3935747705624477E-6</v>
      </c>
      <c r="H108" s="24">
        <f>_xlfn.XLOOKUP($E108-H$3,Data_Input!$H$4:$H$131,Data_Input!$I$4:$I$131,0)*H$1</f>
        <v>1.9907180314739134E-6</v>
      </c>
      <c r="I108" s="24">
        <f>_xlfn.XLOOKUP($E108-I$3,Data_Input!$H$4:$H$131,Data_Input!$I$4:$I$131,0)*I$1</f>
        <v>2.8377692542491651E-6</v>
      </c>
      <c r="J108" s="24">
        <f>_xlfn.XLOOKUP($E108-J$3,Data_Input!$H$4:$H$131,Data_Input!$I$4:$I$131,0)*J$1</f>
        <v>4.0198829168397897E-6</v>
      </c>
      <c r="K108" s="24">
        <f>_xlfn.XLOOKUP($E108-K$3,Data_Input!$H$4:$H$131,Data_Input!$I$4:$I$131,0)*K$1</f>
        <v>5.6645417111553288E-6</v>
      </c>
      <c r="L108" s="24">
        <f>_xlfn.XLOOKUP($E108-L$3,Data_Input!$H$4:$H$131,Data_Input!$I$4:$I$131,0)*L$1</f>
        <v>7.9541587894282534E-6</v>
      </c>
      <c r="M108" s="24">
        <f>_xlfn.XLOOKUP($E108-M$3,Data_Input!$H$4:$H$131,Data_Input!$I$4:$I$131,0)*M$1</f>
        <v>1.1093241121040447E-5</v>
      </c>
      <c r="N108" s="24">
        <f>_xlfn.XLOOKUP($E108-N$3,Data_Input!$H$4:$H$131,Data_Input!$I$4:$I$131,0)*N$1</f>
        <v>1.5334142227232418E-5</v>
      </c>
      <c r="O108" s="24">
        <f>_xlfn.XLOOKUP($E108-O$3,Data_Input!$H$4:$H$131,Data_Input!$I$4:$I$131,0)*O$1</f>
        <v>2.1040809618018333E-5</v>
      </c>
      <c r="P108" s="24">
        <f>_xlfn.XLOOKUP($E108-P$3,Data_Input!$H$4:$H$131,Data_Input!$I$4:$I$131,0)*P$1</f>
        <v>2.8829933649530838E-5</v>
      </c>
      <c r="Q108" s="24">
        <f>_xlfn.XLOOKUP($E108-Q$3,Data_Input!$H$4:$H$131,Data_Input!$I$4:$I$131,0)*Q$1</f>
        <v>3.9395974638234619E-5</v>
      </c>
      <c r="R108" s="24">
        <f>_xlfn.XLOOKUP($E108-R$3,Data_Input!$H$4:$H$131,Data_Input!$I$4:$I$131,0)*R$1</f>
        <v>5.3505566681722316E-5</v>
      </c>
      <c r="S108" s="24">
        <f>_xlfn.XLOOKUP($E108-S$3,Data_Input!$H$4:$H$131,Data_Input!$I$4:$I$131,0)*S$1</f>
        <v>7.2109197276645971E-5</v>
      </c>
      <c r="T108" s="24">
        <f>_xlfn.XLOOKUP($E108-T$3,Data_Input!$H$4:$H$131,Data_Input!$I$4:$I$131,0)*T$1</f>
        <v>9.6409884834048226E-5</v>
      </c>
      <c r="U108" s="24">
        <f>_xlfn.XLOOKUP($E108-U$3,Data_Input!$H$4:$H$131,Data_Input!$I$4:$I$131,0)*U$1</f>
        <v>1.2847037590477987E-4</v>
      </c>
      <c r="V108" s="24">
        <f>_xlfn.XLOOKUP($E108-V$3,Data_Input!$H$4:$H$131,Data_Input!$I$4:$I$131,0)*V$1</f>
        <v>1.6993036715900071E-4</v>
      </c>
      <c r="W108" s="24">
        <f>_xlfn.XLOOKUP($E108-W$3,Data_Input!$H$4:$H$131,Data_Input!$I$4:$I$131,0)*W$1</f>
        <v>2.2421664048510536E-4</v>
      </c>
      <c r="X108" s="24">
        <f>_xlfn.XLOOKUP($E108-X$3,Data_Input!$H$4:$H$131,Data_Input!$I$4:$I$131,0)*X$1</f>
        <v>2.9429668013004461E-4</v>
      </c>
      <c r="Y108" s="24">
        <f>_xlfn.XLOOKUP($E108-Y$3,Data_Input!$H$4:$H$131,Data_Input!$I$4:$I$131,0)*Y$1</f>
        <v>3.838282215929461E-4</v>
      </c>
      <c r="Z108" s="24">
        <f>_xlfn.XLOOKUP($E108-Z$3,Data_Input!$H$4:$H$131,Data_Input!$I$4:$I$131,0)*Z$1</f>
        <v>4.9865011776172919E-4</v>
      </c>
      <c r="AA108" s="24">
        <f>_xlfn.XLOOKUP($E108-AA$3,Data_Input!$H$4:$H$131,Data_Input!$I$4:$I$131,0)*AA$1</f>
        <v>6.4457962067339251E-4</v>
      </c>
      <c r="AB108" s="24">
        <f>_xlfn.XLOOKUP($E108-AB$3,Data_Input!$H$4:$H$131,Data_Input!$I$4:$I$131,0)*AB$1</f>
        <v>8.2700897884122894E-4</v>
      </c>
      <c r="AC108" s="24">
        <f>_xlfn.XLOOKUP($E108-AC$3,Data_Input!$H$4:$H$131,Data_Input!$I$4:$I$131,0)*AC$1</f>
        <v>1.1462307746301274E-3</v>
      </c>
      <c r="AD108" s="24">
        <f>_xlfn.XLOOKUP($E108-AD$3,Data_Input!$H$4:$H$131,Data_Input!$I$4:$I$131,0)*AD$1</f>
        <v>1.7048424111597465E-3</v>
      </c>
      <c r="AE108" s="24">
        <f>_xlfn.XLOOKUP($E108-AE$3,Data_Input!$H$4:$H$131,Data_Input!$I$4:$I$131,0)*AE$1</f>
        <v>2.1224053484413096E-3</v>
      </c>
      <c r="AF108" s="24">
        <f>_xlfn.XLOOKUP($E108-AF$3,Data_Input!$H$4:$H$131,Data_Input!$I$4:$I$131,0)*AF$1</f>
        <v>2.1839246473062397E-3</v>
      </c>
      <c r="AG108" s="24">
        <f>_xlfn.XLOOKUP($E108-AG$3,Data_Input!$H$4:$H$131,Data_Input!$I$4:$I$131,0)*AG$1</f>
        <v>2.9192292607559019E-3</v>
      </c>
      <c r="AH108" s="24">
        <f>_xlfn.XLOOKUP($E108-AH$3,Data_Input!$H$4:$H$131,Data_Input!$I$4:$I$131,0)*AH$1</f>
        <v>3.3589906392695289E-3</v>
      </c>
      <c r="AI108" s="24">
        <f>_xlfn.XLOOKUP($E108-AI$3,Data_Input!$H$4:$H$131,Data_Input!$I$4:$I$131,0)*AI$1</f>
        <v>6.340722316809262E-3</v>
      </c>
      <c r="AJ108" s="24">
        <f>_xlfn.XLOOKUP($E108-AJ$3,Data_Input!$H$4:$H$131,Data_Input!$I$4:$I$131,0)*AJ$1</f>
        <v>5.6775136400217504E-3</v>
      </c>
      <c r="AK108" s="24">
        <f>_xlfn.XLOOKUP($E108-AK$3,Data_Input!$H$4:$H$131,Data_Input!$I$4:$I$131,0)*AK$1</f>
        <v>6.1980286849417062E-3</v>
      </c>
      <c r="AL108" s="24">
        <f>_xlfn.XLOOKUP($E108-AL$3,Data_Input!$H$4:$H$131,Data_Input!$I$4:$I$131,0)*AL$1</f>
        <v>7.8454114419108795E-3</v>
      </c>
      <c r="AM108" s="24">
        <f>_xlfn.XLOOKUP($E108-AM$3,Data_Input!$H$4:$H$131,Data_Input!$I$4:$I$131,0)*AM$1</f>
        <v>9.8946600217451088E-3</v>
      </c>
      <c r="AN108" s="24">
        <f>_xlfn.XLOOKUP($E108-AN$3,Data_Input!$H$4:$H$131,Data_Input!$I$4:$I$131,0)*AN$1</f>
        <v>8.8504774155915341E-3</v>
      </c>
      <c r="AO108" s="24">
        <f>_xlfn.XLOOKUP($E108-AO$3,Data_Input!$H$4:$H$131,Data_Input!$I$4:$I$131,0)*AO$1</f>
        <v>1.0290485854306473E-2</v>
      </c>
      <c r="AP108" s="24">
        <f>_xlfn.XLOOKUP($E108-AP$3,Data_Input!$H$4:$H$131,Data_Input!$I$4:$I$131,0)*AP$1</f>
        <v>1.0481175520175847E-2</v>
      </c>
      <c r="AQ108" s="24">
        <f>_xlfn.XLOOKUP($E108-AQ$3,Data_Input!$H$4:$H$131,Data_Input!$I$4:$I$131,0)*AQ$1</f>
        <v>1.5552693215633184E-2</v>
      </c>
      <c r="AR108" s="24">
        <f>_xlfn.XLOOKUP($E108-AR$3,Data_Input!$H$4:$H$131,Data_Input!$I$4:$I$131,0)*AR$1</f>
        <v>2.2084587775116359E-2</v>
      </c>
      <c r="AS108" s="24">
        <f>_xlfn.XLOOKUP($E108-AS$3,Data_Input!$H$4:$H$131,Data_Input!$I$4:$I$131,0)*AS$1</f>
        <v>2.5919638102089599E-2</v>
      </c>
      <c r="AT108" s="24">
        <f>_xlfn.XLOOKUP($E108-AT$3,Data_Input!$H$4:$H$131,Data_Input!$I$4:$I$131,0)*AT$1</f>
        <v>3.9210965014753754E-2</v>
      </c>
      <c r="AU108" s="24">
        <f>_xlfn.XLOOKUP($E108-AU$3,Data_Input!$H$4:$H$131,Data_Input!$I$4:$I$131,0)*AU$1</f>
        <v>4.6548534724782514E-2</v>
      </c>
      <c r="AV108" s="24">
        <f>_xlfn.XLOOKUP($E108-AV$3,Data_Input!$H$4:$H$131,Data_Input!$I$4:$I$131,0)*AV$1</f>
        <v>4.6212115952203196E-2</v>
      </c>
      <c r="AW108" s="24">
        <f>_xlfn.XLOOKUP($E108-AW$3,Data_Input!$H$4:$H$131,Data_Input!$I$4:$I$131,0)*AW$1</f>
        <v>5.6693488228020103E-2</v>
      </c>
      <c r="AX108" s="24">
        <f>_xlfn.XLOOKUP($E108-AX$3,Data_Input!$H$4:$H$131,Data_Input!$I$4:$I$131,0)*AX$1</f>
        <v>6.4229173023675964E-2</v>
      </c>
      <c r="AY108" s="24">
        <f>_xlfn.XLOOKUP($E108-AY$3,Data_Input!$H$4:$H$131,Data_Input!$I$4:$I$131,0)*AY$1</f>
        <v>8.4848956873249823E-2</v>
      </c>
      <c r="AZ108" s="24">
        <f>_xlfn.XLOOKUP($E108-AZ$3,Data_Input!$H$4:$H$131,Data_Input!$I$4:$I$131,0)*AZ$1</f>
        <v>8.9576864355379246E-2</v>
      </c>
      <c r="BA108" s="24">
        <f>_xlfn.XLOOKUP($E108-BA$3,Data_Input!$H$4:$H$131,Data_Input!$I$4:$I$131,0)*BA$1</f>
        <v>9.0931844557350885E-2</v>
      </c>
      <c r="BB108" s="24">
        <f>_xlfn.XLOOKUP($E108-BB$3,Data_Input!$H$4:$H$131,Data_Input!$I$4:$I$131,0)*BB$1</f>
        <v>0.11237285724541553</v>
      </c>
      <c r="BC108" s="24">
        <f>_xlfn.XLOOKUP($E108-BC$3,Data_Input!$H$4:$H$131,Data_Input!$I$4:$I$131,0)*BC$1</f>
        <v>0.12717148982902068</v>
      </c>
      <c r="BD108" s="24">
        <f>_xlfn.XLOOKUP($E108-BD$3,Data_Input!$H$4:$H$131,Data_Input!$I$4:$I$131,0)*BD$1</f>
        <v>0.14824510265946483</v>
      </c>
      <c r="BE108" s="24">
        <f>_xlfn.XLOOKUP($E108-BE$3,Data_Input!$H$4:$H$131,Data_Input!$I$4:$I$131,0)*BE$1</f>
        <v>0.15798418528450861</v>
      </c>
      <c r="BF108" s="24">
        <f>_xlfn.XLOOKUP($E108-BF$3,Data_Input!$H$4:$H$131,Data_Input!$I$4:$I$131,0)*BF$1</f>
        <v>0.15212238087959887</v>
      </c>
      <c r="BG108" s="24">
        <f>_xlfn.XLOOKUP($E108-BG$3,Data_Input!$H$4:$H$131,Data_Input!$I$4:$I$131,0)*BG$1</f>
        <v>0.16428311031205156</v>
      </c>
      <c r="BH108" s="24">
        <f>_xlfn.XLOOKUP($E108-BH$3,Data_Input!$H$4:$H$131,Data_Input!$I$4:$I$131,0)*BH$1</f>
        <v>0.17505657891877982</v>
      </c>
      <c r="BI108" s="24">
        <f>_xlfn.XLOOKUP($E108-BI$3,Data_Input!$H$4:$H$131,Data_Input!$I$4:$I$131,0)*BI$1</f>
        <v>0.19898537362586585</v>
      </c>
      <c r="BJ108" s="24">
        <f>_xlfn.XLOOKUP($E108-BJ$3,Data_Input!$H$4:$H$131,Data_Input!$I$4:$I$131,0)*BJ$1</f>
        <v>0.22162580899494472</v>
      </c>
      <c r="BK108" s="24">
        <f>_xlfn.XLOOKUP($E108-BK$3,Data_Input!$H$4:$H$131,Data_Input!$I$4:$I$131,0)*BK$1</f>
        <v>0.23576950813749889</v>
      </c>
      <c r="BL108" s="24">
        <f>_xlfn.XLOOKUP($E108-BL$3,Data_Input!$H$4:$H$131,Data_Input!$I$4:$I$131,0)*BL$1</f>
        <v>0.26870849645235917</v>
      </c>
      <c r="BM108" s="24">
        <f>_xlfn.XLOOKUP($E108-BM$3,Data_Input!$H$4:$H$131,Data_Input!$I$4:$I$131,0)*BM$1</f>
        <v>0.30502413435232578</v>
      </c>
      <c r="BN108" s="24">
        <f>_xlfn.XLOOKUP($E108-BN$3,Data_Input!$H$4:$H$131,Data_Input!$I$4:$I$131,0)*BN$1</f>
        <v>0.35206409816668777</v>
      </c>
      <c r="BO108" s="24">
        <f>_xlfn.XLOOKUP($E108-BO$3,Data_Input!$H$4:$H$131,Data_Input!$I$4:$I$131,0)*BO$1</f>
        <v>0.44143288272376646</v>
      </c>
      <c r="BP108" s="24">
        <f>_xlfn.XLOOKUP($E108-BP$3,Data_Input!$H$4:$H$131,Data_Input!$I$4:$I$131,0)*BP$1</f>
        <v>0.44646884674639969</v>
      </c>
      <c r="BQ108" s="24">
        <f>_xlfn.XLOOKUP($E108-BQ$3,Data_Input!$H$4:$H$131,Data_Input!$I$4:$I$131,0)*BQ$1</f>
        <v>0.49717340828359297</v>
      </c>
      <c r="BR108" s="24">
        <f>_xlfn.XLOOKUP($E108-BR$3,Data_Input!$H$4:$H$131,Data_Input!$I$4:$I$131,0)*BR$1</f>
        <v>0.40400715185783925</v>
      </c>
      <c r="BS108" s="24">
        <f>_xlfn.XLOOKUP($E108-BS$3,Data_Input!$H$4:$H$131,Data_Input!$I$4:$I$131,0)*BS$1</f>
        <v>0.56713480313964793</v>
      </c>
      <c r="BT108" s="24">
        <f>_xlfn.XLOOKUP($E108-BT$3,Data_Input!$H$4:$H$131,Data_Input!$I$4:$I$131,0)*BT$1</f>
        <v>0.52681156449391486</v>
      </c>
      <c r="BU108" s="24">
        <f>_xlfn.XLOOKUP($E108-BU$3,Data_Input!$H$4:$H$131,Data_Input!$I$4:$I$131,0)*BU$1</f>
        <v>0.23260822646846258</v>
      </c>
      <c r="BV108" s="24">
        <f>_xlfn.XLOOKUP($E108-BV$3,Data_Input!$H$4:$H$131,Data_Input!$I$4:$I$131,0)*BV$1</f>
        <v>0.28213268530341529</v>
      </c>
      <c r="BW108" s="24">
        <f>_xlfn.XLOOKUP($E108-BW$3,Data_Input!$H$4:$H$131,Data_Input!$I$4:$I$131,0)*BW$1</f>
        <v>0.30565916988888187</v>
      </c>
      <c r="BX108" s="24">
        <f>_xlfn.XLOOKUP($E108-BX$3,Data_Input!$H$4:$H$131,Data_Input!$I$4:$I$131,0)*BX$1</f>
        <v>0.31629061962869587</v>
      </c>
      <c r="BY108" s="24">
        <f>_xlfn.XLOOKUP($E108-BY$3,Data_Input!$H$4:$H$131,Data_Input!$I$4:$I$131,0)*BY$1</f>
        <v>0.33462727190748293</v>
      </c>
      <c r="BZ108" s="24">
        <f>_xlfn.XLOOKUP($E108-BZ$3,Data_Input!$H$4:$H$131,Data_Input!$I$4:$I$131,0)*BZ$1</f>
        <v>0.42568484998694089</v>
      </c>
      <c r="CA108" s="24">
        <f>_xlfn.XLOOKUP($E108-CA$3,Data_Input!$H$4:$H$131,Data_Input!$I$4:$I$131,0)*CA$1</f>
        <v>0.55023260131384721</v>
      </c>
      <c r="CB108" s="24">
        <f>_xlfn.XLOOKUP($E108-CB$3,Data_Input!$H$4:$H$131,Data_Input!$I$4:$I$131,0)*CB$1</f>
        <v>0.50541310584471955</v>
      </c>
      <c r="CC108" s="24">
        <f>_xlfn.XLOOKUP($E108-CC$3,Data_Input!$H$4:$H$131,Data_Input!$I$4:$I$131,0)*CC$1</f>
        <v>0.53508412442947129</v>
      </c>
      <c r="CD108" s="24">
        <f>_xlfn.XLOOKUP($E108-CD$3,Data_Input!$H$4:$H$131,Data_Input!$I$4:$I$131,0)*CD$1</f>
        <v>0.46562537269295506</v>
      </c>
      <c r="CE108" s="24">
        <f>_xlfn.XLOOKUP($E108-CE$3,Data_Input!$H$4:$H$131,Data_Input!$I$4:$I$131,0)*CE$1</f>
        <v>0.46567667108101896</v>
      </c>
      <c r="CF108" s="24">
        <f>_xlfn.XLOOKUP($E108-CF$3,Data_Input!$H$4:$H$131,Data_Input!$I$4:$I$131,0)*CF$1</f>
        <v>0.45627403829699242</v>
      </c>
      <c r="CG108" s="24">
        <f>_xlfn.XLOOKUP($E108-CG$3,Data_Input!$H$4:$H$131,Data_Input!$I$4:$I$131,0)*CG$1</f>
        <v>0.44354423879543481</v>
      </c>
      <c r="CH108" s="24">
        <f>_xlfn.XLOOKUP($E108-CH$3,Data_Input!$H$4:$H$131,Data_Input!$I$4:$I$131,0)*CH$1</f>
        <v>0.37312107703364056</v>
      </c>
      <c r="CI108" s="24">
        <f>_xlfn.XLOOKUP($E108-CI$3,Data_Input!$H$4:$H$131,Data_Input!$I$4:$I$131,0)*CI$1</f>
        <v>0.35281449466537124</v>
      </c>
      <c r="CJ108" s="24">
        <f>_xlfn.XLOOKUP($E108-CJ$3,Data_Input!$H$4:$H$131,Data_Input!$I$4:$I$131,0)*CJ$1</f>
        <v>0.34139124890295303</v>
      </c>
      <c r="CK108" s="24">
        <f>_xlfn.XLOOKUP($E108-CK$3,Data_Input!$H$4:$H$131,Data_Input!$I$4:$I$131,0)*CK$1</f>
        <v>0.31638959853488718</v>
      </c>
      <c r="CL108" s="24">
        <f>_xlfn.XLOOKUP($E108-CL$3,Data_Input!$H$4:$H$131,Data_Input!$I$4:$I$131,0)*CL$1</f>
        <v>0.33910748185245687</v>
      </c>
      <c r="CM108" s="24">
        <f>_xlfn.XLOOKUP($E108-CM$3,Data_Input!$H$4:$H$131,Data_Input!$I$4:$I$131,0)*CM$1</f>
        <v>0.32850318920109339</v>
      </c>
      <c r="CN108" s="24">
        <f>_xlfn.XLOOKUP($E108-CN$3,Data_Input!$H$4:$H$131,Data_Input!$I$4:$I$131,0)*CN$1</f>
        <v>0.28703152054765929</v>
      </c>
      <c r="CO108" s="24">
        <f>_xlfn.XLOOKUP($E108-CO$3,Data_Input!$H$4:$H$131,Data_Input!$I$4:$I$131,0)*CO$1</f>
        <v>0.26846514067962923</v>
      </c>
      <c r="CP108" s="24">
        <f>_xlfn.XLOOKUP($E108-CP$3,Data_Input!$H$4:$H$131,Data_Input!$I$4:$I$131,0)*CP$1</f>
        <v>0.25829464876787001</v>
      </c>
      <c r="CQ108" s="24">
        <f>_xlfn.XLOOKUP($E108-CQ$3,Data_Input!$H$4:$H$131,Data_Input!$I$4:$I$131,0)*CQ$1</f>
        <v>0.24958773236840076</v>
      </c>
      <c r="CR108" s="24">
        <f>_xlfn.XLOOKUP($E108-CR$3,Data_Input!$H$4:$H$131,Data_Input!$I$4:$I$131,0)*CR$1</f>
        <v>0.22252864418997018</v>
      </c>
      <c r="CS108" s="24">
        <f>_xlfn.XLOOKUP($E108-CS$3,Data_Input!$H$4:$H$131,Data_Input!$I$4:$I$131,0)*CS$1</f>
        <v>0.19276853967842419</v>
      </c>
      <c r="CT108" s="24">
        <f>_xlfn.XLOOKUP($E108-CT$3,Data_Input!$H$4:$H$131,Data_Input!$I$4:$I$131,0)*CT$1</f>
        <v>0.17810911431908202</v>
      </c>
      <c r="CU108" s="24">
        <f>_xlfn.XLOOKUP($E108-CU$3,Data_Input!$H$4:$H$131,Data_Input!$I$4:$I$131,0)*CU$1</f>
        <v>0.14785860807953013</v>
      </c>
      <c r="CV108" s="24">
        <f>_xlfn.XLOOKUP($E108-CV$3,Data_Input!$H$4:$H$131,Data_Input!$I$4:$I$131,0)*CV$1</f>
        <v>0.12947127904491376</v>
      </c>
      <c r="CW108" s="24">
        <f>_xlfn.XLOOKUP($E108-CW$3,Data_Input!$H$4:$H$131,Data_Input!$I$4:$I$131,0)*CW$1</f>
        <v>0.11669749131391621</v>
      </c>
      <c r="CX108" s="24">
        <f>_xlfn.XLOOKUP($E108-CX$3,Data_Input!$H$4:$H$131,Data_Input!$I$4:$I$131,0)*CX$1</f>
        <v>9.0088710121482549E-2</v>
      </c>
      <c r="CY108" s="24">
        <f>_xlfn.XLOOKUP($E108-CY$3,Data_Input!$H$4:$H$131,Data_Input!$I$4:$I$131,0)*CY$1</f>
        <v>6.2603263621109143E-2</v>
      </c>
      <c r="CZ108" s="24">
        <f>_xlfn.XLOOKUP($E108-CZ$3,Data_Input!$H$4:$H$131,Data_Input!$I$4:$I$131,0)*CZ$1</f>
        <v>6.9866271571317792E-2</v>
      </c>
      <c r="DA108" s="24">
        <f>_xlfn.XLOOKUP($E108-DA$3,Data_Input!$H$4:$H$131,Data_Input!$I$4:$I$131,0)*DA$1</f>
        <v>4.0958558837624857E-2</v>
      </c>
      <c r="DB108" s="24">
        <f>_xlfn.XLOOKUP($E108-DB$3,Data_Input!$H$4:$H$131,Data_Input!$I$4:$I$131,0)*DB$1</f>
        <v>3.8696052356822601E-2</v>
      </c>
      <c r="DC108" s="24">
        <f>_xlfn.XLOOKUP($E108-DC$3,Data_Input!$H$4:$H$131,Data_Input!$I$4:$I$131,0)*DC$1</f>
        <v>3.3202083253168202E-2</v>
      </c>
      <c r="DD108" s="24">
        <f>_xlfn.XLOOKUP($E108-DD$3,Data_Input!$H$4:$H$131,Data_Input!$I$4:$I$131,0)*DD$1</f>
        <v>2.4730140614354294E-2</v>
      </c>
      <c r="DE108" s="24">
        <f>_xlfn.XLOOKUP($E108-DE$3,Data_Input!$H$4:$H$131,Data_Input!$I$4:$I$131,0)*DE$1</f>
        <v>1.6592317749274776E-2</v>
      </c>
      <c r="DF108" s="24">
        <f>_xlfn.XLOOKUP($E108-DF$3,Data_Input!$H$4:$H$131,Data_Input!$I$4:$I$131,0)*DF$1</f>
        <v>1.381957322952419E-2</v>
      </c>
      <c r="DG108" s="24">
        <f>_xlfn.XLOOKUP($E108-DG$3,Data_Input!$H$4:$H$131,Data_Input!$I$4:$I$131,0)*DG$1</f>
        <v>0</v>
      </c>
      <c r="DH108" s="24">
        <f>_xlfn.XLOOKUP($E108-DH$3,Data_Input!$H$4:$H$131,Data_Input!$I$4:$I$131,0)*DH$1</f>
        <v>0</v>
      </c>
      <c r="DI108" s="24">
        <f>_xlfn.XLOOKUP($E108-DI$3,Data_Input!$H$4:$H$131,Data_Input!$I$4:$I$131,0)*DI$1</f>
        <v>0</v>
      </c>
      <c r="DJ108" s="24">
        <f>_xlfn.XLOOKUP($E108-DJ$3,Data_Input!$H$4:$H$131,Data_Input!$I$4:$I$131,0)*DJ$1</f>
        <v>0</v>
      </c>
      <c r="DK108" s="24">
        <f>_xlfn.XLOOKUP($E108-DK$3,Data_Input!$H$4:$H$131,Data_Input!$I$4:$I$131,0)*DK$1</f>
        <v>0</v>
      </c>
      <c r="DL108" s="24">
        <f>_xlfn.XLOOKUP($E108-DL$3,Data_Input!$H$4:$H$131,Data_Input!$I$4:$I$131,0)*DL$1</f>
        <v>0</v>
      </c>
      <c r="DM108" s="24">
        <f>_xlfn.XLOOKUP($E108-DM$3,Data_Input!$H$4:$H$131,Data_Input!$I$4:$I$131,0)*DM$1</f>
        <v>0</v>
      </c>
      <c r="DN108" s="24">
        <f>_xlfn.XLOOKUP($E108-DN$3,Data_Input!$H$4:$H$131,Data_Input!$I$4:$I$131,0)*DN$1</f>
        <v>0</v>
      </c>
      <c r="DO108" s="24">
        <f>_xlfn.XLOOKUP($E108-DO$3,Data_Input!$H$4:$H$131,Data_Input!$I$4:$I$131,0)*DO$1</f>
        <v>0</v>
      </c>
      <c r="DP108" s="24">
        <f>_xlfn.XLOOKUP($E108-DP$3,Data_Input!$H$4:$H$131,Data_Input!$I$4:$I$131,0)*DP$1</f>
        <v>0</v>
      </c>
      <c r="DQ108" s="24">
        <f>_xlfn.XLOOKUP($E108-DQ$3,Data_Input!$H$4:$H$131,Data_Input!$I$4:$I$131,0)*DQ$1</f>
        <v>0</v>
      </c>
      <c r="DR108" s="24">
        <f>_xlfn.XLOOKUP($E108-DR$3,Data_Input!$H$4:$H$131,Data_Input!$I$4:$I$131,0)*DR$1</f>
        <v>0</v>
      </c>
      <c r="DS108" s="24">
        <f>_xlfn.XLOOKUP($E108-DS$3,Data_Input!$H$4:$H$131,Data_Input!$I$4:$I$131,0)*DS$1</f>
        <v>0</v>
      </c>
      <c r="DT108" s="24">
        <f>_xlfn.XLOOKUP($E108-DT$3,Data_Input!$H$4:$H$131,Data_Input!$I$4:$I$131,0)*DT$1</f>
        <v>0</v>
      </c>
      <c r="DU108" s="24">
        <f>_xlfn.XLOOKUP($E108-DU$3,Data_Input!$H$4:$H$131,Data_Input!$I$4:$I$131,0)*DU$1</f>
        <v>0</v>
      </c>
      <c r="DV108" s="24">
        <f>_xlfn.XLOOKUP($E108-DV$3,Data_Input!$H$4:$H$131,Data_Input!$I$4:$I$131,0)*DV$1</f>
        <v>0</v>
      </c>
      <c r="DW108" s="24">
        <f>_xlfn.XLOOKUP($E108-DW$3,Data_Input!$H$4:$H$131,Data_Input!$I$4:$I$131,0)*DW$1</f>
        <v>0</v>
      </c>
      <c r="DX108" s="24">
        <f>_xlfn.XLOOKUP($E108-DX$3,Data_Input!$H$4:$H$131,Data_Input!$I$4:$I$131,0)*DX$1</f>
        <v>0</v>
      </c>
      <c r="DY108" s="24">
        <f>_xlfn.XLOOKUP($E108-DY$3,Data_Input!$H$4:$H$131,Data_Input!$I$4:$I$131,0)*DY$1</f>
        <v>0</v>
      </c>
      <c r="DZ108" s="24">
        <f>_xlfn.XLOOKUP($E108-DZ$3,Data_Input!$H$4:$H$131,Data_Input!$I$4:$I$131,0)*DZ$1</f>
        <v>0</v>
      </c>
      <c r="EA108" s="24">
        <f>_xlfn.XLOOKUP($E108-EA$3,Data_Input!$H$4:$H$131,Data_Input!$I$4:$I$131,0)*EA$1</f>
        <v>0</v>
      </c>
      <c r="EB108" s="24">
        <f>_xlfn.XLOOKUP($E108-EB$3,Data_Input!$H$4:$H$131,Data_Input!$I$4:$I$131,0)*EB$1</f>
        <v>0</v>
      </c>
      <c r="EC108" s="24">
        <f>_xlfn.XLOOKUP($E108-EC$3,Data_Input!$H$4:$H$131,Data_Input!$I$4:$I$131,0)*EC$1</f>
        <v>0</v>
      </c>
    </row>
    <row r="109" spans="1:133">
      <c r="A109" s="21">
        <f t="shared" si="3"/>
        <v>16.662957523874304</v>
      </c>
      <c r="B109" s="22">
        <f>Data_Input!C109-Model_Output!A109</f>
        <v>24.328072211625695</v>
      </c>
      <c r="C109" s="23">
        <f>SUM($B$4:B109)</f>
        <v>1362.1563984069169</v>
      </c>
      <c r="E109" s="15">
        <f>Data_Input!B109</f>
        <v>1983</v>
      </c>
      <c r="F109" s="24">
        <f>_xlfn.XLOOKUP($E109-F$3,Data_Input!$H$4:$H$131,Data_Input!$I$4:$I$131,0)*F$1</f>
        <v>6.7278208488519788E-7</v>
      </c>
      <c r="G109" s="24">
        <f>_xlfn.XLOOKUP($E109-G$3,Data_Input!$H$4:$H$131,Data_Input!$I$4:$I$131,0)*G$1</f>
        <v>9.7500246787390669E-7</v>
      </c>
      <c r="H109" s="24">
        <f>_xlfn.XLOOKUP($E109-H$3,Data_Input!$H$4:$H$131,Data_Input!$I$4:$I$131,0)*H$1</f>
        <v>1.4006450681862426E-6</v>
      </c>
      <c r="I109" s="24">
        <f>_xlfn.XLOOKUP($E109-I$3,Data_Input!$H$4:$H$131,Data_Input!$I$4:$I$131,0)*I$1</f>
        <v>2.0078826716536111E-6</v>
      </c>
      <c r="J109" s="24">
        <f>_xlfn.XLOOKUP($E109-J$3,Data_Input!$H$4:$H$131,Data_Input!$I$4:$I$131,0)*J$1</f>
        <v>2.8603393654556922E-6</v>
      </c>
      <c r="K109" s="24">
        <f>_xlfn.XLOOKUP($E109-K$3,Data_Input!$H$4:$H$131,Data_Input!$I$4:$I$131,0)*K$1</f>
        <v>4.0533288951059893E-6</v>
      </c>
      <c r="L109" s="24">
        <f>_xlfn.XLOOKUP($E109-L$3,Data_Input!$H$4:$H$131,Data_Input!$I$4:$I$131,0)*L$1</f>
        <v>5.723797078412483E-6</v>
      </c>
      <c r="M109" s="24">
        <f>_xlfn.XLOOKUP($E109-M$3,Data_Input!$H$4:$H$131,Data_Input!$I$4:$I$131,0)*M$1</f>
        <v>8.0277036431000659E-6</v>
      </c>
      <c r="N109" s="24">
        <f>_xlfn.XLOOKUP($E109-N$3,Data_Input!$H$4:$H$131,Data_Input!$I$4:$I$131,0)*N$1</f>
        <v>1.1159256806985092E-5</v>
      </c>
      <c r="O109" s="24">
        <f>_xlfn.XLOOKUP($E109-O$3,Data_Input!$H$4:$H$131,Data_Input!$I$4:$I$131,0)*O$1</f>
        <v>1.5398596471824197E-5</v>
      </c>
      <c r="P109" s="24">
        <f>_xlfn.XLOOKUP($E109-P$3,Data_Input!$H$4:$H$131,Data_Input!$I$4:$I$131,0)*P$1</f>
        <v>2.1218038875064916E-5</v>
      </c>
      <c r="Q109" s="24">
        <f>_xlfn.XLOOKUP($E109-Q$3,Data_Input!$H$4:$H$131,Data_Input!$I$4:$I$131,0)*Q$1</f>
        <v>2.9157907477719921E-5</v>
      </c>
      <c r="R109" s="24">
        <f>_xlfn.XLOOKUP($E109-R$3,Data_Input!$H$4:$H$131,Data_Input!$I$4:$I$131,0)*R$1</f>
        <v>3.9824137512092767E-5</v>
      </c>
      <c r="S109" s="24">
        <f>_xlfn.XLOOKUP($E109-S$3,Data_Input!$H$4:$H$131,Data_Input!$I$4:$I$131,0)*S$1</f>
        <v>5.3973549308455845E-5</v>
      </c>
      <c r="T109" s="24">
        <f>_xlfn.XLOOKUP($E109-T$3,Data_Input!$H$4:$H$131,Data_Input!$I$4:$I$131,0)*T$1</f>
        <v>7.256960978068557E-5</v>
      </c>
      <c r="U109" s="24">
        <f>_xlfn.XLOOKUP($E109-U$3,Data_Input!$H$4:$H$131,Data_Input!$I$4:$I$131,0)*U$1</f>
        <v>9.7247652175353272E-5</v>
      </c>
      <c r="V109" s="24">
        <f>_xlfn.XLOOKUP($E109-V$3,Data_Input!$H$4:$H$131,Data_Input!$I$4:$I$131,0)*V$1</f>
        <v>1.2935702901308011E-4</v>
      </c>
      <c r="W109" s="24">
        <f>_xlfn.XLOOKUP($E109-W$3,Data_Input!$H$4:$H$131,Data_Input!$I$4:$I$131,0)*W$1</f>
        <v>1.7164445744073195E-4</v>
      </c>
      <c r="X109" s="24">
        <f>_xlfn.XLOOKUP($E109-X$3,Data_Input!$H$4:$H$131,Data_Input!$I$4:$I$131,0)*X$1</f>
        <v>2.265636395132118E-4</v>
      </c>
      <c r="Y109" s="24">
        <f>_xlfn.XLOOKUP($E109-Y$3,Data_Input!$H$4:$H$131,Data_Input!$I$4:$I$131,0)*Y$1</f>
        <v>2.9715610681829615E-4</v>
      </c>
      <c r="Z109" s="24">
        <f>_xlfn.XLOOKUP($E109-Z$3,Data_Input!$H$4:$H$131,Data_Input!$I$4:$I$131,0)*Z$1</f>
        <v>3.8822776205743137E-4</v>
      </c>
      <c r="AA109" s="24">
        <f>_xlfn.XLOOKUP($E109-AA$3,Data_Input!$H$4:$H$131,Data_Input!$I$4:$I$131,0)*AA$1</f>
        <v>5.0467308005713027E-4</v>
      </c>
      <c r="AB109" s="24">
        <f>_xlfn.XLOOKUP($E109-AB$3,Data_Input!$H$4:$H$131,Data_Input!$I$4:$I$131,0)*AB$1</f>
        <v>6.5115847911865826E-4</v>
      </c>
      <c r="AC109" s="24">
        <f>_xlfn.XLOOKUP($E109-AC$3,Data_Input!$H$4:$H$131,Data_Input!$I$4:$I$131,0)*AC$1</f>
        <v>9.07593645114843E-4</v>
      </c>
      <c r="AD109" s="24">
        <f>_xlfn.XLOOKUP($E109-AD$3,Data_Input!$H$4:$H$131,Data_Input!$I$4:$I$131,0)*AD$1</f>
        <v>1.3575209140308448E-3</v>
      </c>
      <c r="AE109" s="24">
        <f>_xlfn.XLOOKUP($E109-AE$3,Data_Input!$H$4:$H$131,Data_Input!$I$4:$I$131,0)*AE$1</f>
        <v>1.6995483577188868E-3</v>
      </c>
      <c r="AF109" s="24">
        <f>_xlfn.XLOOKUP($E109-AF$3,Data_Input!$H$4:$H$131,Data_Input!$I$4:$I$131,0)*AF$1</f>
        <v>1.7586756516320247E-3</v>
      </c>
      <c r="AG109" s="24">
        <f>_xlfn.XLOOKUP($E109-AG$3,Data_Input!$H$4:$H$131,Data_Input!$I$4:$I$131,0)*AG$1</f>
        <v>2.3640639000176628E-3</v>
      </c>
      <c r="AH109" s="24">
        <f>_xlfn.XLOOKUP($E109-AH$3,Data_Input!$H$4:$H$131,Data_Input!$I$4:$I$131,0)*AH$1</f>
        <v>2.7355377210090738E-3</v>
      </c>
      <c r="AI109" s="24">
        <f>_xlfn.XLOOKUP($E109-AI$3,Data_Input!$H$4:$H$131,Data_Input!$I$4:$I$131,0)*AI$1</f>
        <v>5.1929669061213527E-3</v>
      </c>
      <c r="AJ109" s="24">
        <f>_xlfn.XLOOKUP($E109-AJ$3,Data_Input!$H$4:$H$131,Data_Input!$I$4:$I$131,0)*AJ$1</f>
        <v>4.6760367247682009E-3</v>
      </c>
      <c r="AK109" s="24">
        <f>_xlfn.XLOOKUP($E109-AK$3,Data_Input!$H$4:$H$131,Data_Input!$I$4:$I$131,0)*AK$1</f>
        <v>5.1335313128767022E-3</v>
      </c>
      <c r="AL109" s="24">
        <f>_xlfn.XLOOKUP($E109-AL$3,Data_Input!$H$4:$H$131,Data_Input!$I$4:$I$131,0)*AL$1</f>
        <v>6.5346339464843264E-3</v>
      </c>
      <c r="AM109" s="24">
        <f>_xlfn.XLOOKUP($E109-AM$3,Data_Input!$H$4:$H$131,Data_Input!$I$4:$I$131,0)*AM$1</f>
        <v>8.2879919967500382E-3</v>
      </c>
      <c r="AN109" s="24">
        <f>_xlfn.XLOOKUP($E109-AN$3,Data_Input!$H$4:$H$131,Data_Input!$I$4:$I$131,0)*AN$1</f>
        <v>7.455178583776801E-3</v>
      </c>
      <c r="AO109" s="24">
        <f>_xlfn.XLOOKUP($E109-AO$3,Data_Input!$H$4:$H$131,Data_Input!$I$4:$I$131,0)*AO$1</f>
        <v>8.7170620902250629E-3</v>
      </c>
      <c r="AP109" s="24">
        <f>_xlfn.XLOOKUP($E109-AP$3,Data_Input!$H$4:$H$131,Data_Input!$I$4:$I$131,0)*AP$1</f>
        <v>8.9286779727000623E-3</v>
      </c>
      <c r="AQ109" s="24">
        <f>_xlfn.XLOOKUP($E109-AQ$3,Data_Input!$H$4:$H$131,Data_Input!$I$4:$I$131,0)*AQ$1</f>
        <v>1.3323725534339392E-2</v>
      </c>
      <c r="AR109" s="24">
        <f>_xlfn.XLOOKUP($E109-AR$3,Data_Input!$H$4:$H$131,Data_Input!$I$4:$I$131,0)*AR$1</f>
        <v>1.9026209567056078E-2</v>
      </c>
      <c r="AS109" s="24">
        <f>_xlfn.XLOOKUP($E109-AS$3,Data_Input!$H$4:$H$131,Data_Input!$I$4:$I$131,0)*AS$1</f>
        <v>2.2456125085125171E-2</v>
      </c>
      <c r="AT109" s="24">
        <f>_xlfn.XLOOKUP($E109-AT$3,Data_Input!$H$4:$H$131,Data_Input!$I$4:$I$131,0)*AT$1</f>
        <v>3.4163025293200332E-2</v>
      </c>
      <c r="AU109" s="24">
        <f>_xlfn.XLOOKUP($E109-AU$3,Data_Input!$H$4:$H$131,Data_Input!$I$4:$I$131,0)*AU$1</f>
        <v>4.078474138422903E-2</v>
      </c>
      <c r="AV109" s="24">
        <f>_xlfn.XLOOKUP($E109-AV$3,Data_Input!$H$4:$H$131,Data_Input!$I$4:$I$131,0)*AV$1</f>
        <v>4.0718376994697068E-2</v>
      </c>
      <c r="AW109" s="24">
        <f>_xlfn.XLOOKUP($E109-AW$3,Data_Input!$H$4:$H$131,Data_Input!$I$4:$I$131,0)*AW$1</f>
        <v>5.023549547815797E-2</v>
      </c>
      <c r="AX109" s="24">
        <f>_xlfn.XLOOKUP($E109-AX$3,Data_Input!$H$4:$H$131,Data_Input!$I$4:$I$131,0)*AX$1</f>
        <v>5.7233821920177327E-2</v>
      </c>
      <c r="AY109" s="24">
        <f>_xlfn.XLOOKUP($E109-AY$3,Data_Input!$H$4:$H$131,Data_Input!$I$4:$I$131,0)*AY$1</f>
        <v>7.603434893317379E-2</v>
      </c>
      <c r="AZ109" s="24">
        <f>_xlfn.XLOOKUP($E109-AZ$3,Data_Input!$H$4:$H$131,Data_Input!$I$4:$I$131,0)*AZ$1</f>
        <v>8.0723890819892175E-2</v>
      </c>
      <c r="BA109" s="24">
        <f>_xlfn.XLOOKUP($E109-BA$3,Data_Input!$H$4:$H$131,Data_Input!$I$4:$I$131,0)*BA$1</f>
        <v>8.2407196148152867E-2</v>
      </c>
      <c r="BB109" s="24">
        <f>_xlfn.XLOOKUP($E109-BB$3,Data_Input!$H$4:$H$131,Data_Input!$I$4:$I$131,0)*BB$1</f>
        <v>0.10241261769743769</v>
      </c>
      <c r="BC109" s="24">
        <f>_xlfn.XLOOKUP($E109-BC$3,Data_Input!$H$4:$H$131,Data_Input!$I$4:$I$131,0)*BC$1</f>
        <v>0.11655333614436339</v>
      </c>
      <c r="BD109" s="24">
        <f>_xlfn.XLOOKUP($E109-BD$3,Data_Input!$H$4:$H$131,Data_Input!$I$4:$I$131,0)*BD$1</f>
        <v>0.13663382031623802</v>
      </c>
      <c r="BE109" s="24">
        <f>_xlfn.XLOOKUP($E109-BE$3,Data_Input!$H$4:$H$131,Data_Input!$I$4:$I$131,0)*BE$1</f>
        <v>0.14643145498170618</v>
      </c>
      <c r="BF109" s="24">
        <f>_xlfn.XLOOKUP($E109-BF$3,Data_Input!$H$4:$H$131,Data_Input!$I$4:$I$131,0)*BF$1</f>
        <v>0.14179365036153946</v>
      </c>
      <c r="BG109" s="24">
        <f>_xlfn.XLOOKUP($E109-BG$3,Data_Input!$H$4:$H$131,Data_Input!$I$4:$I$131,0)*BG$1</f>
        <v>0.15399247258516666</v>
      </c>
      <c r="BH109" s="24">
        <f>_xlfn.XLOOKUP($E109-BH$3,Data_Input!$H$4:$H$131,Data_Input!$I$4:$I$131,0)*BH$1</f>
        <v>0.16501670806565871</v>
      </c>
      <c r="BI109" s="24">
        <f>_xlfn.XLOOKUP($E109-BI$3,Data_Input!$H$4:$H$131,Data_Input!$I$4:$I$131,0)*BI$1</f>
        <v>0.18863120691483926</v>
      </c>
      <c r="BJ109" s="24">
        <f>_xlfn.XLOOKUP($E109-BJ$3,Data_Input!$H$4:$H$131,Data_Input!$I$4:$I$131,0)*BJ$1</f>
        <v>0.2112786576761311</v>
      </c>
      <c r="BK109" s="24">
        <f>_xlfn.XLOOKUP($E109-BK$3,Data_Input!$H$4:$H$131,Data_Input!$I$4:$I$131,0)*BK$1</f>
        <v>0.22602987195906415</v>
      </c>
      <c r="BL109" s="24">
        <f>_xlfn.XLOOKUP($E109-BL$3,Data_Input!$H$4:$H$131,Data_Input!$I$4:$I$131,0)*BL$1</f>
        <v>0.25906127991726929</v>
      </c>
      <c r="BM109" s="24">
        <f>_xlfn.XLOOKUP($E109-BM$3,Data_Input!$H$4:$H$131,Data_Input!$I$4:$I$131,0)*BM$1</f>
        <v>0.2957319301212829</v>
      </c>
      <c r="BN109" s="24">
        <f>_xlfn.XLOOKUP($E109-BN$3,Data_Input!$H$4:$H$131,Data_Input!$I$4:$I$131,0)*BN$1</f>
        <v>0.34326431774929078</v>
      </c>
      <c r="BO109" s="24">
        <f>_xlfn.XLOOKUP($E109-BO$3,Data_Input!$H$4:$H$131,Data_Input!$I$4:$I$131,0)*BO$1</f>
        <v>0.43282716335642379</v>
      </c>
      <c r="BP109" s="24">
        <f>_xlfn.XLOOKUP($E109-BP$3,Data_Input!$H$4:$H$131,Data_Input!$I$4:$I$131,0)*BP$1</f>
        <v>0.44023431786177986</v>
      </c>
      <c r="BQ109" s="24">
        <f>_xlfn.XLOOKUP($E109-BQ$3,Data_Input!$H$4:$H$131,Data_Input!$I$4:$I$131,0)*BQ$1</f>
        <v>0.4929961552195779</v>
      </c>
      <c r="BR109" s="24">
        <f>_xlfn.XLOOKUP($E109-BR$3,Data_Input!$H$4:$H$131,Data_Input!$I$4:$I$131,0)*BR$1</f>
        <v>0.40287247812612809</v>
      </c>
      <c r="BS109" s="24">
        <f>_xlfn.XLOOKUP($E109-BS$3,Data_Input!$H$4:$H$131,Data_Input!$I$4:$I$131,0)*BS$1</f>
        <v>0.56873211494028242</v>
      </c>
      <c r="BT109" s="24">
        <f>_xlfn.XLOOKUP($E109-BT$3,Data_Input!$H$4:$H$131,Data_Input!$I$4:$I$131,0)*BT$1</f>
        <v>0.53127534214946404</v>
      </c>
      <c r="BU109" s="24">
        <f>_xlfn.XLOOKUP($E109-BU$3,Data_Input!$H$4:$H$131,Data_Input!$I$4:$I$131,0)*BU$1</f>
        <v>0.23590238743656128</v>
      </c>
      <c r="BV109" s="24">
        <f>_xlfn.XLOOKUP($E109-BV$3,Data_Input!$H$4:$H$131,Data_Input!$I$4:$I$131,0)*BV$1</f>
        <v>0.28774221011985252</v>
      </c>
      <c r="BW109" s="24">
        <f>_xlfn.XLOOKUP($E109-BW$3,Data_Input!$H$4:$H$131,Data_Input!$I$4:$I$131,0)*BW$1</f>
        <v>0.31349492047088817</v>
      </c>
      <c r="BX109" s="24">
        <f>_xlfn.XLOOKUP($E109-BX$3,Data_Input!$H$4:$H$131,Data_Input!$I$4:$I$131,0)*BX$1</f>
        <v>0.32622879922515546</v>
      </c>
      <c r="BY109" s="24">
        <f>_xlfn.XLOOKUP($E109-BY$3,Data_Input!$H$4:$H$131,Data_Input!$I$4:$I$131,0)*BY$1</f>
        <v>0.34708850019937121</v>
      </c>
      <c r="BZ109" s="24">
        <f>_xlfn.XLOOKUP($E109-BZ$3,Data_Input!$H$4:$H$131,Data_Input!$I$4:$I$131,0)*BZ$1</f>
        <v>0.44402762711462623</v>
      </c>
      <c r="CA109" s="24">
        <f>_xlfn.XLOOKUP($E109-CA$3,Data_Input!$H$4:$H$131,Data_Input!$I$4:$I$131,0)*CA$1</f>
        <v>0.57717966756729788</v>
      </c>
      <c r="CB109" s="24">
        <f>_xlfn.XLOOKUP($E109-CB$3,Data_Input!$H$4:$H$131,Data_Input!$I$4:$I$131,0)*CB$1</f>
        <v>0.53315576646511487</v>
      </c>
      <c r="CC109" s="24">
        <f>_xlfn.XLOOKUP($E109-CC$3,Data_Input!$H$4:$H$131,Data_Input!$I$4:$I$131,0)*CC$1</f>
        <v>0.56763946726596604</v>
      </c>
      <c r="CD109" s="24">
        <f>_xlfn.XLOOKUP($E109-CD$3,Data_Input!$H$4:$H$131,Data_Input!$I$4:$I$131,0)*CD$1</f>
        <v>0.49674106261201229</v>
      </c>
      <c r="CE109" s="24">
        <f>_xlfn.XLOOKUP($E109-CE$3,Data_Input!$H$4:$H$131,Data_Input!$I$4:$I$131,0)*CE$1</f>
        <v>0.49959813958034094</v>
      </c>
      <c r="CF109" s="24">
        <f>_xlfn.XLOOKUP($E109-CF$3,Data_Input!$H$4:$H$131,Data_Input!$I$4:$I$131,0)*CF$1</f>
        <v>0.49227184293039061</v>
      </c>
      <c r="CG109" s="24">
        <f>_xlfn.XLOOKUP($E109-CG$3,Data_Input!$H$4:$H$131,Data_Input!$I$4:$I$131,0)*CG$1</f>
        <v>0.48123708363023121</v>
      </c>
      <c r="CH109" s="24">
        <f>_xlfn.XLOOKUP($E109-CH$3,Data_Input!$H$4:$H$131,Data_Input!$I$4:$I$131,0)*CH$1</f>
        <v>0.40711287057630563</v>
      </c>
      <c r="CI109" s="24">
        <f>_xlfn.XLOOKUP($E109-CI$3,Data_Input!$H$4:$H$131,Data_Input!$I$4:$I$131,0)*CI$1</f>
        <v>0.38712781427260717</v>
      </c>
      <c r="CJ109" s="24">
        <f>_xlfn.XLOOKUP($E109-CJ$3,Data_Input!$H$4:$H$131,Data_Input!$I$4:$I$131,0)*CJ$1</f>
        <v>0.37670661579934167</v>
      </c>
      <c r="CK109" s="24">
        <f>_xlfn.XLOOKUP($E109-CK$3,Data_Input!$H$4:$H$131,Data_Input!$I$4:$I$131,0)*CK$1</f>
        <v>0.35108798477821362</v>
      </c>
      <c r="CL109" s="24">
        <f>_xlfn.XLOOKUP($E109-CL$3,Data_Input!$H$4:$H$131,Data_Input!$I$4:$I$131,0)*CL$1</f>
        <v>0.37841997080008971</v>
      </c>
      <c r="CM109" s="24">
        <f>_xlfn.XLOOKUP($E109-CM$3,Data_Input!$H$4:$H$131,Data_Input!$I$4:$I$131,0)*CM$1</f>
        <v>0.36865418855748172</v>
      </c>
      <c r="CN109" s="24">
        <f>_xlfn.XLOOKUP($E109-CN$3,Data_Input!$H$4:$H$131,Data_Input!$I$4:$I$131,0)*CN$1</f>
        <v>0.32393067842467554</v>
      </c>
      <c r="CO109" s="24">
        <f>_xlfn.XLOOKUP($E109-CO$3,Data_Input!$H$4:$H$131,Data_Input!$I$4:$I$131,0)*CO$1</f>
        <v>0.30468655987509768</v>
      </c>
      <c r="CP109" s="24">
        <f>_xlfn.XLOOKUP($E109-CP$3,Data_Input!$H$4:$H$131,Data_Input!$I$4:$I$131,0)*CP$1</f>
        <v>0.29479744186991319</v>
      </c>
      <c r="CQ109" s="24">
        <f>_xlfn.XLOOKUP($E109-CQ$3,Data_Input!$H$4:$H$131,Data_Input!$I$4:$I$131,0)*CQ$1</f>
        <v>0.28646689682827842</v>
      </c>
      <c r="CR109" s="24">
        <f>_xlfn.XLOOKUP($E109-CR$3,Data_Input!$H$4:$H$131,Data_Input!$I$4:$I$131,0)*CR$1</f>
        <v>0.25685027594423643</v>
      </c>
      <c r="CS109" s="24">
        <f>_xlfn.XLOOKUP($E109-CS$3,Data_Input!$H$4:$H$131,Data_Input!$I$4:$I$131,0)*CS$1</f>
        <v>0.22375522143835389</v>
      </c>
      <c r="CT109" s="24">
        <f>_xlfn.XLOOKUP($E109-CT$3,Data_Input!$H$4:$H$131,Data_Input!$I$4:$I$131,0)*CT$1</f>
        <v>0.20790554464466207</v>
      </c>
      <c r="CU109" s="24">
        <f>_xlfn.XLOOKUP($E109-CU$3,Data_Input!$H$4:$H$131,Data_Input!$I$4:$I$131,0)*CU$1</f>
        <v>0.17356791545051123</v>
      </c>
      <c r="CV109" s="24">
        <f>_xlfn.XLOOKUP($E109-CV$3,Data_Input!$H$4:$H$131,Data_Input!$I$4:$I$131,0)*CV$1</f>
        <v>0.15284075664032035</v>
      </c>
      <c r="CW109" s="24">
        <f>_xlfn.XLOOKUP($E109-CW$3,Data_Input!$H$4:$H$131,Data_Input!$I$4:$I$131,0)*CW$1</f>
        <v>0.13853839981479998</v>
      </c>
      <c r="CX109" s="24">
        <f>_xlfn.XLOOKUP($E109-CX$3,Data_Input!$H$4:$H$131,Data_Input!$I$4:$I$131,0)*CX$1</f>
        <v>0.10755284980959924</v>
      </c>
      <c r="CY109" s="24">
        <f>_xlfn.XLOOKUP($E109-CY$3,Data_Input!$H$4:$H$131,Data_Input!$I$4:$I$131,0)*CY$1</f>
        <v>7.5160806976533656E-2</v>
      </c>
      <c r="CZ109" s="24">
        <f>_xlfn.XLOOKUP($E109-CZ$3,Data_Input!$H$4:$H$131,Data_Input!$I$4:$I$131,0)*CZ$1</f>
        <v>8.4353854864536504E-2</v>
      </c>
      <c r="DA109" s="24">
        <f>_xlfn.XLOOKUP($E109-DA$3,Data_Input!$H$4:$H$131,Data_Input!$I$4:$I$131,0)*DA$1</f>
        <v>4.9730742114258326E-2</v>
      </c>
      <c r="DB109" s="24">
        <f>_xlfn.XLOOKUP($E109-DB$3,Data_Input!$H$4:$H$131,Data_Input!$I$4:$I$131,0)*DB$1</f>
        <v>4.7248697553242389E-2</v>
      </c>
      <c r="DC109" s="24">
        <f>_xlfn.XLOOKUP($E109-DC$3,Data_Input!$H$4:$H$131,Data_Input!$I$4:$I$131,0)*DC$1</f>
        <v>4.0769127764211759E-2</v>
      </c>
      <c r="DD109" s="24">
        <f>_xlfn.XLOOKUP($E109-DD$3,Data_Input!$H$4:$H$131,Data_Input!$I$4:$I$131,0)*DD$1</f>
        <v>3.0537647524456344E-2</v>
      </c>
      <c r="DE109" s="24">
        <f>_xlfn.XLOOKUP($E109-DE$3,Data_Input!$H$4:$H$131,Data_Input!$I$4:$I$131,0)*DE$1</f>
        <v>2.0604351720541057E-2</v>
      </c>
      <c r="DF109" s="24">
        <f>_xlfn.XLOOKUP($E109-DF$3,Data_Input!$H$4:$H$131,Data_Input!$I$4:$I$131,0)*DF$1</f>
        <v>1.7257959152680916E-2</v>
      </c>
      <c r="DG109" s="24">
        <f>_xlfn.XLOOKUP($E109-DG$3,Data_Input!$H$4:$H$131,Data_Input!$I$4:$I$131,0)*DG$1</f>
        <v>1.3624952252773447E-2</v>
      </c>
      <c r="DH109" s="24">
        <f>_xlfn.XLOOKUP($E109-DH$3,Data_Input!$H$4:$H$131,Data_Input!$I$4:$I$131,0)*DH$1</f>
        <v>0</v>
      </c>
      <c r="DI109" s="24">
        <f>_xlfn.XLOOKUP($E109-DI$3,Data_Input!$H$4:$H$131,Data_Input!$I$4:$I$131,0)*DI$1</f>
        <v>0</v>
      </c>
      <c r="DJ109" s="24">
        <f>_xlfn.XLOOKUP($E109-DJ$3,Data_Input!$H$4:$H$131,Data_Input!$I$4:$I$131,0)*DJ$1</f>
        <v>0</v>
      </c>
      <c r="DK109" s="24">
        <f>_xlfn.XLOOKUP($E109-DK$3,Data_Input!$H$4:$H$131,Data_Input!$I$4:$I$131,0)*DK$1</f>
        <v>0</v>
      </c>
      <c r="DL109" s="24">
        <f>_xlfn.XLOOKUP($E109-DL$3,Data_Input!$H$4:$H$131,Data_Input!$I$4:$I$131,0)*DL$1</f>
        <v>0</v>
      </c>
      <c r="DM109" s="24">
        <f>_xlfn.XLOOKUP($E109-DM$3,Data_Input!$H$4:$H$131,Data_Input!$I$4:$I$131,0)*DM$1</f>
        <v>0</v>
      </c>
      <c r="DN109" s="24">
        <f>_xlfn.XLOOKUP($E109-DN$3,Data_Input!$H$4:$H$131,Data_Input!$I$4:$I$131,0)*DN$1</f>
        <v>0</v>
      </c>
      <c r="DO109" s="24">
        <f>_xlfn.XLOOKUP($E109-DO$3,Data_Input!$H$4:$H$131,Data_Input!$I$4:$I$131,0)*DO$1</f>
        <v>0</v>
      </c>
      <c r="DP109" s="24">
        <f>_xlfn.XLOOKUP($E109-DP$3,Data_Input!$H$4:$H$131,Data_Input!$I$4:$I$131,0)*DP$1</f>
        <v>0</v>
      </c>
      <c r="DQ109" s="24">
        <f>_xlfn.XLOOKUP($E109-DQ$3,Data_Input!$H$4:$H$131,Data_Input!$I$4:$I$131,0)*DQ$1</f>
        <v>0</v>
      </c>
      <c r="DR109" s="24">
        <f>_xlfn.XLOOKUP($E109-DR$3,Data_Input!$H$4:$H$131,Data_Input!$I$4:$I$131,0)*DR$1</f>
        <v>0</v>
      </c>
      <c r="DS109" s="24">
        <f>_xlfn.XLOOKUP($E109-DS$3,Data_Input!$H$4:$H$131,Data_Input!$I$4:$I$131,0)*DS$1</f>
        <v>0</v>
      </c>
      <c r="DT109" s="24">
        <f>_xlfn.XLOOKUP($E109-DT$3,Data_Input!$H$4:$H$131,Data_Input!$I$4:$I$131,0)*DT$1</f>
        <v>0</v>
      </c>
      <c r="DU109" s="24">
        <f>_xlfn.XLOOKUP($E109-DU$3,Data_Input!$H$4:$H$131,Data_Input!$I$4:$I$131,0)*DU$1</f>
        <v>0</v>
      </c>
      <c r="DV109" s="24">
        <f>_xlfn.XLOOKUP($E109-DV$3,Data_Input!$H$4:$H$131,Data_Input!$I$4:$I$131,0)*DV$1</f>
        <v>0</v>
      </c>
      <c r="DW109" s="24">
        <f>_xlfn.XLOOKUP($E109-DW$3,Data_Input!$H$4:$H$131,Data_Input!$I$4:$I$131,0)*DW$1</f>
        <v>0</v>
      </c>
      <c r="DX109" s="24">
        <f>_xlfn.XLOOKUP($E109-DX$3,Data_Input!$H$4:$H$131,Data_Input!$I$4:$I$131,0)*DX$1</f>
        <v>0</v>
      </c>
      <c r="DY109" s="24">
        <f>_xlfn.XLOOKUP($E109-DY$3,Data_Input!$H$4:$H$131,Data_Input!$I$4:$I$131,0)*DY$1</f>
        <v>0</v>
      </c>
      <c r="DZ109" s="24">
        <f>_xlfn.XLOOKUP($E109-DZ$3,Data_Input!$H$4:$H$131,Data_Input!$I$4:$I$131,0)*DZ$1</f>
        <v>0</v>
      </c>
      <c r="EA109" s="24">
        <f>_xlfn.XLOOKUP($E109-EA$3,Data_Input!$H$4:$H$131,Data_Input!$I$4:$I$131,0)*EA$1</f>
        <v>0</v>
      </c>
      <c r="EB109" s="24">
        <f>_xlfn.XLOOKUP($E109-EB$3,Data_Input!$H$4:$H$131,Data_Input!$I$4:$I$131,0)*EB$1</f>
        <v>0</v>
      </c>
      <c r="EC109" s="24">
        <f>_xlfn.XLOOKUP($E109-EC$3,Data_Input!$H$4:$H$131,Data_Input!$I$4:$I$131,0)*EC$1</f>
        <v>0</v>
      </c>
    </row>
    <row r="110" spans="1:133">
      <c r="A110" s="21">
        <f t="shared" si="3"/>
        <v>17.37722358387213</v>
      </c>
      <c r="B110" s="22">
        <f>Data_Input!C110-Model_Output!A110</f>
        <v>22.892462778327882</v>
      </c>
      <c r="C110" s="23">
        <f>SUM($B$4:B110)</f>
        <v>1385.0488611852447</v>
      </c>
      <c r="E110" s="15">
        <f>Data_Input!B110</f>
        <v>1984</v>
      </c>
      <c r="F110" s="24">
        <f>_xlfn.XLOOKUP($E110-F$3,Data_Input!$H$4:$H$131,Data_Input!$I$4:$I$131,0)*F$1</f>
        <v>4.6544036577079211E-7</v>
      </c>
      <c r="G110" s="24">
        <f>_xlfn.XLOOKUP($E110-G$3,Data_Input!$H$4:$H$131,Data_Input!$I$4:$I$131,0)*G$1</f>
        <v>6.7832566342016969E-7</v>
      </c>
      <c r="H110" s="24">
        <f>_xlfn.XLOOKUP($E110-H$3,Data_Input!$H$4:$H$131,Data_Input!$I$4:$I$131,0)*H$1</f>
        <v>9.7994914011383327E-7</v>
      </c>
      <c r="I110" s="24">
        <f>_xlfn.XLOOKUP($E110-I$3,Data_Input!$H$4:$H$131,Data_Input!$I$4:$I$131,0)*I$1</f>
        <v>1.4127219008841837E-6</v>
      </c>
      <c r="J110" s="24">
        <f>_xlfn.XLOOKUP($E110-J$3,Data_Input!$H$4:$H$131,Data_Input!$I$4:$I$131,0)*J$1</f>
        <v>2.0238523052385201E-6</v>
      </c>
      <c r="K110" s="24">
        <f>_xlfn.XLOOKUP($E110-K$3,Data_Input!$H$4:$H$131,Data_Input!$I$4:$I$131,0)*K$1</f>
        <v>2.8841377820340021E-6</v>
      </c>
      <c r="L110" s="24">
        <f>_xlfn.XLOOKUP($E110-L$3,Data_Input!$H$4:$H$131,Data_Input!$I$4:$I$131,0)*L$1</f>
        <v>4.0957297643273329E-6</v>
      </c>
      <c r="M110" s="24">
        <f>_xlfn.XLOOKUP($E110-M$3,Data_Input!$H$4:$H$131,Data_Input!$I$4:$I$131,0)*M$1</f>
        <v>5.7767198110009352E-6</v>
      </c>
      <c r="N110" s="24">
        <f>_xlfn.XLOOKUP($E110-N$3,Data_Input!$H$4:$H$131,Data_Input!$I$4:$I$131,0)*N$1</f>
        <v>8.0754763685620977E-6</v>
      </c>
      <c r="O110" s="24">
        <f>_xlfn.XLOOKUP($E110-O$3,Data_Input!$H$4:$H$131,Data_Input!$I$4:$I$131,0)*O$1</f>
        <v>1.1206162689103658E-5</v>
      </c>
      <c r="P110" s="24">
        <f>_xlfn.XLOOKUP($E110-P$3,Data_Input!$H$4:$H$131,Data_Input!$I$4:$I$131,0)*P$1</f>
        <v>1.552830069242246E-5</v>
      </c>
      <c r="Q110" s="24">
        <f>_xlfn.XLOOKUP($E110-Q$3,Data_Input!$H$4:$H$131,Data_Input!$I$4:$I$131,0)*Q$1</f>
        <v>2.1459418599386032E-5</v>
      </c>
      <c r="R110" s="24">
        <f>_xlfn.XLOOKUP($E110-R$3,Data_Input!$H$4:$H$131,Data_Input!$I$4:$I$131,0)*R$1</f>
        <v>2.9474801109010722E-5</v>
      </c>
      <c r="S110" s="24">
        <f>_xlfn.XLOOKUP($E110-S$3,Data_Input!$H$4:$H$131,Data_Input!$I$4:$I$131,0)*S$1</f>
        <v>4.0172456493389951E-5</v>
      </c>
      <c r="T110" s="24">
        <f>_xlfn.XLOOKUP($E110-T$3,Data_Input!$H$4:$H$131,Data_Input!$I$4:$I$131,0)*T$1</f>
        <v>5.4318166887454455E-5</v>
      </c>
      <c r="U110" s="24">
        <f>_xlfn.XLOOKUP($E110-U$3,Data_Input!$H$4:$H$131,Data_Input!$I$4:$I$131,0)*U$1</f>
        <v>7.3200213677268984E-5</v>
      </c>
      <c r="V110" s="24">
        <f>_xlfn.XLOOKUP($E110-V$3,Data_Input!$H$4:$H$131,Data_Input!$I$4:$I$131,0)*V$1</f>
        <v>9.7918818056739692E-5</v>
      </c>
      <c r="W110" s="24">
        <f>_xlfn.XLOOKUP($E110-W$3,Data_Input!$H$4:$H$131,Data_Input!$I$4:$I$131,0)*W$1</f>
        <v>1.3066185539586239E-4</v>
      </c>
      <c r="X110" s="24">
        <f>_xlfn.XLOOKUP($E110-X$3,Data_Input!$H$4:$H$131,Data_Input!$I$4:$I$131,0)*X$1</f>
        <v>1.7344115448302848E-4</v>
      </c>
      <c r="Y110" s="24">
        <f>_xlfn.XLOOKUP($E110-Y$3,Data_Input!$H$4:$H$131,Data_Input!$I$4:$I$131,0)*Y$1</f>
        <v>2.2876496273957375E-4</v>
      </c>
      <c r="Z110" s="24">
        <f>_xlfn.XLOOKUP($E110-Z$3,Data_Input!$H$4:$H$131,Data_Input!$I$4:$I$131,0)*Z$1</f>
        <v>3.0056218860871349E-4</v>
      </c>
      <c r="AA110" s="24">
        <f>_xlfn.XLOOKUP($E110-AA$3,Data_Input!$H$4:$H$131,Data_Input!$I$4:$I$131,0)*AA$1</f>
        <v>3.929169841985904E-4</v>
      </c>
      <c r="AB110" s="24">
        <f>_xlfn.XLOOKUP($E110-AB$3,Data_Input!$H$4:$H$131,Data_Input!$I$4:$I$131,0)*AB$1</f>
        <v>5.0982399182713557E-4</v>
      </c>
      <c r="AC110" s="24">
        <f>_xlfn.XLOOKUP($E110-AC$3,Data_Input!$H$4:$H$131,Data_Input!$I$4:$I$131,0)*AC$1</f>
        <v>7.1460807890962388E-4</v>
      </c>
      <c r="AD110" s="24">
        <f>_xlfn.XLOOKUP($E110-AD$3,Data_Input!$H$4:$H$131,Data_Input!$I$4:$I$131,0)*AD$1</f>
        <v>1.0748946738779212E-3</v>
      </c>
      <c r="AE110" s="24">
        <f>_xlfn.XLOOKUP($E110-AE$3,Data_Input!$H$4:$H$131,Data_Input!$I$4:$I$131,0)*AE$1</f>
        <v>1.3533053993187987E-3</v>
      </c>
      <c r="AF110" s="24">
        <f>_xlfn.XLOOKUP($E110-AF$3,Data_Input!$H$4:$H$131,Data_Input!$I$4:$I$131,0)*AF$1</f>
        <v>1.4082862718408069E-3</v>
      </c>
      <c r="AG110" s="24">
        <f>_xlfn.XLOOKUP($E110-AG$3,Data_Input!$H$4:$H$131,Data_Input!$I$4:$I$131,0)*AG$1</f>
        <v>1.9037385859404646E-3</v>
      </c>
      <c r="AH110" s="24">
        <f>_xlfn.XLOOKUP($E110-AH$3,Data_Input!$H$4:$H$131,Data_Input!$I$4:$I$131,0)*AH$1</f>
        <v>2.2153059577443347E-3</v>
      </c>
      <c r="AI110" s="24">
        <f>_xlfn.XLOOKUP($E110-AI$3,Data_Input!$H$4:$H$131,Data_Input!$I$4:$I$131,0)*AI$1</f>
        <v>4.2291147494045991E-3</v>
      </c>
      <c r="AJ110" s="24">
        <f>_xlfn.XLOOKUP($E110-AJ$3,Data_Input!$H$4:$H$131,Data_Input!$I$4:$I$131,0)*AJ$1</f>
        <v>3.8296116357526659E-3</v>
      </c>
      <c r="AK110" s="24">
        <f>_xlfn.XLOOKUP($E110-AK$3,Data_Input!$H$4:$H$131,Data_Input!$I$4:$I$131,0)*AK$1</f>
        <v>4.2280093838166482E-3</v>
      </c>
      <c r="AL110" s="24">
        <f>_xlfn.XLOOKUP($E110-AL$3,Data_Input!$H$4:$H$131,Data_Input!$I$4:$I$131,0)*AL$1</f>
        <v>5.4123253840313353E-3</v>
      </c>
      <c r="AM110" s="24">
        <f>_xlfn.XLOOKUP($E110-AM$3,Data_Input!$H$4:$H$131,Data_Input!$I$4:$I$131,0)*AM$1</f>
        <v>6.9032700516930305E-3</v>
      </c>
      <c r="AN110" s="24">
        <f>_xlfn.XLOOKUP($E110-AN$3,Data_Input!$H$4:$H$131,Data_Input!$I$4:$I$131,0)*AN$1</f>
        <v>6.2446269301718619E-3</v>
      </c>
      <c r="AO110" s="24">
        <f>_xlfn.XLOOKUP($E110-AO$3,Data_Input!$H$4:$H$131,Data_Input!$I$4:$I$131,0)*AO$1</f>
        <v>7.3427965020297168E-3</v>
      </c>
      <c r="AP110" s="24">
        <f>_xlfn.XLOOKUP($E110-AP$3,Data_Input!$H$4:$H$131,Data_Input!$I$4:$I$131,0)*AP$1</f>
        <v>7.5634757555280421E-3</v>
      </c>
      <c r="AQ110" s="24">
        <f>_xlfn.XLOOKUP($E110-AQ$3,Data_Input!$H$4:$H$131,Data_Input!$I$4:$I$131,0)*AQ$1</f>
        <v>1.1350182473688941E-2</v>
      </c>
      <c r="AR110" s="24">
        <f>_xlfn.XLOOKUP($E110-AR$3,Data_Input!$H$4:$H$131,Data_Input!$I$4:$I$131,0)*AR$1</f>
        <v>1.6299427418491448E-2</v>
      </c>
      <c r="AS110" s="24">
        <f>_xlfn.XLOOKUP($E110-AS$3,Data_Input!$H$4:$H$131,Data_Input!$I$4:$I$131,0)*AS$1</f>
        <v>1.9346294632450543E-2</v>
      </c>
      <c r="AT110" s="24">
        <f>_xlfn.XLOOKUP($E110-AT$3,Data_Input!$H$4:$H$131,Data_Input!$I$4:$I$131,0)*AT$1</f>
        <v>2.9597989225341605E-2</v>
      </c>
      <c r="AU110" s="24">
        <f>_xlfn.XLOOKUP($E110-AU$3,Data_Input!$H$4:$H$131,Data_Input!$I$4:$I$131,0)*AU$1</f>
        <v>3.5534196900325915E-2</v>
      </c>
      <c r="AV110" s="24">
        <f>_xlfn.XLOOKUP($E110-AV$3,Data_Input!$H$4:$H$131,Data_Input!$I$4:$I$131,0)*AV$1</f>
        <v>3.5676493043939099E-2</v>
      </c>
      <c r="AW110" s="24">
        <f>_xlfn.XLOOKUP($E110-AW$3,Data_Input!$H$4:$H$131,Data_Input!$I$4:$I$131,0)*AW$1</f>
        <v>4.4263453452568324E-2</v>
      </c>
      <c r="AX110" s="24">
        <f>_xlfn.XLOOKUP($E110-AX$3,Data_Input!$H$4:$H$131,Data_Input!$I$4:$I$131,0)*AX$1</f>
        <v>5.0714279401981609E-2</v>
      </c>
      <c r="AY110" s="24">
        <f>_xlfn.XLOOKUP($E110-AY$3,Data_Input!$H$4:$H$131,Data_Input!$I$4:$I$131,0)*AY$1</f>
        <v>6.7753268208104914E-2</v>
      </c>
      <c r="AZ110" s="24">
        <f>_xlfn.XLOOKUP($E110-AZ$3,Data_Input!$H$4:$H$131,Data_Input!$I$4:$I$131,0)*AZ$1</f>
        <v>7.2337818967084508E-2</v>
      </c>
      <c r="BA110" s="24">
        <f>_xlfn.XLOOKUP($E110-BA$3,Data_Input!$H$4:$H$131,Data_Input!$I$4:$I$131,0)*BA$1</f>
        <v>7.4262808287701057E-2</v>
      </c>
      <c r="BB110" s="24">
        <f>_xlfn.XLOOKUP($E110-BB$3,Data_Input!$H$4:$H$131,Data_Input!$I$4:$I$131,0)*BB$1</f>
        <v>9.2811673575099493E-2</v>
      </c>
      <c r="BC110" s="24">
        <f>_xlfn.XLOOKUP($E110-BC$3,Data_Input!$H$4:$H$131,Data_Input!$I$4:$I$131,0)*BC$1</f>
        <v>0.10622255719497252</v>
      </c>
      <c r="BD110" s="24">
        <f>_xlfn.XLOOKUP($E110-BD$3,Data_Input!$H$4:$H$131,Data_Input!$I$4:$I$131,0)*BD$1</f>
        <v>0.12522561156921277</v>
      </c>
      <c r="BE110" s="24">
        <f>_xlfn.XLOOKUP($E110-BE$3,Data_Input!$H$4:$H$131,Data_Input!$I$4:$I$131,0)*BE$1</f>
        <v>0.13496222640538164</v>
      </c>
      <c r="BF110" s="24">
        <f>_xlfn.XLOOKUP($E110-BF$3,Data_Input!$H$4:$H$131,Data_Input!$I$4:$I$131,0)*BF$1</f>
        <v>0.13142486693978922</v>
      </c>
      <c r="BG110" s="24">
        <f>_xlfn.XLOOKUP($E110-BG$3,Data_Input!$H$4:$H$131,Data_Input!$I$4:$I$131,0)*BG$1</f>
        <v>0.14353676750124009</v>
      </c>
      <c r="BH110" s="24">
        <f>_xlfn.XLOOKUP($E110-BH$3,Data_Input!$H$4:$H$131,Data_Input!$I$4:$I$131,0)*BH$1</f>
        <v>0.15468011802690626</v>
      </c>
      <c r="BI110" s="24">
        <f>_xlfn.XLOOKUP($E110-BI$3,Data_Input!$H$4:$H$131,Data_Input!$I$4:$I$131,0)*BI$1</f>
        <v>0.17781280198547053</v>
      </c>
      <c r="BJ110" s="24">
        <f>_xlfn.XLOOKUP($E110-BJ$3,Data_Input!$H$4:$H$131,Data_Input!$I$4:$I$131,0)*BJ$1</f>
        <v>0.20028481222810457</v>
      </c>
      <c r="BK110" s="24">
        <f>_xlfn.XLOOKUP($E110-BK$3,Data_Input!$H$4:$H$131,Data_Input!$I$4:$I$131,0)*BK$1</f>
        <v>0.21547710602291884</v>
      </c>
      <c r="BL110" s="24">
        <f>_xlfn.XLOOKUP($E110-BL$3,Data_Input!$H$4:$H$131,Data_Input!$I$4:$I$131,0)*BL$1</f>
        <v>0.24835946086422048</v>
      </c>
      <c r="BM110" s="24">
        <f>_xlfn.XLOOKUP($E110-BM$3,Data_Input!$H$4:$H$131,Data_Input!$I$4:$I$131,0)*BM$1</f>
        <v>0.28511451383602643</v>
      </c>
      <c r="BN110" s="24">
        <f>_xlfn.XLOOKUP($E110-BN$3,Data_Input!$H$4:$H$131,Data_Input!$I$4:$I$131,0)*BN$1</f>
        <v>0.3328071709647295</v>
      </c>
      <c r="BO110" s="24">
        <f>_xlfn.XLOOKUP($E110-BO$3,Data_Input!$H$4:$H$131,Data_Input!$I$4:$I$131,0)*BO$1</f>
        <v>0.42200872428224689</v>
      </c>
      <c r="BP110" s="24">
        <f>_xlfn.XLOOKUP($E110-BP$3,Data_Input!$H$4:$H$131,Data_Input!$I$4:$I$131,0)*BP$1</f>
        <v>0.43165196447655924</v>
      </c>
      <c r="BQ110" s="24">
        <f>_xlfn.XLOOKUP($E110-BQ$3,Data_Input!$H$4:$H$131,Data_Input!$I$4:$I$131,0)*BQ$1</f>
        <v>0.48611191504891077</v>
      </c>
      <c r="BR110" s="24">
        <f>_xlfn.XLOOKUP($E110-BR$3,Data_Input!$H$4:$H$131,Data_Input!$I$4:$I$131,0)*BR$1</f>
        <v>0.39948754187326285</v>
      </c>
      <c r="BS110" s="24">
        <f>_xlfn.XLOOKUP($E110-BS$3,Data_Input!$H$4:$H$131,Data_Input!$I$4:$I$131,0)*BS$1</f>
        <v>0.56713480313964793</v>
      </c>
      <c r="BT110" s="24">
        <f>_xlfn.XLOOKUP($E110-BT$3,Data_Input!$H$4:$H$131,Data_Input!$I$4:$I$131,0)*BT$1</f>
        <v>0.53277165725603759</v>
      </c>
      <c r="BU110" s="24">
        <f>_xlfn.XLOOKUP($E110-BU$3,Data_Input!$H$4:$H$131,Data_Input!$I$4:$I$131,0)*BU$1</f>
        <v>0.23790123460868362</v>
      </c>
      <c r="BV110" s="24">
        <f>_xlfn.XLOOKUP($E110-BV$3,Data_Input!$H$4:$H$131,Data_Input!$I$4:$I$131,0)*BV$1</f>
        <v>0.29181716985727091</v>
      </c>
      <c r="BW110" s="24">
        <f>_xlfn.XLOOKUP($E110-BW$3,Data_Input!$H$4:$H$131,Data_Input!$I$4:$I$131,0)*BW$1</f>
        <v>0.31972800734034201</v>
      </c>
      <c r="BX110" s="24">
        <f>_xlfn.XLOOKUP($E110-BX$3,Data_Input!$H$4:$H$131,Data_Input!$I$4:$I$131,0)*BX$1</f>
        <v>0.33459186421785636</v>
      </c>
      <c r="BY110" s="24">
        <f>_xlfn.XLOOKUP($E110-BY$3,Data_Input!$H$4:$H$131,Data_Input!$I$4:$I$131,0)*BY$1</f>
        <v>0.35799438117332028</v>
      </c>
      <c r="BZ110" s="24">
        <f>_xlfn.XLOOKUP($E110-BZ$3,Data_Input!$H$4:$H$131,Data_Input!$I$4:$I$131,0)*BZ$1</f>
        <v>0.46056282939458443</v>
      </c>
      <c r="CA110" s="24">
        <f>_xlfn.XLOOKUP($E110-CA$3,Data_Input!$H$4:$H$131,Data_Input!$I$4:$I$131,0)*CA$1</f>
        <v>0.60205036241383336</v>
      </c>
      <c r="CB110" s="24">
        <f>_xlfn.XLOOKUP($E110-CB$3,Data_Input!$H$4:$H$131,Data_Input!$I$4:$I$131,0)*CB$1</f>
        <v>0.55926651258964333</v>
      </c>
      <c r="CC110" s="24">
        <f>_xlfn.XLOOKUP($E110-CC$3,Data_Input!$H$4:$H$131,Data_Input!$I$4:$I$131,0)*CC$1</f>
        <v>0.59879779876348749</v>
      </c>
      <c r="CD110" s="24">
        <f>_xlfn.XLOOKUP($E110-CD$3,Data_Input!$H$4:$H$131,Data_Input!$I$4:$I$131,0)*CD$1</f>
        <v>0.52696355447072984</v>
      </c>
      <c r="CE110" s="24">
        <f>_xlfn.XLOOKUP($E110-CE$3,Data_Input!$H$4:$H$131,Data_Input!$I$4:$I$131,0)*CE$1</f>
        <v>0.53298407966649419</v>
      </c>
      <c r="CF110" s="24">
        <f>_xlfn.XLOOKUP($E110-CF$3,Data_Input!$H$4:$H$131,Data_Input!$I$4:$I$131,0)*CF$1</f>
        <v>0.52813059396960937</v>
      </c>
      <c r="CG110" s="24">
        <f>_xlfn.XLOOKUP($E110-CG$3,Data_Input!$H$4:$H$131,Data_Input!$I$4:$I$131,0)*CG$1</f>
        <v>0.51920435124757347</v>
      </c>
      <c r="CH110" s="24">
        <f>_xlfn.XLOOKUP($E110-CH$3,Data_Input!$H$4:$H$131,Data_Input!$I$4:$I$131,0)*CH$1</f>
        <v>0.44170974033287247</v>
      </c>
      <c r="CI110" s="24">
        <f>_xlfn.XLOOKUP($E110-CI$3,Data_Input!$H$4:$H$131,Data_Input!$I$4:$I$131,0)*CI$1</f>
        <v>0.42239563897442972</v>
      </c>
      <c r="CJ110" s="24">
        <f>_xlfn.XLOOKUP($E110-CJ$3,Data_Input!$H$4:$H$131,Data_Input!$I$4:$I$131,0)*CJ$1</f>
        <v>0.41334358707327656</v>
      </c>
      <c r="CK110" s="24">
        <f>_xlfn.XLOOKUP($E110-CK$3,Data_Input!$H$4:$H$131,Data_Input!$I$4:$I$131,0)*CK$1</f>
        <v>0.38740643475371644</v>
      </c>
      <c r="CL110" s="24">
        <f>_xlfn.XLOOKUP($E110-CL$3,Data_Input!$H$4:$H$131,Data_Input!$I$4:$I$131,0)*CL$1</f>
        <v>0.41992121600477988</v>
      </c>
      <c r="CM110" s="24">
        <f>_xlfn.XLOOKUP($E110-CM$3,Data_Input!$H$4:$H$131,Data_Input!$I$4:$I$131,0)*CM$1</f>
        <v>0.41139200617800309</v>
      </c>
      <c r="CN110" s="24">
        <f>_xlfn.XLOOKUP($E110-CN$3,Data_Input!$H$4:$H$131,Data_Input!$I$4:$I$131,0)*CN$1</f>
        <v>0.36352280686815891</v>
      </c>
      <c r="CO110" s="24">
        <f>_xlfn.XLOOKUP($E110-CO$3,Data_Input!$H$4:$H$131,Data_Input!$I$4:$I$131,0)*CO$1</f>
        <v>0.34385535030753883</v>
      </c>
      <c r="CP110" s="24">
        <f>_xlfn.XLOOKUP($E110-CP$3,Data_Input!$H$4:$H$131,Data_Input!$I$4:$I$131,0)*CP$1</f>
        <v>0.33457162518730837</v>
      </c>
      <c r="CQ110" s="24">
        <f>_xlfn.XLOOKUP($E110-CQ$3,Data_Input!$H$4:$H$131,Data_Input!$I$4:$I$131,0)*CQ$1</f>
        <v>0.32695105674172892</v>
      </c>
      <c r="CR110" s="24">
        <f>_xlfn.XLOOKUP($E110-CR$3,Data_Input!$H$4:$H$131,Data_Input!$I$4:$I$131,0)*CR$1</f>
        <v>0.29480255620347129</v>
      </c>
      <c r="CS110" s="24">
        <f>_xlfn.XLOOKUP($E110-CS$3,Data_Input!$H$4:$H$131,Data_Input!$I$4:$I$131,0)*CS$1</f>
        <v>0.25826603392838759</v>
      </c>
      <c r="CT110" s="24">
        <f>_xlfn.XLOOKUP($E110-CT$3,Data_Input!$H$4:$H$131,Data_Input!$I$4:$I$131,0)*CT$1</f>
        <v>0.24132543234405546</v>
      </c>
      <c r="CU110" s="24">
        <f>_xlfn.XLOOKUP($E110-CU$3,Data_Input!$H$4:$H$131,Data_Input!$I$4:$I$131,0)*CU$1</f>
        <v>0.20260463442611754</v>
      </c>
      <c r="CV110" s="24">
        <f>_xlfn.XLOOKUP($E110-CV$3,Data_Input!$H$4:$H$131,Data_Input!$I$4:$I$131,0)*CV$1</f>
        <v>0.17941634829722106</v>
      </c>
      <c r="CW110" s="24">
        <f>_xlfn.XLOOKUP($E110-CW$3,Data_Input!$H$4:$H$131,Data_Input!$I$4:$I$131,0)*CW$1</f>
        <v>0.16354448652730039</v>
      </c>
      <c r="CX110" s="24">
        <f>_xlfn.XLOOKUP($E110-CX$3,Data_Input!$H$4:$H$131,Data_Input!$I$4:$I$131,0)*CX$1</f>
        <v>0.12768226240666872</v>
      </c>
      <c r="CY110" s="24">
        <f>_xlfn.XLOOKUP($E110-CY$3,Data_Input!$H$4:$H$131,Data_Input!$I$4:$I$131,0)*CY$1</f>
        <v>8.9731099195611091E-2</v>
      </c>
      <c r="CZ110" s="24">
        <f>_xlfn.XLOOKUP($E110-CZ$3,Data_Input!$H$4:$H$131,Data_Input!$I$4:$I$131,0)*CZ$1</f>
        <v>0.1012743335806242</v>
      </c>
      <c r="DA110" s="24">
        <f>_xlfn.XLOOKUP($E110-DA$3,Data_Input!$H$4:$H$131,Data_Input!$I$4:$I$131,0)*DA$1</f>
        <v>6.004298938908894E-2</v>
      </c>
      <c r="DB110" s="24">
        <f>_xlfn.XLOOKUP($E110-DB$3,Data_Input!$H$4:$H$131,Data_Input!$I$4:$I$131,0)*DB$1</f>
        <v>5.7368053465211788E-2</v>
      </c>
      <c r="DC110" s="24">
        <f>_xlfn.XLOOKUP($E110-DC$3,Data_Input!$H$4:$H$131,Data_Input!$I$4:$I$131,0)*DC$1</f>
        <v>4.9779966428567995E-2</v>
      </c>
      <c r="DD110" s="24">
        <f>_xlfn.XLOOKUP($E110-DD$3,Data_Input!$H$4:$H$131,Data_Input!$I$4:$I$131,0)*DD$1</f>
        <v>3.7497443881754799E-2</v>
      </c>
      <c r="DE110" s="24">
        <f>_xlfn.XLOOKUP($E110-DE$3,Data_Input!$H$4:$H$131,Data_Input!$I$4:$I$131,0)*DE$1</f>
        <v>2.5442978271890314E-2</v>
      </c>
      <c r="DF110" s="24">
        <f>_xlfn.XLOOKUP($E110-DF$3,Data_Input!$H$4:$H$131,Data_Input!$I$4:$I$131,0)*DF$1</f>
        <v>2.1430945678225729E-2</v>
      </c>
      <c r="DG110" s="24">
        <f>_xlfn.XLOOKUP($E110-DG$3,Data_Input!$H$4:$H$131,Data_Input!$I$4:$I$131,0)*DG$1</f>
        <v>1.7014915405147272E-2</v>
      </c>
      <c r="DH110" s="24">
        <f>_xlfn.XLOOKUP($E110-DH$3,Data_Input!$H$4:$H$131,Data_Input!$I$4:$I$131,0)*DH$1</f>
        <v>1.338518591651683E-2</v>
      </c>
      <c r="DI110" s="24">
        <f>_xlfn.XLOOKUP($E110-DI$3,Data_Input!$H$4:$H$131,Data_Input!$I$4:$I$131,0)*DI$1</f>
        <v>0</v>
      </c>
      <c r="DJ110" s="24">
        <f>_xlfn.XLOOKUP($E110-DJ$3,Data_Input!$H$4:$H$131,Data_Input!$I$4:$I$131,0)*DJ$1</f>
        <v>0</v>
      </c>
      <c r="DK110" s="24">
        <f>_xlfn.XLOOKUP($E110-DK$3,Data_Input!$H$4:$H$131,Data_Input!$I$4:$I$131,0)*DK$1</f>
        <v>0</v>
      </c>
      <c r="DL110" s="24">
        <f>_xlfn.XLOOKUP($E110-DL$3,Data_Input!$H$4:$H$131,Data_Input!$I$4:$I$131,0)*DL$1</f>
        <v>0</v>
      </c>
      <c r="DM110" s="24">
        <f>_xlfn.XLOOKUP($E110-DM$3,Data_Input!$H$4:$H$131,Data_Input!$I$4:$I$131,0)*DM$1</f>
        <v>0</v>
      </c>
      <c r="DN110" s="24">
        <f>_xlfn.XLOOKUP($E110-DN$3,Data_Input!$H$4:$H$131,Data_Input!$I$4:$I$131,0)*DN$1</f>
        <v>0</v>
      </c>
      <c r="DO110" s="24">
        <f>_xlfn.XLOOKUP($E110-DO$3,Data_Input!$H$4:$H$131,Data_Input!$I$4:$I$131,0)*DO$1</f>
        <v>0</v>
      </c>
      <c r="DP110" s="24">
        <f>_xlfn.XLOOKUP($E110-DP$3,Data_Input!$H$4:$H$131,Data_Input!$I$4:$I$131,0)*DP$1</f>
        <v>0</v>
      </c>
      <c r="DQ110" s="24">
        <f>_xlfn.XLOOKUP($E110-DQ$3,Data_Input!$H$4:$H$131,Data_Input!$I$4:$I$131,0)*DQ$1</f>
        <v>0</v>
      </c>
      <c r="DR110" s="24">
        <f>_xlfn.XLOOKUP($E110-DR$3,Data_Input!$H$4:$H$131,Data_Input!$I$4:$I$131,0)*DR$1</f>
        <v>0</v>
      </c>
      <c r="DS110" s="24">
        <f>_xlfn.XLOOKUP($E110-DS$3,Data_Input!$H$4:$H$131,Data_Input!$I$4:$I$131,0)*DS$1</f>
        <v>0</v>
      </c>
      <c r="DT110" s="24">
        <f>_xlfn.XLOOKUP($E110-DT$3,Data_Input!$H$4:$H$131,Data_Input!$I$4:$I$131,0)*DT$1</f>
        <v>0</v>
      </c>
      <c r="DU110" s="24">
        <f>_xlfn.XLOOKUP($E110-DU$3,Data_Input!$H$4:$H$131,Data_Input!$I$4:$I$131,0)*DU$1</f>
        <v>0</v>
      </c>
      <c r="DV110" s="24">
        <f>_xlfn.XLOOKUP($E110-DV$3,Data_Input!$H$4:$H$131,Data_Input!$I$4:$I$131,0)*DV$1</f>
        <v>0</v>
      </c>
      <c r="DW110" s="24">
        <f>_xlfn.XLOOKUP($E110-DW$3,Data_Input!$H$4:$H$131,Data_Input!$I$4:$I$131,0)*DW$1</f>
        <v>0</v>
      </c>
      <c r="DX110" s="24">
        <f>_xlfn.XLOOKUP($E110-DX$3,Data_Input!$H$4:$H$131,Data_Input!$I$4:$I$131,0)*DX$1</f>
        <v>0</v>
      </c>
      <c r="DY110" s="24">
        <f>_xlfn.XLOOKUP($E110-DY$3,Data_Input!$H$4:$H$131,Data_Input!$I$4:$I$131,0)*DY$1</f>
        <v>0</v>
      </c>
      <c r="DZ110" s="24">
        <f>_xlfn.XLOOKUP($E110-DZ$3,Data_Input!$H$4:$H$131,Data_Input!$I$4:$I$131,0)*DZ$1</f>
        <v>0</v>
      </c>
      <c r="EA110" s="24">
        <f>_xlfn.XLOOKUP($E110-EA$3,Data_Input!$H$4:$H$131,Data_Input!$I$4:$I$131,0)*EA$1</f>
        <v>0</v>
      </c>
      <c r="EB110" s="24">
        <f>_xlfn.XLOOKUP($E110-EB$3,Data_Input!$H$4:$H$131,Data_Input!$I$4:$I$131,0)*EB$1</f>
        <v>0</v>
      </c>
      <c r="EC110" s="24">
        <f>_xlfn.XLOOKUP($E110-EC$3,Data_Input!$H$4:$H$131,Data_Input!$I$4:$I$131,0)*EC$1</f>
        <v>0</v>
      </c>
    </row>
    <row r="111" spans="1:133">
      <c r="A111" s="21">
        <f t="shared" si="3"/>
        <v>18.121628633174232</v>
      </c>
      <c r="B111" s="22">
        <f>Data_Input!C111-Model_Output!A111</f>
        <v>23.074457402085194</v>
      </c>
      <c r="C111" s="23">
        <f>SUM($B$4:B111)</f>
        <v>1408.12331858733</v>
      </c>
      <c r="E111" s="15">
        <f>Data_Input!B111</f>
        <v>1985</v>
      </c>
      <c r="F111" s="24">
        <f>_xlfn.XLOOKUP($E111-F$3,Data_Input!$H$4:$H$131,Data_Input!$I$4:$I$131,0)*F$1</f>
        <v>3.2019221284484981E-7</v>
      </c>
      <c r="G111" s="24">
        <f>_xlfn.XLOOKUP($E111-G$3,Data_Input!$H$4:$H$131,Data_Input!$I$4:$I$131,0)*G$1</f>
        <v>4.6927549348742367E-7</v>
      </c>
      <c r="H111" s="24">
        <f>_xlfn.XLOOKUP($E111-H$3,Data_Input!$H$4:$H$131,Data_Input!$I$4:$I$131,0)*H$1</f>
        <v>6.8176714673886029E-7</v>
      </c>
      <c r="I111" s="24">
        <f>_xlfn.XLOOKUP($E111-I$3,Data_Input!$H$4:$H$131,Data_Input!$I$4:$I$131,0)*I$1</f>
        <v>9.8839859107500435E-7</v>
      </c>
      <c r="J111" s="24">
        <f>_xlfn.XLOOKUP($E111-J$3,Data_Input!$H$4:$H$131,Data_Input!$I$4:$I$131,0)*J$1</f>
        <v>1.4239579414322685E-6</v>
      </c>
      <c r="K111" s="24">
        <f>_xlfn.XLOOKUP($E111-K$3,Data_Input!$H$4:$H$131,Data_Input!$I$4:$I$131,0)*K$1</f>
        <v>2.0406910345287303E-6</v>
      </c>
      <c r="L111" s="24">
        <f>_xlfn.XLOOKUP($E111-L$3,Data_Input!$H$4:$H$131,Data_Input!$I$4:$I$131,0)*L$1</f>
        <v>2.9143080327284408E-6</v>
      </c>
      <c r="M111" s="24">
        <f>_xlfn.XLOOKUP($E111-M$3,Data_Input!$H$4:$H$131,Data_Input!$I$4:$I$131,0)*M$1</f>
        <v>4.1335992429448688E-6</v>
      </c>
      <c r="N111" s="24">
        <f>_xlfn.XLOOKUP($E111-N$3,Data_Input!$H$4:$H$131,Data_Input!$I$4:$I$131,0)*N$1</f>
        <v>5.8110969706310403E-6</v>
      </c>
      <c r="O111" s="24">
        <f>_xlfn.XLOOKUP($E111-O$3,Data_Input!$H$4:$H$131,Data_Input!$I$4:$I$131,0)*O$1</f>
        <v>8.1094201471798574E-6</v>
      </c>
      <c r="P111" s="24">
        <f>_xlfn.XLOOKUP($E111-P$3,Data_Input!$H$4:$H$131,Data_Input!$I$4:$I$131,0)*P$1</f>
        <v>1.1300553538305213E-5</v>
      </c>
      <c r="Q111" s="24">
        <f>_xlfn.XLOOKUP($E111-Q$3,Data_Input!$H$4:$H$131,Data_Input!$I$4:$I$131,0)*Q$1</f>
        <v>1.5704953066488811E-5</v>
      </c>
      <c r="R111" s="24">
        <f>_xlfn.XLOOKUP($E111-R$3,Data_Input!$H$4:$H$131,Data_Input!$I$4:$I$131,0)*R$1</f>
        <v>2.1692643603290893E-5</v>
      </c>
      <c r="S111" s="24">
        <f>_xlfn.XLOOKUP($E111-S$3,Data_Input!$H$4:$H$131,Data_Input!$I$4:$I$131,0)*S$1</f>
        <v>2.9732600356844034E-5</v>
      </c>
      <c r="T111" s="24">
        <f>_xlfn.XLOOKUP($E111-T$3,Data_Input!$H$4:$H$131,Data_Input!$I$4:$I$131,0)*T$1</f>
        <v>4.042895499824204E-5</v>
      </c>
      <c r="U111" s="24">
        <f>_xlfn.XLOOKUP($E111-U$3,Data_Input!$H$4:$H$131,Data_Input!$I$4:$I$131,0)*U$1</f>
        <v>5.479017228748368E-5</v>
      </c>
      <c r="V111" s="24">
        <f>_xlfn.XLOOKUP($E111-V$3,Data_Input!$H$4:$H$131,Data_Input!$I$4:$I$131,0)*V$1</f>
        <v>7.3705413389872748E-5</v>
      </c>
      <c r="W111" s="24">
        <f>_xlfn.XLOOKUP($E111-W$3,Data_Input!$H$4:$H$131,Data_Input!$I$4:$I$131,0)*W$1</f>
        <v>9.8906526711971515E-5</v>
      </c>
      <c r="X111" s="24">
        <f>_xlfn.XLOOKUP($E111-X$3,Data_Input!$H$4:$H$131,Data_Input!$I$4:$I$131,0)*X$1</f>
        <v>1.3202956497781489E-4</v>
      </c>
      <c r="Y111" s="24">
        <f>_xlfn.XLOOKUP($E111-Y$3,Data_Input!$H$4:$H$131,Data_Input!$I$4:$I$131,0)*Y$1</f>
        <v>1.7512633239856183E-4</v>
      </c>
      <c r="Z111" s="24">
        <f>_xlfn.XLOOKUP($E111-Z$3,Data_Input!$H$4:$H$131,Data_Input!$I$4:$I$131,0)*Z$1</f>
        <v>2.3138712717097552E-4</v>
      </c>
      <c r="AA111" s="24">
        <f>_xlfn.XLOOKUP($E111-AA$3,Data_Input!$H$4:$H$131,Data_Input!$I$4:$I$131,0)*AA$1</f>
        <v>3.0419253915899355E-4</v>
      </c>
      <c r="AB111" s="24">
        <f>_xlfn.XLOOKUP($E111-AB$3,Data_Input!$H$4:$H$131,Data_Input!$I$4:$I$131,0)*AB$1</f>
        <v>3.9692726491004501E-4</v>
      </c>
      <c r="AC111" s="24">
        <f>_xlfn.XLOOKUP($E111-AC$3,Data_Input!$H$4:$H$131,Data_Input!$I$4:$I$131,0)*AC$1</f>
        <v>5.5950180342385697E-4</v>
      </c>
      <c r="AD111" s="24">
        <f>_xlfn.XLOOKUP($E111-AD$3,Data_Input!$H$4:$H$131,Data_Input!$I$4:$I$131,0)*AD$1</f>
        <v>8.4633516559373028E-4</v>
      </c>
      <c r="AE111" s="24">
        <f>_xlfn.XLOOKUP($E111-AE$3,Data_Input!$H$4:$H$131,Data_Input!$I$4:$I$131,0)*AE$1</f>
        <v>1.0715567994740729E-3</v>
      </c>
      <c r="AF111" s="24">
        <f>_xlfn.XLOOKUP($E111-AF$3,Data_Input!$H$4:$H$131,Data_Input!$I$4:$I$131,0)*AF$1</f>
        <v>1.1213811050523462E-3</v>
      </c>
      <c r="AG111" s="24">
        <f>_xlfn.XLOOKUP($E111-AG$3,Data_Input!$H$4:$H$131,Data_Input!$I$4:$I$131,0)*AG$1</f>
        <v>1.5244476224286444E-3</v>
      </c>
      <c r="AH111" s="24">
        <f>_xlfn.XLOOKUP($E111-AH$3,Data_Input!$H$4:$H$131,Data_Input!$I$4:$I$131,0)*AH$1</f>
        <v>1.7839464624412975E-3</v>
      </c>
      <c r="AI111" s="24">
        <f>_xlfn.XLOOKUP($E111-AI$3,Data_Input!$H$4:$H$131,Data_Input!$I$4:$I$131,0)*AI$1</f>
        <v>3.4248414958374363E-3</v>
      </c>
      <c r="AJ111" s="24">
        <f>_xlfn.XLOOKUP($E111-AJ$3,Data_Input!$H$4:$H$131,Data_Input!$I$4:$I$131,0)*AJ$1</f>
        <v>3.1188080621430006E-3</v>
      </c>
      <c r="AK111" s="24">
        <f>_xlfn.XLOOKUP($E111-AK$3,Data_Input!$H$4:$H$131,Data_Input!$I$4:$I$131,0)*AK$1</f>
        <v>3.4626832262824757E-3</v>
      </c>
      <c r="AL111" s="24">
        <f>_xlfn.XLOOKUP($E111-AL$3,Data_Input!$H$4:$H$131,Data_Input!$I$4:$I$131,0)*AL$1</f>
        <v>4.4576259727010931E-3</v>
      </c>
      <c r="AM111" s="24">
        <f>_xlfn.XLOOKUP($E111-AM$3,Data_Input!$H$4:$H$131,Data_Input!$I$4:$I$131,0)*AM$1</f>
        <v>5.7176490740851495E-3</v>
      </c>
      <c r="AN111" s="24">
        <f>_xlfn.XLOOKUP($E111-AN$3,Data_Input!$H$4:$H$131,Data_Input!$I$4:$I$131,0)*AN$1</f>
        <v>5.2013016045328268E-3</v>
      </c>
      <c r="AO111" s="24">
        <f>_xlfn.XLOOKUP($E111-AO$3,Data_Input!$H$4:$H$131,Data_Input!$I$4:$I$131,0)*AO$1</f>
        <v>6.1504931456809351E-3</v>
      </c>
      <c r="AP111" s="24">
        <f>_xlfn.XLOOKUP($E111-AP$3,Data_Input!$H$4:$H$131,Data_Input!$I$4:$I$131,0)*AP$1</f>
        <v>6.3710757989385832E-3</v>
      </c>
      <c r="AQ111" s="24">
        <f>_xlfn.XLOOKUP($E111-AQ$3,Data_Input!$H$4:$H$131,Data_Input!$I$4:$I$131,0)*AQ$1</f>
        <v>9.6147302235613328E-3</v>
      </c>
      <c r="AR111" s="24">
        <f>_xlfn.XLOOKUP($E111-AR$3,Data_Input!$H$4:$H$131,Data_Input!$I$4:$I$131,0)*AR$1</f>
        <v>1.3885116061549017E-2</v>
      </c>
      <c r="AS111" s="24">
        <f>_xlfn.XLOOKUP($E111-AS$3,Data_Input!$H$4:$H$131,Data_Input!$I$4:$I$131,0)*AS$1</f>
        <v>1.657363880425132E-2</v>
      </c>
      <c r="AT111" s="24">
        <f>_xlfn.XLOOKUP($E111-AT$3,Data_Input!$H$4:$H$131,Data_Input!$I$4:$I$131,0)*AT$1</f>
        <v>2.5499119634885287E-2</v>
      </c>
      <c r="AU111" s="24">
        <f>_xlfn.XLOOKUP($E111-AU$3,Data_Input!$H$4:$H$131,Data_Input!$I$4:$I$131,0)*AU$1</f>
        <v>3.0785937953696028E-2</v>
      </c>
      <c r="AV111" s="24">
        <f>_xlfn.XLOOKUP($E111-AV$3,Data_Input!$H$4:$H$131,Data_Input!$I$4:$I$131,0)*AV$1</f>
        <v>3.1083574040429197E-2</v>
      </c>
      <c r="AW111" s="24">
        <f>_xlfn.XLOOKUP($E111-AW$3,Data_Input!$H$4:$H$131,Data_Input!$I$4:$I$131,0)*AW$1</f>
        <v>3.8782606423800672E-2</v>
      </c>
      <c r="AX111" s="24">
        <f>_xlfn.XLOOKUP($E111-AX$3,Data_Input!$H$4:$H$131,Data_Input!$I$4:$I$131,0)*AX$1</f>
        <v>4.4685319102031662E-2</v>
      </c>
      <c r="AY111" s="24">
        <f>_xlfn.XLOOKUP($E111-AY$3,Data_Input!$H$4:$H$131,Data_Input!$I$4:$I$131,0)*AY$1</f>
        <v>6.0035448604068772E-2</v>
      </c>
      <c r="AZ111" s="24">
        <f>_xlfn.XLOOKUP($E111-AZ$3,Data_Input!$H$4:$H$131,Data_Input!$I$4:$I$131,0)*AZ$1</f>
        <v>6.4459336061045105E-2</v>
      </c>
      <c r="BA111" s="24">
        <f>_xlfn.XLOOKUP($E111-BA$3,Data_Input!$H$4:$H$131,Data_Input!$I$4:$I$131,0)*BA$1</f>
        <v>6.654795163291656E-2</v>
      </c>
      <c r="BB111" s="24">
        <f>_xlfn.XLOOKUP($E111-BB$3,Data_Input!$H$4:$H$131,Data_Input!$I$4:$I$131,0)*BB$1</f>
        <v>8.3639000520985399E-2</v>
      </c>
      <c r="BC111" s="24">
        <f>_xlfn.XLOOKUP($E111-BC$3,Data_Input!$H$4:$H$131,Data_Input!$I$4:$I$131,0)*BC$1</f>
        <v>9.6264440128052561E-2</v>
      </c>
      <c r="BD111" s="24">
        <f>_xlfn.XLOOKUP($E111-BD$3,Data_Input!$H$4:$H$131,Data_Input!$I$4:$I$131,0)*BD$1</f>
        <v>0.11412615998147388</v>
      </c>
      <c r="BE111" s="24">
        <f>_xlfn.XLOOKUP($E111-BE$3,Data_Input!$H$4:$H$131,Data_Input!$I$4:$I$131,0)*BE$1</f>
        <v>0.12369358699946953</v>
      </c>
      <c r="BF111" s="24">
        <f>_xlfn.XLOOKUP($E111-BF$3,Data_Input!$H$4:$H$131,Data_Input!$I$4:$I$131,0)*BF$1</f>
        <v>0.12113102782077076</v>
      </c>
      <c r="BG111" s="24">
        <f>_xlfn.XLOOKUP($E111-BG$3,Data_Input!$H$4:$H$131,Data_Input!$I$4:$I$131,0)*BG$1</f>
        <v>0.13304051712977655</v>
      </c>
      <c r="BH111" s="24">
        <f>_xlfn.XLOOKUP($E111-BH$3,Data_Input!$H$4:$H$131,Data_Input!$I$4:$I$131,0)*BH$1</f>
        <v>0.14417772353134523</v>
      </c>
      <c r="BI111" s="24">
        <f>_xlfn.XLOOKUP($E111-BI$3,Data_Input!$H$4:$H$131,Data_Input!$I$4:$I$131,0)*BI$1</f>
        <v>0.16667466900905487</v>
      </c>
      <c r="BJ111" s="24">
        <f>_xlfn.XLOOKUP($E111-BJ$3,Data_Input!$H$4:$H$131,Data_Input!$I$4:$I$131,0)*BJ$1</f>
        <v>0.18879804800003899</v>
      </c>
      <c r="BK111" s="24">
        <f>_xlfn.XLOOKUP($E111-BK$3,Data_Input!$H$4:$H$131,Data_Input!$I$4:$I$131,0)*BK$1</f>
        <v>0.20426479510017853</v>
      </c>
      <c r="BL111" s="24">
        <f>_xlfn.XLOOKUP($E111-BL$3,Data_Input!$H$4:$H$131,Data_Input!$I$4:$I$131,0)*BL$1</f>
        <v>0.23676418261267138</v>
      </c>
      <c r="BM111" s="24">
        <f>_xlfn.XLOOKUP($E111-BM$3,Data_Input!$H$4:$H$131,Data_Input!$I$4:$I$131,0)*BM$1</f>
        <v>0.27333643593320145</v>
      </c>
      <c r="BN111" s="24">
        <f>_xlfn.XLOOKUP($E111-BN$3,Data_Input!$H$4:$H$131,Data_Input!$I$4:$I$131,0)*BN$1</f>
        <v>0.32085867329861034</v>
      </c>
      <c r="BO111" s="24">
        <f>_xlfn.XLOOKUP($E111-BO$3,Data_Input!$H$4:$H$131,Data_Input!$I$4:$I$131,0)*BO$1</f>
        <v>0.40915272106257056</v>
      </c>
      <c r="BP111" s="24">
        <f>_xlfn.XLOOKUP($E111-BP$3,Data_Input!$H$4:$H$131,Data_Input!$I$4:$I$131,0)*BP$1</f>
        <v>0.42086289929237403</v>
      </c>
      <c r="BQ111" s="24">
        <f>_xlfn.XLOOKUP($E111-BQ$3,Data_Input!$H$4:$H$131,Data_Input!$I$4:$I$131,0)*BQ$1</f>
        <v>0.47663517943234307</v>
      </c>
      <c r="BR111" s="24">
        <f>_xlfn.XLOOKUP($E111-BR$3,Data_Input!$H$4:$H$131,Data_Input!$I$4:$I$131,0)*BR$1</f>
        <v>0.39390906391896707</v>
      </c>
      <c r="BS111" s="24">
        <f>_xlfn.XLOOKUP($E111-BS$3,Data_Input!$H$4:$H$131,Data_Input!$I$4:$I$131,0)*BS$1</f>
        <v>0.56236973414228641</v>
      </c>
      <c r="BT111" s="24">
        <f>_xlfn.XLOOKUP($E111-BT$3,Data_Input!$H$4:$H$131,Data_Input!$I$4:$I$131,0)*BT$1</f>
        <v>0.53127534214946404</v>
      </c>
      <c r="BU111" s="24">
        <f>_xlfn.XLOOKUP($E111-BU$3,Data_Input!$H$4:$H$131,Data_Input!$I$4:$I$131,0)*BU$1</f>
        <v>0.23857127363172062</v>
      </c>
      <c r="BV111" s="24">
        <f>_xlfn.XLOOKUP($E111-BV$3,Data_Input!$H$4:$H$131,Data_Input!$I$4:$I$131,0)*BV$1</f>
        <v>0.29428979394168298</v>
      </c>
      <c r="BW111" s="24">
        <f>_xlfn.XLOOKUP($E111-BW$3,Data_Input!$H$4:$H$131,Data_Input!$I$4:$I$131,0)*BW$1</f>
        <v>0.32425594488657206</v>
      </c>
      <c r="BX111" s="24">
        <f>_xlfn.XLOOKUP($E111-BX$3,Data_Input!$H$4:$H$131,Data_Input!$I$4:$I$131,0)*BX$1</f>
        <v>0.34124441269407979</v>
      </c>
      <c r="BY111" s="24">
        <f>_xlfn.XLOOKUP($E111-BY$3,Data_Input!$H$4:$H$131,Data_Input!$I$4:$I$131,0)*BY$1</f>
        <v>0.36717177533314083</v>
      </c>
      <c r="BZ111" s="24">
        <f>_xlfn.XLOOKUP($E111-BZ$3,Data_Input!$H$4:$H$131,Data_Input!$I$4:$I$131,0)*BZ$1</f>
        <v>0.47503419158468108</v>
      </c>
      <c r="CA111" s="24">
        <f>_xlfn.XLOOKUP($E111-CA$3,Data_Input!$H$4:$H$131,Data_Input!$I$4:$I$131,0)*CA$1</f>
        <v>0.62447019378767032</v>
      </c>
      <c r="CB111" s="24">
        <f>_xlfn.XLOOKUP($E111-CB$3,Data_Input!$H$4:$H$131,Data_Input!$I$4:$I$131,0)*CB$1</f>
        <v>0.5833653288752696</v>
      </c>
      <c r="CC111" s="24">
        <f>_xlfn.XLOOKUP($E111-CC$3,Data_Input!$H$4:$H$131,Data_Input!$I$4:$I$131,0)*CC$1</f>
        <v>0.62812329477584827</v>
      </c>
      <c r="CD111" s="24">
        <f>_xlfn.XLOOKUP($E111-CD$3,Data_Input!$H$4:$H$131,Data_Input!$I$4:$I$131,0)*CD$1</f>
        <v>0.55588914203847739</v>
      </c>
      <c r="CE111" s="24">
        <f>_xlfn.XLOOKUP($E111-CE$3,Data_Input!$H$4:$H$131,Data_Input!$I$4:$I$131,0)*CE$1</f>
        <v>0.56541165254288472</v>
      </c>
      <c r="CF111" s="24">
        <f>_xlfn.XLOOKUP($E111-CF$3,Data_Input!$H$4:$H$131,Data_Input!$I$4:$I$131,0)*CF$1</f>
        <v>0.56342323213424461</v>
      </c>
      <c r="CG111" s="24">
        <f>_xlfn.XLOOKUP($E111-CG$3,Data_Input!$H$4:$H$131,Data_Input!$I$4:$I$131,0)*CG$1</f>
        <v>0.55702495755939641</v>
      </c>
      <c r="CH111" s="24">
        <f>_xlfn.XLOOKUP($E111-CH$3,Data_Input!$H$4:$H$131,Data_Input!$I$4:$I$131,0)*CH$1</f>
        <v>0.47655849262331507</v>
      </c>
      <c r="CI111" s="24">
        <f>_xlfn.XLOOKUP($E111-CI$3,Data_Input!$H$4:$H$131,Data_Input!$I$4:$I$131,0)*CI$1</f>
        <v>0.45829125408149651</v>
      </c>
      <c r="CJ111" s="24">
        <f>_xlfn.XLOOKUP($E111-CJ$3,Data_Input!$H$4:$H$131,Data_Input!$I$4:$I$131,0)*CJ$1</f>
        <v>0.45099970123782873</v>
      </c>
      <c r="CK111" s="24">
        <f>_xlfn.XLOOKUP($E111-CK$3,Data_Input!$H$4:$H$131,Data_Input!$I$4:$I$131,0)*CK$1</f>
        <v>0.42508402741104784</v>
      </c>
      <c r="CL111" s="24">
        <f>_xlfn.XLOOKUP($E111-CL$3,Data_Input!$H$4:$H$131,Data_Input!$I$4:$I$131,0)*CL$1</f>
        <v>0.46336014965771044</v>
      </c>
      <c r="CM111" s="24">
        <f>_xlfn.XLOOKUP($E111-CM$3,Data_Input!$H$4:$H$131,Data_Input!$I$4:$I$131,0)*CM$1</f>
        <v>0.45650928814265429</v>
      </c>
      <c r="CN111" s="24">
        <f>_xlfn.XLOOKUP($E111-CN$3,Data_Input!$H$4:$H$131,Data_Input!$I$4:$I$131,0)*CN$1</f>
        <v>0.40566574706266295</v>
      </c>
      <c r="CO111" s="24">
        <f>_xlfn.XLOOKUP($E111-CO$3,Data_Input!$H$4:$H$131,Data_Input!$I$4:$I$131,0)*CO$1</f>
        <v>0.38588275339748956</v>
      </c>
      <c r="CP111" s="24">
        <f>_xlfn.XLOOKUP($E111-CP$3,Data_Input!$H$4:$H$131,Data_Input!$I$4:$I$131,0)*CP$1</f>
        <v>0.37758227152817442</v>
      </c>
      <c r="CQ111" s="24">
        <f>_xlfn.XLOOKUP($E111-CQ$3,Data_Input!$H$4:$H$131,Data_Input!$I$4:$I$131,0)*CQ$1</f>
        <v>0.37106341804369725</v>
      </c>
      <c r="CR111" s="24">
        <f>_xlfn.XLOOKUP($E111-CR$3,Data_Input!$H$4:$H$131,Data_Input!$I$4:$I$131,0)*CR$1</f>
        <v>0.33646473064797483</v>
      </c>
      <c r="CS111" s="24">
        <f>_xlfn.XLOOKUP($E111-CS$3,Data_Input!$H$4:$H$131,Data_Input!$I$4:$I$131,0)*CS$1</f>
        <v>0.29642750704753368</v>
      </c>
      <c r="CT111" s="24">
        <f>_xlfn.XLOOKUP($E111-CT$3,Data_Input!$H$4:$H$131,Data_Input!$I$4:$I$131,0)*CT$1</f>
        <v>0.27854618049538532</v>
      </c>
      <c r="CU111" s="24">
        <f>_xlfn.XLOOKUP($E111-CU$3,Data_Input!$H$4:$H$131,Data_Input!$I$4:$I$131,0)*CU$1</f>
        <v>0.23517242448419448</v>
      </c>
      <c r="CV111" s="24">
        <f>_xlfn.XLOOKUP($E111-CV$3,Data_Input!$H$4:$H$131,Data_Input!$I$4:$I$131,0)*CV$1</f>
        <v>0.2094314698801113</v>
      </c>
      <c r="CW111" s="24">
        <f>_xlfn.XLOOKUP($E111-CW$3,Data_Input!$H$4:$H$131,Data_Input!$I$4:$I$131,0)*CW$1</f>
        <v>0.19198121758795031</v>
      </c>
      <c r="CX111" s="24">
        <f>_xlfn.XLOOKUP($E111-CX$3,Data_Input!$H$4:$H$131,Data_Input!$I$4:$I$131,0)*CX$1</f>
        <v>0.15072882371860541</v>
      </c>
      <c r="CY111" s="24">
        <f>_xlfn.XLOOKUP($E111-CY$3,Data_Input!$H$4:$H$131,Data_Input!$I$4:$I$131,0)*CY$1</f>
        <v>0.10652502257090612</v>
      </c>
      <c r="CZ111" s="24">
        <f>_xlfn.XLOOKUP($E111-CZ$3,Data_Input!$H$4:$H$131,Data_Input!$I$4:$I$131,0)*CZ$1</f>
        <v>0.12090686140889412</v>
      </c>
      <c r="DA111" s="24">
        <f>_xlfn.XLOOKUP($E111-DA$3,Data_Input!$H$4:$H$131,Data_Input!$I$4:$I$131,0)*DA$1</f>
        <v>7.2086969188706607E-2</v>
      </c>
      <c r="DB111" s="24">
        <f>_xlfn.XLOOKUP($E111-DB$3,Data_Input!$H$4:$H$131,Data_Input!$I$4:$I$131,0)*DB$1</f>
        <v>6.9263985998246541E-2</v>
      </c>
      <c r="DC111" s="24">
        <f>_xlfn.XLOOKUP($E111-DC$3,Data_Input!$H$4:$H$131,Data_Input!$I$4:$I$131,0)*DC$1</f>
        <v>6.0441449679168188E-2</v>
      </c>
      <c r="DD111" s="24">
        <f>_xlfn.XLOOKUP($E111-DD$3,Data_Input!$H$4:$H$131,Data_Input!$I$4:$I$131,0)*DD$1</f>
        <v>4.5785171279269732E-2</v>
      </c>
      <c r="DE111" s="24">
        <f>_xlfn.XLOOKUP($E111-DE$3,Data_Input!$H$4:$H$131,Data_Input!$I$4:$I$131,0)*DE$1</f>
        <v>3.1241655047948833E-2</v>
      </c>
      <c r="DF111" s="24">
        <f>_xlfn.XLOOKUP($E111-DF$3,Data_Input!$H$4:$H$131,Data_Input!$I$4:$I$131,0)*DF$1</f>
        <v>2.6463685566654679E-2</v>
      </c>
      <c r="DG111" s="24">
        <f>_xlfn.XLOOKUP($E111-DG$3,Data_Input!$H$4:$H$131,Data_Input!$I$4:$I$131,0)*DG$1</f>
        <v>2.1129133783508343E-2</v>
      </c>
      <c r="DH111" s="24">
        <f>_xlfn.XLOOKUP($E111-DH$3,Data_Input!$H$4:$H$131,Data_Input!$I$4:$I$131,0)*DH$1</f>
        <v>1.6715493884049609E-2</v>
      </c>
      <c r="DI111" s="24">
        <f>_xlfn.XLOOKUP($E111-DI$3,Data_Input!$H$4:$H$131,Data_Input!$I$4:$I$131,0)*DI$1</f>
        <v>1.3693110635506951E-2</v>
      </c>
      <c r="DJ111" s="24">
        <f>_xlfn.XLOOKUP($E111-DJ$3,Data_Input!$H$4:$H$131,Data_Input!$I$4:$I$131,0)*DJ$1</f>
        <v>0</v>
      </c>
      <c r="DK111" s="24">
        <f>_xlfn.XLOOKUP($E111-DK$3,Data_Input!$H$4:$H$131,Data_Input!$I$4:$I$131,0)*DK$1</f>
        <v>0</v>
      </c>
      <c r="DL111" s="24">
        <f>_xlfn.XLOOKUP($E111-DL$3,Data_Input!$H$4:$H$131,Data_Input!$I$4:$I$131,0)*DL$1</f>
        <v>0</v>
      </c>
      <c r="DM111" s="24">
        <f>_xlfn.XLOOKUP($E111-DM$3,Data_Input!$H$4:$H$131,Data_Input!$I$4:$I$131,0)*DM$1</f>
        <v>0</v>
      </c>
      <c r="DN111" s="24">
        <f>_xlfn.XLOOKUP($E111-DN$3,Data_Input!$H$4:$H$131,Data_Input!$I$4:$I$131,0)*DN$1</f>
        <v>0</v>
      </c>
      <c r="DO111" s="24">
        <f>_xlfn.XLOOKUP($E111-DO$3,Data_Input!$H$4:$H$131,Data_Input!$I$4:$I$131,0)*DO$1</f>
        <v>0</v>
      </c>
      <c r="DP111" s="24">
        <f>_xlfn.XLOOKUP($E111-DP$3,Data_Input!$H$4:$H$131,Data_Input!$I$4:$I$131,0)*DP$1</f>
        <v>0</v>
      </c>
      <c r="DQ111" s="24">
        <f>_xlfn.XLOOKUP($E111-DQ$3,Data_Input!$H$4:$H$131,Data_Input!$I$4:$I$131,0)*DQ$1</f>
        <v>0</v>
      </c>
      <c r="DR111" s="24">
        <f>_xlfn.XLOOKUP($E111-DR$3,Data_Input!$H$4:$H$131,Data_Input!$I$4:$I$131,0)*DR$1</f>
        <v>0</v>
      </c>
      <c r="DS111" s="24">
        <f>_xlfn.XLOOKUP($E111-DS$3,Data_Input!$H$4:$H$131,Data_Input!$I$4:$I$131,0)*DS$1</f>
        <v>0</v>
      </c>
      <c r="DT111" s="24">
        <f>_xlfn.XLOOKUP($E111-DT$3,Data_Input!$H$4:$H$131,Data_Input!$I$4:$I$131,0)*DT$1</f>
        <v>0</v>
      </c>
      <c r="DU111" s="24">
        <f>_xlfn.XLOOKUP($E111-DU$3,Data_Input!$H$4:$H$131,Data_Input!$I$4:$I$131,0)*DU$1</f>
        <v>0</v>
      </c>
      <c r="DV111" s="24">
        <f>_xlfn.XLOOKUP($E111-DV$3,Data_Input!$H$4:$H$131,Data_Input!$I$4:$I$131,0)*DV$1</f>
        <v>0</v>
      </c>
      <c r="DW111" s="24">
        <f>_xlfn.XLOOKUP($E111-DW$3,Data_Input!$H$4:$H$131,Data_Input!$I$4:$I$131,0)*DW$1</f>
        <v>0</v>
      </c>
      <c r="DX111" s="24">
        <f>_xlfn.XLOOKUP($E111-DX$3,Data_Input!$H$4:$H$131,Data_Input!$I$4:$I$131,0)*DX$1</f>
        <v>0</v>
      </c>
      <c r="DY111" s="24">
        <f>_xlfn.XLOOKUP($E111-DY$3,Data_Input!$H$4:$H$131,Data_Input!$I$4:$I$131,0)*DY$1</f>
        <v>0</v>
      </c>
      <c r="DZ111" s="24">
        <f>_xlfn.XLOOKUP($E111-DZ$3,Data_Input!$H$4:$H$131,Data_Input!$I$4:$I$131,0)*DZ$1</f>
        <v>0</v>
      </c>
      <c r="EA111" s="24">
        <f>_xlfn.XLOOKUP($E111-EA$3,Data_Input!$H$4:$H$131,Data_Input!$I$4:$I$131,0)*EA$1</f>
        <v>0</v>
      </c>
      <c r="EB111" s="24">
        <f>_xlfn.XLOOKUP($E111-EB$3,Data_Input!$H$4:$H$131,Data_Input!$I$4:$I$131,0)*EB$1</f>
        <v>0</v>
      </c>
      <c r="EC111" s="24">
        <f>_xlfn.XLOOKUP($E111-EC$3,Data_Input!$H$4:$H$131,Data_Input!$I$4:$I$131,0)*EC$1</f>
        <v>0</v>
      </c>
    </row>
    <row r="112" spans="1:133">
      <c r="A112" s="21">
        <f t="shared" si="3"/>
        <v>18.895386816140608</v>
      </c>
      <c r="B112" s="22">
        <f>Data_Input!C112-Model_Output!A112</f>
        <v>21.504510541517099</v>
      </c>
      <c r="C112" s="23">
        <f>SUM($B$4:B112)</f>
        <v>1429.627829128847</v>
      </c>
      <c r="E112" s="15">
        <f>Data_Input!B112</f>
        <v>1986</v>
      </c>
      <c r="F112" s="24">
        <f>_xlfn.XLOOKUP($E112-F$3,Data_Input!$H$4:$H$131,Data_Input!$I$4:$I$131,0)*F$1</f>
        <v>2.1903553580586014E-7</v>
      </c>
      <c r="G112" s="24">
        <f>_xlfn.XLOOKUP($E112-G$3,Data_Input!$H$4:$H$131,Data_Input!$I$4:$I$131,0)*G$1</f>
        <v>3.2283052726800323E-7</v>
      </c>
      <c r="H112" s="24">
        <f>_xlfn.XLOOKUP($E112-H$3,Data_Input!$H$4:$H$131,Data_Input!$I$4:$I$131,0)*H$1</f>
        <v>4.7165636136519832E-7</v>
      </c>
      <c r="I112" s="24">
        <f>_xlfn.XLOOKUP($E112-I$3,Data_Input!$H$4:$H$131,Data_Input!$I$4:$I$131,0)*I$1</f>
        <v>6.8764557229943432E-7</v>
      </c>
      <c r="J112" s="24">
        <f>_xlfn.XLOOKUP($E112-J$3,Data_Input!$H$4:$H$131,Data_Input!$I$4:$I$131,0)*J$1</f>
        <v>9.9625978912115751E-7</v>
      </c>
      <c r="K112" s="24">
        <f>_xlfn.XLOOKUP($E112-K$3,Data_Input!$H$4:$H$131,Data_Input!$I$4:$I$131,0)*K$1</f>
        <v>1.4358054671802489E-6</v>
      </c>
      <c r="L112" s="24">
        <f>_xlfn.XLOOKUP($E112-L$3,Data_Input!$H$4:$H$131,Data_Input!$I$4:$I$131,0)*L$1</f>
        <v>2.0620381977901901E-6</v>
      </c>
      <c r="M112" s="24">
        <f>_xlfn.XLOOKUP($E112-M$3,Data_Input!$H$4:$H$131,Data_Input!$I$4:$I$131,0)*M$1</f>
        <v>2.9412539818219472E-6</v>
      </c>
      <c r="N112" s="24">
        <f>_xlfn.XLOOKUP($E112-N$3,Data_Input!$H$4:$H$131,Data_Input!$I$4:$I$131,0)*N$1</f>
        <v>4.1581982205083961E-6</v>
      </c>
      <c r="O112" s="24">
        <f>_xlfn.XLOOKUP($E112-O$3,Data_Input!$H$4:$H$131,Data_Input!$I$4:$I$131,0)*O$1</f>
        <v>5.8355228472103257E-6</v>
      </c>
      <c r="P112" s="24">
        <f>_xlfn.XLOOKUP($E112-P$3,Data_Input!$H$4:$H$131,Data_Input!$I$4:$I$131,0)*P$1</f>
        <v>8.1777267634106554E-6</v>
      </c>
      <c r="Q112" s="24">
        <f>_xlfn.XLOOKUP($E112-Q$3,Data_Input!$H$4:$H$131,Data_Input!$I$4:$I$131,0)*Q$1</f>
        <v>1.1429110400407944E-5</v>
      </c>
      <c r="R112" s="24">
        <f>_xlfn.XLOOKUP($E112-R$3,Data_Input!$H$4:$H$131,Data_Input!$I$4:$I$131,0)*R$1</f>
        <v>1.587563745494481E-5</v>
      </c>
      <c r="S112" s="24">
        <f>_xlfn.XLOOKUP($E112-S$3,Data_Input!$H$4:$H$131,Data_Input!$I$4:$I$131,0)*S$1</f>
        <v>2.1882376764975733E-5</v>
      </c>
      <c r="T112" s="24">
        <f>_xlfn.XLOOKUP($E112-T$3,Data_Input!$H$4:$H$131,Data_Input!$I$4:$I$131,0)*T$1</f>
        <v>2.992244106370123E-5</v>
      </c>
      <c r="U112" s="24">
        <f>_xlfn.XLOOKUP($E112-U$3,Data_Input!$H$4:$H$131,Data_Input!$I$4:$I$131,0)*U$1</f>
        <v>4.0780268125510258E-5</v>
      </c>
      <c r="V112" s="24">
        <f>_xlfn.XLOOKUP($E112-V$3,Data_Input!$H$4:$H$131,Data_Input!$I$4:$I$131,0)*V$1</f>
        <v>5.5168312977279819E-5</v>
      </c>
      <c r="W112" s="24">
        <f>_xlfn.XLOOKUP($E112-W$3,Data_Input!$H$4:$H$131,Data_Input!$I$4:$I$131,0)*W$1</f>
        <v>7.4448881052037875E-5</v>
      </c>
      <c r="X112" s="24">
        <f>_xlfn.XLOOKUP($E112-X$3,Data_Input!$H$4:$H$131,Data_Input!$I$4:$I$131,0)*X$1</f>
        <v>9.9941835784322905E-5</v>
      </c>
      <c r="Y112" s="24">
        <f>_xlfn.XLOOKUP($E112-Y$3,Data_Input!$H$4:$H$131,Data_Input!$I$4:$I$131,0)*Y$1</f>
        <v>1.3331238224088758E-4</v>
      </c>
      <c r="Z112" s="24">
        <f>_xlfn.XLOOKUP($E112-Z$3,Data_Input!$H$4:$H$131,Data_Input!$I$4:$I$131,0)*Z$1</f>
        <v>1.7713367668030009E-4</v>
      </c>
      <c r="AA112" s="24">
        <f>_xlfn.XLOOKUP($E112-AA$3,Data_Input!$H$4:$H$131,Data_Input!$I$4:$I$131,0)*AA$1</f>
        <v>2.3418194440444481E-4</v>
      </c>
      <c r="AB112" s="24">
        <f>_xlfn.XLOOKUP($E112-AB$3,Data_Input!$H$4:$H$131,Data_Input!$I$4:$I$131,0)*AB$1</f>
        <v>3.0729725980334507E-4</v>
      </c>
      <c r="AC112" s="24">
        <f>_xlfn.XLOOKUP($E112-AC$3,Data_Input!$H$4:$H$131,Data_Input!$I$4:$I$131,0)*AC$1</f>
        <v>4.3560429502221166E-4</v>
      </c>
      <c r="AD112" s="24">
        <f>_xlfn.XLOOKUP($E112-AD$3,Data_Input!$H$4:$H$131,Data_Input!$I$4:$I$131,0)*AD$1</f>
        <v>6.6263741682468056E-4</v>
      </c>
      <c r="AE112" s="24">
        <f>_xlfn.XLOOKUP($E112-AE$3,Data_Input!$H$4:$H$131,Data_Input!$I$4:$I$131,0)*AE$1</f>
        <v>8.4370703787576488E-4</v>
      </c>
      <c r="AF112" s="24">
        <f>_xlfn.XLOOKUP($E112-AF$3,Data_Input!$H$4:$H$131,Data_Input!$I$4:$I$131,0)*AF$1</f>
        <v>8.8791750075440615E-4</v>
      </c>
      <c r="AG112" s="24">
        <f>_xlfn.XLOOKUP($E112-AG$3,Data_Input!$H$4:$H$131,Data_Input!$I$4:$I$131,0)*AG$1</f>
        <v>1.2138773157242676E-3</v>
      </c>
      <c r="AH112" s="24">
        <f>_xlfn.XLOOKUP($E112-AH$3,Data_Input!$H$4:$H$131,Data_Input!$I$4:$I$131,0)*AH$1</f>
        <v>1.4285222578840318E-3</v>
      </c>
      <c r="AI112" s="24">
        <f>_xlfn.XLOOKUP($E112-AI$3,Data_Input!$H$4:$H$131,Data_Input!$I$4:$I$131,0)*AI$1</f>
        <v>2.7579639054202696E-3</v>
      </c>
      <c r="AJ112" s="24">
        <f>_xlfn.XLOOKUP($E112-AJ$3,Data_Input!$H$4:$H$131,Data_Input!$I$4:$I$131,0)*AJ$1</f>
        <v>2.5256877388544464E-3</v>
      </c>
      <c r="AK112" s="24">
        <f>_xlfn.XLOOKUP($E112-AK$3,Data_Input!$H$4:$H$131,Data_Input!$I$4:$I$131,0)*AK$1</f>
        <v>2.8199842150977315E-3</v>
      </c>
      <c r="AL112" s="24">
        <f>_xlfn.XLOOKUP($E112-AL$3,Data_Input!$H$4:$H$131,Data_Input!$I$4:$I$131,0)*AL$1</f>
        <v>3.6507361463752486E-3</v>
      </c>
      <c r="AM112" s="24">
        <f>_xlfn.XLOOKUP($E112-AM$3,Data_Input!$H$4:$H$131,Data_Input!$I$4:$I$131,0)*AM$1</f>
        <v>4.7090925262236157E-3</v>
      </c>
      <c r="AN112" s="24">
        <f>_xlfn.XLOOKUP($E112-AN$3,Data_Input!$H$4:$H$131,Data_Input!$I$4:$I$131,0)*AN$1</f>
        <v>4.3079898483619605E-3</v>
      </c>
      <c r="AO112" s="24">
        <f>_xlfn.XLOOKUP($E112-AO$3,Data_Input!$H$4:$H$131,Data_Input!$I$4:$I$131,0)*AO$1</f>
        <v>5.1228952866233064E-3</v>
      </c>
      <c r="AP112" s="24">
        <f>_xlfn.XLOOKUP($E112-AP$3,Data_Input!$H$4:$H$131,Data_Input!$I$4:$I$131,0)*AP$1</f>
        <v>5.3365578116122024E-3</v>
      </c>
      <c r="AQ112" s="24">
        <f>_xlfn.XLOOKUP($E112-AQ$3,Data_Input!$H$4:$H$131,Data_Input!$I$4:$I$131,0)*AQ$1</f>
        <v>8.0989451173798833E-3</v>
      </c>
      <c r="AR112" s="24">
        <f>_xlfn.XLOOKUP($E112-AR$3,Data_Input!$H$4:$H$131,Data_Input!$I$4:$I$131,0)*AR$1</f>
        <v>1.1762070377644126E-2</v>
      </c>
      <c r="AS112" s="24">
        <f>_xlfn.XLOOKUP($E112-AS$3,Data_Input!$H$4:$H$131,Data_Input!$I$4:$I$131,0)*AS$1</f>
        <v>1.4118710581093581E-2</v>
      </c>
      <c r="AT112" s="24">
        <f>_xlfn.XLOOKUP($E112-AT$3,Data_Input!$H$4:$H$131,Data_Input!$I$4:$I$131,0)*AT$1</f>
        <v>2.1844658457031384E-2</v>
      </c>
      <c r="AU112" s="24">
        <f>_xlfn.XLOOKUP($E112-AU$3,Data_Input!$H$4:$H$131,Data_Input!$I$4:$I$131,0)*AU$1</f>
        <v>2.652255560257203E-2</v>
      </c>
      <c r="AV112" s="24">
        <f>_xlfn.XLOOKUP($E112-AV$3,Data_Input!$H$4:$H$131,Data_Input!$I$4:$I$131,0)*AV$1</f>
        <v>2.693002980965057E-2</v>
      </c>
      <c r="AW112" s="24">
        <f>_xlfn.XLOOKUP($E112-AW$3,Data_Input!$H$4:$H$131,Data_Input!$I$4:$I$131,0)*AW$1</f>
        <v>3.3789812714224439E-2</v>
      </c>
      <c r="AX112" s="24">
        <f>_xlfn.XLOOKUP($E112-AX$3,Data_Input!$H$4:$H$131,Data_Input!$I$4:$I$131,0)*AX$1</f>
        <v>3.9152235274933798E-2</v>
      </c>
      <c r="AY112" s="24">
        <f>_xlfn.XLOOKUP($E112-AY$3,Data_Input!$H$4:$H$131,Data_Input!$I$4:$I$131,0)*AY$1</f>
        <v>5.2898379114139804E-2</v>
      </c>
      <c r="AZ112" s="24">
        <f>_xlfn.XLOOKUP($E112-AZ$3,Data_Input!$H$4:$H$131,Data_Input!$I$4:$I$131,0)*AZ$1</f>
        <v>5.7116730446994786E-2</v>
      </c>
      <c r="BA112" s="24">
        <f>_xlfn.XLOOKUP($E112-BA$3,Data_Input!$H$4:$H$131,Data_Input!$I$4:$I$131,0)*BA$1</f>
        <v>5.9300056868347585E-2</v>
      </c>
      <c r="BB112" s="24">
        <f>_xlfn.XLOOKUP($E112-BB$3,Data_Input!$H$4:$H$131,Data_Input!$I$4:$I$131,0)*BB$1</f>
        <v>7.4950089952601856E-2</v>
      </c>
      <c r="BC112" s="24">
        <f>_xlfn.XLOOKUP($E112-BC$3,Data_Input!$H$4:$H$131,Data_Input!$I$4:$I$131,0)*BC$1</f>
        <v>8.6750526608138742E-2</v>
      </c>
      <c r="BD112" s="24">
        <f>_xlfn.XLOOKUP($E112-BD$3,Data_Input!$H$4:$H$131,Data_Input!$I$4:$I$131,0)*BD$1</f>
        <v>0.10342709858147831</v>
      </c>
      <c r="BE112" s="24">
        <f>_xlfn.XLOOKUP($E112-BE$3,Data_Input!$H$4:$H$131,Data_Input!$I$4:$I$131,0)*BE$1</f>
        <v>0.11272992738215908</v>
      </c>
      <c r="BF112" s="24">
        <f>_xlfn.XLOOKUP($E112-BF$3,Data_Input!$H$4:$H$131,Data_Input!$I$4:$I$131,0)*BF$1</f>
        <v>0.11101722109325114</v>
      </c>
      <c r="BG112" s="24">
        <f>_xlfn.XLOOKUP($E112-BG$3,Data_Input!$H$4:$H$131,Data_Input!$I$4:$I$131,0)*BG$1</f>
        <v>0.12262013237662052</v>
      </c>
      <c r="BH112" s="24">
        <f>_xlfn.XLOOKUP($E112-BH$3,Data_Input!$H$4:$H$131,Data_Input!$I$4:$I$131,0)*BH$1</f>
        <v>0.13363460269535754</v>
      </c>
      <c r="BI112" s="24">
        <f>_xlfn.XLOOKUP($E112-BI$3,Data_Input!$H$4:$H$131,Data_Input!$I$4:$I$131,0)*BI$1</f>
        <v>0.15535787439653934</v>
      </c>
      <c r="BJ112" s="24">
        <f>_xlfn.XLOOKUP($E112-BJ$3,Data_Input!$H$4:$H$131,Data_Input!$I$4:$I$131,0)*BJ$1</f>
        <v>0.1769718029781312</v>
      </c>
      <c r="BK112" s="24">
        <f>_xlfn.XLOOKUP($E112-BK$3,Data_Input!$H$4:$H$131,Data_Input!$I$4:$I$131,0)*BK$1</f>
        <v>0.19254977030470063</v>
      </c>
      <c r="BL112" s="24">
        <f>_xlfn.XLOOKUP($E112-BL$3,Data_Input!$H$4:$H$131,Data_Input!$I$4:$I$131,0)*BL$1</f>
        <v>0.22444420263976708</v>
      </c>
      <c r="BM112" s="24">
        <f>_xlfn.XLOOKUP($E112-BM$3,Data_Input!$H$4:$H$131,Data_Input!$I$4:$I$131,0)*BM$1</f>
        <v>0.26057504556818961</v>
      </c>
      <c r="BN112" s="24">
        <f>_xlfn.XLOOKUP($E112-BN$3,Data_Input!$H$4:$H$131,Data_Input!$I$4:$I$131,0)*BN$1</f>
        <v>0.30760400450233322</v>
      </c>
      <c r="BO112" s="24">
        <f>_xlfn.XLOOKUP($E112-BO$3,Data_Input!$H$4:$H$131,Data_Input!$I$4:$I$131,0)*BO$1</f>
        <v>0.39446325292842227</v>
      </c>
      <c r="BP112" s="24">
        <f>_xlfn.XLOOKUP($E112-BP$3,Data_Input!$H$4:$H$131,Data_Input!$I$4:$I$131,0)*BP$1</f>
        <v>0.40804180229361536</v>
      </c>
      <c r="BQ112" s="24">
        <f>_xlfn.XLOOKUP($E112-BQ$3,Data_Input!$H$4:$H$131,Data_Input!$I$4:$I$131,0)*BQ$1</f>
        <v>0.46472176667582449</v>
      </c>
      <c r="BR112" s="24">
        <f>_xlfn.XLOOKUP($E112-BR$3,Data_Input!$H$4:$H$131,Data_Input!$I$4:$I$131,0)*BR$1</f>
        <v>0.38622981981865717</v>
      </c>
      <c r="BS112" s="24">
        <f>_xlfn.XLOOKUP($E112-BS$3,Data_Input!$H$4:$H$131,Data_Input!$I$4:$I$131,0)*BS$1</f>
        <v>0.55451675542518997</v>
      </c>
      <c r="BT112" s="24">
        <f>_xlfn.XLOOKUP($E112-BT$3,Data_Input!$H$4:$H$131,Data_Input!$I$4:$I$131,0)*BT$1</f>
        <v>0.52681156449391486</v>
      </c>
      <c r="BU112" s="24">
        <f>_xlfn.XLOOKUP($E112-BU$3,Data_Input!$H$4:$H$131,Data_Input!$I$4:$I$131,0)*BU$1</f>
        <v>0.23790123460868362</v>
      </c>
      <c r="BV112" s="24">
        <f>_xlfn.XLOOKUP($E112-BV$3,Data_Input!$H$4:$H$131,Data_Input!$I$4:$I$131,0)*BV$1</f>
        <v>0.29511864901823098</v>
      </c>
      <c r="BW112" s="24">
        <f>_xlfn.XLOOKUP($E112-BW$3,Data_Input!$H$4:$H$131,Data_Input!$I$4:$I$131,0)*BW$1</f>
        <v>0.32700342907070173</v>
      </c>
      <c r="BX112" s="24">
        <f>_xlfn.XLOOKUP($E112-BX$3,Data_Input!$H$4:$H$131,Data_Input!$I$4:$I$131,0)*BX$1</f>
        <v>0.34607706217490553</v>
      </c>
      <c r="BY112" s="24">
        <f>_xlfn.XLOOKUP($E112-BY$3,Data_Input!$H$4:$H$131,Data_Input!$I$4:$I$131,0)*BY$1</f>
        <v>0.37447209639807361</v>
      </c>
      <c r="BZ112" s="24">
        <f>_xlfn.XLOOKUP($E112-BZ$3,Data_Input!$H$4:$H$131,Data_Input!$I$4:$I$131,0)*BZ$1</f>
        <v>0.4872119693511251</v>
      </c>
      <c r="CA112" s="24">
        <f>_xlfn.XLOOKUP($E112-CA$3,Data_Input!$H$4:$H$131,Data_Input!$I$4:$I$131,0)*CA$1</f>
        <v>0.64409169551220247</v>
      </c>
      <c r="CB112" s="24">
        <f>_xlfn.XLOOKUP($E112-CB$3,Data_Input!$H$4:$H$131,Data_Input!$I$4:$I$131,0)*CB$1</f>
        <v>0.60508934586661944</v>
      </c>
      <c r="CC112" s="24">
        <f>_xlfn.XLOOKUP($E112-CC$3,Data_Input!$H$4:$H$131,Data_Input!$I$4:$I$131,0)*CC$1</f>
        <v>0.65518915254629573</v>
      </c>
      <c r="CD112" s="24">
        <f>_xlfn.XLOOKUP($E112-CD$3,Data_Input!$H$4:$H$131,Data_Input!$I$4:$I$131,0)*CD$1</f>
        <v>0.58311323145869054</v>
      </c>
      <c r="CE112" s="24">
        <f>_xlfn.XLOOKUP($E112-CE$3,Data_Input!$H$4:$H$131,Data_Input!$I$4:$I$131,0)*CE$1</f>
        <v>0.59644769693096478</v>
      </c>
      <c r="CF112" s="24">
        <f>_xlfn.XLOOKUP($E112-CF$3,Data_Input!$H$4:$H$131,Data_Input!$I$4:$I$131,0)*CF$1</f>
        <v>0.59770276996156047</v>
      </c>
      <c r="CG112" s="24">
        <f>_xlfn.XLOOKUP($E112-CG$3,Data_Input!$H$4:$H$131,Data_Input!$I$4:$I$131,0)*CG$1</f>
        <v>0.59424847859810803</v>
      </c>
      <c r="CH112" s="24">
        <f>_xlfn.XLOOKUP($E112-CH$3,Data_Input!$H$4:$H$131,Data_Input!$I$4:$I$131,0)*CH$1</f>
        <v>0.51127262991964884</v>
      </c>
      <c r="CI112" s="24">
        <f>_xlfn.XLOOKUP($E112-CI$3,Data_Input!$H$4:$H$131,Data_Input!$I$4:$I$131,0)*CI$1</f>
        <v>0.4944482072388498</v>
      </c>
      <c r="CJ112" s="24">
        <f>_xlfn.XLOOKUP($E112-CJ$3,Data_Input!$H$4:$H$131,Data_Input!$I$4:$I$131,0)*CJ$1</f>
        <v>0.48932611892609285</v>
      </c>
      <c r="CK112" s="24">
        <f>_xlfn.XLOOKUP($E112-CK$3,Data_Input!$H$4:$H$131,Data_Input!$I$4:$I$131,0)*CK$1</f>
        <v>0.46380971027226608</v>
      </c>
      <c r="CL112" s="24">
        <f>_xlfn.XLOOKUP($E112-CL$3,Data_Input!$H$4:$H$131,Data_Input!$I$4:$I$131,0)*CL$1</f>
        <v>0.50842469532934331</v>
      </c>
      <c r="CM112" s="24">
        <f>_xlfn.XLOOKUP($E112-CM$3,Data_Input!$H$4:$H$131,Data_Input!$I$4:$I$131,0)*CM$1</f>
        <v>0.50373309090319307</v>
      </c>
      <c r="CN112" s="24">
        <f>_xlfn.XLOOKUP($E112-CN$3,Data_Input!$H$4:$H$131,Data_Input!$I$4:$I$131,0)*CN$1</f>
        <v>0.45015503129466578</v>
      </c>
      <c r="CO112" s="24">
        <f>_xlfn.XLOOKUP($E112-CO$3,Data_Input!$H$4:$H$131,Data_Input!$I$4:$I$131,0)*CO$1</f>
        <v>0.43061786627424198</v>
      </c>
      <c r="CP112" s="24">
        <f>_xlfn.XLOOKUP($E112-CP$3,Data_Input!$H$4:$H$131,Data_Input!$I$4:$I$131,0)*CP$1</f>
        <v>0.42373191646154829</v>
      </c>
      <c r="CQ112" s="24">
        <f>_xlfn.XLOOKUP($E112-CQ$3,Data_Input!$H$4:$H$131,Data_Input!$I$4:$I$131,0)*CQ$1</f>
        <v>0.41876524402662524</v>
      </c>
      <c r="CR112" s="24">
        <f>_xlfn.XLOOKUP($E112-CR$3,Data_Input!$H$4:$H$131,Data_Input!$I$4:$I$131,0)*CR$1</f>
        <v>0.38186068046268168</v>
      </c>
      <c r="CS112" s="24">
        <f>_xlfn.XLOOKUP($E112-CS$3,Data_Input!$H$4:$H$131,Data_Input!$I$4:$I$131,0)*CS$1</f>
        <v>0.33831932327805458</v>
      </c>
      <c r="CT112" s="24">
        <f>_xlfn.XLOOKUP($E112-CT$3,Data_Input!$H$4:$H$131,Data_Input!$I$4:$I$131,0)*CT$1</f>
        <v>0.3197042546630588</v>
      </c>
      <c r="CU112" s="24">
        <f>_xlfn.XLOOKUP($E112-CU$3,Data_Input!$H$4:$H$131,Data_Input!$I$4:$I$131,0)*CU$1</f>
        <v>0.27144416550560641</v>
      </c>
      <c r="CV112" s="24">
        <f>_xlfn.XLOOKUP($E112-CV$3,Data_Input!$H$4:$H$131,Data_Input!$I$4:$I$131,0)*CV$1</f>
        <v>0.24309664324561595</v>
      </c>
      <c r="CW112" s="24">
        <f>_xlfn.XLOOKUP($E112-CW$3,Data_Input!$H$4:$H$131,Data_Input!$I$4:$I$131,0)*CW$1</f>
        <v>0.22409835541971437</v>
      </c>
      <c r="CX112" s="24">
        <f>_xlfn.XLOOKUP($E112-CX$3,Data_Input!$H$4:$H$131,Data_Input!$I$4:$I$131,0)*CX$1</f>
        <v>0.17693719744118025</v>
      </c>
      <c r="CY112" s="24">
        <f>_xlfn.XLOOKUP($E112-CY$3,Data_Input!$H$4:$H$131,Data_Input!$I$4:$I$131,0)*CY$1</f>
        <v>0.12575271651727846</v>
      </c>
      <c r="CZ112" s="24">
        <f>_xlfn.XLOOKUP($E112-CZ$3,Data_Input!$H$4:$H$131,Data_Input!$I$4:$I$131,0)*CZ$1</f>
        <v>0.14353558861998014</v>
      </c>
      <c r="DA112" s="24">
        <f>_xlfn.XLOOKUP($E112-DA$3,Data_Input!$H$4:$H$131,Data_Input!$I$4:$I$131,0)*DA$1</f>
        <v>8.6061382829515642E-2</v>
      </c>
      <c r="DB112" s="24">
        <f>_xlfn.XLOOKUP($E112-DB$3,Data_Input!$H$4:$H$131,Data_Input!$I$4:$I$131,0)*DB$1</f>
        <v>8.3157598836175572E-2</v>
      </c>
      <c r="DC112" s="24">
        <f>_xlfn.XLOOKUP($E112-DC$3,Data_Input!$H$4:$H$131,Data_Input!$I$4:$I$131,0)*DC$1</f>
        <v>7.2974686631650965E-2</v>
      </c>
      <c r="DD112" s="24">
        <f>_xlfn.XLOOKUP($E112-DD$3,Data_Input!$H$4:$H$131,Data_Input!$I$4:$I$131,0)*DD$1</f>
        <v>5.5591080598639216E-2</v>
      </c>
      <c r="DE112" s="24">
        <f>_xlfn.XLOOKUP($E112-DE$3,Data_Input!$H$4:$H$131,Data_Input!$I$4:$I$131,0)*DE$1</f>
        <v>3.8146720931935142E-2</v>
      </c>
      <c r="DF112" s="24">
        <f>_xlfn.XLOOKUP($E112-DF$3,Data_Input!$H$4:$H$131,Data_Input!$I$4:$I$131,0)*DF$1</f>
        <v>3.2494990442381966E-2</v>
      </c>
      <c r="DG112" s="24">
        <f>_xlfn.XLOOKUP($E112-DG$3,Data_Input!$H$4:$H$131,Data_Input!$I$4:$I$131,0)*DG$1</f>
        <v>2.6090997622688104E-2</v>
      </c>
      <c r="DH112" s="24">
        <f>_xlfn.XLOOKUP($E112-DH$3,Data_Input!$H$4:$H$131,Data_Input!$I$4:$I$131,0)*DH$1</f>
        <v>2.0757311930369997E-2</v>
      </c>
      <c r="DI112" s="24">
        <f>_xlfn.XLOOKUP($E112-DI$3,Data_Input!$H$4:$H$131,Data_Input!$I$4:$I$131,0)*DI$1</f>
        <v>1.710003196884944E-2</v>
      </c>
      <c r="DJ112" s="24">
        <f>_xlfn.XLOOKUP($E112-DJ$3,Data_Input!$H$4:$H$131,Data_Input!$I$4:$I$131,0)*DJ$1</f>
        <v>1.3428466571024535E-2</v>
      </c>
      <c r="DK112" s="24">
        <f>_xlfn.XLOOKUP($E112-DK$3,Data_Input!$H$4:$H$131,Data_Input!$I$4:$I$131,0)*DK$1</f>
        <v>0</v>
      </c>
      <c r="DL112" s="24">
        <f>_xlfn.XLOOKUP($E112-DL$3,Data_Input!$H$4:$H$131,Data_Input!$I$4:$I$131,0)*DL$1</f>
        <v>0</v>
      </c>
      <c r="DM112" s="24">
        <f>_xlfn.XLOOKUP($E112-DM$3,Data_Input!$H$4:$H$131,Data_Input!$I$4:$I$131,0)*DM$1</f>
        <v>0</v>
      </c>
      <c r="DN112" s="24">
        <f>_xlfn.XLOOKUP($E112-DN$3,Data_Input!$H$4:$H$131,Data_Input!$I$4:$I$131,0)*DN$1</f>
        <v>0</v>
      </c>
      <c r="DO112" s="24">
        <f>_xlfn.XLOOKUP($E112-DO$3,Data_Input!$H$4:$H$131,Data_Input!$I$4:$I$131,0)*DO$1</f>
        <v>0</v>
      </c>
      <c r="DP112" s="24">
        <f>_xlfn.XLOOKUP($E112-DP$3,Data_Input!$H$4:$H$131,Data_Input!$I$4:$I$131,0)*DP$1</f>
        <v>0</v>
      </c>
      <c r="DQ112" s="24">
        <f>_xlfn.XLOOKUP($E112-DQ$3,Data_Input!$H$4:$H$131,Data_Input!$I$4:$I$131,0)*DQ$1</f>
        <v>0</v>
      </c>
      <c r="DR112" s="24">
        <f>_xlfn.XLOOKUP($E112-DR$3,Data_Input!$H$4:$H$131,Data_Input!$I$4:$I$131,0)*DR$1</f>
        <v>0</v>
      </c>
      <c r="DS112" s="24">
        <f>_xlfn.XLOOKUP($E112-DS$3,Data_Input!$H$4:$H$131,Data_Input!$I$4:$I$131,0)*DS$1</f>
        <v>0</v>
      </c>
      <c r="DT112" s="24">
        <f>_xlfn.XLOOKUP($E112-DT$3,Data_Input!$H$4:$H$131,Data_Input!$I$4:$I$131,0)*DT$1</f>
        <v>0</v>
      </c>
      <c r="DU112" s="24">
        <f>_xlfn.XLOOKUP($E112-DU$3,Data_Input!$H$4:$H$131,Data_Input!$I$4:$I$131,0)*DU$1</f>
        <v>0</v>
      </c>
      <c r="DV112" s="24">
        <f>_xlfn.XLOOKUP($E112-DV$3,Data_Input!$H$4:$H$131,Data_Input!$I$4:$I$131,0)*DV$1</f>
        <v>0</v>
      </c>
      <c r="DW112" s="24">
        <f>_xlfn.XLOOKUP($E112-DW$3,Data_Input!$H$4:$H$131,Data_Input!$I$4:$I$131,0)*DW$1</f>
        <v>0</v>
      </c>
      <c r="DX112" s="24">
        <f>_xlfn.XLOOKUP($E112-DX$3,Data_Input!$H$4:$H$131,Data_Input!$I$4:$I$131,0)*DX$1</f>
        <v>0</v>
      </c>
      <c r="DY112" s="24">
        <f>_xlfn.XLOOKUP($E112-DY$3,Data_Input!$H$4:$H$131,Data_Input!$I$4:$I$131,0)*DY$1</f>
        <v>0</v>
      </c>
      <c r="DZ112" s="24">
        <f>_xlfn.XLOOKUP($E112-DZ$3,Data_Input!$H$4:$H$131,Data_Input!$I$4:$I$131,0)*DZ$1</f>
        <v>0</v>
      </c>
      <c r="EA112" s="24">
        <f>_xlfn.XLOOKUP($E112-EA$3,Data_Input!$H$4:$H$131,Data_Input!$I$4:$I$131,0)*EA$1</f>
        <v>0</v>
      </c>
      <c r="EB112" s="24">
        <f>_xlfn.XLOOKUP($E112-EB$3,Data_Input!$H$4:$H$131,Data_Input!$I$4:$I$131,0)*EB$1</f>
        <v>0</v>
      </c>
      <c r="EC112" s="24">
        <f>_xlfn.XLOOKUP($E112-EC$3,Data_Input!$H$4:$H$131,Data_Input!$I$4:$I$131,0)*EC$1</f>
        <v>0</v>
      </c>
    </row>
    <row r="113" spans="1:133">
      <c r="A113" s="21">
        <f t="shared" si="3"/>
        <v>19.699051448920674</v>
      </c>
      <c r="B113" s="22">
        <f>Data_Input!C113-Model_Output!A113</f>
        <v>23.506371092902324</v>
      </c>
      <c r="C113" s="23">
        <f>SUM($B$4:B113)</f>
        <v>1453.1342002217493</v>
      </c>
      <c r="E113" s="15">
        <f>Data_Input!B113</f>
        <v>1987</v>
      </c>
      <c r="F113" s="24">
        <f>_xlfn.XLOOKUP($E113-F$3,Data_Input!$H$4:$H$131,Data_Input!$I$4:$I$131,0)*F$1</f>
        <v>1.4899630107045792E-7</v>
      </c>
      <c r="G113" s="24">
        <f>_xlfn.XLOOKUP($E113-G$3,Data_Input!$H$4:$H$131,Data_Input!$I$4:$I$131,0)*G$1</f>
        <v>2.2084034113877357E-7</v>
      </c>
      <c r="H113" s="24">
        <f>_xlfn.XLOOKUP($E113-H$3,Data_Input!$H$4:$H$131,Data_Input!$I$4:$I$131,0)*H$1</f>
        <v>3.2446840702734343E-7</v>
      </c>
      <c r="I113" s="24">
        <f>_xlfn.XLOOKUP($E113-I$3,Data_Input!$H$4:$H$131,Data_Input!$I$4:$I$131,0)*I$1</f>
        <v>4.7572314109155917E-7</v>
      </c>
      <c r="J113" s="24">
        <f>_xlfn.XLOOKUP($E113-J$3,Data_Input!$H$4:$H$131,Data_Input!$I$4:$I$131,0)*J$1</f>
        <v>6.9311474038427225E-7</v>
      </c>
      <c r="K113" s="24">
        <f>_xlfn.XLOOKUP($E113-K$3,Data_Input!$H$4:$H$131,Data_Input!$I$4:$I$131,0)*K$1</f>
        <v>1.0045488074691421E-6</v>
      </c>
      <c r="L113" s="24">
        <f>_xlfn.XLOOKUP($E113-L$3,Data_Input!$H$4:$H$131,Data_Input!$I$4:$I$131,0)*L$1</f>
        <v>1.4508250724026886E-6</v>
      </c>
      <c r="M113" s="24">
        <f>_xlfn.XLOOKUP($E113-M$3,Data_Input!$H$4:$H$131,Data_Input!$I$4:$I$131,0)*M$1</f>
        <v>2.0811039848252349E-6</v>
      </c>
      <c r="N113" s="24">
        <f>_xlfn.XLOOKUP($E113-N$3,Data_Input!$H$4:$H$131,Data_Input!$I$4:$I$131,0)*N$1</f>
        <v>2.9587573333698659E-6</v>
      </c>
      <c r="O113" s="24">
        <f>_xlfn.XLOOKUP($E113-O$3,Data_Input!$H$4:$H$131,Data_Input!$I$4:$I$131,0)*O$1</f>
        <v>4.1756764414087977E-6</v>
      </c>
      <c r="P113" s="24">
        <f>_xlfn.XLOOKUP($E113-P$3,Data_Input!$H$4:$H$131,Data_Input!$I$4:$I$131,0)*P$1</f>
        <v>5.8846761544007383E-6</v>
      </c>
      <c r="Q113" s="24">
        <f>_xlfn.XLOOKUP($E113-Q$3,Data_Input!$H$4:$H$131,Data_Input!$I$4:$I$131,0)*Q$1</f>
        <v>8.2707578603630346E-6</v>
      </c>
      <c r="R113" s="24">
        <f>_xlfn.XLOOKUP($E113-R$3,Data_Input!$H$4:$H$131,Data_Input!$I$4:$I$131,0)*R$1</f>
        <v>1.1553324125277475E-5</v>
      </c>
      <c r="S113" s="24">
        <f>_xlfn.XLOOKUP($E113-S$3,Data_Input!$H$4:$H$131,Data_Input!$I$4:$I$131,0)*S$1</f>
        <v>1.6014492586812278E-5</v>
      </c>
      <c r="T113" s="24">
        <f>_xlfn.XLOOKUP($E113-T$3,Data_Input!$H$4:$H$131,Data_Input!$I$4:$I$131,0)*T$1</f>
        <v>2.2022094308107551E-5</v>
      </c>
      <c r="U113" s="24">
        <f>_xlfn.XLOOKUP($E113-U$3,Data_Input!$H$4:$H$131,Data_Input!$I$4:$I$131,0)*U$1</f>
        <v>3.0182456350914194E-5</v>
      </c>
      <c r="V113" s="24">
        <f>_xlfn.XLOOKUP($E113-V$3,Data_Input!$H$4:$H$131,Data_Input!$I$4:$I$131,0)*V$1</f>
        <v>4.106171784678764E-5</v>
      </c>
      <c r="W113" s="24">
        <f>_xlfn.XLOOKUP($E113-W$3,Data_Input!$H$4:$H$131,Data_Input!$I$4:$I$131,0)*W$1</f>
        <v>5.5724796616518827E-5</v>
      </c>
      <c r="X113" s="24">
        <f>_xlfn.XLOOKUP($E113-X$3,Data_Input!$H$4:$H$131,Data_Input!$I$4:$I$131,0)*X$1</f>
        <v>7.5228178481054309E-5</v>
      </c>
      <c r="Y113" s="24">
        <f>_xlfn.XLOOKUP($E113-Y$3,Data_Input!$H$4:$H$131,Data_Input!$I$4:$I$131,0)*Y$1</f>
        <v>1.0091288429356287E-4</v>
      </c>
      <c r="Z113" s="24">
        <f>_xlfn.XLOOKUP($E113-Z$3,Data_Input!$H$4:$H$131,Data_Input!$I$4:$I$131,0)*Z$1</f>
        <v>1.348404439807242E-4</v>
      </c>
      <c r="AA113" s="24">
        <f>_xlfn.XLOOKUP($E113-AA$3,Data_Input!$H$4:$H$131,Data_Input!$I$4:$I$131,0)*AA$1</f>
        <v>1.7927319177894285E-4</v>
      </c>
      <c r="AB113" s="24">
        <f>_xlfn.XLOOKUP($E113-AB$3,Data_Input!$H$4:$H$131,Data_Input!$I$4:$I$131,0)*AB$1</f>
        <v>2.3657210663306818E-4</v>
      </c>
      <c r="AC113" s="24">
        <f>_xlfn.XLOOKUP($E113-AC$3,Data_Input!$H$4:$H$131,Data_Input!$I$4:$I$131,0)*AC$1</f>
        <v>3.3724064344441048E-4</v>
      </c>
      <c r="AD113" s="24">
        <f>_xlfn.XLOOKUP($E113-AD$3,Data_Input!$H$4:$H$131,Data_Input!$I$4:$I$131,0)*AD$1</f>
        <v>5.1590129476774193E-4</v>
      </c>
      <c r="AE113" s="24">
        <f>_xlfn.XLOOKUP($E113-AE$3,Data_Input!$H$4:$H$131,Data_Input!$I$4:$I$131,0)*AE$1</f>
        <v>6.6057972640495627E-4</v>
      </c>
      <c r="AF113" s="24">
        <f>_xlfn.XLOOKUP($E113-AF$3,Data_Input!$H$4:$H$131,Data_Input!$I$4:$I$131,0)*AF$1</f>
        <v>6.9911575831279878E-4</v>
      </c>
      <c r="AG113" s="24">
        <f>_xlfn.XLOOKUP($E113-AG$3,Data_Input!$H$4:$H$131,Data_Input!$I$4:$I$131,0)*AG$1</f>
        <v>9.6115665543521523E-4</v>
      </c>
      <c r="AH113" s="24">
        <f>_xlfn.XLOOKUP($E113-AH$3,Data_Input!$H$4:$H$131,Data_Input!$I$4:$I$131,0)*AH$1</f>
        <v>1.1374944854386465E-3</v>
      </c>
      <c r="AI113" s="24">
        <f>_xlfn.XLOOKUP($E113-AI$3,Data_Input!$H$4:$H$131,Data_Input!$I$4:$I$131,0)*AI$1</f>
        <v>2.2084815370199315E-3</v>
      </c>
      <c r="AJ113" s="24">
        <f>_xlfn.XLOOKUP($E113-AJ$3,Data_Input!$H$4:$H$131,Data_Input!$I$4:$I$131,0)*AJ$1</f>
        <v>2.0338913869705506E-3</v>
      </c>
      <c r="AK113" s="24">
        <f>_xlfn.XLOOKUP($E113-AK$3,Data_Input!$H$4:$H$131,Data_Input!$I$4:$I$131,0)*AK$1</f>
        <v>2.2836928127412449E-3</v>
      </c>
      <c r="AL113" s="24">
        <f>_xlfn.XLOOKUP($E113-AL$3,Data_Input!$H$4:$H$131,Data_Input!$I$4:$I$131,0)*AL$1</f>
        <v>2.9731331552720801E-3</v>
      </c>
      <c r="AM113" s="24">
        <f>_xlfn.XLOOKUP($E113-AM$3,Data_Input!$H$4:$H$131,Data_Input!$I$4:$I$131,0)*AM$1</f>
        <v>3.8566838957313468E-3</v>
      </c>
      <c r="AN113" s="24">
        <f>_xlfn.XLOOKUP($E113-AN$3,Data_Input!$H$4:$H$131,Data_Input!$I$4:$I$131,0)*AN$1</f>
        <v>3.5480881276741321E-3</v>
      </c>
      <c r="AO113" s="24">
        <f>_xlfn.XLOOKUP($E113-AO$3,Data_Input!$H$4:$H$131,Data_Input!$I$4:$I$131,0)*AO$1</f>
        <v>4.2430496377601967E-3</v>
      </c>
      <c r="AP113" s="24">
        <f>_xlfn.XLOOKUP($E113-AP$3,Data_Input!$H$4:$H$131,Data_Input!$I$4:$I$131,0)*AP$1</f>
        <v>4.4449487565235259E-3</v>
      </c>
      <c r="AQ113" s="24">
        <f>_xlfn.XLOOKUP($E113-AQ$3,Data_Input!$H$4:$H$131,Data_Input!$I$4:$I$131,0)*AQ$1</f>
        <v>6.7838604022216501E-3</v>
      </c>
      <c r="AR113" s="24">
        <f>_xlfn.XLOOKUP($E113-AR$3,Data_Input!$H$4:$H$131,Data_Input!$I$4:$I$131,0)*AR$1</f>
        <v>9.9077519847472796E-3</v>
      </c>
      <c r="AS113" s="24">
        <f>_xlfn.XLOOKUP($E113-AS$3,Data_Input!$H$4:$H$131,Data_Input!$I$4:$I$131,0)*AS$1</f>
        <v>1.1959948102722976E-2</v>
      </c>
      <c r="AT113" s="24">
        <f>_xlfn.XLOOKUP($E113-AT$3,Data_Input!$H$4:$H$131,Data_Input!$I$4:$I$131,0)*AT$1</f>
        <v>1.8608973813194943E-2</v>
      </c>
      <c r="AU113" s="24">
        <f>_xlfn.XLOOKUP($E113-AU$3,Data_Input!$H$4:$H$131,Data_Input!$I$4:$I$131,0)*AU$1</f>
        <v>2.2721418497647541E-2</v>
      </c>
      <c r="AV113" s="24">
        <f>_xlfn.XLOOKUP($E113-AV$3,Data_Input!$H$4:$H$131,Data_Input!$I$4:$I$131,0)*AV$1</f>
        <v>2.3200631862497125E-2</v>
      </c>
      <c r="AW113" s="24">
        <f>_xlfn.XLOOKUP($E113-AW$3,Data_Input!$H$4:$H$131,Data_Input!$I$4:$I$131,0)*AW$1</f>
        <v>2.9274647197038008E-2</v>
      </c>
      <c r="AX113" s="24">
        <f>_xlfn.XLOOKUP($E113-AX$3,Data_Input!$H$4:$H$131,Data_Input!$I$4:$I$131,0)*AX$1</f>
        <v>3.4111856300389848E-2</v>
      </c>
      <c r="AY113" s="24">
        <f>_xlfn.XLOOKUP($E113-AY$3,Data_Input!$H$4:$H$131,Data_Input!$I$4:$I$131,0)*AY$1</f>
        <v>4.6348327064878937E-2</v>
      </c>
      <c r="AZ113" s="24">
        <f>_xlfn.XLOOKUP($E113-AZ$3,Data_Input!$H$4:$H$131,Data_Input!$I$4:$I$131,0)*AZ$1</f>
        <v>5.0326640862986646E-2</v>
      </c>
      <c r="BA113" s="24">
        <f>_xlfn.XLOOKUP($E113-BA$3,Data_Input!$H$4:$H$131,Data_Input!$I$4:$I$131,0)*BA$1</f>
        <v>5.2545148160279637E-2</v>
      </c>
      <c r="BB113" s="24">
        <f>_xlfn.XLOOKUP($E113-BB$3,Data_Input!$H$4:$H$131,Data_Input!$I$4:$I$131,0)*BB$1</f>
        <v>6.6787098436830838E-2</v>
      </c>
      <c r="BC113" s="24">
        <f>_xlfn.XLOOKUP($E113-BC$3,Data_Input!$H$4:$H$131,Data_Input!$I$4:$I$131,0)*BC$1</f>
        <v>7.7738372436483238E-2</v>
      </c>
      <c r="BD113" s="24">
        <f>_xlfn.XLOOKUP($E113-BD$3,Data_Input!$H$4:$H$131,Data_Input!$I$4:$I$131,0)*BD$1</f>
        <v>9.3205292167699155E-2</v>
      </c>
      <c r="BE113" s="24">
        <f>_xlfn.XLOOKUP($E113-BE$3,Data_Input!$H$4:$H$131,Data_Input!$I$4:$I$131,0)*BE$1</f>
        <v>0.10216175953287238</v>
      </c>
      <c r="BF113" s="24">
        <f>_xlfn.XLOOKUP($E113-BF$3,Data_Input!$H$4:$H$131,Data_Input!$I$4:$I$131,0)*BF$1</f>
        <v>0.10117713921631985</v>
      </c>
      <c r="BG113" s="24">
        <f>_xlfn.XLOOKUP($E113-BG$3,Data_Input!$H$4:$H$131,Data_Input!$I$4:$I$131,0)*BG$1</f>
        <v>0.11238199321383736</v>
      </c>
      <c r="BH113" s="24">
        <f>_xlfn.XLOOKUP($E113-BH$3,Data_Input!$H$4:$H$131,Data_Input!$I$4:$I$131,0)*BH$1</f>
        <v>0.1231676862516819</v>
      </c>
      <c r="BI113" s="24">
        <f>_xlfn.XLOOKUP($E113-BI$3,Data_Input!$H$4:$H$131,Data_Input!$I$4:$I$131,0)*BI$1</f>
        <v>0.14399719535080027</v>
      </c>
      <c r="BJ113" s="24">
        <f>_xlfn.XLOOKUP($E113-BJ$3,Data_Input!$H$4:$H$131,Data_Input!$I$4:$I$131,0)*BJ$1</f>
        <v>0.16495585863327536</v>
      </c>
      <c r="BK113" s="24">
        <f>_xlfn.XLOOKUP($E113-BK$3,Data_Input!$H$4:$H$131,Data_Input!$I$4:$I$131,0)*BK$1</f>
        <v>0.18048851868341809</v>
      </c>
      <c r="BL113" s="24">
        <f>_xlfn.XLOOKUP($E113-BL$3,Data_Input!$H$4:$H$131,Data_Input!$I$4:$I$131,0)*BL$1</f>
        <v>0.21157184547299931</v>
      </c>
      <c r="BM113" s="24">
        <f>_xlfn.XLOOKUP($E113-BM$3,Data_Input!$H$4:$H$131,Data_Input!$I$4:$I$131,0)*BM$1</f>
        <v>0.24701607179346752</v>
      </c>
      <c r="BN113" s="24">
        <f>_xlfn.XLOOKUP($E113-BN$3,Data_Input!$H$4:$H$131,Data_Input!$I$4:$I$131,0)*BN$1</f>
        <v>0.29324274759235269</v>
      </c>
      <c r="BO113" s="24">
        <f>_xlfn.XLOOKUP($E113-BO$3,Data_Input!$H$4:$H$131,Data_Input!$I$4:$I$131,0)*BO$1</f>
        <v>0.37816797963530363</v>
      </c>
      <c r="BP113" s="24">
        <f>_xlfn.XLOOKUP($E113-BP$3,Data_Input!$H$4:$H$131,Data_Input!$I$4:$I$131,0)*BP$1</f>
        <v>0.39339221854741352</v>
      </c>
      <c r="BQ113" s="24">
        <f>_xlfn.XLOOKUP($E113-BQ$3,Data_Input!$H$4:$H$131,Data_Input!$I$4:$I$131,0)*BQ$1</f>
        <v>0.45056456047398719</v>
      </c>
      <c r="BR113" s="24">
        <f>_xlfn.XLOOKUP($E113-BR$3,Data_Input!$H$4:$H$131,Data_Input!$I$4:$I$131,0)*BR$1</f>
        <v>0.37657607317776615</v>
      </c>
      <c r="BS113" s="24">
        <f>_xlfn.XLOOKUP($E113-BS$3,Data_Input!$H$4:$H$131,Data_Input!$I$4:$I$131,0)*BS$1</f>
        <v>0.54370646972052317</v>
      </c>
      <c r="BT113" s="24">
        <f>_xlfn.XLOOKUP($E113-BT$3,Data_Input!$H$4:$H$131,Data_Input!$I$4:$I$131,0)*BT$1</f>
        <v>0.51945512307695152</v>
      </c>
      <c r="BU113" s="24">
        <f>_xlfn.XLOOKUP($E113-BU$3,Data_Input!$H$4:$H$131,Data_Input!$I$4:$I$131,0)*BU$1</f>
        <v>0.23590238743656128</v>
      </c>
      <c r="BV113" s="24">
        <f>_xlfn.XLOOKUP($E113-BV$3,Data_Input!$H$4:$H$131,Data_Input!$I$4:$I$131,0)*BV$1</f>
        <v>0.29428979394168298</v>
      </c>
      <c r="BW113" s="24">
        <f>_xlfn.XLOOKUP($E113-BW$3,Data_Input!$H$4:$H$131,Data_Input!$I$4:$I$131,0)*BW$1</f>
        <v>0.32792442075241651</v>
      </c>
      <c r="BX113" s="24">
        <f>_xlfn.XLOOKUP($E113-BX$3,Data_Input!$H$4:$H$131,Data_Input!$I$4:$I$131,0)*BX$1</f>
        <v>0.3490094409633599</v>
      </c>
      <c r="BY113" s="24">
        <f>_xlfn.XLOOKUP($E113-BY$3,Data_Input!$H$4:$H$131,Data_Input!$I$4:$I$131,0)*BY$1</f>
        <v>0.37977531108796286</v>
      </c>
      <c r="BZ113" s="24">
        <f>_xlfn.XLOOKUP($E113-BZ$3,Data_Input!$H$4:$H$131,Data_Input!$I$4:$I$131,0)*BZ$1</f>
        <v>0.49689899880679134</v>
      </c>
      <c r="CA113" s="24">
        <f>_xlfn.XLOOKUP($E113-CA$3,Data_Input!$H$4:$H$131,Data_Input!$I$4:$I$131,0)*CA$1</f>
        <v>0.66060336071043591</v>
      </c>
      <c r="CB113" s="24">
        <f>_xlfn.XLOOKUP($E113-CB$3,Data_Input!$H$4:$H$131,Data_Input!$I$4:$I$131,0)*CB$1</f>
        <v>0.62410188123104515</v>
      </c>
      <c r="CC113" s="24">
        <f>_xlfn.XLOOKUP($E113-CC$3,Data_Input!$H$4:$H$131,Data_Input!$I$4:$I$131,0)*CC$1</f>
        <v>0.6795878262040288</v>
      </c>
      <c r="CD113" s="24">
        <f>_xlfn.XLOOKUP($E113-CD$3,Data_Input!$H$4:$H$131,Data_Input!$I$4:$I$131,0)*CD$1</f>
        <v>0.60823960380945497</v>
      </c>
      <c r="CE113" s="24">
        <f>_xlfn.XLOOKUP($E113-CE$3,Data_Input!$H$4:$H$131,Data_Input!$I$4:$I$131,0)*CE$1</f>
        <v>0.62565809916365467</v>
      </c>
      <c r="CF113" s="24">
        <f>_xlfn.XLOOKUP($E113-CF$3,Data_Input!$H$4:$H$131,Data_Input!$I$4:$I$131,0)*CF$1</f>
        <v>0.63051130798156252</v>
      </c>
      <c r="CG113" s="24">
        <f>_xlfn.XLOOKUP($E113-CG$3,Data_Input!$H$4:$H$131,Data_Input!$I$4:$I$131,0)*CG$1</f>
        <v>0.63040347193014579</v>
      </c>
      <c r="CH113" s="24">
        <f>_xlfn.XLOOKUP($E113-CH$3,Data_Input!$H$4:$H$131,Data_Input!$I$4:$I$131,0)*CH$1</f>
        <v>0.54543872470239863</v>
      </c>
      <c r="CI113" s="24">
        <f>_xlfn.XLOOKUP($E113-CI$3,Data_Input!$H$4:$H$131,Data_Input!$I$4:$I$131,0)*CI$1</f>
        <v>0.53046549203747095</v>
      </c>
      <c r="CJ113" s="24">
        <f>_xlfn.XLOOKUP($E113-CJ$3,Data_Input!$H$4:$H$131,Data_Input!$I$4:$I$131,0)*CJ$1</f>
        <v>0.52793157212449493</v>
      </c>
      <c r="CK113" s="24">
        <f>_xlfn.XLOOKUP($E113-CK$3,Data_Input!$H$4:$H$131,Data_Input!$I$4:$I$131,0)*CK$1</f>
        <v>0.50322473568132642</v>
      </c>
      <c r="CL113" s="24">
        <f>_xlfn.XLOOKUP($E113-CL$3,Data_Input!$H$4:$H$131,Data_Input!$I$4:$I$131,0)*CL$1</f>
        <v>0.55474281654893143</v>
      </c>
      <c r="CM113" s="24">
        <f>_xlfn.XLOOKUP($E113-CM$3,Data_Input!$H$4:$H$131,Data_Input!$I$4:$I$131,0)*CM$1</f>
        <v>0.55272414656063118</v>
      </c>
      <c r="CN113" s="24">
        <f>_xlfn.XLOOKUP($E113-CN$3,Data_Input!$H$4:$H$131,Data_Input!$I$4:$I$131,0)*CN$1</f>
        <v>0.4967215151793935</v>
      </c>
      <c r="CO113" s="24">
        <f>_xlfn.XLOOKUP($E113-CO$3,Data_Input!$H$4:$H$131,Data_Input!$I$4:$I$131,0)*CO$1</f>
        <v>0.47784364460719553</v>
      </c>
      <c r="CP113" s="24">
        <f>_xlfn.XLOOKUP($E113-CP$3,Data_Input!$H$4:$H$131,Data_Input!$I$4:$I$131,0)*CP$1</f>
        <v>0.47285485586605736</v>
      </c>
      <c r="CQ113" s="24">
        <f>_xlfn.XLOOKUP($E113-CQ$3,Data_Input!$H$4:$H$131,Data_Input!$I$4:$I$131,0)*CQ$1</f>
        <v>0.46994843979492645</v>
      </c>
      <c r="CR113" s="24">
        <f>_xlfn.XLOOKUP($E113-CR$3,Data_Input!$H$4:$H$131,Data_Input!$I$4:$I$131,0)*CR$1</f>
        <v>0.43095054177314973</v>
      </c>
      <c r="CS113" s="24">
        <f>_xlfn.XLOOKUP($E113-CS$3,Data_Input!$H$4:$H$131,Data_Input!$I$4:$I$131,0)*CS$1</f>
        <v>0.38396549543790798</v>
      </c>
      <c r="CT113" s="24">
        <f>_xlfn.XLOOKUP($E113-CT$3,Data_Input!$H$4:$H$131,Data_Input!$I$4:$I$131,0)*CT$1</f>
        <v>0.36488559433648149</v>
      </c>
      <c r="CU113" s="24">
        <f>_xlfn.XLOOKUP($E113-CU$3,Data_Input!$H$4:$H$131,Data_Input!$I$4:$I$131,0)*CU$1</f>
        <v>0.31155284362997604</v>
      </c>
      <c r="CV113" s="24">
        <f>_xlfn.XLOOKUP($E113-CV$3,Data_Input!$H$4:$H$131,Data_Input!$I$4:$I$131,0)*CV$1</f>
        <v>0.28059057352387501</v>
      </c>
      <c r="CW113" s="24">
        <f>_xlfn.XLOOKUP($E113-CW$3,Data_Input!$H$4:$H$131,Data_Input!$I$4:$I$131,0)*CW$1</f>
        <v>0.26012116512662176</v>
      </c>
      <c r="CX113" s="24">
        <f>_xlfn.XLOOKUP($E113-CX$3,Data_Input!$H$4:$H$131,Data_Input!$I$4:$I$131,0)*CX$1</f>
        <v>0.20653757413001481</v>
      </c>
      <c r="CY113" s="24">
        <f>_xlfn.XLOOKUP($E113-CY$3,Data_Input!$H$4:$H$131,Data_Input!$I$4:$I$131,0)*CY$1</f>
        <v>0.14761830340241663</v>
      </c>
      <c r="CZ113" s="24">
        <f>_xlfn.XLOOKUP($E113-CZ$3,Data_Input!$H$4:$H$131,Data_Input!$I$4:$I$131,0)*CZ$1</f>
        <v>0.1694436645047831</v>
      </c>
      <c r="DA113" s="24">
        <f>_xlfn.XLOOKUP($E113-DA$3,Data_Input!$H$4:$H$131,Data_Input!$I$4:$I$131,0)*DA$1</f>
        <v>0.1021684881894989</v>
      </c>
      <c r="DB113" s="24">
        <f>_xlfn.XLOOKUP($E113-DB$3,Data_Input!$H$4:$H$131,Data_Input!$I$4:$I$131,0)*DB$1</f>
        <v>9.9278108500982412E-2</v>
      </c>
      <c r="DC113" s="24">
        <f>_xlfn.XLOOKUP($E113-DC$3,Data_Input!$H$4:$H$131,Data_Input!$I$4:$I$131,0)*DC$1</f>
        <v>8.7612626224890952E-2</v>
      </c>
      <c r="DD113" s="24">
        <f>_xlfn.XLOOKUP($E113-DD$3,Data_Input!$H$4:$H$131,Data_Input!$I$4:$I$131,0)*DD$1</f>
        <v>6.7118537158428707E-2</v>
      </c>
      <c r="DE113" s="24">
        <f>_xlfn.XLOOKUP($E113-DE$3,Data_Input!$H$4:$H$131,Data_Input!$I$4:$I$131,0)*DE$1</f>
        <v>4.6316686792895356E-2</v>
      </c>
      <c r="DF113" s="24">
        <f>_xlfn.XLOOKUP($E113-DF$3,Data_Input!$H$4:$H$131,Data_Input!$I$4:$I$131,0)*DF$1</f>
        <v>3.9677069930801535E-2</v>
      </c>
      <c r="DG113" s="24">
        <f>_xlfn.XLOOKUP($E113-DG$3,Data_Input!$H$4:$H$131,Data_Input!$I$4:$I$131,0)*DG$1</f>
        <v>3.2037363663727808E-2</v>
      </c>
      <c r="DH113" s="24">
        <f>_xlfn.XLOOKUP($E113-DH$3,Data_Input!$H$4:$H$131,Data_Input!$I$4:$I$131,0)*DH$1</f>
        <v>2.5631858919431465E-2</v>
      </c>
      <c r="DI113" s="24">
        <f>_xlfn.XLOOKUP($E113-DI$3,Data_Input!$H$4:$H$131,Data_Input!$I$4:$I$131,0)*DI$1</f>
        <v>2.1234831591509878E-2</v>
      </c>
      <c r="DJ113" s="24">
        <f>_xlfn.XLOOKUP($E113-DJ$3,Data_Input!$H$4:$H$131,Data_Input!$I$4:$I$131,0)*DJ$1</f>
        <v>1.6769543003743084E-2</v>
      </c>
      <c r="DK113" s="24">
        <f>_xlfn.XLOOKUP($E113-DK$3,Data_Input!$H$4:$H$131,Data_Input!$I$4:$I$131,0)*DK$1</f>
        <v>1.4360991245931662E-2</v>
      </c>
      <c r="DL113" s="24">
        <f>_xlfn.XLOOKUP($E113-DL$3,Data_Input!$H$4:$H$131,Data_Input!$I$4:$I$131,0)*DL$1</f>
        <v>0</v>
      </c>
      <c r="DM113" s="24">
        <f>_xlfn.XLOOKUP($E113-DM$3,Data_Input!$H$4:$H$131,Data_Input!$I$4:$I$131,0)*DM$1</f>
        <v>0</v>
      </c>
      <c r="DN113" s="24">
        <f>_xlfn.XLOOKUP($E113-DN$3,Data_Input!$H$4:$H$131,Data_Input!$I$4:$I$131,0)*DN$1</f>
        <v>0</v>
      </c>
      <c r="DO113" s="24">
        <f>_xlfn.XLOOKUP($E113-DO$3,Data_Input!$H$4:$H$131,Data_Input!$I$4:$I$131,0)*DO$1</f>
        <v>0</v>
      </c>
      <c r="DP113" s="24">
        <f>_xlfn.XLOOKUP($E113-DP$3,Data_Input!$H$4:$H$131,Data_Input!$I$4:$I$131,0)*DP$1</f>
        <v>0</v>
      </c>
      <c r="DQ113" s="24">
        <f>_xlfn.XLOOKUP($E113-DQ$3,Data_Input!$H$4:$H$131,Data_Input!$I$4:$I$131,0)*DQ$1</f>
        <v>0</v>
      </c>
      <c r="DR113" s="24">
        <f>_xlfn.XLOOKUP($E113-DR$3,Data_Input!$H$4:$H$131,Data_Input!$I$4:$I$131,0)*DR$1</f>
        <v>0</v>
      </c>
      <c r="DS113" s="24">
        <f>_xlfn.XLOOKUP($E113-DS$3,Data_Input!$H$4:$H$131,Data_Input!$I$4:$I$131,0)*DS$1</f>
        <v>0</v>
      </c>
      <c r="DT113" s="24">
        <f>_xlfn.XLOOKUP($E113-DT$3,Data_Input!$H$4:$H$131,Data_Input!$I$4:$I$131,0)*DT$1</f>
        <v>0</v>
      </c>
      <c r="DU113" s="24">
        <f>_xlfn.XLOOKUP($E113-DU$3,Data_Input!$H$4:$H$131,Data_Input!$I$4:$I$131,0)*DU$1</f>
        <v>0</v>
      </c>
      <c r="DV113" s="24">
        <f>_xlfn.XLOOKUP($E113-DV$3,Data_Input!$H$4:$H$131,Data_Input!$I$4:$I$131,0)*DV$1</f>
        <v>0</v>
      </c>
      <c r="DW113" s="24">
        <f>_xlfn.XLOOKUP($E113-DW$3,Data_Input!$H$4:$H$131,Data_Input!$I$4:$I$131,0)*DW$1</f>
        <v>0</v>
      </c>
      <c r="DX113" s="24">
        <f>_xlfn.XLOOKUP($E113-DX$3,Data_Input!$H$4:$H$131,Data_Input!$I$4:$I$131,0)*DX$1</f>
        <v>0</v>
      </c>
      <c r="DY113" s="24">
        <f>_xlfn.XLOOKUP($E113-DY$3,Data_Input!$H$4:$H$131,Data_Input!$I$4:$I$131,0)*DY$1</f>
        <v>0</v>
      </c>
      <c r="DZ113" s="24">
        <f>_xlfn.XLOOKUP($E113-DZ$3,Data_Input!$H$4:$H$131,Data_Input!$I$4:$I$131,0)*DZ$1</f>
        <v>0</v>
      </c>
      <c r="EA113" s="24">
        <f>_xlfn.XLOOKUP($E113-EA$3,Data_Input!$H$4:$H$131,Data_Input!$I$4:$I$131,0)*EA$1</f>
        <v>0</v>
      </c>
      <c r="EB113" s="24">
        <f>_xlfn.XLOOKUP($E113-EB$3,Data_Input!$H$4:$H$131,Data_Input!$I$4:$I$131,0)*EB$1</f>
        <v>0</v>
      </c>
      <c r="EC113" s="24">
        <f>_xlfn.XLOOKUP($E113-EC$3,Data_Input!$H$4:$H$131,Data_Input!$I$4:$I$131,0)*EC$1</f>
        <v>0</v>
      </c>
    </row>
    <row r="114" spans="1:133">
      <c r="A114" s="21">
        <f t="shared" si="3"/>
        <v>20.530620342832179</v>
      </c>
      <c r="B114" s="22">
        <f>Data_Input!C114-Model_Output!A114</f>
        <v>21.532534897517706</v>
      </c>
      <c r="C114" s="23">
        <f>SUM($B$4:B114)</f>
        <v>1474.6667351192671</v>
      </c>
      <c r="E114" s="15">
        <f>Data_Input!B114</f>
        <v>1988</v>
      </c>
      <c r="F114" s="24">
        <f>_xlfn.XLOOKUP($E114-F$3,Data_Input!$H$4:$H$131,Data_Input!$I$4:$I$131,0)*F$1</f>
        <v>1.0078444019798494E-7</v>
      </c>
      <c r="G114" s="24">
        <f>_xlfn.XLOOKUP($E114-G$3,Data_Input!$H$4:$H$131,Data_Input!$I$4:$I$131,0)*G$1</f>
        <v>1.5022399829213012E-7</v>
      </c>
      <c r="H114" s="24">
        <f>_xlfn.XLOOKUP($E114-H$3,Data_Input!$H$4:$H$131,Data_Input!$I$4:$I$131,0)*H$1</f>
        <v>2.219607739796762E-7</v>
      </c>
      <c r="I114" s="24">
        <f>_xlfn.XLOOKUP($E114-I$3,Data_Input!$H$4:$H$131,Data_Input!$I$4:$I$131,0)*I$1</f>
        <v>3.2726608272437852E-7</v>
      </c>
      <c r="J114" s="24">
        <f>_xlfn.XLOOKUP($E114-J$3,Data_Input!$H$4:$H$131,Data_Input!$I$4:$I$131,0)*J$1</f>
        <v>4.7950679058380643E-7</v>
      </c>
      <c r="K114" s="24">
        <f>_xlfn.XLOOKUP($E114-K$3,Data_Input!$H$4:$H$131,Data_Input!$I$4:$I$131,0)*K$1</f>
        <v>6.9888155026964551E-7</v>
      </c>
      <c r="L114" s="24">
        <f>_xlfn.XLOOKUP($E114-L$3,Data_Input!$H$4:$H$131,Data_Input!$I$4:$I$131,0)*L$1</f>
        <v>1.0150571436328775E-6</v>
      </c>
      <c r="M114" s="24">
        <f>_xlfn.XLOOKUP($E114-M$3,Data_Input!$H$4:$H$131,Data_Input!$I$4:$I$131,0)*M$1</f>
        <v>1.464239528975402E-6</v>
      </c>
      <c r="N114" s="24">
        <f>_xlfn.XLOOKUP($E114-N$3,Data_Input!$H$4:$H$131,Data_Input!$I$4:$I$131,0)*N$1</f>
        <v>2.0934885986257764E-6</v>
      </c>
      <c r="O114" s="24">
        <f>_xlfn.XLOOKUP($E114-O$3,Data_Input!$H$4:$H$131,Data_Input!$I$4:$I$131,0)*O$1</f>
        <v>2.9711939252591767E-6</v>
      </c>
      <c r="P114" s="24">
        <f>_xlfn.XLOOKUP($E114-P$3,Data_Input!$H$4:$H$131,Data_Input!$I$4:$I$131,0)*P$1</f>
        <v>4.210848663714543E-6</v>
      </c>
      <c r="Q114" s="24">
        <f>_xlfn.XLOOKUP($E114-Q$3,Data_Input!$H$4:$H$131,Data_Input!$I$4:$I$131,0)*Q$1</f>
        <v>5.951621149469891E-6</v>
      </c>
      <c r="R114" s="24">
        <f>_xlfn.XLOOKUP($E114-R$3,Data_Input!$H$4:$H$131,Data_Input!$I$4:$I$131,0)*R$1</f>
        <v>8.3606460148508034E-6</v>
      </c>
      <c r="S114" s="24">
        <f>_xlfn.XLOOKUP($E114-S$3,Data_Input!$H$4:$H$131,Data_Input!$I$4:$I$131,0)*S$1</f>
        <v>1.1654374451569937E-5</v>
      </c>
      <c r="T114" s="24">
        <f>_xlfn.XLOOKUP($E114-T$3,Data_Input!$H$4:$H$131,Data_Input!$I$4:$I$131,0)*T$1</f>
        <v>1.6116744073602936E-5</v>
      </c>
      <c r="U114" s="24">
        <f>_xlfn.XLOOKUP($E114-U$3,Data_Input!$H$4:$H$131,Data_Input!$I$4:$I$131,0)*U$1</f>
        <v>2.2213458413875641E-5</v>
      </c>
      <c r="V114" s="24">
        <f>_xlfn.XLOOKUP($E114-V$3,Data_Input!$H$4:$H$131,Data_Input!$I$4:$I$131,0)*V$1</f>
        <v>3.0390764052601853E-5</v>
      </c>
      <c r="W114" s="24">
        <f>_xlfn.XLOOKUP($E114-W$3,Data_Input!$H$4:$H$131,Data_Input!$I$4:$I$131,0)*W$1</f>
        <v>4.1475908039447621E-5</v>
      </c>
      <c r="X114" s="24">
        <f>_xlfn.XLOOKUP($E114-X$3,Data_Input!$H$4:$H$131,Data_Input!$I$4:$I$131,0)*X$1</f>
        <v>5.6308098744395849E-5</v>
      </c>
      <c r="Y114" s="24">
        <f>_xlfn.XLOOKUP($E114-Y$3,Data_Input!$H$4:$H$131,Data_Input!$I$4:$I$131,0)*Y$1</f>
        <v>7.5959105724821458E-5</v>
      </c>
      <c r="Z114" s="24">
        <f>_xlfn.XLOOKUP($E114-Z$3,Data_Input!$H$4:$H$131,Data_Input!$I$4:$I$131,0)*Z$1</f>
        <v>1.0206957442956927E-4</v>
      </c>
      <c r="AA114" s="24">
        <f>_xlfn.XLOOKUP($E114-AA$3,Data_Input!$H$4:$H$131,Data_Input!$I$4:$I$131,0)*AA$1</f>
        <v>1.3646911883923314E-4</v>
      </c>
      <c r="AB114" s="24">
        <f>_xlfn.XLOOKUP($E114-AB$3,Data_Input!$H$4:$H$131,Data_Input!$I$4:$I$131,0)*AB$1</f>
        <v>1.8110293152546558E-4</v>
      </c>
      <c r="AC114" s="24">
        <f>_xlfn.XLOOKUP($E114-AC$3,Data_Input!$H$4:$H$131,Data_Input!$I$4:$I$131,0)*AC$1</f>
        <v>2.5962395340912552E-4</v>
      </c>
      <c r="AD114" s="24">
        <f>_xlfn.XLOOKUP($E114-AD$3,Data_Input!$H$4:$H$131,Data_Input!$I$4:$I$131,0)*AD$1</f>
        <v>3.9940580611677921E-4</v>
      </c>
      <c r="AE114" s="24">
        <f>_xlfn.XLOOKUP($E114-AE$3,Data_Input!$H$4:$H$131,Data_Input!$I$4:$I$131,0)*AE$1</f>
        <v>5.1429926457021108E-4</v>
      </c>
      <c r="AF114" s="24">
        <f>_xlfn.XLOOKUP($E114-AF$3,Data_Input!$H$4:$H$131,Data_Input!$I$4:$I$131,0)*AF$1</f>
        <v>5.4737210384591469E-4</v>
      </c>
      <c r="AG114" s="24">
        <f>_xlfn.XLOOKUP($E114-AG$3,Data_Input!$H$4:$H$131,Data_Input!$I$4:$I$131,0)*AG$1</f>
        <v>7.5678175444347383E-4</v>
      </c>
      <c r="AH114" s="24">
        <f>_xlfn.XLOOKUP($E114-AH$3,Data_Input!$H$4:$H$131,Data_Input!$I$4:$I$131,0)*AH$1</f>
        <v>9.0067618946143655E-4</v>
      </c>
      <c r="AI114" s="24">
        <f>_xlfn.XLOOKUP($E114-AI$3,Data_Input!$H$4:$H$131,Data_Input!$I$4:$I$131,0)*AI$1</f>
        <v>1.7585554272526946E-3</v>
      </c>
      <c r="AJ114" s="24">
        <f>_xlfn.XLOOKUP($E114-AJ$3,Data_Input!$H$4:$H$131,Data_Input!$I$4:$I$131,0)*AJ$1</f>
        <v>1.6286694570586998E-3</v>
      </c>
      <c r="AK114" s="24">
        <f>_xlfn.XLOOKUP($E114-AK$3,Data_Input!$H$4:$H$131,Data_Input!$I$4:$I$131,0)*AK$1</f>
        <v>1.8390171797039571E-3</v>
      </c>
      <c r="AL114" s="24">
        <f>_xlfn.XLOOKUP($E114-AL$3,Data_Input!$H$4:$H$131,Data_Input!$I$4:$I$131,0)*AL$1</f>
        <v>2.4077166041095162E-3</v>
      </c>
      <c r="AM114" s="24">
        <f>_xlfn.XLOOKUP($E114-AM$3,Data_Input!$H$4:$H$131,Data_Input!$I$4:$I$131,0)*AM$1</f>
        <v>3.1408555151781039E-3</v>
      </c>
      <c r="AN114" s="24">
        <f>_xlfn.XLOOKUP($E114-AN$3,Data_Input!$H$4:$H$131,Data_Input!$I$4:$I$131,0)*AN$1</f>
        <v>2.9058367968849341E-3</v>
      </c>
      <c r="AO114" s="24">
        <f>_xlfn.XLOOKUP($E114-AO$3,Data_Input!$H$4:$H$131,Data_Input!$I$4:$I$131,0)*AO$1</f>
        <v>3.4946029528350165E-3</v>
      </c>
      <c r="AP114" s="24">
        <f>_xlfn.XLOOKUP($E114-AP$3,Data_Input!$H$4:$H$131,Data_Input!$I$4:$I$131,0)*AP$1</f>
        <v>3.6815388869018265E-3</v>
      </c>
      <c r="AQ114" s="24">
        <f>_xlfn.XLOOKUP($E114-AQ$3,Data_Input!$H$4:$H$131,Data_Input!$I$4:$I$131,0)*AQ$1</f>
        <v>5.6504422745445072E-3</v>
      </c>
      <c r="AR114" s="24">
        <f>_xlfn.XLOOKUP($E114-AR$3,Data_Input!$H$4:$H$131,Data_Input!$I$4:$I$131,0)*AR$1</f>
        <v>8.2989581223516518E-3</v>
      </c>
      <c r="AS114" s="24">
        <f>_xlfn.XLOOKUP($E114-AS$3,Data_Input!$H$4:$H$131,Data_Input!$I$4:$I$131,0)*AS$1</f>
        <v>1.0074433815448919E-2</v>
      </c>
      <c r="AT114" s="24">
        <f>_xlfn.XLOOKUP($E114-AT$3,Data_Input!$H$4:$H$131,Data_Input!$I$4:$I$131,0)*AT$1</f>
        <v>1.5763646387707421E-2</v>
      </c>
      <c r="AU114" s="24">
        <f>_xlfn.XLOOKUP($E114-AU$3,Data_Input!$H$4:$H$131,Data_Input!$I$4:$I$131,0)*AU$1</f>
        <v>1.9355865995939511E-2</v>
      </c>
      <c r="AV114" s="24">
        <f>_xlfn.XLOOKUP($E114-AV$3,Data_Input!$H$4:$H$131,Data_Input!$I$4:$I$131,0)*AV$1</f>
        <v>1.9875583403679713E-2</v>
      </c>
      <c r="AW114" s="24">
        <f>_xlfn.XLOOKUP($E114-AW$3,Data_Input!$H$4:$H$131,Data_Input!$I$4:$I$131,0)*AW$1</f>
        <v>2.52205555405501E-2</v>
      </c>
      <c r="AX114" s="24">
        <f>_xlfn.XLOOKUP($E114-AX$3,Data_Input!$H$4:$H$131,Data_Input!$I$4:$I$131,0)*AX$1</f>
        <v>2.9553657691910994E-2</v>
      </c>
      <c r="AY114" s="24">
        <f>_xlfn.XLOOKUP($E114-AY$3,Data_Input!$H$4:$H$131,Data_Input!$I$4:$I$131,0)*AY$1</f>
        <v>4.0381537899391182E-2</v>
      </c>
      <c r="AZ114" s="24">
        <f>_xlfn.XLOOKUP($E114-AZ$3,Data_Input!$H$4:$H$131,Data_Input!$I$4:$I$131,0)*AZ$1</f>
        <v>4.4095029939601897E-2</v>
      </c>
      <c r="BA114" s="24">
        <f>_xlfn.XLOOKUP($E114-BA$3,Data_Input!$H$4:$H$131,Data_Input!$I$4:$I$131,0)*BA$1</f>
        <v>4.6298532494062843E-2</v>
      </c>
      <c r="BB114" s="24">
        <f>_xlfn.XLOOKUP($E114-BB$3,Data_Input!$H$4:$H$131,Data_Input!$I$4:$I$131,0)*BB$1</f>
        <v>5.917933587061408E-2</v>
      </c>
      <c r="BC114" s="24">
        <f>_xlfn.XLOOKUP($E114-BC$3,Data_Input!$H$4:$H$131,Data_Input!$I$4:$I$131,0)*BC$1</f>
        <v>6.9271702482515685E-2</v>
      </c>
      <c r="BD114" s="24">
        <f>_xlfn.XLOOKUP($E114-BD$3,Data_Input!$H$4:$H$131,Data_Input!$I$4:$I$131,0)*BD$1</f>
        <v>8.3522579042235603E-2</v>
      </c>
      <c r="BE114" s="24">
        <f>_xlfn.XLOOKUP($E114-BE$3,Data_Input!$H$4:$H$131,Data_Input!$I$4:$I$131,0)*BE$1</f>
        <v>9.2065007877275937E-2</v>
      </c>
      <c r="BF114" s="24">
        <f>_xlfn.XLOOKUP($E114-BF$3,Data_Input!$H$4:$H$131,Data_Input!$I$4:$I$131,0)*BF$1</f>
        <v>9.1692018320926286E-2</v>
      </c>
      <c r="BG114" s="24">
        <f>_xlfn.XLOOKUP($E114-BG$3,Data_Input!$H$4:$H$131,Data_Input!$I$4:$I$131,0)*BG$1</f>
        <v>0.10242094389349797</v>
      </c>
      <c r="BH114" s="24">
        <f>_xlfn.XLOOKUP($E114-BH$3,Data_Input!$H$4:$H$131,Data_Input!$I$4:$I$131,0)*BH$1</f>
        <v>0.11288382920666075</v>
      </c>
      <c r="BI114" s="24">
        <f>_xlfn.XLOOKUP($E114-BI$3,Data_Input!$H$4:$H$131,Data_Input!$I$4:$I$131,0)*BI$1</f>
        <v>0.132718629908462</v>
      </c>
      <c r="BJ114" s="24">
        <f>_xlfn.XLOOKUP($E114-BJ$3,Data_Input!$H$4:$H$131,Data_Input!$I$4:$I$131,0)*BJ$1</f>
        <v>0.15289331868204203</v>
      </c>
      <c r="BK114" s="24">
        <f>_xlfn.XLOOKUP($E114-BK$3,Data_Input!$H$4:$H$131,Data_Input!$I$4:$I$131,0)*BK$1</f>
        <v>0.16823379810709316</v>
      </c>
      <c r="BL114" s="24">
        <f>_xlfn.XLOOKUP($E114-BL$3,Data_Input!$H$4:$H$131,Data_Input!$I$4:$I$131,0)*BL$1</f>
        <v>0.19831905758241483</v>
      </c>
      <c r="BM114" s="24">
        <f>_xlfn.XLOOKUP($E114-BM$3,Data_Input!$H$4:$H$131,Data_Input!$I$4:$I$131,0)*BM$1</f>
        <v>0.23284916944241482</v>
      </c>
      <c r="BN114" s="24">
        <f>_xlfn.XLOOKUP($E114-BN$3,Data_Input!$H$4:$H$131,Data_Input!$I$4:$I$131,0)*BN$1</f>
        <v>0.27798391605089701</v>
      </c>
      <c r="BO114" s="24">
        <f>_xlfn.XLOOKUP($E114-BO$3,Data_Input!$H$4:$H$131,Data_Input!$I$4:$I$131,0)*BO$1</f>
        <v>0.3605122682948172</v>
      </c>
      <c r="BP114" s="24">
        <f>_xlfn.XLOOKUP($E114-BP$3,Data_Input!$H$4:$H$131,Data_Input!$I$4:$I$131,0)*BP$1</f>
        <v>0.37714118967456794</v>
      </c>
      <c r="BQ114" s="24">
        <f>_xlfn.XLOOKUP($E114-BQ$3,Data_Input!$H$4:$H$131,Data_Input!$I$4:$I$131,0)*BQ$1</f>
        <v>0.43438831768554681</v>
      </c>
      <c r="BR114" s="24">
        <f>_xlfn.XLOOKUP($E114-BR$3,Data_Input!$H$4:$H$131,Data_Input!$I$4:$I$131,0)*BR$1</f>
        <v>0.36510412264532044</v>
      </c>
      <c r="BS114" s="24">
        <f>_xlfn.XLOOKUP($E114-BS$3,Data_Input!$H$4:$H$131,Data_Input!$I$4:$I$131,0)*BS$1</f>
        <v>0.5301166218207426</v>
      </c>
      <c r="BT114" s="24">
        <f>_xlfn.XLOOKUP($E114-BT$3,Data_Input!$H$4:$H$131,Data_Input!$I$4:$I$131,0)*BT$1</f>
        <v>0.50932836272881932</v>
      </c>
      <c r="BU114" s="24">
        <f>_xlfn.XLOOKUP($E114-BU$3,Data_Input!$H$4:$H$131,Data_Input!$I$4:$I$131,0)*BU$1</f>
        <v>0.23260822646846258</v>
      </c>
      <c r="BV114" s="24">
        <f>_xlfn.XLOOKUP($E114-BV$3,Data_Input!$H$4:$H$131,Data_Input!$I$4:$I$131,0)*BV$1</f>
        <v>0.29181716985727091</v>
      </c>
      <c r="BW114" s="24">
        <f>_xlfn.XLOOKUP($E114-BW$3,Data_Input!$H$4:$H$131,Data_Input!$I$4:$I$131,0)*BW$1</f>
        <v>0.32700342907070173</v>
      </c>
      <c r="BX114" s="24">
        <f>_xlfn.XLOOKUP($E114-BX$3,Data_Input!$H$4:$H$131,Data_Input!$I$4:$I$131,0)*BX$1</f>
        <v>0.34999241167067224</v>
      </c>
      <c r="BY114" s="24">
        <f>_xlfn.XLOOKUP($E114-BY$3,Data_Input!$H$4:$H$131,Data_Input!$I$4:$I$131,0)*BY$1</f>
        <v>0.38299322174524347</v>
      </c>
      <c r="BZ114" s="24">
        <f>_xlfn.XLOOKUP($E114-BZ$3,Data_Input!$H$4:$H$131,Data_Input!$I$4:$I$131,0)*BZ$1</f>
        <v>0.50393600395406457</v>
      </c>
      <c r="CA114" s="24">
        <f>_xlfn.XLOOKUP($E114-CA$3,Data_Input!$H$4:$H$131,Data_Input!$I$4:$I$131,0)*CA$1</f>
        <v>0.673737857841606</v>
      </c>
      <c r="CB114" s="24">
        <f>_xlfn.XLOOKUP($E114-CB$3,Data_Input!$H$4:$H$131,Data_Input!$I$4:$I$131,0)*CB$1</f>
        <v>0.64010109591472431</v>
      </c>
      <c r="CC114" s="24">
        <f>_xlfn.XLOOKUP($E114-CC$3,Data_Input!$H$4:$H$131,Data_Input!$I$4:$I$131,0)*CC$1</f>
        <v>0.70094118115433302</v>
      </c>
      <c r="CD114" s="24">
        <f>_xlfn.XLOOKUP($E114-CD$3,Data_Input!$H$4:$H$131,Data_Input!$I$4:$I$131,0)*CD$1</f>
        <v>0.63088991714474352</v>
      </c>
      <c r="CE114" s="24">
        <f>_xlfn.XLOOKUP($E114-CE$3,Data_Input!$H$4:$H$131,Data_Input!$I$4:$I$131,0)*CE$1</f>
        <v>0.65261773155706082</v>
      </c>
      <c r="CF114" s="24">
        <f>_xlfn.XLOOKUP($E114-CF$3,Data_Input!$H$4:$H$131,Data_Input!$I$4:$I$131,0)*CF$1</f>
        <v>0.66138993994404383</v>
      </c>
      <c r="CG114" s="24">
        <f>_xlfn.XLOOKUP($E114-CG$3,Data_Input!$H$4:$H$131,Data_Input!$I$4:$I$131,0)*CG$1</f>
        <v>0.66500698611177089</v>
      </c>
      <c r="CH114" s="24">
        <f>_xlfn.XLOOKUP($E114-CH$3,Data_Input!$H$4:$H$131,Data_Input!$I$4:$I$131,0)*CH$1</f>
        <v>0.57862405737867673</v>
      </c>
      <c r="CI114" s="24">
        <f>_xlfn.XLOOKUP($E114-CI$3,Data_Input!$H$4:$H$131,Data_Input!$I$4:$I$131,0)*CI$1</f>
        <v>0.56591416114142545</v>
      </c>
      <c r="CJ114" s="24">
        <f>_xlfn.XLOOKUP($E114-CJ$3,Data_Input!$H$4:$H$131,Data_Input!$I$4:$I$131,0)*CJ$1</f>
        <v>0.5663878988115213</v>
      </c>
      <c r="CK114" s="24">
        <f>_xlfn.XLOOKUP($E114-CK$3,Data_Input!$H$4:$H$131,Data_Input!$I$4:$I$131,0)*CK$1</f>
        <v>0.542926722209779</v>
      </c>
      <c r="CL114" s="24">
        <f>_xlfn.XLOOKUP($E114-CL$3,Data_Input!$H$4:$H$131,Data_Input!$I$4:$I$131,0)*CL$1</f>
        <v>0.60188543069759703</v>
      </c>
      <c r="CM114" s="24">
        <f>_xlfn.XLOOKUP($E114-CM$3,Data_Input!$H$4:$H$131,Data_Input!$I$4:$I$131,0)*CM$1</f>
        <v>0.60307800280831991</v>
      </c>
      <c r="CN114" s="24">
        <f>_xlfn.XLOOKUP($E114-CN$3,Data_Input!$H$4:$H$131,Data_Input!$I$4:$I$131,0)*CN$1</f>
        <v>0.54503065316508392</v>
      </c>
      <c r="CO114" s="24">
        <f>_xlfn.XLOOKUP($E114-CO$3,Data_Input!$H$4:$H$131,Data_Input!$I$4:$I$131,0)*CO$1</f>
        <v>0.52727438919317571</v>
      </c>
      <c r="CP114" s="24">
        <f>_xlfn.XLOOKUP($E114-CP$3,Data_Input!$H$4:$H$131,Data_Input!$I$4:$I$131,0)*CP$1</f>
        <v>0.5247127567005051</v>
      </c>
      <c r="CQ114" s="24">
        <f>_xlfn.XLOOKUP($E114-CQ$3,Data_Input!$H$4:$H$131,Data_Input!$I$4:$I$131,0)*CQ$1</f>
        <v>0.52442922784617207</v>
      </c>
      <c r="CR114" s="24">
        <f>_xlfn.XLOOKUP($E114-CR$3,Data_Input!$H$4:$H$131,Data_Input!$I$4:$I$131,0)*CR$1</f>
        <v>0.48362307432130974</v>
      </c>
      <c r="CS114" s="24">
        <f>_xlfn.XLOOKUP($E114-CS$3,Data_Input!$H$4:$H$131,Data_Input!$I$4:$I$131,0)*CS$1</f>
        <v>0.43332593992309004</v>
      </c>
      <c r="CT114" s="24">
        <f>_xlfn.XLOOKUP($E114-CT$3,Data_Input!$H$4:$H$131,Data_Input!$I$4:$I$131,0)*CT$1</f>
        <v>0.41411609792212711</v>
      </c>
      <c r="CU114" s="24">
        <f>_xlfn.XLOOKUP($E114-CU$3,Data_Input!$H$4:$H$131,Data_Input!$I$4:$I$131,0)*CU$1</f>
        <v>0.35558220717129646</v>
      </c>
      <c r="CV114" s="24">
        <f>_xlfn.XLOOKUP($E114-CV$3,Data_Input!$H$4:$H$131,Data_Input!$I$4:$I$131,0)*CV$1</f>
        <v>0.32205072786994055</v>
      </c>
      <c r="CW114" s="24">
        <f>_xlfn.XLOOKUP($E114-CW$3,Data_Input!$H$4:$H$131,Data_Input!$I$4:$I$131,0)*CW$1</f>
        <v>0.3002408669001384</v>
      </c>
      <c r="CX114" s="24">
        <f>_xlfn.XLOOKUP($E114-CX$3,Data_Input!$H$4:$H$131,Data_Input!$I$4:$I$131,0)*CX$1</f>
        <v>0.23973756667916712</v>
      </c>
      <c r="CY114" s="24">
        <f>_xlfn.XLOOKUP($E114-CY$3,Data_Input!$H$4:$H$131,Data_Input!$I$4:$I$131,0)*CY$1</f>
        <v>0.17231383068593648</v>
      </c>
      <c r="CZ114" s="24">
        <f>_xlfn.XLOOKUP($E114-CZ$3,Data_Input!$H$4:$H$131,Data_Input!$I$4:$I$131,0)*CZ$1</f>
        <v>0.19890613077171637</v>
      </c>
      <c r="DA114" s="24">
        <f>_xlfn.XLOOKUP($E114-DA$3,Data_Input!$H$4:$H$131,Data_Input!$I$4:$I$131,0)*DA$1</f>
        <v>0.12060983065026804</v>
      </c>
      <c r="DB114" s="24">
        <f>_xlfn.XLOOKUP($E114-DB$3,Data_Input!$H$4:$H$131,Data_Input!$I$4:$I$131,0)*DB$1</f>
        <v>0.11785883426892524</v>
      </c>
      <c r="DC114" s="24">
        <f>_xlfn.XLOOKUP($E114-DC$3,Data_Input!$H$4:$H$131,Data_Input!$I$4:$I$131,0)*DC$1</f>
        <v>0.10459676486746865</v>
      </c>
      <c r="DD114" s="24">
        <f>_xlfn.XLOOKUP($E114-DD$3,Data_Input!$H$4:$H$131,Data_Input!$I$4:$I$131,0)*DD$1</f>
        <v>8.0581795965840808E-2</v>
      </c>
      <c r="DE114" s="24">
        <f>_xlfn.XLOOKUP($E114-DE$3,Data_Input!$H$4:$H$131,Data_Input!$I$4:$I$131,0)*DE$1</f>
        <v>5.5920990023718795E-2</v>
      </c>
      <c r="DF114" s="24">
        <f>_xlfn.XLOOKUP($E114-DF$3,Data_Input!$H$4:$H$131,Data_Input!$I$4:$I$131,0)*DF$1</f>
        <v>4.8174793952113243E-2</v>
      </c>
      <c r="DG114" s="24">
        <f>_xlfn.XLOOKUP($E114-DG$3,Data_Input!$H$4:$H$131,Data_Input!$I$4:$I$131,0)*DG$1</f>
        <v>3.9118297964671436E-2</v>
      </c>
      <c r="DH114" s="24">
        <f>_xlfn.XLOOKUP($E114-DH$3,Data_Input!$H$4:$H$131,Data_Input!$I$4:$I$131,0)*DH$1</f>
        <v>3.1473583243329689E-2</v>
      </c>
      <c r="DI114" s="24">
        <f>_xlfn.XLOOKUP($E114-DI$3,Data_Input!$H$4:$H$131,Data_Input!$I$4:$I$131,0)*DI$1</f>
        <v>2.6221516993976478E-2</v>
      </c>
      <c r="DJ114" s="24">
        <f>_xlfn.XLOOKUP($E114-DJ$3,Data_Input!$H$4:$H$131,Data_Input!$I$4:$I$131,0)*DJ$1</f>
        <v>2.0824430164794995E-2</v>
      </c>
      <c r="DK114" s="24">
        <f>_xlfn.XLOOKUP($E114-DK$3,Data_Input!$H$4:$H$131,Data_Input!$I$4:$I$131,0)*DK$1</f>
        <v>1.7934084953130643E-2</v>
      </c>
      <c r="DL114" s="24">
        <f>_xlfn.XLOOKUP($E114-DL$3,Data_Input!$H$4:$H$131,Data_Input!$I$4:$I$131,0)*DL$1</f>
        <v>1.3981314581478489E-2</v>
      </c>
      <c r="DM114" s="24">
        <f>_xlfn.XLOOKUP($E114-DM$3,Data_Input!$H$4:$H$131,Data_Input!$I$4:$I$131,0)*DM$1</f>
        <v>0</v>
      </c>
      <c r="DN114" s="24">
        <f>_xlfn.XLOOKUP($E114-DN$3,Data_Input!$H$4:$H$131,Data_Input!$I$4:$I$131,0)*DN$1</f>
        <v>0</v>
      </c>
      <c r="DO114" s="24">
        <f>_xlfn.XLOOKUP($E114-DO$3,Data_Input!$H$4:$H$131,Data_Input!$I$4:$I$131,0)*DO$1</f>
        <v>0</v>
      </c>
      <c r="DP114" s="24">
        <f>_xlfn.XLOOKUP($E114-DP$3,Data_Input!$H$4:$H$131,Data_Input!$I$4:$I$131,0)*DP$1</f>
        <v>0</v>
      </c>
      <c r="DQ114" s="24">
        <f>_xlfn.XLOOKUP($E114-DQ$3,Data_Input!$H$4:$H$131,Data_Input!$I$4:$I$131,0)*DQ$1</f>
        <v>0</v>
      </c>
      <c r="DR114" s="24">
        <f>_xlfn.XLOOKUP($E114-DR$3,Data_Input!$H$4:$H$131,Data_Input!$I$4:$I$131,0)*DR$1</f>
        <v>0</v>
      </c>
      <c r="DS114" s="24">
        <f>_xlfn.XLOOKUP($E114-DS$3,Data_Input!$H$4:$H$131,Data_Input!$I$4:$I$131,0)*DS$1</f>
        <v>0</v>
      </c>
      <c r="DT114" s="24">
        <f>_xlfn.XLOOKUP($E114-DT$3,Data_Input!$H$4:$H$131,Data_Input!$I$4:$I$131,0)*DT$1</f>
        <v>0</v>
      </c>
      <c r="DU114" s="24">
        <f>_xlfn.XLOOKUP($E114-DU$3,Data_Input!$H$4:$H$131,Data_Input!$I$4:$I$131,0)*DU$1</f>
        <v>0</v>
      </c>
      <c r="DV114" s="24">
        <f>_xlfn.XLOOKUP($E114-DV$3,Data_Input!$H$4:$H$131,Data_Input!$I$4:$I$131,0)*DV$1</f>
        <v>0</v>
      </c>
      <c r="DW114" s="24">
        <f>_xlfn.XLOOKUP($E114-DW$3,Data_Input!$H$4:$H$131,Data_Input!$I$4:$I$131,0)*DW$1</f>
        <v>0</v>
      </c>
      <c r="DX114" s="24">
        <f>_xlfn.XLOOKUP($E114-DX$3,Data_Input!$H$4:$H$131,Data_Input!$I$4:$I$131,0)*DX$1</f>
        <v>0</v>
      </c>
      <c r="DY114" s="24">
        <f>_xlfn.XLOOKUP($E114-DY$3,Data_Input!$H$4:$H$131,Data_Input!$I$4:$I$131,0)*DY$1</f>
        <v>0</v>
      </c>
      <c r="DZ114" s="24">
        <f>_xlfn.XLOOKUP($E114-DZ$3,Data_Input!$H$4:$H$131,Data_Input!$I$4:$I$131,0)*DZ$1</f>
        <v>0</v>
      </c>
      <c r="EA114" s="24">
        <f>_xlfn.XLOOKUP($E114-EA$3,Data_Input!$H$4:$H$131,Data_Input!$I$4:$I$131,0)*EA$1</f>
        <v>0</v>
      </c>
      <c r="EB114" s="24">
        <f>_xlfn.XLOOKUP($E114-EB$3,Data_Input!$H$4:$H$131,Data_Input!$I$4:$I$131,0)*EB$1</f>
        <v>0</v>
      </c>
      <c r="EC114" s="24">
        <f>_xlfn.XLOOKUP($E114-EC$3,Data_Input!$H$4:$H$131,Data_Input!$I$4:$I$131,0)*EC$1</f>
        <v>0</v>
      </c>
    </row>
    <row r="115" spans="1:133">
      <c r="A115" s="21">
        <f t="shared" si="3"/>
        <v>21.389652349571666</v>
      </c>
      <c r="B115" s="22">
        <f>Data_Input!C115-Model_Output!A115</f>
        <v>22.185361347304092</v>
      </c>
      <c r="C115" s="23">
        <f>SUM($B$4:B115)</f>
        <v>1496.8520964665711</v>
      </c>
      <c r="E115" s="15">
        <f>Data_Input!B115</f>
        <v>1989</v>
      </c>
      <c r="F115" s="24">
        <f>_xlfn.XLOOKUP($E115-F$3,Data_Input!$H$4:$H$131,Data_Input!$I$4:$I$131,0)*F$1</f>
        <v>6.7790460238986615E-8</v>
      </c>
      <c r="G115" s="24">
        <f>_xlfn.XLOOKUP($E115-G$3,Data_Input!$H$4:$H$131,Data_Input!$I$4:$I$131,0)*G$1</f>
        <v>1.0161488213734788E-7</v>
      </c>
      <c r="H115" s="24">
        <f>_xlfn.XLOOKUP($E115-H$3,Data_Input!$H$4:$H$131,Data_Input!$I$4:$I$131,0)*H$1</f>
        <v>1.5098615931900719E-7</v>
      </c>
      <c r="I115" s="24">
        <f>_xlfn.XLOOKUP($E115-I$3,Data_Input!$H$4:$H$131,Data_Input!$I$4:$I$131,0)*I$1</f>
        <v>2.2387459439981252E-7</v>
      </c>
      <c r="J115" s="24">
        <f>_xlfn.XLOOKUP($E115-J$3,Data_Input!$H$4:$H$131,Data_Input!$I$4:$I$131,0)*J$1</f>
        <v>3.2986898353111374E-7</v>
      </c>
      <c r="K115" s="24">
        <f>_xlfn.XLOOKUP($E115-K$3,Data_Input!$H$4:$H$131,Data_Input!$I$4:$I$131,0)*K$1</f>
        <v>4.834963529735909E-7</v>
      </c>
      <c r="L115" s="24">
        <f>_xlfn.XLOOKUP($E115-L$3,Data_Input!$H$4:$H$131,Data_Input!$I$4:$I$131,0)*L$1</f>
        <v>7.0619237699529621E-7</v>
      </c>
      <c r="M115" s="24">
        <f>_xlfn.XLOOKUP($E115-M$3,Data_Input!$H$4:$H$131,Data_Input!$I$4:$I$131,0)*M$1</f>
        <v>1.0244424515043054E-6</v>
      </c>
      <c r="N115" s="24">
        <f>_xlfn.XLOOKUP($E115-N$3,Data_Input!$H$4:$H$131,Data_Input!$I$4:$I$131,0)*N$1</f>
        <v>1.4729531930739166E-6</v>
      </c>
      <c r="O115" s="24">
        <f>_xlfn.XLOOKUP($E115-O$3,Data_Input!$H$4:$H$131,Data_Input!$I$4:$I$131,0)*O$1</f>
        <v>2.1022881926419511E-6</v>
      </c>
      <c r="P115" s="24">
        <f>_xlfn.XLOOKUP($E115-P$3,Data_Input!$H$4:$H$131,Data_Input!$I$4:$I$131,0)*P$1</f>
        <v>2.9962206472092703E-6</v>
      </c>
      <c r="Q115" s="24">
        <f>_xlfn.XLOOKUP($E115-Q$3,Data_Input!$H$4:$H$131,Data_Input!$I$4:$I$131,0)*Q$1</f>
        <v>4.2587519358119391E-6</v>
      </c>
      <c r="R115" s="24">
        <f>_xlfn.XLOOKUP($E115-R$3,Data_Input!$H$4:$H$131,Data_Input!$I$4:$I$131,0)*R$1</f>
        <v>6.0163044893002198E-6</v>
      </c>
      <c r="S115" s="24">
        <f>_xlfn.XLOOKUP($E115-S$3,Data_Input!$H$4:$H$131,Data_Input!$I$4:$I$131,0)*S$1</f>
        <v>8.4337718095273341E-6</v>
      </c>
      <c r="T115" s="24">
        <f>_xlfn.XLOOKUP($E115-T$3,Data_Input!$H$4:$H$131,Data_Input!$I$4:$I$131,0)*T$1</f>
        <v>1.1728786869498772E-5</v>
      </c>
      <c r="U115" s="24">
        <f>_xlfn.XLOOKUP($E115-U$3,Data_Input!$H$4:$H$131,Data_Input!$I$4:$I$131,0)*U$1</f>
        <v>1.6256792802592474E-5</v>
      </c>
      <c r="V115" s="24">
        <f>_xlfn.XLOOKUP($E115-V$3,Data_Input!$H$4:$H$131,Data_Input!$I$4:$I$131,0)*V$1</f>
        <v>2.2366767157701215E-5</v>
      </c>
      <c r="W115" s="24">
        <f>_xlfn.XLOOKUP($E115-W$3,Data_Input!$H$4:$H$131,Data_Input!$I$4:$I$131,0)*W$1</f>
        <v>3.0697316166787596E-5</v>
      </c>
      <c r="X115" s="24">
        <f>_xlfn.XLOOKUP($E115-X$3,Data_Input!$H$4:$H$131,Data_Input!$I$4:$I$131,0)*X$1</f>
        <v>4.1910059205247838E-5</v>
      </c>
      <c r="Y115" s="24">
        <f>_xlfn.XLOOKUP($E115-Y$3,Data_Input!$H$4:$H$131,Data_Input!$I$4:$I$131,0)*Y$1</f>
        <v>5.685519591261155E-5</v>
      </c>
      <c r="Z115" s="24">
        <f>_xlfn.XLOOKUP($E115-Z$3,Data_Input!$H$4:$H$131,Data_Input!$I$4:$I$131,0)*Z$1</f>
        <v>7.6829769059308809E-5</v>
      </c>
      <c r="AA115" s="24">
        <f>_xlfn.XLOOKUP($E115-AA$3,Data_Input!$H$4:$H$131,Data_Input!$I$4:$I$131,0)*AA$1</f>
        <v>1.0330242523296704E-4</v>
      </c>
      <c r="AB115" s="24">
        <f>_xlfn.XLOOKUP($E115-AB$3,Data_Input!$H$4:$H$131,Data_Input!$I$4:$I$131,0)*AB$1</f>
        <v>1.3786198170085372E-4</v>
      </c>
      <c r="AC115" s="24">
        <f>_xlfn.XLOOKUP($E115-AC$3,Data_Input!$H$4:$H$131,Data_Input!$I$4:$I$131,0)*AC$1</f>
        <v>1.9874980075124051E-4</v>
      </c>
      <c r="AD115" s="24">
        <f>_xlfn.XLOOKUP($E115-AD$3,Data_Input!$H$4:$H$131,Data_Input!$I$4:$I$131,0)*AD$1</f>
        <v>3.074816645452453E-4</v>
      </c>
      <c r="AE115" s="24">
        <f>_xlfn.XLOOKUP($E115-AE$3,Data_Input!$H$4:$H$131,Data_Input!$I$4:$I$131,0)*AE$1</f>
        <v>3.9816552979075008E-4</v>
      </c>
      <c r="AF115" s="24">
        <f>_xlfn.XLOOKUP($E115-AF$3,Data_Input!$H$4:$H$131,Data_Input!$I$4:$I$131,0)*AF$1</f>
        <v>4.261606270998797E-4</v>
      </c>
      <c r="AG115" s="24">
        <f>_xlfn.XLOOKUP($E115-AG$3,Data_Input!$H$4:$H$131,Data_Input!$I$4:$I$131,0)*AG$1</f>
        <v>5.9252164774776335E-4</v>
      </c>
      <c r="AH115" s="24">
        <f>_xlfn.XLOOKUP($E115-AH$3,Data_Input!$H$4:$H$131,Data_Input!$I$4:$I$131,0)*AH$1</f>
        <v>7.0916151180106088E-4</v>
      </c>
      <c r="AI115" s="24">
        <f>_xlfn.XLOOKUP($E115-AI$3,Data_Input!$H$4:$H$131,Data_Input!$I$4:$I$131,0)*AI$1</f>
        <v>1.3924366416281115E-3</v>
      </c>
      <c r="AJ115" s="24">
        <f>_xlfn.XLOOKUP($E115-AJ$3,Data_Input!$H$4:$H$131,Data_Input!$I$4:$I$131,0)*AJ$1</f>
        <v>1.2968664056734779E-3</v>
      </c>
      <c r="AK115" s="24">
        <f>_xlfn.XLOOKUP($E115-AK$3,Data_Input!$H$4:$H$131,Data_Input!$I$4:$I$131,0)*AK$1</f>
        <v>1.4726209721804744E-3</v>
      </c>
      <c r="AL115" s="24">
        <f>_xlfn.XLOOKUP($E115-AL$3,Data_Input!$H$4:$H$131,Data_Input!$I$4:$I$131,0)*AL$1</f>
        <v>1.938891331667719E-3</v>
      </c>
      <c r="AM115" s="24">
        <f>_xlfn.XLOOKUP($E115-AM$3,Data_Input!$H$4:$H$131,Data_Input!$I$4:$I$131,0)*AM$1</f>
        <v>2.5435423104389087E-3</v>
      </c>
      <c r="AN115" s="24">
        <f>_xlfn.XLOOKUP($E115-AN$3,Data_Input!$H$4:$H$131,Data_Input!$I$4:$I$131,0)*AN$1</f>
        <v>2.3664925040409084E-3</v>
      </c>
      <c r="AO115" s="24">
        <f>_xlfn.XLOOKUP($E115-AO$3,Data_Input!$H$4:$H$131,Data_Input!$I$4:$I$131,0)*AO$1</f>
        <v>2.862033152910282E-3</v>
      </c>
      <c r="AP115" s="24">
        <f>_xlfn.XLOOKUP($E115-AP$3,Data_Input!$H$4:$H$131,Data_Input!$I$4:$I$131,0)*AP$1</f>
        <v>3.0321390894534664E-3</v>
      </c>
      <c r="AQ115" s="24">
        <f>_xlfn.XLOOKUP($E115-AQ$3,Data_Input!$H$4:$H$131,Data_Input!$I$4:$I$131,0)*AQ$1</f>
        <v>4.6799916267650024E-3</v>
      </c>
      <c r="AR115" s="24">
        <f>_xlfn.XLOOKUP($E115-AR$3,Data_Input!$H$4:$H$131,Data_Input!$I$4:$I$131,0)*AR$1</f>
        <v>6.9124040043414426E-3</v>
      </c>
      <c r="AS115" s="24">
        <f>_xlfn.XLOOKUP($E115-AS$3,Data_Input!$H$4:$H$131,Data_Input!$I$4:$I$131,0)*AS$1</f>
        <v>8.4385746100149837E-3</v>
      </c>
      <c r="AT115" s="24">
        <f>_xlfn.XLOOKUP($E115-AT$3,Data_Input!$H$4:$H$131,Data_Input!$I$4:$I$131,0)*AT$1</f>
        <v>1.3278470011666849E-2</v>
      </c>
      <c r="AU115" s="24">
        <f>_xlfn.XLOOKUP($E115-AU$3,Data_Input!$H$4:$H$131,Data_Input!$I$4:$I$131,0)*AU$1</f>
        <v>1.6396338140445558E-2</v>
      </c>
      <c r="AV115" s="24">
        <f>_xlfn.XLOOKUP($E115-AV$3,Data_Input!$H$4:$H$131,Data_Input!$I$4:$I$131,0)*AV$1</f>
        <v>1.6931563009262591E-2</v>
      </c>
      <c r="AW115" s="24">
        <f>_xlfn.XLOOKUP($E115-AW$3,Data_Input!$H$4:$H$131,Data_Input!$I$4:$I$131,0)*AW$1</f>
        <v>2.1606017375053816E-2</v>
      </c>
      <c r="AX115" s="24">
        <f>_xlfn.XLOOKUP($E115-AX$3,Data_Input!$H$4:$H$131,Data_Input!$I$4:$I$131,0)*AX$1</f>
        <v>2.5460927341958269E-2</v>
      </c>
      <c r="AY115" s="24">
        <f>_xlfn.XLOOKUP($E115-AY$3,Data_Input!$H$4:$H$131,Data_Input!$I$4:$I$131,0)*AY$1</f>
        <v>3.4985552754509541E-2</v>
      </c>
      <c r="AZ115" s="24">
        <f>_xlfn.XLOOKUP($E115-AZ$3,Data_Input!$H$4:$H$131,Data_Input!$I$4:$I$131,0)*AZ$1</f>
        <v>3.8418325653659144E-2</v>
      </c>
      <c r="BA115" s="24">
        <f>_xlfn.XLOOKUP($E115-BA$3,Data_Input!$H$4:$H$131,Data_Input!$I$4:$I$131,0)*BA$1</f>
        <v>4.0565695255587869E-2</v>
      </c>
      <c r="BB115" s="24">
        <f>_xlfn.XLOOKUP($E115-BB$3,Data_Input!$H$4:$H$131,Data_Input!$I$4:$I$131,0)*BB$1</f>
        <v>5.2144041851876731E-2</v>
      </c>
      <c r="BC115" s="24">
        <f>_xlfn.XLOOKUP($E115-BC$3,Data_Input!$H$4:$H$131,Data_Input!$I$4:$I$131,0)*BC$1</f>
        <v>6.1380917025755023E-2</v>
      </c>
      <c r="BD115" s="24">
        <f>_xlfn.XLOOKUP($E115-BD$3,Data_Input!$H$4:$H$131,Data_Input!$I$4:$I$131,0)*BD$1</f>
        <v>7.4425937470114126E-2</v>
      </c>
      <c r="BE115" s="24">
        <f>_xlfn.XLOOKUP($E115-BE$3,Data_Input!$H$4:$H$131,Data_Input!$I$4:$I$131,0)*BE$1</f>
        <v>8.2500754180551431E-2</v>
      </c>
      <c r="BF115" s="24">
        <f>_xlfn.XLOOKUP($E115-BF$3,Data_Input!$H$4:$H$131,Data_Input!$I$4:$I$131,0)*BF$1</f>
        <v>8.2630001945915632E-2</v>
      </c>
      <c r="BG115" s="24">
        <f>_xlfn.XLOOKUP($E115-BG$3,Data_Input!$H$4:$H$131,Data_Input!$I$4:$I$131,0)*BG$1</f>
        <v>9.2819219209692619E-2</v>
      </c>
      <c r="BH115" s="24">
        <f>_xlfn.XLOOKUP($E115-BH$3,Data_Input!$H$4:$H$131,Data_Input!$I$4:$I$131,0)*BH$1</f>
        <v>0.10287829933447955</v>
      </c>
      <c r="BI115" s="24">
        <f>_xlfn.XLOOKUP($E115-BI$3,Data_Input!$H$4:$H$131,Data_Input!$I$4:$I$131,0)*BI$1</f>
        <v>0.12163731906528578</v>
      </c>
      <c r="BJ115" s="24">
        <f>_xlfn.XLOOKUP($E115-BJ$3,Data_Input!$H$4:$H$131,Data_Input!$I$4:$I$131,0)*BJ$1</f>
        <v>0.14091796529928527</v>
      </c>
      <c r="BK115" s="24">
        <f>_xlfn.XLOOKUP($E115-BK$3,Data_Input!$H$4:$H$131,Data_Input!$I$4:$I$131,0)*BK$1</f>
        <v>0.15593155599439518</v>
      </c>
      <c r="BL115" s="24">
        <f>_xlfn.XLOOKUP($E115-BL$3,Data_Input!$H$4:$H$131,Data_Input!$I$4:$I$131,0)*BL$1</f>
        <v>0.18485368785496153</v>
      </c>
      <c r="BM115" s="24">
        <f>_xlfn.XLOOKUP($E115-BM$3,Data_Input!$H$4:$H$131,Data_Input!$I$4:$I$131,0)*BM$1</f>
        <v>0.21826357727054474</v>
      </c>
      <c r="BN115" s="24">
        <f>_xlfn.XLOOKUP($E115-BN$3,Data_Input!$H$4:$H$131,Data_Input!$I$4:$I$131,0)*BN$1</f>
        <v>0.26204094130733846</v>
      </c>
      <c r="BO115" s="24">
        <f>_xlfn.XLOOKUP($E115-BO$3,Data_Input!$H$4:$H$131,Data_Input!$I$4:$I$131,0)*BO$1</f>
        <v>0.34175307982143055</v>
      </c>
      <c r="BP115" s="24">
        <f>_xlfn.XLOOKUP($E115-BP$3,Data_Input!$H$4:$H$131,Data_Input!$I$4:$I$131,0)*BP$1</f>
        <v>0.35953341657351562</v>
      </c>
      <c r="BQ115" s="24">
        <f>_xlfn.XLOOKUP($E115-BQ$3,Data_Input!$H$4:$H$131,Data_Input!$I$4:$I$131,0)*BQ$1</f>
        <v>0.4164437403403195</v>
      </c>
      <c r="BR115" s="24">
        <f>_xlfn.XLOOKUP($E115-BR$3,Data_Input!$H$4:$H$131,Data_Input!$I$4:$I$131,0)*BR$1</f>
        <v>0.3519960945199877</v>
      </c>
      <c r="BS115" s="24">
        <f>_xlfn.XLOOKUP($E115-BS$3,Data_Input!$H$4:$H$131,Data_Input!$I$4:$I$131,0)*BS$1</f>
        <v>0.51396723768532526</v>
      </c>
      <c r="BT115" s="24">
        <f>_xlfn.XLOOKUP($E115-BT$3,Data_Input!$H$4:$H$131,Data_Input!$I$4:$I$131,0)*BT$1</f>
        <v>0.49659778958686868</v>
      </c>
      <c r="BU115" s="24">
        <f>_xlfn.XLOOKUP($E115-BU$3,Data_Input!$H$4:$H$131,Data_Input!$I$4:$I$131,0)*BU$1</f>
        <v>0.22807353682964035</v>
      </c>
      <c r="BV115" s="24">
        <f>_xlfn.XLOOKUP($E115-BV$3,Data_Input!$H$4:$H$131,Data_Input!$I$4:$I$131,0)*BV$1</f>
        <v>0.28774221011985252</v>
      </c>
      <c r="BW115" s="24">
        <f>_xlfn.XLOOKUP($E115-BW$3,Data_Input!$H$4:$H$131,Data_Input!$I$4:$I$131,0)*BW$1</f>
        <v>0.32425594488657206</v>
      </c>
      <c r="BX115" s="24">
        <f>_xlfn.XLOOKUP($E115-BX$3,Data_Input!$H$4:$H$131,Data_Input!$I$4:$I$131,0)*BX$1</f>
        <v>0.3490094409633599</v>
      </c>
      <c r="BY115" s="24">
        <f>_xlfn.XLOOKUP($E115-BY$3,Data_Input!$H$4:$H$131,Data_Input!$I$4:$I$131,0)*BY$1</f>
        <v>0.38407190637060945</v>
      </c>
      <c r="BZ115" s="24">
        <f>_xlfn.XLOOKUP($E115-BZ$3,Data_Input!$H$4:$H$131,Data_Input!$I$4:$I$131,0)*BZ$1</f>
        <v>0.50820595250091882</v>
      </c>
      <c r="CA115" s="24">
        <f>_xlfn.XLOOKUP($E115-CA$3,Data_Input!$H$4:$H$131,Data_Input!$I$4:$I$131,0)*CA$1</f>
        <v>0.68327922698287824</v>
      </c>
      <c r="CB115" s="24">
        <f>_xlfn.XLOOKUP($E115-CB$3,Data_Input!$H$4:$H$131,Data_Input!$I$4:$I$131,0)*CB$1</f>
        <v>0.6528279551891143</v>
      </c>
      <c r="CC115" s="24">
        <f>_xlfn.XLOOKUP($E115-CC$3,Data_Input!$H$4:$H$131,Data_Input!$I$4:$I$131,0)*CC$1</f>
        <v>0.71891021597890226</v>
      </c>
      <c r="CD115" s="24">
        <f>_xlfn.XLOOKUP($E115-CD$3,Data_Input!$H$4:$H$131,Data_Input!$I$4:$I$131,0)*CD$1</f>
        <v>0.65071313324119429</v>
      </c>
      <c r="CE115" s="24">
        <f>_xlfn.XLOOKUP($E115-CE$3,Data_Input!$H$4:$H$131,Data_Input!$I$4:$I$131,0)*CE$1</f>
        <v>0.67692064773573746</v>
      </c>
      <c r="CF115" s="24">
        <f>_xlfn.XLOOKUP($E115-CF$3,Data_Input!$H$4:$H$131,Data_Input!$I$4:$I$131,0)*CF$1</f>
        <v>0.6898892587787615</v>
      </c>
      <c r="CG115" s="24">
        <f>_xlfn.XLOOKUP($E115-CG$3,Data_Input!$H$4:$H$131,Data_Input!$I$4:$I$131,0)*CG$1</f>
        <v>0.6975750078374412</v>
      </c>
      <c r="CH115" s="24">
        <f>_xlfn.XLOOKUP($E115-CH$3,Data_Input!$H$4:$H$131,Data_Input!$I$4:$I$131,0)*CH$1</f>
        <v>0.61038534466034189</v>
      </c>
      <c r="CI115" s="24">
        <f>_xlfn.XLOOKUP($E115-CI$3,Data_Input!$H$4:$H$131,Data_Input!$I$4:$I$131,0)*CI$1</f>
        <v>0.60034525092871882</v>
      </c>
      <c r="CJ115" s="24">
        <f>_xlfn.XLOOKUP($E115-CJ$3,Data_Input!$H$4:$H$131,Data_Input!$I$4:$I$131,0)*CJ$1</f>
        <v>0.60423710391690344</v>
      </c>
      <c r="CK115" s="24">
        <f>_xlfn.XLOOKUP($E115-CK$3,Data_Input!$H$4:$H$131,Data_Input!$I$4:$I$131,0)*CK$1</f>
        <v>0.58247534649908761</v>
      </c>
      <c r="CL115" s="24">
        <f>_xlfn.XLOOKUP($E115-CL$3,Data_Input!$H$4:$H$131,Data_Input!$I$4:$I$131,0)*CL$1</f>
        <v>0.64937126668074785</v>
      </c>
      <c r="CM115" s="24">
        <f>_xlfn.XLOOKUP($E115-CM$3,Data_Input!$H$4:$H$131,Data_Input!$I$4:$I$131,0)*CM$1</f>
        <v>0.65432819071486803</v>
      </c>
      <c r="CN115" s="24">
        <f>_xlfn.XLOOKUP($E115-CN$3,Data_Input!$H$4:$H$131,Data_Input!$I$4:$I$131,0)*CN$1</f>
        <v>0.59468362260894381</v>
      </c>
      <c r="CO115" s="24">
        <f>_xlfn.XLOOKUP($E115-CO$3,Data_Input!$H$4:$H$131,Data_Input!$I$4:$I$131,0)*CO$1</f>
        <v>0.57855497689764501</v>
      </c>
      <c r="CP115" s="24">
        <f>_xlfn.XLOOKUP($E115-CP$3,Data_Input!$H$4:$H$131,Data_Input!$I$4:$I$131,0)*CP$1</f>
        <v>0.5789918970640634</v>
      </c>
      <c r="CQ115" s="24">
        <f>_xlfn.XLOOKUP($E115-CQ$3,Data_Input!$H$4:$H$131,Data_Input!$I$4:$I$131,0)*CQ$1</f>
        <v>0.5819432801075628</v>
      </c>
      <c r="CR115" s="24">
        <f>_xlfn.XLOOKUP($E115-CR$3,Data_Input!$H$4:$H$131,Data_Input!$I$4:$I$131,0)*CR$1</f>
        <v>0.53968915301770626</v>
      </c>
      <c r="CS115" s="24">
        <f>_xlfn.XLOOKUP($E115-CS$3,Data_Input!$H$4:$H$131,Data_Input!$I$4:$I$131,0)*CS$1</f>
        <v>0.48628880331954827</v>
      </c>
      <c r="CT115" s="24">
        <f>_xlfn.XLOOKUP($E115-CT$3,Data_Input!$H$4:$H$131,Data_Input!$I$4:$I$131,0)*CT$1</f>
        <v>0.4673525342810575</v>
      </c>
      <c r="CU115" s="24">
        <f>_xlfn.XLOOKUP($E115-CU$3,Data_Input!$H$4:$H$131,Data_Input!$I$4:$I$131,0)*CU$1</f>
        <v>0.40355749421152831</v>
      </c>
      <c r="CV115" s="24">
        <f>_xlfn.XLOOKUP($E115-CV$3,Data_Input!$H$4:$H$131,Data_Input!$I$4:$I$131,0)*CV$1</f>
        <v>0.36756367652712996</v>
      </c>
      <c r="CW115" s="24">
        <f>_xlfn.XLOOKUP($E115-CW$3,Data_Input!$H$4:$H$131,Data_Input!$I$4:$I$131,0)*CW$1</f>
        <v>0.34460455498254311</v>
      </c>
      <c r="CX115" s="24">
        <f>_xlfn.XLOOKUP($E115-CX$3,Data_Input!$H$4:$H$131,Data_Input!$I$4:$I$131,0)*CX$1</f>
        <v>0.27671341089543766</v>
      </c>
      <c r="CY115" s="24">
        <f>_xlfn.XLOOKUP($E115-CY$3,Data_Input!$H$4:$H$131,Data_Input!$I$4:$I$131,0)*CY$1</f>
        <v>0.20001250933550627</v>
      </c>
      <c r="CZ115" s="24">
        <f>_xlfn.XLOOKUP($E115-CZ$3,Data_Input!$H$4:$H$131,Data_Input!$I$4:$I$131,0)*CZ$1</f>
        <v>0.23218175897035254</v>
      </c>
      <c r="DA115" s="24">
        <f>_xlfn.XLOOKUP($E115-DA$3,Data_Input!$H$4:$H$131,Data_Input!$I$4:$I$131,0)*DA$1</f>
        <v>0.1415811846243421</v>
      </c>
      <c r="DB115" s="24">
        <f>_xlfn.XLOOKUP($E115-DB$3,Data_Input!$H$4:$H$131,Data_Input!$I$4:$I$131,0)*DB$1</f>
        <v>0.13913227349951254</v>
      </c>
      <c r="DC115" s="24">
        <f>_xlfn.XLOOKUP($E115-DC$3,Data_Input!$H$4:$H$131,Data_Input!$I$4:$I$131,0)*DC$1</f>
        <v>0.12417292152034444</v>
      </c>
      <c r="DD115" s="24">
        <f>_xlfn.XLOOKUP($E115-DD$3,Data_Input!$H$4:$H$131,Data_Input!$I$4:$I$131,0)*DD$1</f>
        <v>9.6202973571437131E-2</v>
      </c>
      <c r="DE115" s="24">
        <f>_xlfn.XLOOKUP($E115-DE$3,Data_Input!$H$4:$H$131,Data_Input!$I$4:$I$131,0)*DE$1</f>
        <v>6.7138140952960848E-2</v>
      </c>
      <c r="DF115" s="24">
        <f>_xlfn.XLOOKUP($E115-DF$3,Data_Input!$H$4:$H$131,Data_Input!$I$4:$I$131,0)*DF$1</f>
        <v>5.816439729458521E-2</v>
      </c>
      <c r="DG115" s="24">
        <f>_xlfn.XLOOKUP($E115-DG$3,Data_Input!$H$4:$H$131,Data_Input!$I$4:$I$131,0)*DG$1</f>
        <v>4.7496348583504072E-2</v>
      </c>
      <c r="DH115" s="24">
        <f>_xlfn.XLOOKUP($E115-DH$3,Data_Input!$H$4:$H$131,Data_Input!$I$4:$I$131,0)*DH$1</f>
        <v>3.8429910159005931E-2</v>
      </c>
      <c r="DI115" s="24">
        <f>_xlfn.XLOOKUP($E115-DI$3,Data_Input!$H$4:$H$131,Data_Input!$I$4:$I$131,0)*DI$1</f>
        <v>3.2197629538708784E-2</v>
      </c>
      <c r="DJ115" s="24">
        <f>_xlfn.XLOOKUP($E115-DJ$3,Data_Input!$H$4:$H$131,Data_Input!$I$4:$I$131,0)*DJ$1</f>
        <v>2.571473887621363E-2</v>
      </c>
      <c r="DK115" s="24">
        <f>_xlfn.XLOOKUP($E115-DK$3,Data_Input!$H$4:$H$131,Data_Input!$I$4:$I$131,0)*DK$1</f>
        <v>2.2270559167450733E-2</v>
      </c>
      <c r="DL115" s="24">
        <f>_xlfn.XLOOKUP($E115-DL$3,Data_Input!$H$4:$H$131,Data_Input!$I$4:$I$131,0)*DL$1</f>
        <v>1.7459942643702424E-2</v>
      </c>
      <c r="DM115" s="24">
        <f>_xlfn.XLOOKUP($E115-DM$3,Data_Input!$H$4:$H$131,Data_Input!$I$4:$I$131,0)*DM$1</f>
        <v>1.448383914395068E-2</v>
      </c>
      <c r="DN115" s="24">
        <f>_xlfn.XLOOKUP($E115-DN$3,Data_Input!$H$4:$H$131,Data_Input!$I$4:$I$131,0)*DN$1</f>
        <v>0</v>
      </c>
      <c r="DO115" s="24">
        <f>_xlfn.XLOOKUP($E115-DO$3,Data_Input!$H$4:$H$131,Data_Input!$I$4:$I$131,0)*DO$1</f>
        <v>0</v>
      </c>
      <c r="DP115" s="24">
        <f>_xlfn.XLOOKUP($E115-DP$3,Data_Input!$H$4:$H$131,Data_Input!$I$4:$I$131,0)*DP$1</f>
        <v>0</v>
      </c>
      <c r="DQ115" s="24">
        <f>_xlfn.XLOOKUP($E115-DQ$3,Data_Input!$H$4:$H$131,Data_Input!$I$4:$I$131,0)*DQ$1</f>
        <v>0</v>
      </c>
      <c r="DR115" s="24">
        <f>_xlfn.XLOOKUP($E115-DR$3,Data_Input!$H$4:$H$131,Data_Input!$I$4:$I$131,0)*DR$1</f>
        <v>0</v>
      </c>
      <c r="DS115" s="24">
        <f>_xlfn.XLOOKUP($E115-DS$3,Data_Input!$H$4:$H$131,Data_Input!$I$4:$I$131,0)*DS$1</f>
        <v>0</v>
      </c>
      <c r="DT115" s="24">
        <f>_xlfn.XLOOKUP($E115-DT$3,Data_Input!$H$4:$H$131,Data_Input!$I$4:$I$131,0)*DT$1</f>
        <v>0</v>
      </c>
      <c r="DU115" s="24">
        <f>_xlfn.XLOOKUP($E115-DU$3,Data_Input!$H$4:$H$131,Data_Input!$I$4:$I$131,0)*DU$1</f>
        <v>0</v>
      </c>
      <c r="DV115" s="24">
        <f>_xlfn.XLOOKUP($E115-DV$3,Data_Input!$H$4:$H$131,Data_Input!$I$4:$I$131,0)*DV$1</f>
        <v>0</v>
      </c>
      <c r="DW115" s="24">
        <f>_xlfn.XLOOKUP($E115-DW$3,Data_Input!$H$4:$H$131,Data_Input!$I$4:$I$131,0)*DW$1</f>
        <v>0</v>
      </c>
      <c r="DX115" s="24">
        <f>_xlfn.XLOOKUP($E115-DX$3,Data_Input!$H$4:$H$131,Data_Input!$I$4:$I$131,0)*DX$1</f>
        <v>0</v>
      </c>
      <c r="DY115" s="24">
        <f>_xlfn.XLOOKUP($E115-DY$3,Data_Input!$H$4:$H$131,Data_Input!$I$4:$I$131,0)*DY$1</f>
        <v>0</v>
      </c>
      <c r="DZ115" s="24">
        <f>_xlfn.XLOOKUP($E115-DZ$3,Data_Input!$H$4:$H$131,Data_Input!$I$4:$I$131,0)*DZ$1</f>
        <v>0</v>
      </c>
      <c r="EA115" s="24">
        <f>_xlfn.XLOOKUP($E115-EA$3,Data_Input!$H$4:$H$131,Data_Input!$I$4:$I$131,0)*EA$1</f>
        <v>0</v>
      </c>
      <c r="EB115" s="24">
        <f>_xlfn.XLOOKUP($E115-EB$3,Data_Input!$H$4:$H$131,Data_Input!$I$4:$I$131,0)*EB$1</f>
        <v>0</v>
      </c>
      <c r="EC115" s="24">
        <f>_xlfn.XLOOKUP($E115-EC$3,Data_Input!$H$4:$H$131,Data_Input!$I$4:$I$131,0)*EC$1</f>
        <v>0</v>
      </c>
    </row>
    <row r="116" spans="1:133">
      <c r="A116" s="21">
        <f t="shared" si="3"/>
        <v>22.273300167850898</v>
      </c>
      <c r="B116" s="22">
        <f>Data_Input!C116-Model_Output!A116</f>
        <v>18.734756941816073</v>
      </c>
      <c r="C116" s="23">
        <f>SUM($B$4:B116)</f>
        <v>1515.5868534083872</v>
      </c>
      <c r="E116" s="15">
        <f>Data_Input!B116</f>
        <v>1990</v>
      </c>
      <c r="F116" s="24">
        <f>_xlfn.XLOOKUP($E116-F$3,Data_Input!$H$4:$H$131,Data_Input!$I$4:$I$131,0)*F$1</f>
        <v>4.5342010217376196E-8</v>
      </c>
      <c r="G116" s="24">
        <f>_xlfn.XLOOKUP($E116-G$3,Data_Input!$H$4:$H$131,Data_Input!$I$4:$I$131,0)*G$1</f>
        <v>6.8349038935862633E-8</v>
      </c>
      <c r="H116" s="24">
        <f>_xlfn.XLOOKUP($E116-H$3,Data_Input!$H$4:$H$131,Data_Input!$I$4:$I$131,0)*H$1</f>
        <v>1.0213042495205306E-7</v>
      </c>
      <c r="I116" s="24">
        <f>_xlfn.XLOOKUP($E116-I$3,Data_Input!$H$4:$H$131,Data_Input!$I$4:$I$131,0)*I$1</f>
        <v>1.5228801274869982E-7</v>
      </c>
      <c r="J116" s="24">
        <f>_xlfn.XLOOKUP($E116-J$3,Data_Input!$H$4:$H$131,Data_Input!$I$4:$I$131,0)*J$1</f>
        <v>2.2565517415778751E-7</v>
      </c>
      <c r="K116" s="24">
        <f>_xlfn.XLOOKUP($E116-K$3,Data_Input!$H$4:$H$131,Data_Input!$I$4:$I$131,0)*K$1</f>
        <v>3.3261353880352159E-7</v>
      </c>
      <c r="L116" s="24">
        <f>_xlfn.XLOOKUP($E116-L$3,Data_Input!$H$4:$H$131,Data_Input!$I$4:$I$131,0)*L$1</f>
        <v>4.8855408851934986E-7</v>
      </c>
      <c r="M116" s="24">
        <f>_xlfn.XLOOKUP($E116-M$3,Data_Input!$H$4:$H$131,Data_Input!$I$4:$I$131,0)*M$1</f>
        <v>7.1272189399454149E-7</v>
      </c>
      <c r="N116" s="24">
        <f>_xlfn.XLOOKUP($E116-N$3,Data_Input!$H$4:$H$131,Data_Input!$I$4:$I$131,0)*N$1</f>
        <v>1.0305388908054038E-6</v>
      </c>
      <c r="O116" s="24">
        <f>_xlfn.XLOOKUP($E116-O$3,Data_Input!$H$4:$H$131,Data_Input!$I$4:$I$131,0)*O$1</f>
        <v>1.4791444807228615E-6</v>
      </c>
      <c r="P116" s="24">
        <f>_xlfn.XLOOKUP($E116-P$3,Data_Input!$H$4:$H$131,Data_Input!$I$4:$I$131,0)*P$1</f>
        <v>2.119996017637462E-6</v>
      </c>
      <c r="Q116" s="24">
        <f>_xlfn.XLOOKUP($E116-Q$3,Data_Input!$H$4:$H$131,Data_Input!$I$4:$I$131,0)*Q$1</f>
        <v>3.0303061212762696E-6</v>
      </c>
      <c r="R116" s="24">
        <f>_xlfn.XLOOKUP($E116-R$3,Data_Input!$H$4:$H$131,Data_Input!$I$4:$I$131,0)*R$1</f>
        <v>4.3050368541222602E-6</v>
      </c>
      <c r="S116" s="24">
        <f>_xlfn.XLOOKUP($E116-S$3,Data_Input!$H$4:$H$131,Data_Input!$I$4:$I$131,0)*S$1</f>
        <v>6.0689256678568277E-6</v>
      </c>
      <c r="T116" s="24">
        <f>_xlfn.XLOOKUP($E116-T$3,Data_Input!$H$4:$H$131,Data_Input!$I$4:$I$131,0)*T$1</f>
        <v>8.4876208904209407E-6</v>
      </c>
      <c r="U116" s="24">
        <f>_xlfn.XLOOKUP($E116-U$3,Data_Input!$H$4:$H$131,Data_Input!$I$4:$I$131,0)*U$1</f>
        <v>1.1830705823237873E-5</v>
      </c>
      <c r="V116" s="24">
        <f>_xlfn.XLOOKUP($E116-V$3,Data_Input!$H$4:$H$131,Data_Input!$I$4:$I$131,0)*V$1</f>
        <v>1.6368990932067047E-5</v>
      </c>
      <c r="W116" s="24">
        <f>_xlfn.XLOOKUP($E116-W$3,Data_Input!$H$4:$H$131,Data_Input!$I$4:$I$131,0)*W$1</f>
        <v>2.2592381089217576E-5</v>
      </c>
      <c r="X116" s="24">
        <f>_xlfn.XLOOKUP($E116-X$3,Data_Input!$H$4:$H$131,Data_Input!$I$4:$I$131,0)*X$1</f>
        <v>3.1018641876837706E-5</v>
      </c>
      <c r="Y116" s="24">
        <f>_xlfn.XLOOKUP($E116-Y$3,Data_Input!$H$4:$H$131,Data_Input!$I$4:$I$131,0)*Y$1</f>
        <v>4.2317263057308732E-5</v>
      </c>
      <c r="Z116" s="24">
        <f>_xlfn.XLOOKUP($E116-Z$3,Data_Input!$H$4:$H$131,Data_Input!$I$4:$I$131,0)*Z$1</f>
        <v>5.7506885186515546E-5</v>
      </c>
      <c r="AA116" s="24">
        <f>_xlfn.XLOOKUP($E116-AA$3,Data_Input!$H$4:$H$131,Data_Input!$I$4:$I$131,0)*AA$1</f>
        <v>7.7757760020758277E-5</v>
      </c>
      <c r="AB116" s="24">
        <f>_xlfn.XLOOKUP($E116-AB$3,Data_Input!$H$4:$H$131,Data_Input!$I$4:$I$131,0)*AB$1</f>
        <v>1.0435677447216629E-4</v>
      </c>
      <c r="AC116" s="24">
        <f>_xlfn.XLOOKUP($E116-AC$3,Data_Input!$H$4:$H$131,Data_Input!$I$4:$I$131,0)*AC$1</f>
        <v>1.5129540512359414E-4</v>
      </c>
      <c r="AD116" s="24">
        <f>_xlfn.XLOOKUP($E116-AD$3,Data_Input!$H$4:$H$131,Data_Input!$I$4:$I$131,0)*AD$1</f>
        <v>2.3538629144409005E-4</v>
      </c>
      <c r="AE116" s="24">
        <f>_xlfn.XLOOKUP($E116-AE$3,Data_Input!$H$4:$H$131,Data_Input!$I$4:$I$131,0)*AE$1</f>
        <v>3.0652684059581078E-4</v>
      </c>
      <c r="AF116" s="24">
        <f>_xlfn.XLOOKUP($E116-AF$3,Data_Input!$H$4:$H$131,Data_Input!$I$4:$I$131,0)*AF$1</f>
        <v>3.2992944683088725E-4</v>
      </c>
      <c r="AG116" s="24">
        <f>_xlfn.XLOOKUP($E116-AG$3,Data_Input!$H$4:$H$131,Data_Input!$I$4:$I$131,0)*AG$1</f>
        <v>4.6131214068140068E-4</v>
      </c>
      <c r="AH116" s="24">
        <f>_xlfn.XLOOKUP($E116-AH$3,Data_Input!$H$4:$H$131,Data_Input!$I$4:$I$131,0)*AH$1</f>
        <v>5.5523741821796914E-4</v>
      </c>
      <c r="AI116" s="24">
        <f>_xlfn.XLOOKUP($E116-AI$3,Data_Input!$H$4:$H$131,Data_Input!$I$4:$I$131,0)*AI$1</f>
        <v>1.0963568099370332E-3</v>
      </c>
      <c r="AJ116" s="24">
        <f>_xlfn.XLOOKUP($E116-AJ$3,Data_Input!$H$4:$H$131,Data_Input!$I$4:$I$131,0)*AJ$1</f>
        <v>1.0268680045970558E-3</v>
      </c>
      <c r="AK116" s="24">
        <f>_xlfn.XLOOKUP($E116-AK$3,Data_Input!$H$4:$H$131,Data_Input!$I$4:$I$131,0)*AK$1</f>
        <v>1.1726091250953215E-3</v>
      </c>
      <c r="AL116" s="24">
        <f>_xlfn.XLOOKUP($E116-AL$3,Data_Input!$H$4:$H$131,Data_Input!$I$4:$I$131,0)*AL$1</f>
        <v>1.5525967181298686E-3</v>
      </c>
      <c r="AM116" s="24">
        <f>_xlfn.XLOOKUP($E116-AM$3,Data_Input!$H$4:$H$131,Data_Input!$I$4:$I$131,0)*AM$1</f>
        <v>2.0482693557134948E-3</v>
      </c>
      <c r="AN116" s="24">
        <f>_xlfn.XLOOKUP($E116-AN$3,Data_Input!$H$4:$H$131,Data_Input!$I$4:$I$131,0)*AN$1</f>
        <v>1.9164440332503623E-3</v>
      </c>
      <c r="AO116" s="24">
        <f>_xlfn.XLOOKUP($E116-AO$3,Data_Input!$H$4:$H$131,Data_Input!$I$4:$I$131,0)*AO$1</f>
        <v>2.3308191326985067E-3</v>
      </c>
      <c r="AP116" s="24">
        <f>_xlfn.XLOOKUP($E116-AP$3,Data_Input!$H$4:$H$131,Data_Input!$I$4:$I$131,0)*AP$1</f>
        <v>2.4832814243491872E-3</v>
      </c>
      <c r="AQ116" s="24">
        <f>_xlfn.XLOOKUP($E116-AQ$3,Data_Input!$H$4:$H$131,Data_Input!$I$4:$I$131,0)*AQ$1</f>
        <v>3.8544711833183708E-3</v>
      </c>
      <c r="AR116" s="24">
        <f>_xlfn.XLOOKUP($E116-AR$3,Data_Input!$H$4:$H$131,Data_Input!$I$4:$I$131,0)*AR$1</f>
        <v>5.7252142910782355E-3</v>
      </c>
      <c r="AS116" s="24">
        <f>_xlfn.XLOOKUP($E116-AS$3,Data_Input!$H$4:$H$131,Data_Input!$I$4:$I$131,0)*AS$1</f>
        <v>7.0286939716081567E-3</v>
      </c>
      <c r="AT116" s="24">
        <f>_xlfn.XLOOKUP($E116-AT$3,Data_Input!$H$4:$H$131,Data_Input!$I$4:$I$131,0)*AT$1</f>
        <v>1.1122348109376528E-2</v>
      </c>
      <c r="AU116" s="24">
        <f>_xlfn.XLOOKUP($E116-AU$3,Data_Input!$H$4:$H$131,Data_Input!$I$4:$I$131,0)*AU$1</f>
        <v>1.3811416403557089E-2</v>
      </c>
      <c r="AV116" s="24">
        <f>_xlfn.XLOOKUP($E116-AV$3,Data_Input!$H$4:$H$131,Data_Input!$I$4:$I$131,0)*AV$1</f>
        <v>1.4342713077491225E-2</v>
      </c>
      <c r="AW116" s="24">
        <f>_xlfn.XLOOKUP($E116-AW$3,Data_Input!$H$4:$H$131,Data_Input!$I$4:$I$131,0)*AW$1</f>
        <v>1.8405680836378287E-2</v>
      </c>
      <c r="AX116" s="24">
        <f>_xlfn.XLOOKUP($E116-AX$3,Data_Input!$H$4:$H$131,Data_Input!$I$4:$I$131,0)*AX$1</f>
        <v>2.1811939774714986E-2</v>
      </c>
      <c r="AY116" s="24">
        <f>_xlfn.XLOOKUP($E116-AY$3,Data_Input!$H$4:$H$131,Data_Input!$I$4:$I$131,0)*AY$1</f>
        <v>3.014058787534183E-2</v>
      </c>
      <c r="AZ116" s="24">
        <f>_xlfn.XLOOKUP($E116-AZ$3,Data_Input!$H$4:$H$131,Data_Input!$I$4:$I$131,0)*AZ$1</f>
        <v>3.3284674849302441E-2</v>
      </c>
      <c r="BA116" s="24">
        <f>_xlfn.XLOOKUP($E116-BA$3,Data_Input!$H$4:$H$131,Data_Input!$I$4:$I$131,0)*BA$1</f>
        <v>3.5343350323856049E-2</v>
      </c>
      <c r="BB116" s="24">
        <f>_xlfn.XLOOKUP($E116-BB$3,Data_Input!$H$4:$H$131,Data_Input!$I$4:$I$131,0)*BB$1</f>
        <v>4.5687394334347521E-2</v>
      </c>
      <c r="BC116" s="24">
        <f>_xlfn.XLOOKUP($E116-BC$3,Data_Input!$H$4:$H$131,Data_Input!$I$4:$I$131,0)*BC$1</f>
        <v>5.408389700917289E-2</v>
      </c>
      <c r="BD116" s="24">
        <f>_xlfn.XLOOKUP($E116-BD$3,Data_Input!$H$4:$H$131,Data_Input!$I$4:$I$131,0)*BD$1</f>
        <v>6.5948029696110952E-2</v>
      </c>
      <c r="BE116" s="24">
        <f>_xlfn.XLOOKUP($E116-BE$3,Data_Input!$H$4:$H$131,Data_Input!$I$4:$I$131,0)*BE$1</f>
        <v>7.3515401970214667E-2</v>
      </c>
      <c r="BF116" s="24">
        <f>_xlfn.XLOOKUP($E116-BF$3,Data_Input!$H$4:$H$131,Data_Input!$I$4:$I$131,0)*BF$1</f>
        <v>7.4045912075146797E-2</v>
      </c>
      <c r="BG116" s="24">
        <f>_xlfn.XLOOKUP($E116-BG$3,Data_Input!$H$4:$H$131,Data_Input!$I$4:$I$131,0)*BG$1</f>
        <v>8.3645800412759305E-2</v>
      </c>
      <c r="BH116" s="24">
        <f>_xlfn.XLOOKUP($E116-BH$3,Data_Input!$H$4:$H$131,Data_Input!$I$4:$I$131,0)*BH$1</f>
        <v>9.3233698644458976E-2</v>
      </c>
      <c r="BI116" s="24">
        <f>_xlfn.XLOOKUP($E116-BI$3,Data_Input!$H$4:$H$131,Data_Input!$I$4:$I$131,0)*BI$1</f>
        <v>0.11085591806185542</v>
      </c>
      <c r="BJ116" s="24">
        <f>_xlfn.XLOOKUP($E116-BJ$3,Data_Input!$H$4:$H$131,Data_Input!$I$4:$I$131,0)*BJ$1</f>
        <v>0.12915205287277567</v>
      </c>
      <c r="BK116" s="24">
        <f>_xlfn.XLOOKUP($E116-BK$3,Data_Input!$H$4:$H$131,Data_Input!$I$4:$I$131,0)*BK$1</f>
        <v>0.14371823298817979</v>
      </c>
      <c r="BL116" s="24">
        <f>_xlfn.XLOOKUP($E116-BL$3,Data_Input!$H$4:$H$131,Data_Input!$I$4:$I$131,0)*BL$1</f>
        <v>0.17133610191798357</v>
      </c>
      <c r="BM116" s="24">
        <f>_xlfn.XLOOKUP($E116-BM$3,Data_Input!$H$4:$H$131,Data_Input!$I$4:$I$131,0)*BM$1</f>
        <v>0.20344402436518108</v>
      </c>
      <c r="BN116" s="24">
        <f>_xlfn.XLOOKUP($E116-BN$3,Data_Input!$H$4:$H$131,Data_Input!$I$4:$I$131,0)*BN$1</f>
        <v>0.24562678655044554</v>
      </c>
      <c r="BO116" s="24">
        <f>_xlfn.XLOOKUP($E116-BO$3,Data_Input!$H$4:$H$131,Data_Input!$I$4:$I$131,0)*BO$1</f>
        <v>0.32215280654832212</v>
      </c>
      <c r="BP116" s="24">
        <f>_xlfn.XLOOKUP($E116-BP$3,Data_Input!$H$4:$H$131,Data_Input!$I$4:$I$131,0)*BP$1</f>
        <v>0.34082516246642458</v>
      </c>
      <c r="BQ116" s="24">
        <f>_xlfn.XLOOKUP($E116-BQ$3,Data_Input!$H$4:$H$131,Data_Input!$I$4:$I$131,0)*BQ$1</f>
        <v>0.39700103005032661</v>
      </c>
      <c r="BR116" s="24">
        <f>_xlfn.XLOOKUP($E116-BR$3,Data_Input!$H$4:$H$131,Data_Input!$I$4:$I$131,0)*BR$1</f>
        <v>0.3374551391439633</v>
      </c>
      <c r="BS116" s="24">
        <f>_xlfn.XLOOKUP($E116-BS$3,Data_Input!$H$4:$H$131,Data_Input!$I$4:$I$131,0)*BS$1</f>
        <v>0.49551470157517136</v>
      </c>
      <c r="BT116" s="24">
        <f>_xlfn.XLOOKUP($E116-BT$3,Data_Input!$H$4:$H$131,Data_Input!$I$4:$I$131,0)*BT$1</f>
        <v>0.48146951755251366</v>
      </c>
      <c r="BU116" s="24">
        <f>_xlfn.XLOOKUP($E116-BU$3,Data_Input!$H$4:$H$131,Data_Input!$I$4:$I$131,0)*BU$1</f>
        <v>0.22237287875751366</v>
      </c>
      <c r="BV116" s="24">
        <f>_xlfn.XLOOKUP($E116-BV$3,Data_Input!$H$4:$H$131,Data_Input!$I$4:$I$131,0)*BV$1</f>
        <v>0.28213268530341529</v>
      </c>
      <c r="BW116" s="24">
        <f>_xlfn.XLOOKUP($E116-BW$3,Data_Input!$H$4:$H$131,Data_Input!$I$4:$I$131,0)*BW$1</f>
        <v>0.31972800734034201</v>
      </c>
      <c r="BX116" s="24">
        <f>_xlfn.XLOOKUP($E116-BX$3,Data_Input!$H$4:$H$131,Data_Input!$I$4:$I$131,0)*BX$1</f>
        <v>0.34607706217490553</v>
      </c>
      <c r="BY116" s="24">
        <f>_xlfn.XLOOKUP($E116-BY$3,Data_Input!$H$4:$H$131,Data_Input!$I$4:$I$131,0)*BY$1</f>
        <v>0.38299322174524347</v>
      </c>
      <c r="BZ116" s="24">
        <f>_xlfn.XLOOKUP($E116-BZ$3,Data_Input!$H$4:$H$131,Data_Input!$I$4:$I$131,0)*BZ$1</f>
        <v>0.50963729362226873</v>
      </c>
      <c r="CA116" s="24">
        <f>_xlfn.XLOOKUP($E116-CA$3,Data_Input!$H$4:$H$131,Data_Input!$I$4:$I$131,0)*CA$1</f>
        <v>0.68906878581467235</v>
      </c>
      <c r="CB116" s="24">
        <f>_xlfn.XLOOKUP($E116-CB$3,Data_Input!$H$4:$H$131,Data_Input!$I$4:$I$131,0)*CB$1</f>
        <v>0.66207320159126271</v>
      </c>
      <c r="CC116" s="24">
        <f>_xlfn.XLOOKUP($E116-CC$3,Data_Input!$H$4:$H$131,Data_Input!$I$4:$I$131,0)*CC$1</f>
        <v>0.73320400364475513</v>
      </c>
      <c r="CD116" s="24">
        <f>_xlfn.XLOOKUP($E116-CD$3,Data_Input!$H$4:$H$131,Data_Input!$I$4:$I$131,0)*CD$1</f>
        <v>0.66739454284643351</v>
      </c>
      <c r="CE116" s="24">
        <f>_xlfn.XLOOKUP($E116-CE$3,Data_Input!$H$4:$H$131,Data_Input!$I$4:$I$131,0)*CE$1</f>
        <v>0.6981901971698844</v>
      </c>
      <c r="CF116" s="24">
        <f>_xlfn.XLOOKUP($E116-CF$3,Data_Input!$H$4:$H$131,Data_Input!$I$4:$I$131,0)*CF$1</f>
        <v>0.71558013418398125</v>
      </c>
      <c r="CG116" s="24">
        <f>_xlfn.XLOOKUP($E116-CG$3,Data_Input!$H$4:$H$131,Data_Input!$I$4:$I$131,0)*CG$1</f>
        <v>0.72763354268780778</v>
      </c>
      <c r="CH116" s="24">
        <f>_xlfn.XLOOKUP($E116-CH$3,Data_Input!$H$4:$H$131,Data_Input!$I$4:$I$131,0)*CH$1</f>
        <v>0.64027832861553235</v>
      </c>
      <c r="CI116" s="24">
        <f>_xlfn.XLOOKUP($E116-CI$3,Data_Input!$H$4:$H$131,Data_Input!$I$4:$I$131,0)*CI$1</f>
        <v>0.63329883752743787</v>
      </c>
      <c r="CJ116" s="24">
        <f>_xlfn.XLOOKUP($E116-CJ$3,Data_Input!$H$4:$H$131,Data_Input!$I$4:$I$131,0)*CJ$1</f>
        <v>0.64099982060845107</v>
      </c>
      <c r="CK116" s="24">
        <f>_xlfn.XLOOKUP($E116-CK$3,Data_Input!$H$4:$H$131,Data_Input!$I$4:$I$131,0)*CK$1</f>
        <v>0.62139960477637979</v>
      </c>
      <c r="CL116" s="24">
        <f>_xlfn.XLOOKUP($E116-CL$3,Data_Input!$H$4:$H$131,Data_Input!$I$4:$I$131,0)*CL$1</f>
        <v>0.69667367269550706</v>
      </c>
      <c r="CM116" s="24">
        <f>_xlfn.XLOOKUP($E116-CM$3,Data_Input!$H$4:$H$131,Data_Input!$I$4:$I$131,0)*CM$1</f>
        <v>0.7059515056494492</v>
      </c>
      <c r="CN116" s="24">
        <f>_xlfn.XLOOKUP($E116-CN$3,Data_Input!$H$4:$H$131,Data_Input!$I$4:$I$131,0)*CN$1</f>
        <v>0.64522044746697471</v>
      </c>
      <c r="CO116" s="24">
        <f>_xlfn.XLOOKUP($E116-CO$3,Data_Input!$H$4:$H$131,Data_Input!$I$4:$I$131,0)*CO$1</f>
        <v>0.63126205387151701</v>
      </c>
      <c r="CP116" s="24">
        <f>_xlfn.XLOOKUP($E116-CP$3,Data_Input!$H$4:$H$131,Data_Input!$I$4:$I$131,0)*CP$1</f>
        <v>0.63530232170464451</v>
      </c>
      <c r="CQ116" s="24">
        <f>_xlfn.XLOOKUP($E116-CQ$3,Data_Input!$H$4:$H$131,Data_Input!$I$4:$I$131,0)*CQ$1</f>
        <v>0.64214265696894401</v>
      </c>
      <c r="CR116" s="24">
        <f>_xlfn.XLOOKUP($E116-CR$3,Data_Input!$H$4:$H$131,Data_Input!$I$4:$I$131,0)*CR$1</f>
        <v>0.59887675832919118</v>
      </c>
      <c r="CS116" s="24">
        <f>_xlfn.XLOOKUP($E116-CS$3,Data_Input!$H$4:$H$131,Data_Input!$I$4:$I$131,0)*CS$1</f>
        <v>0.54266391808087666</v>
      </c>
      <c r="CT116" s="24">
        <f>_xlfn.XLOOKUP($E116-CT$3,Data_Input!$H$4:$H$131,Data_Input!$I$4:$I$131,0)*CT$1</f>
        <v>0.5244742667937925</v>
      </c>
      <c r="CU116" s="24">
        <f>_xlfn.XLOOKUP($E116-CU$3,Data_Input!$H$4:$H$131,Data_Input!$I$4:$I$131,0)*CU$1</f>
        <v>0.45543657586413638</v>
      </c>
      <c r="CV116" s="24">
        <f>_xlfn.XLOOKUP($E116-CV$3,Data_Input!$H$4:$H$131,Data_Input!$I$4:$I$131,0)*CV$1</f>
        <v>0.41715550798358153</v>
      </c>
      <c r="CW116" s="24">
        <f>_xlfn.XLOOKUP($E116-CW$3,Data_Input!$H$4:$H$131,Data_Input!$I$4:$I$131,0)*CW$1</f>
        <v>0.39330486229651396</v>
      </c>
      <c r="CX116" s="24">
        <f>_xlfn.XLOOKUP($E116-CX$3,Data_Input!$H$4:$H$131,Data_Input!$I$4:$I$131,0)*CX$1</f>
        <v>0.31760067443130585</v>
      </c>
      <c r="CY116" s="24">
        <f>_xlfn.XLOOKUP($E116-CY$3,Data_Input!$H$4:$H$131,Data_Input!$I$4:$I$131,0)*CY$1</f>
        <v>0.23086137248590424</v>
      </c>
      <c r="CZ116" s="24">
        <f>_xlfn.XLOOKUP($E116-CZ$3,Data_Input!$H$4:$H$131,Data_Input!$I$4:$I$131,0)*CZ$1</f>
        <v>0.26950393969380937</v>
      </c>
      <c r="DA116" s="24">
        <f>_xlfn.XLOOKUP($E116-DA$3,Data_Input!$H$4:$H$131,Data_Input!$I$4:$I$131,0)*DA$1</f>
        <v>0.16526674344147629</v>
      </c>
      <c r="DB116" s="24">
        <f>_xlfn.XLOOKUP($E116-DB$3,Data_Input!$H$4:$H$131,Data_Input!$I$4:$I$131,0)*DB$1</f>
        <v>0.16332426631672062</v>
      </c>
      <c r="DC116" s="24">
        <f>_xlfn.XLOOKUP($E116-DC$3,Data_Input!$H$4:$H$131,Data_Input!$I$4:$I$131,0)*DC$1</f>
        <v>0.14658604919493251</v>
      </c>
      <c r="DD116" s="24">
        <f>_xlfn.XLOOKUP($E116-DD$3,Data_Input!$H$4:$H$131,Data_Input!$I$4:$I$131,0)*DD$1</f>
        <v>0.11420816219742547</v>
      </c>
      <c r="DE116" s="24">
        <f>_xlfn.XLOOKUP($E116-DE$3,Data_Input!$H$4:$H$131,Data_Input!$I$4:$I$131,0)*DE$1</f>
        <v>8.015319989233155E-2</v>
      </c>
      <c r="DF116" s="24">
        <f>_xlfn.XLOOKUP($E116-DF$3,Data_Input!$H$4:$H$131,Data_Input!$I$4:$I$131,0)*DF$1</f>
        <v>6.9831551665153938E-2</v>
      </c>
      <c r="DG116" s="24">
        <f>_xlfn.XLOOKUP($E116-DG$3,Data_Input!$H$4:$H$131,Data_Input!$I$4:$I$131,0)*DG$1</f>
        <v>5.7345268394902095E-2</v>
      </c>
      <c r="DH116" s="24">
        <f>_xlfn.XLOOKUP($E116-DH$3,Data_Input!$H$4:$H$131,Data_Input!$I$4:$I$131,0)*DH$1</f>
        <v>4.6660527270213539E-2</v>
      </c>
      <c r="DI116" s="24">
        <f>_xlfn.XLOOKUP($E116-DI$3,Data_Input!$H$4:$H$131,Data_Input!$I$4:$I$131,0)*DI$1</f>
        <v>3.9313985984349931E-2</v>
      </c>
      <c r="DJ116" s="24">
        <f>_xlfn.XLOOKUP($E116-DJ$3,Data_Input!$H$4:$H$131,Data_Input!$I$4:$I$131,0)*DJ$1</f>
        <v>3.1575352265513619E-2</v>
      </c>
      <c r="DK116" s="24">
        <f>_xlfn.XLOOKUP($E116-DK$3,Data_Input!$H$4:$H$131,Data_Input!$I$4:$I$131,0)*DK$1</f>
        <v>2.7500469836932939E-2</v>
      </c>
      <c r="DL116" s="24">
        <f>_xlfn.XLOOKUP($E116-DL$3,Data_Input!$H$4:$H$131,Data_Input!$I$4:$I$131,0)*DL$1</f>
        <v>2.1681768917850092E-2</v>
      </c>
      <c r="DM116" s="24">
        <f>_xlfn.XLOOKUP($E116-DM$3,Data_Input!$H$4:$H$131,Data_Input!$I$4:$I$131,0)*DM$1</f>
        <v>1.80874980846936E-2</v>
      </c>
      <c r="DN116" s="24">
        <f>_xlfn.XLOOKUP($E116-DN$3,Data_Input!$H$4:$H$131,Data_Input!$I$4:$I$131,0)*DN$1</f>
        <v>1.363061195836055E-2</v>
      </c>
      <c r="DO116" s="24">
        <f>_xlfn.XLOOKUP($E116-DO$3,Data_Input!$H$4:$H$131,Data_Input!$I$4:$I$131,0)*DO$1</f>
        <v>0</v>
      </c>
      <c r="DP116" s="24">
        <f>_xlfn.XLOOKUP($E116-DP$3,Data_Input!$H$4:$H$131,Data_Input!$I$4:$I$131,0)*DP$1</f>
        <v>0</v>
      </c>
      <c r="DQ116" s="24">
        <f>_xlfn.XLOOKUP($E116-DQ$3,Data_Input!$H$4:$H$131,Data_Input!$I$4:$I$131,0)*DQ$1</f>
        <v>0</v>
      </c>
      <c r="DR116" s="24">
        <f>_xlfn.XLOOKUP($E116-DR$3,Data_Input!$H$4:$H$131,Data_Input!$I$4:$I$131,0)*DR$1</f>
        <v>0</v>
      </c>
      <c r="DS116" s="24">
        <f>_xlfn.XLOOKUP($E116-DS$3,Data_Input!$H$4:$H$131,Data_Input!$I$4:$I$131,0)*DS$1</f>
        <v>0</v>
      </c>
      <c r="DT116" s="24">
        <f>_xlfn.XLOOKUP($E116-DT$3,Data_Input!$H$4:$H$131,Data_Input!$I$4:$I$131,0)*DT$1</f>
        <v>0</v>
      </c>
      <c r="DU116" s="24">
        <f>_xlfn.XLOOKUP($E116-DU$3,Data_Input!$H$4:$H$131,Data_Input!$I$4:$I$131,0)*DU$1</f>
        <v>0</v>
      </c>
      <c r="DV116" s="24">
        <f>_xlfn.XLOOKUP($E116-DV$3,Data_Input!$H$4:$H$131,Data_Input!$I$4:$I$131,0)*DV$1</f>
        <v>0</v>
      </c>
      <c r="DW116" s="24">
        <f>_xlfn.XLOOKUP($E116-DW$3,Data_Input!$H$4:$H$131,Data_Input!$I$4:$I$131,0)*DW$1</f>
        <v>0</v>
      </c>
      <c r="DX116" s="24">
        <f>_xlfn.XLOOKUP($E116-DX$3,Data_Input!$H$4:$H$131,Data_Input!$I$4:$I$131,0)*DX$1</f>
        <v>0</v>
      </c>
      <c r="DY116" s="24">
        <f>_xlfn.XLOOKUP($E116-DY$3,Data_Input!$H$4:$H$131,Data_Input!$I$4:$I$131,0)*DY$1</f>
        <v>0</v>
      </c>
      <c r="DZ116" s="24">
        <f>_xlfn.XLOOKUP($E116-DZ$3,Data_Input!$H$4:$H$131,Data_Input!$I$4:$I$131,0)*DZ$1</f>
        <v>0</v>
      </c>
      <c r="EA116" s="24">
        <f>_xlfn.XLOOKUP($E116-EA$3,Data_Input!$H$4:$H$131,Data_Input!$I$4:$I$131,0)*EA$1</f>
        <v>0</v>
      </c>
      <c r="EB116" s="24">
        <f>_xlfn.XLOOKUP($E116-EB$3,Data_Input!$H$4:$H$131,Data_Input!$I$4:$I$131,0)*EB$1</f>
        <v>0</v>
      </c>
      <c r="EC116" s="24">
        <f>_xlfn.XLOOKUP($E116-EC$3,Data_Input!$H$4:$H$131,Data_Input!$I$4:$I$131,0)*EC$1</f>
        <v>0</v>
      </c>
    </row>
    <row r="117" spans="1:133">
      <c r="A117" s="21">
        <f t="shared" si="3"/>
        <v>23.179473044673134</v>
      </c>
      <c r="B117" s="22">
        <f>Data_Input!C117-Model_Output!A117</f>
        <v>15.547576639066737</v>
      </c>
      <c r="C117" s="23">
        <f>SUM($B$4:B117)</f>
        <v>1531.1344300474541</v>
      </c>
      <c r="E117" s="15">
        <f>Data_Input!B117</f>
        <v>1991</v>
      </c>
      <c r="F117" s="24">
        <f>_xlfn.XLOOKUP($E117-F$3,Data_Input!$H$4:$H$131,Data_Input!$I$4:$I$131,0)*F$1</f>
        <v>3.0157133050278846E-8</v>
      </c>
      <c r="G117" s="24">
        <f>_xlfn.XLOOKUP($E117-G$3,Data_Input!$H$4:$H$131,Data_Input!$I$4:$I$131,0)*G$1</f>
        <v>4.5715618552408499E-8</v>
      </c>
      <c r="H117" s="24">
        <f>_xlfn.XLOOKUP($E117-H$3,Data_Input!$H$4:$H$131,Data_Input!$I$4:$I$131,0)*H$1</f>
        <v>6.8695807589963527E-8</v>
      </c>
      <c r="I117" s="24">
        <f>_xlfn.XLOOKUP($E117-I$3,Data_Input!$H$4:$H$131,Data_Input!$I$4:$I$131,0)*I$1</f>
        <v>1.0301102781392782E-7</v>
      </c>
      <c r="J117" s="24">
        <f>_xlfn.XLOOKUP($E117-J$3,Data_Input!$H$4:$H$131,Data_Input!$I$4:$I$131,0)*J$1</f>
        <v>1.5349923081303413E-7</v>
      </c>
      <c r="K117" s="24">
        <f>_xlfn.XLOOKUP($E117-K$3,Data_Input!$H$4:$H$131,Data_Input!$I$4:$I$131,0)*K$1</f>
        <v>2.275326562155162E-7</v>
      </c>
      <c r="L117" s="24">
        <f>_xlfn.XLOOKUP($E117-L$3,Data_Input!$H$4:$H$131,Data_Input!$I$4:$I$131,0)*L$1</f>
        <v>3.3609292661660644E-7</v>
      </c>
      <c r="M117" s="24">
        <f>_xlfn.XLOOKUP($E117-M$3,Data_Input!$H$4:$H$131,Data_Input!$I$4:$I$131,0)*M$1</f>
        <v>4.9307130270907369E-7</v>
      </c>
      <c r="N117" s="24">
        <f>_xlfn.XLOOKUP($E117-N$3,Data_Input!$H$4:$H$131,Data_Input!$I$4:$I$131,0)*N$1</f>
        <v>7.169632896521709E-7</v>
      </c>
      <c r="O117" s="24">
        <f>_xlfn.XLOOKUP($E117-O$3,Data_Input!$H$4:$H$131,Data_Input!$I$4:$I$131,0)*O$1</f>
        <v>1.0348705713614475E-6</v>
      </c>
      <c r="P117" s="24">
        <f>_xlfn.XLOOKUP($E117-P$3,Data_Input!$H$4:$H$131,Data_Input!$I$4:$I$131,0)*P$1</f>
        <v>1.4916034916707375E-6</v>
      </c>
      <c r="Q117" s="24">
        <f>_xlfn.XLOOKUP($E117-Q$3,Data_Input!$H$4:$H$131,Data_Input!$I$4:$I$131,0)*Q$1</f>
        <v>2.14411342345957E-6</v>
      </c>
      <c r="R117" s="24">
        <f>_xlfn.XLOOKUP($E117-R$3,Data_Input!$H$4:$H$131,Data_Input!$I$4:$I$131,0)*R$1</f>
        <v>3.0632400590572216E-6</v>
      </c>
      <c r="S117" s="24">
        <f>_xlfn.XLOOKUP($E117-S$3,Data_Input!$H$4:$H$131,Data_Input!$I$4:$I$131,0)*S$1</f>
        <v>4.342690552234853E-6</v>
      </c>
      <c r="T117" s="24">
        <f>_xlfn.XLOOKUP($E117-T$3,Data_Input!$H$4:$H$131,Data_Input!$I$4:$I$131,0)*T$1</f>
        <v>6.107675360948657E-6</v>
      </c>
      <c r="U117" s="24">
        <f>_xlfn.XLOOKUP($E117-U$3,Data_Input!$H$4:$H$131,Data_Input!$I$4:$I$131,0)*U$1</f>
        <v>8.5613752735903924E-6</v>
      </c>
      <c r="V117" s="24">
        <f>_xlfn.XLOOKUP($E117-V$3,Data_Input!$H$4:$H$131,Data_Input!$I$4:$I$131,0)*V$1</f>
        <v>1.1912356803222039E-5</v>
      </c>
      <c r="W117" s="24">
        <f>_xlfn.XLOOKUP($E117-W$3,Data_Input!$H$4:$H$131,Data_Input!$I$4:$I$131,0)*W$1</f>
        <v>1.6534105200620057E-5</v>
      </c>
      <c r="X117" s="24">
        <f>_xlfn.XLOOKUP($E117-X$3,Data_Input!$H$4:$H$131,Data_Input!$I$4:$I$131,0)*X$1</f>
        <v>2.2828867981288934E-5</v>
      </c>
      <c r="Y117" s="24">
        <f>_xlfn.XLOOKUP($E117-Y$3,Data_Input!$H$4:$H$131,Data_Input!$I$4:$I$131,0)*Y$1</f>
        <v>3.1320023232470918E-5</v>
      </c>
      <c r="Z117" s="24">
        <f>_xlfn.XLOOKUP($E117-Z$3,Data_Input!$H$4:$H$131,Data_Input!$I$4:$I$131,0)*Z$1</f>
        <v>4.2802314704616575E-5</v>
      </c>
      <c r="AA117" s="24">
        <f>_xlfn.XLOOKUP($E117-AA$3,Data_Input!$H$4:$H$131,Data_Input!$I$4:$I$131,0)*AA$1</f>
        <v>5.8201484042240372E-5</v>
      </c>
      <c r="AB117" s="24">
        <f>_xlfn.XLOOKUP($E117-AB$3,Data_Input!$H$4:$H$131,Data_Input!$I$4:$I$131,0)*AB$1</f>
        <v>7.8551389356515251E-5</v>
      </c>
      <c r="AC117" s="24">
        <f>_xlfn.XLOOKUP($E117-AC$3,Data_Input!$H$4:$H$131,Data_Input!$I$4:$I$131,0)*AC$1</f>
        <v>1.1452541357934196E-4</v>
      </c>
      <c r="AD117" s="24">
        <f>_xlfn.XLOOKUP($E117-AD$3,Data_Input!$H$4:$H$131,Data_Input!$I$4:$I$131,0)*AD$1</f>
        <v>1.7918440265078721E-4</v>
      </c>
      <c r="AE117" s="24">
        <f>_xlfn.XLOOKUP($E117-AE$3,Data_Input!$H$4:$H$131,Data_Input!$I$4:$I$131,0)*AE$1</f>
        <v>2.3465534552322747E-4</v>
      </c>
      <c r="AF117" s="24">
        <f>_xlfn.XLOOKUP($E117-AF$3,Data_Input!$H$4:$H$131,Data_Input!$I$4:$I$131,0)*AF$1</f>
        <v>2.5399544508472127E-4</v>
      </c>
      <c r="AG117" s="24">
        <f>_xlfn.XLOOKUP($E117-AG$3,Data_Input!$H$4:$H$131,Data_Input!$I$4:$I$131,0)*AG$1</f>
        <v>3.5714340958043411E-4</v>
      </c>
      <c r="AH117" s="24">
        <f>_xlfn.XLOOKUP($E117-AH$3,Data_Input!$H$4:$H$131,Data_Input!$I$4:$I$131,0)*AH$1</f>
        <v>4.3228422616819464E-4</v>
      </c>
      <c r="AI117" s="24">
        <f>_xlfn.XLOOKUP($E117-AI$3,Data_Input!$H$4:$H$131,Data_Input!$I$4:$I$131,0)*AI$1</f>
        <v>8.5839165615335129E-4</v>
      </c>
      <c r="AJ117" s="24">
        <f>_xlfn.XLOOKUP($E117-AJ$3,Data_Input!$H$4:$H$131,Data_Input!$I$4:$I$131,0)*AJ$1</f>
        <v>8.0852061493445998E-4</v>
      </c>
      <c r="AK117" s="24">
        <f>_xlfn.XLOOKUP($E117-AK$3,Data_Input!$H$4:$H$131,Data_Input!$I$4:$I$131,0)*AK$1</f>
        <v>9.2848020982825999E-4</v>
      </c>
      <c r="AL117" s="24">
        <f>_xlfn.XLOOKUP($E117-AL$3,Data_Input!$H$4:$H$131,Data_Input!$I$4:$I$131,0)*AL$1</f>
        <v>1.236291696006767E-3</v>
      </c>
      <c r="AM117" s="24">
        <f>_xlfn.XLOOKUP($E117-AM$3,Data_Input!$H$4:$H$131,Data_Input!$I$4:$I$131,0)*AM$1</f>
        <v>1.6401828341722424E-3</v>
      </c>
      <c r="AN117" s="24">
        <f>_xlfn.XLOOKUP($E117-AN$3,Data_Input!$H$4:$H$131,Data_Input!$I$4:$I$131,0)*AN$1</f>
        <v>1.5432782734285766E-3</v>
      </c>
      <c r="AO117" s="24">
        <f>_xlfn.XLOOKUP($E117-AO$3,Data_Input!$H$4:$H$131,Data_Input!$I$4:$I$131,0)*AO$1</f>
        <v>1.8875548567419511E-3</v>
      </c>
      <c r="AP117" s="24">
        <f>_xlfn.XLOOKUP($E117-AP$3,Data_Input!$H$4:$H$131,Data_Input!$I$4:$I$131,0)*AP$1</f>
        <v>2.0223664599629916E-3</v>
      </c>
      <c r="AQ117" s="24">
        <f>_xlfn.XLOOKUP($E117-AQ$3,Data_Input!$H$4:$H$131,Data_Input!$I$4:$I$131,0)*AQ$1</f>
        <v>3.1567604281467899E-3</v>
      </c>
      <c r="AR117" s="24">
        <f>_xlfn.XLOOKUP($E117-AR$3,Data_Input!$H$4:$H$131,Data_Input!$I$4:$I$131,0)*AR$1</f>
        <v>4.7153232875627241E-3</v>
      </c>
      <c r="AS117" s="24">
        <f>_xlfn.XLOOKUP($E117-AS$3,Data_Input!$H$4:$H$131,Data_Input!$I$4:$I$131,0)*AS$1</f>
        <v>5.8215317201645933E-3</v>
      </c>
      <c r="AT117" s="24">
        <f>_xlfn.XLOOKUP($E117-AT$3,Data_Input!$H$4:$H$131,Data_Input!$I$4:$I$131,0)*AT$1</f>
        <v>9.26407417358408E-3</v>
      </c>
      <c r="AU117" s="24">
        <f>_xlfn.XLOOKUP($E117-AU$3,Data_Input!$H$4:$H$131,Data_Input!$I$4:$I$131,0)*AU$1</f>
        <v>1.156875611338838E-2</v>
      </c>
      <c r="AV117" s="24">
        <f>_xlfn.XLOOKUP($E117-AV$3,Data_Input!$H$4:$H$131,Data_Input!$I$4:$I$131,0)*AV$1</f>
        <v>1.2081550220126898E-2</v>
      </c>
      <c r="AW117" s="24">
        <f>_xlfn.XLOOKUP($E117-AW$3,Data_Input!$H$4:$H$131,Data_Input!$I$4:$I$131,0)*AW$1</f>
        <v>1.5591437074511987E-2</v>
      </c>
      <c r="AX117" s="24">
        <f>_xlfn.XLOOKUP($E117-AX$3,Data_Input!$H$4:$H$131,Data_Input!$I$4:$I$131,0)*AX$1</f>
        <v>1.8581101502733979E-2</v>
      </c>
      <c r="AY117" s="24">
        <f>_xlfn.XLOOKUP($E117-AY$3,Data_Input!$H$4:$H$131,Data_Input!$I$4:$I$131,0)*AY$1</f>
        <v>2.5820924693031874E-2</v>
      </c>
      <c r="AZ117" s="24">
        <f>_xlfn.XLOOKUP($E117-AZ$3,Data_Input!$H$4:$H$131,Data_Input!$I$4:$I$131,0)*AZ$1</f>
        <v>2.8675255590131222E-2</v>
      </c>
      <c r="BA117" s="24">
        <f>_xlfn.XLOOKUP($E117-BA$3,Data_Input!$H$4:$H$131,Data_Input!$I$4:$I$131,0)*BA$1</f>
        <v>3.0620593261135302E-2</v>
      </c>
      <c r="BB117" s="24">
        <f>_xlfn.XLOOKUP($E117-BB$3,Data_Input!$H$4:$H$131,Data_Input!$I$4:$I$131,0)*BB$1</f>
        <v>3.9805692301565353E-2</v>
      </c>
      <c r="BC117" s="24">
        <f>_xlfn.XLOOKUP($E117-BC$3,Data_Input!$H$4:$H$131,Data_Input!$I$4:$I$131,0)*BC$1</f>
        <v>4.7387050217845506E-2</v>
      </c>
      <c r="BD117" s="24">
        <f>_xlfn.XLOOKUP($E117-BD$3,Data_Input!$H$4:$H$131,Data_Input!$I$4:$I$131,0)*BD$1</f>
        <v>5.8108067113851775E-2</v>
      </c>
      <c r="BE117" s="24">
        <f>_xlfn.XLOOKUP($E117-BE$3,Data_Input!$H$4:$H$131,Data_Input!$I$4:$I$131,0)*BE$1</f>
        <v>6.5141213897373498E-2</v>
      </c>
      <c r="BF117" s="24">
        <f>_xlfn.XLOOKUP($E117-BF$3,Data_Input!$H$4:$H$131,Data_Input!$I$4:$I$131,0)*BF$1</f>
        <v>6.5981396709932527E-2</v>
      </c>
      <c r="BG117" s="24">
        <f>_xlfn.XLOOKUP($E117-BG$3,Data_Input!$H$4:$H$131,Data_Input!$I$4:$I$131,0)*BG$1</f>
        <v>7.4956183431683948E-2</v>
      </c>
      <c r="BH117" s="24">
        <f>_xlfn.XLOOKUP($E117-BH$3,Data_Input!$H$4:$H$131,Data_Input!$I$4:$I$131,0)*BH$1</f>
        <v>8.4019316419151654E-2</v>
      </c>
      <c r="BI117" s="24">
        <f>_xlfn.XLOOKUP($E117-BI$3,Data_Input!$H$4:$H$131,Data_Input!$I$4:$I$131,0)*BI$1</f>
        <v>0.10046343421687894</v>
      </c>
      <c r="BJ117" s="24">
        <f>_xlfn.XLOOKUP($E117-BJ$3,Data_Input!$H$4:$H$131,Data_Input!$I$4:$I$131,0)*BJ$1</f>
        <v>0.11770457866718029</v>
      </c>
      <c r="BK117" s="24">
        <f>_xlfn.XLOOKUP($E117-BK$3,Data_Input!$H$4:$H$131,Data_Input!$I$4:$I$131,0)*BK$1</f>
        <v>0.13171851286846128</v>
      </c>
      <c r="BL117" s="24">
        <f>_xlfn.XLOOKUP($E117-BL$3,Data_Input!$H$4:$H$131,Data_Input!$I$4:$I$131,0)*BL$1</f>
        <v>0.15791621944451303</v>
      </c>
      <c r="BM117" s="24">
        <f>_xlfn.XLOOKUP($E117-BM$3,Data_Input!$H$4:$H$131,Data_Input!$I$4:$I$131,0)*BM$1</f>
        <v>0.18856700397877302</v>
      </c>
      <c r="BN117" s="24">
        <f>_xlfn.XLOOKUP($E117-BN$3,Data_Input!$H$4:$H$131,Data_Input!$I$4:$I$131,0)*BN$1</f>
        <v>0.22894933993393199</v>
      </c>
      <c r="BO117" s="24">
        <f>_xlfn.XLOOKUP($E117-BO$3,Data_Input!$H$4:$H$131,Data_Input!$I$4:$I$131,0)*BO$1</f>
        <v>0.30197326515425577</v>
      </c>
      <c r="BP117" s="24">
        <f>_xlfn.XLOOKUP($E117-BP$3,Data_Input!$H$4:$H$131,Data_Input!$I$4:$I$131,0)*BP$1</f>
        <v>0.32127810724695444</v>
      </c>
      <c r="BQ117" s="24">
        <f>_xlfn.XLOOKUP($E117-BQ$3,Data_Input!$H$4:$H$131,Data_Input!$I$4:$I$131,0)*BQ$1</f>
        <v>0.37634315568153415</v>
      </c>
      <c r="BR117" s="24">
        <f>_xlfn.XLOOKUP($E117-BR$3,Data_Input!$H$4:$H$131,Data_Input!$I$4:$I$131,0)*BR$1</f>
        <v>0.32170020787549564</v>
      </c>
      <c r="BS117" s="24">
        <f>_xlfn.XLOOKUP($E117-BS$3,Data_Input!$H$4:$H$131,Data_Input!$I$4:$I$131,0)*BS$1</f>
        <v>0.47504499388254956</v>
      </c>
      <c r="BT117" s="24">
        <f>_xlfn.XLOOKUP($E117-BT$3,Data_Input!$H$4:$H$131,Data_Input!$I$4:$I$131,0)*BT$1</f>
        <v>0.46418371992349139</v>
      </c>
      <c r="BU117" s="24">
        <f>_xlfn.XLOOKUP($E117-BU$3,Data_Input!$H$4:$H$131,Data_Input!$I$4:$I$131,0)*BU$1</f>
        <v>0.2155985485582089</v>
      </c>
      <c r="BV117" s="24">
        <f>_xlfn.XLOOKUP($E117-BV$3,Data_Input!$H$4:$H$131,Data_Input!$I$4:$I$131,0)*BV$1</f>
        <v>0.2750808282916698</v>
      </c>
      <c r="BW117" s="24">
        <f>_xlfn.XLOOKUP($E117-BW$3,Data_Input!$H$4:$H$131,Data_Input!$I$4:$I$131,0)*BW$1</f>
        <v>0.31349492047088817</v>
      </c>
      <c r="BX117" s="24">
        <f>_xlfn.XLOOKUP($E117-BX$3,Data_Input!$H$4:$H$131,Data_Input!$I$4:$I$131,0)*BX$1</f>
        <v>0.34124441269407979</v>
      </c>
      <c r="BY117" s="24">
        <f>_xlfn.XLOOKUP($E117-BY$3,Data_Input!$H$4:$H$131,Data_Input!$I$4:$I$131,0)*BY$1</f>
        <v>0.37977531108796286</v>
      </c>
      <c r="BZ117" s="24">
        <f>_xlfn.XLOOKUP($E117-BZ$3,Data_Input!$H$4:$H$131,Data_Input!$I$4:$I$131,0)*BZ$1</f>
        <v>0.50820595250091882</v>
      </c>
      <c r="CA117" s="24">
        <f>_xlfn.XLOOKUP($E117-CA$3,Data_Input!$H$4:$H$131,Data_Input!$I$4:$I$131,0)*CA$1</f>
        <v>0.69100951965244328</v>
      </c>
      <c r="CB117" s="24">
        <f>_xlfn.XLOOKUP($E117-CB$3,Data_Input!$H$4:$H$131,Data_Input!$I$4:$I$131,0)*CB$1</f>
        <v>0.66768307761294798</v>
      </c>
      <c r="CC117" s="24">
        <f>_xlfn.XLOOKUP($E117-CC$3,Data_Input!$H$4:$H$131,Data_Input!$I$4:$I$131,0)*CC$1</f>
        <v>0.74358752295157438</v>
      </c>
      <c r="CD117" s="24">
        <f>_xlfn.XLOOKUP($E117-CD$3,Data_Input!$H$4:$H$131,Data_Input!$I$4:$I$131,0)*CD$1</f>
        <v>0.68066406617878217</v>
      </c>
      <c r="CE117" s="24">
        <f>_xlfn.XLOOKUP($E117-CE$3,Data_Input!$H$4:$H$131,Data_Input!$I$4:$I$131,0)*CE$1</f>
        <v>0.71608870892012522</v>
      </c>
      <c r="CF117" s="24">
        <f>_xlfn.XLOOKUP($E117-CF$3,Data_Input!$H$4:$H$131,Data_Input!$I$4:$I$131,0)*CF$1</f>
        <v>0.73806440481308666</v>
      </c>
      <c r="CG117" s="24">
        <f>_xlfn.XLOOKUP($E117-CG$3,Data_Input!$H$4:$H$131,Data_Input!$I$4:$I$131,0)*CG$1</f>
        <v>0.75472998236704314</v>
      </c>
      <c r="CH117" s="24">
        <f>_xlfn.XLOOKUP($E117-CH$3,Data_Input!$H$4:$H$131,Data_Input!$I$4:$I$131,0)*CH$1</f>
        <v>0.66786794727788756</v>
      </c>
      <c r="CI117" s="24">
        <f>_xlfn.XLOOKUP($E117-CI$3,Data_Input!$H$4:$H$131,Data_Input!$I$4:$I$131,0)*CI$1</f>
        <v>0.66431398583441936</v>
      </c>
      <c r="CJ117" s="24">
        <f>_xlfn.XLOOKUP($E117-CJ$3,Data_Input!$H$4:$H$131,Data_Input!$I$4:$I$131,0)*CJ$1</f>
        <v>0.67618497959073143</v>
      </c>
      <c r="CK117" s="24">
        <f>_xlfn.XLOOKUP($E117-CK$3,Data_Input!$H$4:$H$131,Data_Input!$I$4:$I$131,0)*CK$1</f>
        <v>0.65920651447217249</v>
      </c>
      <c r="CL117" s="24">
        <f>_xlfn.XLOOKUP($E117-CL$3,Data_Input!$H$4:$H$131,Data_Input!$I$4:$I$131,0)*CL$1</f>
        <v>0.743229301416923</v>
      </c>
      <c r="CM117" s="24">
        <f>_xlfn.XLOOKUP($E117-CM$3,Data_Input!$H$4:$H$131,Data_Input!$I$4:$I$131,0)*CM$1</f>
        <v>0.75737540821546456</v>
      </c>
      <c r="CN117" s="24">
        <f>_xlfn.XLOOKUP($E117-CN$3,Data_Input!$H$4:$H$131,Data_Input!$I$4:$I$131,0)*CN$1</f>
        <v>0.69612520571287684</v>
      </c>
      <c r="CO117" s="24">
        <f>_xlfn.XLOOKUP($E117-CO$3,Data_Input!$H$4:$H$131,Data_Input!$I$4:$I$131,0)*CO$1</f>
        <v>0.68490735137621062</v>
      </c>
      <c r="CP117" s="24">
        <f>_xlfn.XLOOKUP($E117-CP$3,Data_Input!$H$4:$H$131,Data_Input!$I$4:$I$131,0)*CP$1</f>
        <v>0.69317915227193261</v>
      </c>
      <c r="CQ117" s="24">
        <f>_xlfn.XLOOKUP($E117-CQ$3,Data_Input!$H$4:$H$131,Data_Input!$I$4:$I$131,0)*CQ$1</f>
        <v>0.7045948706823103</v>
      </c>
      <c r="CR117" s="24">
        <f>_xlfn.XLOOKUP($E117-CR$3,Data_Input!$H$4:$H$131,Data_Input!$I$4:$I$131,0)*CR$1</f>
        <v>0.66082782624343483</v>
      </c>
      <c r="CS117" s="24">
        <f>_xlfn.XLOOKUP($E117-CS$3,Data_Input!$H$4:$H$131,Data_Input!$I$4:$I$131,0)*CS$1</f>
        <v>0.60217776530304079</v>
      </c>
      <c r="CT117" s="24">
        <f>_xlfn.XLOOKUP($E117-CT$3,Data_Input!$H$4:$H$131,Data_Input!$I$4:$I$131,0)*CT$1</f>
        <v>0.58527619515000529</v>
      </c>
      <c r="CU117" s="24">
        <f>_xlfn.XLOOKUP($E117-CU$3,Data_Input!$H$4:$H$131,Data_Input!$I$4:$I$131,0)*CU$1</f>
        <v>0.51110189134819017</v>
      </c>
      <c r="CV117" s="24">
        <f>_xlfn.XLOOKUP($E117-CV$3,Data_Input!$H$4:$H$131,Data_Input!$I$4:$I$131,0)*CV$1</f>
        <v>0.47078267380489508</v>
      </c>
      <c r="CW117" s="24">
        <f>_xlfn.XLOOKUP($E117-CW$3,Data_Input!$H$4:$H$131,Data_Input!$I$4:$I$131,0)*CW$1</f>
        <v>0.44636970435680384</v>
      </c>
      <c r="CX117" s="24">
        <f>_xlfn.XLOOKUP($E117-CX$3,Data_Input!$H$4:$H$131,Data_Input!$I$4:$I$131,0)*CX$1</f>
        <v>0.36248473131416548</v>
      </c>
      <c r="CY117" s="24">
        <f>_xlfn.XLOOKUP($E117-CY$3,Data_Input!$H$4:$H$131,Data_Input!$I$4:$I$131,0)*CY$1</f>
        <v>0.26497352392279377</v>
      </c>
      <c r="CZ117" s="24">
        <f>_xlfn.XLOOKUP($E117-CZ$3,Data_Input!$H$4:$H$131,Data_Input!$I$4:$I$131,0)*CZ$1</f>
        <v>0.31107079059592718</v>
      </c>
      <c r="DA117" s="24">
        <f>_xlfn.XLOOKUP($E117-DA$3,Data_Input!$H$4:$H$131,Data_Input!$I$4:$I$131,0)*DA$1</f>
        <v>0.19183263429204725</v>
      </c>
      <c r="DB117" s="24">
        <f>_xlfn.XLOOKUP($E117-DB$3,Data_Input!$H$4:$H$131,Data_Input!$I$4:$I$131,0)*DB$1</f>
        <v>0.19064729321732243</v>
      </c>
      <c r="DC117" s="24">
        <f>_xlfn.XLOOKUP($E117-DC$3,Data_Input!$H$4:$H$131,Data_Input!$I$4:$I$131,0)*DC$1</f>
        <v>0.17207408701700644</v>
      </c>
      <c r="DD117" s="24">
        <f>_xlfn.XLOOKUP($E117-DD$3,Data_Input!$H$4:$H$131,Data_Input!$I$4:$I$131,0)*DD$1</f>
        <v>0.13482265760809814</v>
      </c>
      <c r="DE117" s="24">
        <f>_xlfn.XLOOKUP($E117-DE$3,Data_Input!$H$4:$H$131,Data_Input!$I$4:$I$131,0)*DE$1</f>
        <v>9.5154539554315326E-2</v>
      </c>
      <c r="DF117" s="24">
        <f>_xlfn.XLOOKUP($E117-DF$3,Data_Input!$H$4:$H$131,Data_Input!$I$4:$I$131,0)*DF$1</f>
        <v>8.3368741522502926E-2</v>
      </c>
      <c r="DG117" s="24">
        <f>_xlfn.XLOOKUP($E117-DG$3,Data_Input!$H$4:$H$131,Data_Input!$I$4:$I$131,0)*DG$1</f>
        <v>6.8848114292134555E-2</v>
      </c>
      <c r="DH117" s="24">
        <f>_xlfn.XLOOKUP($E117-DH$3,Data_Input!$H$4:$H$131,Data_Input!$I$4:$I$131,0)*DH$1</f>
        <v>5.6336129819616498E-2</v>
      </c>
      <c r="DI117" s="24">
        <f>_xlfn.XLOOKUP($E117-DI$3,Data_Input!$H$4:$H$131,Data_Input!$I$4:$I$131,0)*DI$1</f>
        <v>4.7733947530284919E-2</v>
      </c>
      <c r="DJ117" s="24">
        <f>_xlfn.XLOOKUP($E117-DJ$3,Data_Input!$H$4:$H$131,Data_Input!$I$4:$I$131,0)*DJ$1</f>
        <v>3.855417228541403E-2</v>
      </c>
      <c r="DK117" s="24">
        <f>_xlfn.XLOOKUP($E117-DK$3,Data_Input!$H$4:$H$131,Data_Input!$I$4:$I$131,0)*DK$1</f>
        <v>3.376806689534418E-2</v>
      </c>
      <c r="DL117" s="24">
        <f>_xlfn.XLOOKUP($E117-DL$3,Data_Input!$H$4:$H$131,Data_Input!$I$4:$I$131,0)*DL$1</f>
        <v>2.6773410925763436E-2</v>
      </c>
      <c r="DM117" s="24">
        <f>_xlfn.XLOOKUP($E117-DM$3,Data_Input!$H$4:$H$131,Data_Input!$I$4:$I$131,0)*DM$1</f>
        <v>2.2461067700920146E-2</v>
      </c>
      <c r="DN117" s="24">
        <f>_xlfn.XLOOKUP($E117-DN$3,Data_Input!$H$4:$H$131,Data_Input!$I$4:$I$131,0)*DN$1</f>
        <v>1.7021983276652143E-2</v>
      </c>
      <c r="DO117" s="24">
        <f>_xlfn.XLOOKUP($E117-DO$3,Data_Input!$H$4:$H$131,Data_Input!$I$4:$I$131,0)*DO$1</f>
        <v>1.2872431022994513E-2</v>
      </c>
      <c r="DP117" s="24">
        <f>_xlfn.XLOOKUP($E117-DP$3,Data_Input!$H$4:$H$131,Data_Input!$I$4:$I$131,0)*DP$1</f>
        <v>0</v>
      </c>
      <c r="DQ117" s="24">
        <f>_xlfn.XLOOKUP($E117-DQ$3,Data_Input!$H$4:$H$131,Data_Input!$I$4:$I$131,0)*DQ$1</f>
        <v>0</v>
      </c>
      <c r="DR117" s="24">
        <f>_xlfn.XLOOKUP($E117-DR$3,Data_Input!$H$4:$H$131,Data_Input!$I$4:$I$131,0)*DR$1</f>
        <v>0</v>
      </c>
      <c r="DS117" s="24">
        <f>_xlfn.XLOOKUP($E117-DS$3,Data_Input!$H$4:$H$131,Data_Input!$I$4:$I$131,0)*DS$1</f>
        <v>0</v>
      </c>
      <c r="DT117" s="24">
        <f>_xlfn.XLOOKUP($E117-DT$3,Data_Input!$H$4:$H$131,Data_Input!$I$4:$I$131,0)*DT$1</f>
        <v>0</v>
      </c>
      <c r="DU117" s="24">
        <f>_xlfn.XLOOKUP($E117-DU$3,Data_Input!$H$4:$H$131,Data_Input!$I$4:$I$131,0)*DU$1</f>
        <v>0</v>
      </c>
      <c r="DV117" s="24">
        <f>_xlfn.XLOOKUP($E117-DV$3,Data_Input!$H$4:$H$131,Data_Input!$I$4:$I$131,0)*DV$1</f>
        <v>0</v>
      </c>
      <c r="DW117" s="24">
        <f>_xlfn.XLOOKUP($E117-DW$3,Data_Input!$H$4:$H$131,Data_Input!$I$4:$I$131,0)*DW$1</f>
        <v>0</v>
      </c>
      <c r="DX117" s="24">
        <f>_xlfn.XLOOKUP($E117-DX$3,Data_Input!$H$4:$H$131,Data_Input!$I$4:$I$131,0)*DX$1</f>
        <v>0</v>
      </c>
      <c r="DY117" s="24">
        <f>_xlfn.XLOOKUP($E117-DY$3,Data_Input!$H$4:$H$131,Data_Input!$I$4:$I$131,0)*DY$1</f>
        <v>0</v>
      </c>
      <c r="DZ117" s="24">
        <f>_xlfn.XLOOKUP($E117-DZ$3,Data_Input!$H$4:$H$131,Data_Input!$I$4:$I$131,0)*DZ$1</f>
        <v>0</v>
      </c>
      <c r="EA117" s="24">
        <f>_xlfn.XLOOKUP($E117-EA$3,Data_Input!$H$4:$H$131,Data_Input!$I$4:$I$131,0)*EA$1</f>
        <v>0</v>
      </c>
      <c r="EB117" s="24">
        <f>_xlfn.XLOOKUP($E117-EB$3,Data_Input!$H$4:$H$131,Data_Input!$I$4:$I$131,0)*EB$1</f>
        <v>0</v>
      </c>
      <c r="EC117" s="24">
        <f>_xlfn.XLOOKUP($E117-EC$3,Data_Input!$H$4:$H$131,Data_Input!$I$4:$I$131,0)*EC$1</f>
        <v>0</v>
      </c>
    </row>
    <row r="118" spans="1:133">
      <c r="A118" s="21">
        <f t="shared" si="3"/>
        <v>24.104977036672139</v>
      </c>
      <c r="B118" s="22">
        <f>Data_Input!C118-Model_Output!A118</f>
        <v>10.532610475862761</v>
      </c>
      <c r="C118" s="23">
        <f>SUM($B$4:B118)</f>
        <v>1541.6670405233169</v>
      </c>
      <c r="E118" s="15">
        <f>Data_Input!B118</f>
        <v>1992</v>
      </c>
      <c r="F118" s="24">
        <f>_xlfn.XLOOKUP($E118-F$3,Data_Input!$H$4:$H$131,Data_Input!$I$4:$I$131,0)*F$1</f>
        <v>1.9945109603051601E-8</v>
      </c>
      <c r="G118" s="24">
        <f>_xlfn.XLOOKUP($E118-G$3,Data_Input!$H$4:$H$131,Data_Input!$I$4:$I$131,0)*G$1</f>
        <v>3.0405621289204447E-8</v>
      </c>
      <c r="H118" s="24">
        <f>_xlfn.XLOOKUP($E118-H$3,Data_Input!$H$4:$H$131,Data_Input!$I$4:$I$131,0)*H$1</f>
        <v>4.5947556612747346E-8</v>
      </c>
      <c r="I118" s="24">
        <f>_xlfn.XLOOKUP($E118-I$3,Data_Input!$H$4:$H$131,Data_Input!$I$4:$I$131,0)*I$1</f>
        <v>6.9288125939670964E-8</v>
      </c>
      <c r="J118" s="24">
        <f>_xlfn.XLOOKUP($E118-J$3,Data_Input!$H$4:$H$131,Data_Input!$I$4:$I$131,0)*J$1</f>
        <v>1.0383032288162145E-7</v>
      </c>
      <c r="K118" s="24">
        <f>_xlfn.XLOOKUP($E118-K$3,Data_Input!$H$4:$H$131,Data_Input!$I$4:$I$131,0)*K$1</f>
        <v>1.5477636550671995E-7</v>
      </c>
      <c r="L118" s="24">
        <f>_xlfn.XLOOKUP($E118-L$3,Data_Input!$H$4:$H$131,Data_Input!$I$4:$I$131,0)*L$1</f>
        <v>2.2991281895321745E-7</v>
      </c>
      <c r="M118" s="24">
        <f>_xlfn.XLOOKUP($E118-M$3,Data_Input!$H$4:$H$131,Data_Input!$I$4:$I$131,0)*M$1</f>
        <v>3.3920047145730058E-7</v>
      </c>
      <c r="N118" s="24">
        <f>_xlfn.XLOOKUP($E118-N$3,Data_Input!$H$4:$H$131,Data_Input!$I$4:$I$131,0)*N$1</f>
        <v>4.9600556149897964E-7</v>
      </c>
      <c r="O118" s="24">
        <f>_xlfn.XLOOKUP($E118-O$3,Data_Input!$H$4:$H$131,Data_Input!$I$4:$I$131,0)*O$1</f>
        <v>7.1997691288259191E-7</v>
      </c>
      <c r="P118" s="24">
        <f>_xlfn.XLOOKUP($E118-P$3,Data_Input!$H$4:$H$131,Data_Input!$I$4:$I$131,0)*P$1</f>
        <v>1.0435874100112633E-6</v>
      </c>
      <c r="Q118" s="24">
        <f>_xlfn.XLOOKUP($E118-Q$3,Data_Input!$H$4:$H$131,Data_Input!$I$4:$I$131,0)*Q$1</f>
        <v>1.508572205967845E-6</v>
      </c>
      <c r="R118" s="24">
        <f>_xlfn.XLOOKUP($E118-R$3,Data_Input!$H$4:$H$131,Data_Input!$I$4:$I$131,0)*R$1</f>
        <v>2.1674160520579574E-6</v>
      </c>
      <c r="S118" s="24">
        <f>_xlfn.XLOOKUP($E118-S$3,Data_Input!$H$4:$H$131,Data_Input!$I$4:$I$131,0)*S$1</f>
        <v>3.0900324699792552E-6</v>
      </c>
      <c r="T118" s="24">
        <f>_xlfn.XLOOKUP($E118-T$3,Data_Input!$H$4:$H$131,Data_Input!$I$4:$I$131,0)*T$1</f>
        <v>4.370418347120057E-6</v>
      </c>
      <c r="U118" s="24">
        <f>_xlfn.XLOOKUP($E118-U$3,Data_Input!$H$4:$H$131,Data_Input!$I$4:$I$131,0)*U$1</f>
        <v>6.1607488705530293E-6</v>
      </c>
      <c r="V118" s="24">
        <f>_xlfn.XLOOKUP($E118-V$3,Data_Input!$H$4:$H$131,Data_Input!$I$4:$I$131,0)*V$1</f>
        <v>8.6204625919250102E-6</v>
      </c>
      <c r="W118" s="24">
        <f>_xlfn.XLOOKUP($E118-W$3,Data_Input!$H$4:$H$131,Data_Input!$I$4:$I$131,0)*W$1</f>
        <v>1.2032516933340586E-5</v>
      </c>
      <c r="X118" s="24">
        <f>_xlfn.XLOOKUP($E118-X$3,Data_Input!$H$4:$H$131,Data_Input!$I$4:$I$131,0)*X$1</f>
        <v>1.6707176783320192E-5</v>
      </c>
      <c r="Y118" s="24">
        <f>_xlfn.XLOOKUP($E118-Y$3,Data_Input!$H$4:$H$131,Data_Input!$I$4:$I$131,0)*Y$1</f>
        <v>2.3050676376611042E-5</v>
      </c>
      <c r="Z118" s="24">
        <f>_xlfn.XLOOKUP($E118-Z$3,Data_Input!$H$4:$H$131,Data_Input!$I$4:$I$131,0)*Z$1</f>
        <v>3.1679021611975189E-5</v>
      </c>
      <c r="AA118" s="24">
        <f>_xlfn.XLOOKUP($E118-AA$3,Data_Input!$H$4:$H$131,Data_Input!$I$4:$I$131,0)*AA$1</f>
        <v>4.3319303908948784E-5</v>
      </c>
      <c r="AB118" s="24">
        <f>_xlfn.XLOOKUP($E118-AB$3,Data_Input!$H$4:$H$131,Data_Input!$I$4:$I$131,0)*AB$1</f>
        <v>5.8795513565572612E-5</v>
      </c>
      <c r="AC118" s="24">
        <f>_xlfn.XLOOKUP($E118-AC$3,Data_Input!$H$4:$H$131,Data_Input!$I$4:$I$131,0)*AC$1</f>
        <v>8.6205523300130827E-5</v>
      </c>
      <c r="AD118" s="24">
        <f>_xlfn.XLOOKUP($E118-AD$3,Data_Input!$H$4:$H$131,Data_Input!$I$4:$I$131,0)*AD$1</f>
        <v>1.3563642467386813E-4</v>
      </c>
      <c r="AE118" s="24">
        <f>_xlfn.XLOOKUP($E118-AE$3,Data_Input!$H$4:$H$131,Data_Input!$I$4:$I$131,0)*AE$1</f>
        <v>1.7862798066292941E-4</v>
      </c>
      <c r="AF118" s="24">
        <f>_xlfn.XLOOKUP($E118-AF$3,Data_Input!$H$4:$H$131,Data_Input!$I$4:$I$131,0)*AF$1</f>
        <v>1.9444101146846117E-4</v>
      </c>
      <c r="AG118" s="24">
        <f>_xlfn.XLOOKUP($E118-AG$3,Data_Input!$H$4:$H$131,Data_Input!$I$4:$I$131,0)*AG$1</f>
        <v>2.7494605330561522E-4</v>
      </c>
      <c r="AH118" s="24">
        <f>_xlfn.XLOOKUP($E118-AH$3,Data_Input!$H$4:$H$131,Data_Input!$I$4:$I$131,0)*AH$1</f>
        <v>3.3467027816242595E-4</v>
      </c>
      <c r="AI118" s="24">
        <f>_xlfn.XLOOKUP($E118-AI$3,Data_Input!$H$4:$H$131,Data_Input!$I$4:$I$131,0)*AI$1</f>
        <v>6.6830721535380405E-4</v>
      </c>
      <c r="AJ118" s="24">
        <f>_xlfn.XLOOKUP($E118-AJ$3,Data_Input!$H$4:$H$131,Data_Input!$I$4:$I$131,0)*AJ$1</f>
        <v>6.330305457103669E-4</v>
      </c>
      <c r="AK118" s="24">
        <f>_xlfn.XLOOKUP($E118-AK$3,Data_Input!$H$4:$H$131,Data_Input!$I$4:$I$131,0)*AK$1</f>
        <v>7.3105344293923635E-4</v>
      </c>
      <c r="AL118" s="24">
        <f>_xlfn.XLOOKUP($E118-AL$3,Data_Input!$H$4:$H$131,Data_Input!$I$4:$I$131,0)*AL$1</f>
        <v>9.789045204845971E-4</v>
      </c>
      <c r="AM118" s="24">
        <f>_xlfn.XLOOKUP($E118-AM$3,Data_Input!$H$4:$H$131,Data_Input!$I$4:$I$131,0)*AM$1</f>
        <v>1.306034203307117E-3</v>
      </c>
      <c r="AN118" s="24">
        <f>_xlfn.XLOOKUP($E118-AN$3,Data_Input!$H$4:$H$131,Data_Input!$I$4:$I$131,0)*AN$1</f>
        <v>1.2358035457435176E-3</v>
      </c>
      <c r="AO118" s="24">
        <f>_xlfn.XLOOKUP($E118-AO$3,Data_Input!$H$4:$H$131,Data_Input!$I$4:$I$131,0)*AO$1</f>
        <v>1.5200143337208993E-3</v>
      </c>
      <c r="AP118" s="24">
        <f>_xlfn.XLOOKUP($E118-AP$3,Data_Input!$H$4:$H$131,Data_Input!$I$4:$I$131,0)*AP$1</f>
        <v>1.6377622699517052E-3</v>
      </c>
      <c r="AQ118" s="24">
        <f>_xlfn.XLOOKUP($E118-AQ$3,Data_Input!$H$4:$H$131,Data_Input!$I$4:$I$131,0)*AQ$1</f>
        <v>2.570842897395577E-3</v>
      </c>
      <c r="AR118" s="24">
        <f>_xlfn.XLOOKUP($E118-AR$3,Data_Input!$H$4:$H$131,Data_Input!$I$4:$I$131,0)*AR$1</f>
        <v>3.8617868060651043E-3</v>
      </c>
      <c r="AS118" s="24">
        <f>_xlfn.XLOOKUP($E118-AS$3,Data_Input!$H$4:$H$131,Data_Input!$I$4:$I$131,0)*AS$1</f>
        <v>4.7946509412152378E-3</v>
      </c>
      <c r="AT118" s="24">
        <f>_xlfn.XLOOKUP($E118-AT$3,Data_Input!$H$4:$H$131,Data_Input!$I$4:$I$131,0)*AT$1</f>
        <v>7.6729904413718481E-3</v>
      </c>
      <c r="AU118" s="24">
        <f>_xlfn.XLOOKUP($E118-AU$3,Data_Input!$H$4:$H$131,Data_Input!$I$4:$I$131,0)*AU$1</f>
        <v>9.6358982542708738E-3</v>
      </c>
      <c r="AV118" s="24">
        <f>_xlfn.XLOOKUP($E118-AV$3,Data_Input!$H$4:$H$131,Data_Input!$I$4:$I$131,0)*AV$1</f>
        <v>1.0119780903304372E-2</v>
      </c>
      <c r="AW118" s="24">
        <f>_xlfn.XLOOKUP($E118-AW$3,Data_Input!$H$4:$H$131,Data_Input!$I$4:$I$131,0)*AW$1</f>
        <v>1.3133409906615361E-2</v>
      </c>
      <c r="AX118" s="24">
        <f>_xlfn.XLOOKUP($E118-AX$3,Data_Input!$H$4:$H$131,Data_Input!$I$4:$I$131,0)*AX$1</f>
        <v>1.5740035776476216E-2</v>
      </c>
      <c r="AY118" s="24">
        <f>_xlfn.XLOOKUP($E118-AY$3,Data_Input!$H$4:$H$131,Data_Input!$I$4:$I$131,0)*AY$1</f>
        <v>2.19962656953533E-2</v>
      </c>
      <c r="AZ118" s="24">
        <f>_xlfn.XLOOKUP($E118-AZ$3,Data_Input!$H$4:$H$131,Data_Input!$I$4:$I$131,0)*AZ$1</f>
        <v>2.4565599656135514E-2</v>
      </c>
      <c r="BA118" s="24">
        <f>_xlfn.XLOOKUP($E118-BA$3,Data_Input!$H$4:$H$131,Data_Input!$I$4:$I$131,0)*BA$1</f>
        <v>2.6380108625363545E-2</v>
      </c>
      <c r="BB118" s="24">
        <f>_xlfn.XLOOKUP($E118-BB$3,Data_Input!$H$4:$H$131,Data_Input!$I$4:$I$131,0)*BB$1</f>
        <v>3.4486654555253703E-2</v>
      </c>
      <c r="BC118" s="24">
        <f>_xlfn.XLOOKUP($E118-BC$3,Data_Input!$H$4:$H$131,Data_Input!$I$4:$I$131,0)*BC$1</f>
        <v>4.1286537950628831E-2</v>
      </c>
      <c r="BD118" s="24">
        <f>_xlfn.XLOOKUP($E118-BD$3,Data_Input!$H$4:$H$131,Data_Input!$I$4:$I$131,0)*BD$1</f>
        <v>5.0912934286503286E-2</v>
      </c>
      <c r="BE118" s="24">
        <f>_xlfn.XLOOKUP($E118-BE$3,Data_Input!$H$4:$H$131,Data_Input!$I$4:$I$131,0)*BE$1</f>
        <v>5.7397166321249075E-2</v>
      </c>
      <c r="BF118" s="24">
        <f>_xlfn.XLOOKUP($E118-BF$3,Data_Input!$H$4:$H$131,Data_Input!$I$4:$I$131,0)*BF$1</f>
        <v>5.8465412160442015E-2</v>
      </c>
      <c r="BG118" s="24">
        <f>_xlfn.XLOOKUP($E118-BG$3,Data_Input!$H$4:$H$131,Data_Input!$I$4:$I$131,0)*BG$1</f>
        <v>6.679252826069812E-2</v>
      </c>
      <c r="BH118" s="24">
        <f>_xlfn.XLOOKUP($E118-BH$3,Data_Input!$H$4:$H$131,Data_Input!$I$4:$I$131,0)*BH$1</f>
        <v>7.5290896401751295E-2</v>
      </c>
      <c r="BI118" s="24">
        <f>_xlfn.XLOOKUP($E118-BI$3,Data_Input!$H$4:$H$131,Data_Input!$I$4:$I$131,0)*BI$1</f>
        <v>9.053452979712108E-2</v>
      </c>
      <c r="BJ118" s="24">
        <f>_xlfn.XLOOKUP($E118-BJ$3,Data_Input!$H$4:$H$131,Data_Input!$I$4:$I$131,0)*BJ$1</f>
        <v>0.10667004885889446</v>
      </c>
      <c r="BK118" s="24">
        <f>_xlfn.XLOOKUP($E118-BK$3,Data_Input!$H$4:$H$131,Data_Input!$I$4:$I$131,0)*BK$1</f>
        <v>0.12004355885169136</v>
      </c>
      <c r="BL118" s="24">
        <f>_xlfn.XLOOKUP($E118-BL$3,Data_Input!$H$4:$H$131,Data_Input!$I$4:$I$131,0)*BL$1</f>
        <v>0.14473104177917076</v>
      </c>
      <c r="BM118" s="24">
        <f>_xlfn.XLOOKUP($E118-BM$3,Data_Input!$H$4:$H$131,Data_Input!$I$4:$I$131,0)*BM$1</f>
        <v>0.17379751288237277</v>
      </c>
      <c r="BN118" s="24">
        <f>_xlfn.XLOOKUP($E118-BN$3,Data_Input!$H$4:$H$131,Data_Input!$I$4:$I$131,0)*BN$1</f>
        <v>0.21220722126871194</v>
      </c>
      <c r="BO118" s="24">
        <f>_xlfn.XLOOKUP($E118-BO$3,Data_Input!$H$4:$H$131,Data_Input!$I$4:$I$131,0)*BO$1</f>
        <v>0.28147003307622631</v>
      </c>
      <c r="BP118" s="24">
        <f>_xlfn.XLOOKUP($E118-BP$3,Data_Input!$H$4:$H$131,Data_Input!$I$4:$I$131,0)*BP$1</f>
        <v>0.30115335671734905</v>
      </c>
      <c r="BQ118" s="24">
        <f>_xlfn.XLOOKUP($E118-BQ$3,Data_Input!$H$4:$H$131,Data_Input!$I$4:$I$131,0)*BQ$1</f>
        <v>0.35475906725231998</v>
      </c>
      <c r="BR118" s="24">
        <f>_xlfn.XLOOKUP($E118-BR$3,Data_Input!$H$4:$H$131,Data_Input!$I$4:$I$131,0)*BR$1</f>
        <v>0.30496059770908385</v>
      </c>
      <c r="BS118" s="24">
        <f>_xlfn.XLOOKUP($E118-BS$3,Data_Input!$H$4:$H$131,Data_Input!$I$4:$I$131,0)*BS$1</f>
        <v>0.45286633852991526</v>
      </c>
      <c r="BT118" s="24">
        <f>_xlfn.XLOOKUP($E118-BT$3,Data_Input!$H$4:$H$131,Data_Input!$I$4:$I$131,0)*BT$1</f>
        <v>0.44500829479018428</v>
      </c>
      <c r="BU118" s="24">
        <f>_xlfn.XLOOKUP($E118-BU$3,Data_Input!$H$4:$H$131,Data_Input!$I$4:$I$131,0)*BU$1</f>
        <v>0.20785809408783498</v>
      </c>
      <c r="BV118" s="24">
        <f>_xlfn.XLOOKUP($E118-BV$3,Data_Input!$H$4:$H$131,Data_Input!$I$4:$I$131,0)*BV$1</f>
        <v>0.26670081193015088</v>
      </c>
      <c r="BW118" s="24">
        <f>_xlfn.XLOOKUP($E118-BW$3,Data_Input!$H$4:$H$131,Data_Input!$I$4:$I$131,0)*BW$1</f>
        <v>0.30565916988888187</v>
      </c>
      <c r="BX118" s="24">
        <f>_xlfn.XLOOKUP($E118-BX$3,Data_Input!$H$4:$H$131,Data_Input!$I$4:$I$131,0)*BX$1</f>
        <v>0.33459186421785636</v>
      </c>
      <c r="BY118" s="24">
        <f>_xlfn.XLOOKUP($E118-BY$3,Data_Input!$H$4:$H$131,Data_Input!$I$4:$I$131,0)*BY$1</f>
        <v>0.37447209639807361</v>
      </c>
      <c r="BZ118" s="24">
        <f>_xlfn.XLOOKUP($E118-BZ$3,Data_Input!$H$4:$H$131,Data_Input!$I$4:$I$131,0)*BZ$1</f>
        <v>0.50393600395406457</v>
      </c>
      <c r="CA118" s="24">
        <f>_xlfn.XLOOKUP($E118-CA$3,Data_Input!$H$4:$H$131,Data_Input!$I$4:$I$131,0)*CA$1</f>
        <v>0.68906878581467235</v>
      </c>
      <c r="CB118" s="24">
        <f>_xlfn.XLOOKUP($E118-CB$3,Data_Input!$H$4:$H$131,Data_Input!$I$4:$I$131,0)*CB$1</f>
        <v>0.66956357948490342</v>
      </c>
      <c r="CC118" s="24">
        <f>_xlfn.XLOOKUP($E118-CC$3,Data_Input!$H$4:$H$131,Data_Input!$I$4:$I$131,0)*CC$1</f>
        <v>0.74988808579720012</v>
      </c>
      <c r="CD118" s="24">
        <f>_xlfn.XLOOKUP($E118-CD$3,Data_Input!$H$4:$H$131,Data_Input!$I$4:$I$131,0)*CD$1</f>
        <v>0.69030352318868937</v>
      </c>
      <c r="CE118" s="24">
        <f>_xlfn.XLOOKUP($E118-CE$3,Data_Input!$H$4:$H$131,Data_Input!$I$4:$I$131,0)*CE$1</f>
        <v>0.73032639775485919</v>
      </c>
      <c r="CF118" s="24">
        <f>_xlfn.XLOOKUP($E118-CF$3,Data_Input!$H$4:$H$131,Data_Input!$I$4:$I$131,0)*CF$1</f>
        <v>0.75698511506586497</v>
      </c>
      <c r="CG118" s="24">
        <f>_xlfn.XLOOKUP($E118-CG$3,Data_Input!$H$4:$H$131,Data_Input!$I$4:$I$131,0)*CG$1</f>
        <v>0.77844438186583853</v>
      </c>
      <c r="CH118" s="24">
        <f>_xlfn.XLOOKUP($E118-CH$3,Data_Input!$H$4:$H$131,Data_Input!$I$4:$I$131,0)*CH$1</f>
        <v>0.69273876821374225</v>
      </c>
      <c r="CI118" s="24">
        <f>_xlfn.XLOOKUP($E118-CI$3,Data_Input!$H$4:$H$131,Data_Input!$I$4:$I$131,0)*CI$1</f>
        <v>0.69293930192292674</v>
      </c>
      <c r="CJ118" s="24">
        <f>_xlfn.XLOOKUP($E118-CJ$3,Data_Input!$H$4:$H$131,Data_Input!$I$4:$I$131,0)*CJ$1</f>
        <v>0.70930043185784719</v>
      </c>
      <c r="CK118" s="24">
        <f>_xlfn.XLOOKUP($E118-CK$3,Data_Input!$H$4:$H$131,Data_Input!$I$4:$I$131,0)*CK$1</f>
        <v>0.69539105816181312</v>
      </c>
      <c r="CL118" s="24">
        <f>_xlfn.XLOOKUP($E118-CL$3,Data_Input!$H$4:$H$131,Data_Input!$I$4:$I$131,0)*CL$1</f>
        <v>0.78844851762812196</v>
      </c>
      <c r="CM118" s="24">
        <f>_xlfn.XLOOKUP($E118-CM$3,Data_Input!$H$4:$H$131,Data_Input!$I$4:$I$131,0)*CM$1</f>
        <v>0.80798746618398931</v>
      </c>
      <c r="CN118" s="24">
        <f>_xlfn.XLOOKUP($E118-CN$3,Data_Input!$H$4:$H$131,Data_Input!$I$4:$I$131,0)*CN$1</f>
        <v>0.74683332725642981</v>
      </c>
      <c r="CO118" s="24">
        <f>_xlfn.XLOOKUP($E118-CO$3,Data_Input!$H$4:$H$131,Data_Input!$I$4:$I$131,0)*CO$1</f>
        <v>0.73894321350600112</v>
      </c>
      <c r="CP118" s="24">
        <f>_xlfn.XLOOKUP($E118-CP$3,Data_Input!$H$4:$H$131,Data_Input!$I$4:$I$131,0)*CP$1</f>
        <v>0.75208622837387695</v>
      </c>
      <c r="CQ118" s="24">
        <f>_xlfn.XLOOKUP($E118-CQ$3,Data_Input!$H$4:$H$131,Data_Input!$I$4:$I$131,0)*CQ$1</f>
        <v>0.76878433852439232</v>
      </c>
      <c r="CR118" s="24">
        <f>_xlfn.XLOOKUP($E118-CR$3,Data_Input!$H$4:$H$131,Data_Input!$I$4:$I$131,0)*CR$1</f>
        <v>0.72509728441507937</v>
      </c>
      <c r="CS118" s="24">
        <f>_xlfn.XLOOKUP($E118-CS$3,Data_Input!$H$4:$H$131,Data_Input!$I$4:$I$131,0)*CS$1</f>
        <v>0.66447030732590218</v>
      </c>
      <c r="CT118" s="24">
        <f>_xlfn.XLOOKUP($E118-CT$3,Data_Input!$H$4:$H$131,Data_Input!$I$4:$I$131,0)*CT$1</f>
        <v>0.64946332257891182</v>
      </c>
      <c r="CU118" s="24">
        <f>_xlfn.XLOOKUP($E118-CU$3,Data_Input!$H$4:$H$131,Data_Input!$I$4:$I$131,0)*CU$1</f>
        <v>0.57035356973929718</v>
      </c>
      <c r="CV118" s="24">
        <f>_xlfn.XLOOKUP($E118-CV$3,Data_Input!$H$4:$H$131,Data_Input!$I$4:$I$131,0)*CV$1</f>
        <v>0.5283236519576765</v>
      </c>
      <c r="CW118" s="24">
        <f>_xlfn.XLOOKUP($E118-CW$3,Data_Input!$H$4:$H$131,Data_Input!$I$4:$I$131,0)*CW$1</f>
        <v>0.5037524829490384</v>
      </c>
      <c r="CX118" s="24">
        <f>_xlfn.XLOOKUP($E118-CX$3,Data_Input!$H$4:$H$131,Data_Input!$I$4:$I$131,0)*CX$1</f>
        <v>0.41139130954495101</v>
      </c>
      <c r="CY118" s="24">
        <f>_xlfn.XLOOKUP($E118-CY$3,Data_Input!$H$4:$H$131,Data_Input!$I$4:$I$131,0)*CY$1</f>
        <v>0.30242019100402129</v>
      </c>
      <c r="CZ118" s="24">
        <f>_xlfn.XLOOKUP($E118-CZ$3,Data_Input!$H$4:$H$131,Data_Input!$I$4:$I$131,0)*CZ$1</f>
        <v>0.35703471172374213</v>
      </c>
      <c r="DA118" s="24">
        <f>_xlfn.XLOOKUP($E118-DA$3,Data_Input!$H$4:$H$131,Data_Input!$I$4:$I$131,0)*DA$1</f>
        <v>0.22141987712358932</v>
      </c>
      <c r="DB118" s="24">
        <f>_xlfn.XLOOKUP($E118-DB$3,Data_Input!$H$4:$H$131,Data_Input!$I$4:$I$131,0)*DB$1</f>
        <v>0.22129299408309694</v>
      </c>
      <c r="DC118" s="24">
        <f>_xlfn.XLOOKUP($E118-DC$3,Data_Input!$H$4:$H$131,Data_Input!$I$4:$I$131,0)*DC$1</f>
        <v>0.20086089876575658</v>
      </c>
      <c r="DD118" s="24">
        <f>_xlfn.XLOOKUP($E118-DD$3,Data_Input!$H$4:$H$131,Data_Input!$I$4:$I$131,0)*DD$1</f>
        <v>0.15826530453978532</v>
      </c>
      <c r="DE118" s="24">
        <f>_xlfn.XLOOKUP($E118-DE$3,Data_Input!$H$4:$H$131,Data_Input!$I$4:$I$131,0)*DE$1</f>
        <v>0.11232986906847263</v>
      </c>
      <c r="DF118" s="24">
        <f>_xlfn.XLOOKUP($E118-DF$3,Data_Input!$H$4:$H$131,Data_Input!$I$4:$I$131,0)*DF$1</f>
        <v>9.8971896611147733E-2</v>
      </c>
      <c r="DG118" s="24">
        <f>_xlfn.XLOOKUP($E118-DG$3,Data_Input!$H$4:$H$131,Data_Input!$I$4:$I$131,0)*DG$1</f>
        <v>8.2194659976270665E-2</v>
      </c>
      <c r="DH118" s="24">
        <f>_xlfn.XLOOKUP($E118-DH$3,Data_Input!$H$4:$H$131,Data_Input!$I$4:$I$131,0)*DH$1</f>
        <v>6.7636553340158251E-2</v>
      </c>
      <c r="DI118" s="24">
        <f>_xlfn.XLOOKUP($E118-DI$3,Data_Input!$H$4:$H$131,Data_Input!$I$4:$I$131,0)*DI$1</f>
        <v>5.7632136244322965E-2</v>
      </c>
      <c r="DJ118" s="24">
        <f>_xlfn.XLOOKUP($E118-DJ$3,Data_Input!$H$4:$H$131,Data_Input!$I$4:$I$131,0)*DJ$1</f>
        <v>4.6811402885429121E-2</v>
      </c>
      <c r="DK118" s="24">
        <f>_xlfn.XLOOKUP($E118-DK$3,Data_Input!$H$4:$H$131,Data_Input!$I$4:$I$131,0)*DK$1</f>
        <v>4.123152317924926E-2</v>
      </c>
      <c r="DL118" s="24">
        <f>_xlfn.XLOOKUP($E118-DL$3,Data_Input!$H$4:$H$131,Data_Input!$I$4:$I$131,0)*DL$1</f>
        <v>3.2875304913646854E-2</v>
      </c>
      <c r="DM118" s="24">
        <f>_xlfn.XLOOKUP($E118-DM$3,Data_Input!$H$4:$H$131,Data_Input!$I$4:$I$131,0)*DM$1</f>
        <v>2.7735716475284569E-2</v>
      </c>
      <c r="DN118" s="24">
        <f>_xlfn.XLOOKUP($E118-DN$3,Data_Input!$H$4:$H$131,Data_Input!$I$4:$I$131,0)*DN$1</f>
        <v>2.1137910671258597E-2</v>
      </c>
      <c r="DO118" s="24">
        <f>_xlfn.XLOOKUP($E118-DO$3,Data_Input!$H$4:$H$131,Data_Input!$I$4:$I$131,0)*DO$1</f>
        <v>1.607516274930515E-2</v>
      </c>
      <c r="DP118" s="24">
        <f>_xlfn.XLOOKUP($E118-DP$3,Data_Input!$H$4:$H$131,Data_Input!$I$4:$I$131,0)*DP$1</f>
        <v>1.1513140290809366E-2</v>
      </c>
      <c r="DQ118" s="24">
        <f>_xlfn.XLOOKUP($E118-DQ$3,Data_Input!$H$4:$H$131,Data_Input!$I$4:$I$131,0)*DQ$1</f>
        <v>0</v>
      </c>
      <c r="DR118" s="24">
        <f>_xlfn.XLOOKUP($E118-DR$3,Data_Input!$H$4:$H$131,Data_Input!$I$4:$I$131,0)*DR$1</f>
        <v>0</v>
      </c>
      <c r="DS118" s="24">
        <f>_xlfn.XLOOKUP($E118-DS$3,Data_Input!$H$4:$H$131,Data_Input!$I$4:$I$131,0)*DS$1</f>
        <v>0</v>
      </c>
      <c r="DT118" s="24">
        <f>_xlfn.XLOOKUP($E118-DT$3,Data_Input!$H$4:$H$131,Data_Input!$I$4:$I$131,0)*DT$1</f>
        <v>0</v>
      </c>
      <c r="DU118" s="24">
        <f>_xlfn.XLOOKUP($E118-DU$3,Data_Input!$H$4:$H$131,Data_Input!$I$4:$I$131,0)*DU$1</f>
        <v>0</v>
      </c>
      <c r="DV118" s="24">
        <f>_xlfn.XLOOKUP($E118-DV$3,Data_Input!$H$4:$H$131,Data_Input!$I$4:$I$131,0)*DV$1</f>
        <v>0</v>
      </c>
      <c r="DW118" s="24">
        <f>_xlfn.XLOOKUP($E118-DW$3,Data_Input!$H$4:$H$131,Data_Input!$I$4:$I$131,0)*DW$1</f>
        <v>0</v>
      </c>
      <c r="DX118" s="24">
        <f>_xlfn.XLOOKUP($E118-DX$3,Data_Input!$H$4:$H$131,Data_Input!$I$4:$I$131,0)*DX$1</f>
        <v>0</v>
      </c>
      <c r="DY118" s="24">
        <f>_xlfn.XLOOKUP($E118-DY$3,Data_Input!$H$4:$H$131,Data_Input!$I$4:$I$131,0)*DY$1</f>
        <v>0</v>
      </c>
      <c r="DZ118" s="24">
        <f>_xlfn.XLOOKUP($E118-DZ$3,Data_Input!$H$4:$H$131,Data_Input!$I$4:$I$131,0)*DZ$1</f>
        <v>0</v>
      </c>
      <c r="EA118" s="24">
        <f>_xlfn.XLOOKUP($E118-EA$3,Data_Input!$H$4:$H$131,Data_Input!$I$4:$I$131,0)*EA$1</f>
        <v>0</v>
      </c>
      <c r="EB118" s="24">
        <f>_xlfn.XLOOKUP($E118-EB$3,Data_Input!$H$4:$H$131,Data_Input!$I$4:$I$131,0)*EB$1</f>
        <v>0</v>
      </c>
      <c r="EC118" s="24">
        <f>_xlfn.XLOOKUP($E118-EC$3,Data_Input!$H$4:$H$131,Data_Input!$I$4:$I$131,0)*EC$1</f>
        <v>0</v>
      </c>
    </row>
    <row r="119" spans="1:133">
      <c r="A119" s="21">
        <f t="shared" si="3"/>
        <v>25.048457888839582</v>
      </c>
      <c r="B119" s="22">
        <f>Data_Input!C119-Model_Output!A119</f>
        <v>10.973952391888933</v>
      </c>
      <c r="C119" s="23">
        <f>SUM($B$4:B119)</f>
        <v>1552.640992915206</v>
      </c>
      <c r="E119" s="15">
        <f>Data_Input!B119</f>
        <v>1993</v>
      </c>
      <c r="F119" s="24">
        <f>_xlfn.XLOOKUP($E119-F$3,Data_Input!$H$4:$H$131,Data_Input!$I$4:$I$131,0)*F$1</f>
        <v>1.3117162412732662E-8</v>
      </c>
      <c r="G119" s="24">
        <f>_xlfn.XLOOKUP($E119-G$3,Data_Input!$H$4:$H$131,Data_Input!$I$4:$I$131,0)*G$1</f>
        <v>2.0109452982516E-8</v>
      </c>
      <c r="H119" s="24">
        <f>_xlfn.XLOOKUP($E119-H$3,Data_Input!$H$4:$H$131,Data_Input!$I$4:$I$131,0)*H$1</f>
        <v>3.0559884122094499E-8</v>
      </c>
      <c r="I119" s="24">
        <f>_xlfn.XLOOKUP($E119-I$3,Data_Input!$H$4:$H$131,Data_Input!$I$4:$I$131,0)*I$1</f>
        <v>4.6343731894190982E-8</v>
      </c>
      <c r="J119" s="24">
        <f>_xlfn.XLOOKUP($E119-J$3,Data_Input!$H$4:$H$131,Data_Input!$I$4:$I$131,0)*J$1</f>
        <v>6.9839206935917766E-8</v>
      </c>
      <c r="K119" s="24">
        <f>_xlfn.XLOOKUP($E119-K$3,Data_Input!$H$4:$H$131,Data_Input!$I$4:$I$131,0)*K$1</f>
        <v>1.0469420543599228E-7</v>
      </c>
      <c r="L119" s="24">
        <f>_xlfn.XLOOKUP($E119-L$3,Data_Input!$H$4:$H$131,Data_Input!$I$4:$I$131,0)*L$1</f>
        <v>1.5639544271516684E-7</v>
      </c>
      <c r="M119" s="24">
        <f>_xlfn.XLOOKUP($E119-M$3,Data_Input!$H$4:$H$131,Data_Input!$I$4:$I$131,0)*M$1</f>
        <v>2.3203861315406516E-7</v>
      </c>
      <c r="N119" s="24">
        <f>_xlfn.XLOOKUP($E119-N$3,Data_Input!$H$4:$H$131,Data_Input!$I$4:$I$131,0)*N$1</f>
        <v>3.41219047593136E-7</v>
      </c>
      <c r="O119" s="24">
        <f>_xlfn.XLOOKUP($E119-O$3,Data_Input!$H$4:$H$131,Data_Input!$I$4:$I$131,0)*O$1</f>
        <v>4.9809042958654454E-7</v>
      </c>
      <c r="P119" s="24">
        <f>_xlfn.XLOOKUP($E119-P$3,Data_Input!$H$4:$H$131,Data_Input!$I$4:$I$131,0)*P$1</f>
        <v>7.2604136456850049E-7</v>
      </c>
      <c r="Q119" s="24">
        <f>_xlfn.XLOOKUP($E119-Q$3,Data_Input!$H$4:$H$131,Data_Input!$I$4:$I$131,0)*Q$1</f>
        <v>1.0554594233870864E-6</v>
      </c>
      <c r="R119" s="24">
        <f>_xlfn.XLOOKUP($E119-R$3,Data_Input!$H$4:$H$131,Data_Input!$I$4:$I$131,0)*R$1</f>
        <v>1.5249676528900501E-6</v>
      </c>
      <c r="S119" s="24">
        <f>_xlfn.XLOOKUP($E119-S$3,Data_Input!$H$4:$H$131,Data_Input!$I$4:$I$131,0)*S$1</f>
        <v>2.1863732021298391E-6</v>
      </c>
      <c r="T119" s="24">
        <f>_xlfn.XLOOKUP($E119-T$3,Data_Input!$H$4:$H$131,Data_Input!$I$4:$I$131,0)*T$1</f>
        <v>3.1097621250135318E-6</v>
      </c>
      <c r="U119" s="24">
        <f>_xlfn.XLOOKUP($E119-U$3,Data_Input!$H$4:$H$131,Data_Input!$I$4:$I$131,0)*U$1</f>
        <v>4.4083957159900644E-6</v>
      </c>
      <c r="V119" s="24">
        <f>_xlfn.XLOOKUP($E119-V$3,Data_Input!$H$4:$H$131,Data_Input!$I$4:$I$131,0)*V$1</f>
        <v>6.2032679890428957E-6</v>
      </c>
      <c r="W119" s="24">
        <f>_xlfn.XLOOKUP($E119-W$3,Data_Input!$H$4:$H$131,Data_Input!$I$4:$I$131,0)*W$1</f>
        <v>8.7074173334458129E-6</v>
      </c>
      <c r="X119" s="24">
        <f>_xlfn.XLOOKUP($E119-X$3,Data_Input!$H$4:$H$131,Data_Input!$I$4:$I$131,0)*X$1</f>
        <v>1.2158467913103394E-5</v>
      </c>
      <c r="Y119" s="24">
        <f>_xlfn.XLOOKUP($E119-Y$3,Data_Input!$H$4:$H$131,Data_Input!$I$4:$I$131,0)*Y$1</f>
        <v>1.6869505991921706E-5</v>
      </c>
      <c r="Z119" s="24">
        <f>_xlfn.XLOOKUP($E119-Z$3,Data_Input!$H$4:$H$131,Data_Input!$I$4:$I$131,0)*Z$1</f>
        <v>2.3314889318097673E-5</v>
      </c>
      <c r="AA119" s="24">
        <f>_xlfn.XLOOKUP($E119-AA$3,Data_Input!$H$4:$H$131,Data_Input!$I$4:$I$131,0)*AA$1</f>
        <v>3.2061657744862445E-5</v>
      </c>
      <c r="AB119" s="24">
        <f>_xlfn.XLOOKUP($E119-AB$3,Data_Input!$H$4:$H$131,Data_Input!$I$4:$I$131,0)*AB$1</f>
        <v>4.37614394640051E-5</v>
      </c>
      <c r="AC119" s="24">
        <f>_xlfn.XLOOKUP($E119-AC$3,Data_Input!$H$4:$H$131,Data_Input!$I$4:$I$131,0)*AC$1</f>
        <v>6.4524613200870568E-5</v>
      </c>
      <c r="AD119" s="24">
        <f>_xlfn.XLOOKUP($E119-AD$3,Data_Input!$H$4:$H$131,Data_Input!$I$4:$I$131,0)*AD$1</f>
        <v>1.0209619509008861E-4</v>
      </c>
      <c r="AE119" s="24">
        <f>_xlfn.XLOOKUP($E119-AE$3,Data_Input!$H$4:$H$131,Data_Input!$I$4:$I$131,0)*AE$1</f>
        <v>1.352152323829853E-4</v>
      </c>
      <c r="AF119" s="24">
        <f>_xlfn.XLOOKUP($E119-AF$3,Data_Input!$H$4:$H$131,Data_Input!$I$4:$I$131,0)*AF$1</f>
        <v>1.4801540173407511E-4</v>
      </c>
      <c r="AG119" s="24">
        <f>_xlfn.XLOOKUP($E119-AG$3,Data_Input!$H$4:$H$131,Data_Input!$I$4:$I$131,0)*AG$1</f>
        <v>2.1047932054912711E-4</v>
      </c>
      <c r="AH119" s="24">
        <f>_xlfn.XLOOKUP($E119-AH$3,Data_Input!$H$4:$H$131,Data_Input!$I$4:$I$131,0)*AH$1</f>
        <v>2.5764516345842852E-4</v>
      </c>
      <c r="AI119" s="24">
        <f>_xlfn.XLOOKUP($E119-AI$3,Data_Input!$H$4:$H$131,Data_Input!$I$4:$I$131,0)*AI$1</f>
        <v>5.1739699975402419E-4</v>
      </c>
      <c r="AJ119" s="24">
        <f>_xlfn.XLOOKUP($E119-AJ$3,Data_Input!$H$4:$H$131,Data_Input!$I$4:$I$131,0)*AJ$1</f>
        <v>4.9285064481336825E-4</v>
      </c>
      <c r="AK119" s="24">
        <f>_xlfn.XLOOKUP($E119-AK$3,Data_Input!$H$4:$H$131,Data_Input!$I$4:$I$131,0)*AK$1</f>
        <v>5.7237768756802942E-4</v>
      </c>
      <c r="AL119" s="24">
        <f>_xlfn.XLOOKUP($E119-AL$3,Data_Input!$H$4:$H$131,Data_Input!$I$4:$I$131,0)*AL$1</f>
        <v>7.7075581410767648E-4</v>
      </c>
      <c r="AM119" s="24">
        <f>_xlfn.XLOOKUP($E119-AM$3,Data_Input!$H$4:$H$131,Data_Input!$I$4:$I$131,0)*AM$1</f>
        <v>1.0341271316909647E-3</v>
      </c>
      <c r="AN119" s="24">
        <f>_xlfn.XLOOKUP($E119-AN$3,Data_Input!$H$4:$H$131,Data_Input!$I$4:$I$131,0)*AN$1</f>
        <v>9.8403767292430558E-4</v>
      </c>
      <c r="AO119" s="24">
        <f>_xlfn.XLOOKUP($E119-AO$3,Data_Input!$H$4:$H$131,Data_Input!$I$4:$I$131,0)*AO$1</f>
        <v>1.2171745922529458E-3</v>
      </c>
      <c r="AP119" s="24">
        <f>_xlfn.XLOOKUP($E119-AP$3,Data_Input!$H$4:$H$131,Data_Input!$I$4:$I$131,0)*AP$1</f>
        <v>1.3188608090843948E-3</v>
      </c>
      <c r="AQ119" s="24">
        <f>_xlfn.XLOOKUP($E119-AQ$3,Data_Input!$H$4:$H$131,Data_Input!$I$4:$I$131,0)*AQ$1</f>
        <v>2.0819320250222346E-3</v>
      </c>
      <c r="AR119" s="24">
        <f>_xlfn.XLOOKUP($E119-AR$3,Data_Input!$H$4:$H$131,Data_Input!$I$4:$I$131,0)*AR$1</f>
        <v>3.1450112885052831E-3</v>
      </c>
      <c r="AS119" s="24">
        <f>_xlfn.XLOOKUP($E119-AS$3,Data_Input!$H$4:$H$131,Data_Input!$I$4:$I$131,0)*AS$1</f>
        <v>3.9267550950983091E-3</v>
      </c>
      <c r="AT119" s="24">
        <f>_xlfn.XLOOKUP($E119-AT$3,Data_Input!$H$4:$H$131,Data_Input!$I$4:$I$131,0)*AT$1</f>
        <v>6.3195242438048417E-3</v>
      </c>
      <c r="AU119" s="24">
        <f>_xlfn.XLOOKUP($E119-AU$3,Data_Input!$H$4:$H$131,Data_Input!$I$4:$I$131,0)*AU$1</f>
        <v>7.9809545793444042E-3</v>
      </c>
      <c r="AV119" s="24">
        <f>_xlfn.XLOOKUP($E119-AV$3,Data_Input!$H$4:$H$131,Data_Input!$I$4:$I$131,0)*AV$1</f>
        <v>8.4290115708207831E-3</v>
      </c>
      <c r="AW119" s="24">
        <f>_xlfn.XLOOKUP($E119-AW$3,Data_Input!$H$4:$H$131,Data_Input!$I$4:$I$131,0)*AW$1</f>
        <v>1.1000842470266918E-2</v>
      </c>
      <c r="AX119" s="24">
        <f>_xlfn.XLOOKUP($E119-AX$3,Data_Input!$H$4:$H$131,Data_Input!$I$4:$I$131,0)*AX$1</f>
        <v>1.3258581669497796E-2</v>
      </c>
      <c r="AY119" s="24">
        <f>_xlfn.XLOOKUP($E119-AY$3,Data_Input!$H$4:$H$131,Data_Input!$I$4:$I$131,0)*AY$1</f>
        <v>1.8633018550746047E-2</v>
      </c>
      <c r="AZ119" s="24">
        <f>_xlfn.XLOOKUP($E119-AZ$3,Data_Input!$H$4:$H$131,Data_Input!$I$4:$I$131,0)*AZ$1</f>
        <v>2.0926882496499346E-2</v>
      </c>
      <c r="BA119" s="24">
        <f>_xlfn.XLOOKUP($E119-BA$3,Data_Input!$H$4:$H$131,Data_Input!$I$4:$I$131,0)*BA$1</f>
        <v>2.2599386615374289E-2</v>
      </c>
      <c r="BB119" s="24">
        <f>_xlfn.XLOOKUP($E119-BB$3,Data_Input!$H$4:$H$131,Data_Input!$I$4:$I$131,0)*BB$1</f>
        <v>2.9710779459249784E-2</v>
      </c>
      <c r="BC119" s="24">
        <f>_xlfn.XLOOKUP($E119-BC$3,Data_Input!$H$4:$H$131,Data_Input!$I$4:$I$131,0)*BC$1</f>
        <v>3.5769622125871592E-2</v>
      </c>
      <c r="BD119" s="24">
        <f>_xlfn.XLOOKUP($E119-BD$3,Data_Input!$H$4:$H$131,Data_Input!$I$4:$I$131,0)*BD$1</f>
        <v>4.4358506890264084E-2</v>
      </c>
      <c r="BE119" s="24">
        <f>_xlfn.XLOOKUP($E119-BE$3,Data_Input!$H$4:$H$131,Data_Input!$I$4:$I$131,0)*BE$1</f>
        <v>5.0290059578468535E-2</v>
      </c>
      <c r="BF119" s="24">
        <f>_xlfn.XLOOKUP($E119-BF$3,Data_Input!$H$4:$H$131,Data_Input!$I$4:$I$131,0)*BF$1</f>
        <v>5.151499005069312E-2</v>
      </c>
      <c r="BG119" s="24">
        <f>_xlfn.XLOOKUP($E119-BG$3,Data_Input!$H$4:$H$131,Data_Input!$I$4:$I$131,0)*BG$1</f>
        <v>5.9184147179652508E-2</v>
      </c>
      <c r="BH119" s="24">
        <f>_xlfn.XLOOKUP($E119-BH$3,Data_Input!$H$4:$H$131,Data_Input!$I$4:$I$131,0)*BH$1</f>
        <v>6.709078684976863E-2</v>
      </c>
      <c r="BI119" s="24">
        <f>_xlfn.XLOOKUP($E119-BI$3,Data_Input!$H$4:$H$131,Data_Input!$I$4:$I$131,0)*BI$1</f>
        <v>8.1129271151539006E-2</v>
      </c>
      <c r="BJ119" s="24">
        <f>_xlfn.XLOOKUP($E119-BJ$3,Data_Input!$H$4:$H$131,Data_Input!$I$4:$I$131,0)*BJ$1</f>
        <v>9.6127738337392091E-2</v>
      </c>
      <c r="BK119" s="24">
        <f>_xlfn.XLOOKUP($E119-BK$3,Data_Input!$H$4:$H$131,Data_Input!$I$4:$I$131,0)*BK$1</f>
        <v>0.10878975510470892</v>
      </c>
      <c r="BL119" s="24">
        <f>_xlfn.XLOOKUP($E119-BL$3,Data_Input!$H$4:$H$131,Data_Input!$I$4:$I$131,0)*BL$1</f>
        <v>0.1319027140006872</v>
      </c>
      <c r="BM119" s="24">
        <f>_xlfn.XLOOKUP($E119-BM$3,Data_Input!$H$4:$H$131,Data_Input!$I$4:$I$131,0)*BM$1</f>
        <v>0.15928633035020812</v>
      </c>
      <c r="BN119" s="24">
        <f>_xlfn.XLOOKUP($E119-BN$3,Data_Input!$H$4:$H$131,Data_Input!$I$4:$I$131,0)*BN$1</f>
        <v>0.19558611259652403</v>
      </c>
      <c r="BO119" s="24">
        <f>_xlfn.XLOOKUP($E119-BO$3,Data_Input!$H$4:$H$131,Data_Input!$I$4:$I$131,0)*BO$1</f>
        <v>0.26088729326214583</v>
      </c>
      <c r="BP119" s="24">
        <f>_xlfn.XLOOKUP($E119-BP$3,Data_Input!$H$4:$H$131,Data_Input!$I$4:$I$131,0)*BP$1</f>
        <v>0.28070579437867893</v>
      </c>
      <c r="BQ119" s="24">
        <f>_xlfn.XLOOKUP($E119-BQ$3,Data_Input!$H$4:$H$131,Data_Input!$I$4:$I$131,0)*BQ$1</f>
        <v>0.33253708086256378</v>
      </c>
      <c r="BR119" s="24">
        <f>_xlfn.XLOOKUP($E119-BR$3,Data_Input!$H$4:$H$131,Data_Input!$I$4:$I$131,0)*BR$1</f>
        <v>0.28747045232180091</v>
      </c>
      <c r="BS119" s="24">
        <f>_xlfn.XLOOKUP($E119-BS$3,Data_Input!$H$4:$H$131,Data_Input!$I$4:$I$131,0)*BS$1</f>
        <v>0.42930152327988919</v>
      </c>
      <c r="BT119" s="24">
        <f>_xlfn.XLOOKUP($E119-BT$3,Data_Input!$H$4:$H$131,Data_Input!$I$4:$I$131,0)*BT$1</f>
        <v>0.42423197733328427</v>
      </c>
      <c r="BU119" s="24">
        <f>_xlfn.XLOOKUP($E119-BU$3,Data_Input!$H$4:$H$131,Data_Input!$I$4:$I$131,0)*BU$1</f>
        <v>0.19927147816302371</v>
      </c>
      <c r="BV119" s="24">
        <f>_xlfn.XLOOKUP($E119-BV$3,Data_Input!$H$4:$H$131,Data_Input!$I$4:$I$131,0)*BV$1</f>
        <v>0.25712567561424132</v>
      </c>
      <c r="BW119" s="24">
        <f>_xlfn.XLOOKUP($E119-BW$3,Data_Input!$H$4:$H$131,Data_Input!$I$4:$I$131,0)*BW$1</f>
        <v>0.29634762004142678</v>
      </c>
      <c r="BX119" s="24">
        <f>_xlfn.XLOOKUP($E119-BX$3,Data_Input!$H$4:$H$131,Data_Input!$I$4:$I$131,0)*BX$1</f>
        <v>0.32622879922515546</v>
      </c>
      <c r="BY119" s="24">
        <f>_xlfn.XLOOKUP($E119-BY$3,Data_Input!$H$4:$H$131,Data_Input!$I$4:$I$131,0)*BY$1</f>
        <v>0.36717177533314083</v>
      </c>
      <c r="BZ119" s="24">
        <f>_xlfn.XLOOKUP($E119-BZ$3,Data_Input!$H$4:$H$131,Data_Input!$I$4:$I$131,0)*BZ$1</f>
        <v>0.49689899880679134</v>
      </c>
      <c r="CA119" s="24">
        <f>_xlfn.XLOOKUP($E119-CA$3,Data_Input!$H$4:$H$131,Data_Input!$I$4:$I$131,0)*CA$1</f>
        <v>0.68327922698287824</v>
      </c>
      <c r="CB119" s="24">
        <f>_xlfn.XLOOKUP($E119-CB$3,Data_Input!$H$4:$H$131,Data_Input!$I$4:$I$131,0)*CB$1</f>
        <v>0.66768307761294798</v>
      </c>
      <c r="CC119" s="24">
        <f>_xlfn.XLOOKUP($E119-CC$3,Data_Input!$H$4:$H$131,Data_Input!$I$4:$I$131,0)*CC$1</f>
        <v>0.75200011468692451</v>
      </c>
      <c r="CD119" s="24">
        <f>_xlfn.XLOOKUP($E119-CD$3,Data_Input!$H$4:$H$131,Data_Input!$I$4:$I$131,0)*CD$1</f>
        <v>0.69615260025919112</v>
      </c>
      <c r="CE119" s="24">
        <f>_xlfn.XLOOKUP($E119-CE$3,Data_Input!$H$4:$H$131,Data_Input!$I$4:$I$131,0)*CE$1</f>
        <v>0.74066916486151768</v>
      </c>
      <c r="CF119" s="24">
        <f>_xlfn.XLOOKUP($E119-CF$3,Data_Input!$H$4:$H$131,Data_Input!$I$4:$I$131,0)*CF$1</f>
        <v>0.77203592984143388</v>
      </c>
      <c r="CG119" s="24">
        <f>_xlfn.XLOOKUP($E119-CG$3,Data_Input!$H$4:$H$131,Data_Input!$I$4:$I$131,0)*CG$1</f>
        <v>0.79840025631410794</v>
      </c>
      <c r="CH119" s="24">
        <f>_xlfn.XLOOKUP($E119-CH$3,Data_Input!$H$4:$H$131,Data_Input!$I$4:$I$131,0)*CH$1</f>
        <v>0.71450533941342054</v>
      </c>
      <c r="CI119" s="24">
        <f>_xlfn.XLOOKUP($E119-CI$3,Data_Input!$H$4:$H$131,Data_Input!$I$4:$I$131,0)*CI$1</f>
        <v>0.71874375827958215</v>
      </c>
      <c r="CJ119" s="24">
        <f>_xlfn.XLOOKUP($E119-CJ$3,Data_Input!$H$4:$H$131,Data_Input!$I$4:$I$131,0)*CJ$1</f>
        <v>0.73986421569591088</v>
      </c>
      <c r="CK119" s="24">
        <f>_xlfn.XLOOKUP($E119-CK$3,Data_Input!$H$4:$H$131,Data_Input!$I$4:$I$131,0)*CK$1</f>
        <v>0.72944710804253465</v>
      </c>
      <c r="CL119" s="24">
        <f>_xlfn.XLOOKUP($E119-CL$3,Data_Input!$H$4:$H$131,Data_Input!$I$4:$I$131,0)*CL$1</f>
        <v>0.83172729174034521</v>
      </c>
      <c r="CM119" s="24">
        <f>_xlfn.XLOOKUP($E119-CM$3,Data_Input!$H$4:$H$131,Data_Input!$I$4:$I$131,0)*CM$1</f>
        <v>0.85714666894908187</v>
      </c>
      <c r="CN119" s="24">
        <f>_xlfn.XLOOKUP($E119-CN$3,Data_Input!$H$4:$H$131,Data_Input!$I$4:$I$131,0)*CN$1</f>
        <v>0.79674090445251333</v>
      </c>
      <c r="CO119" s="24">
        <f>_xlfn.XLOOKUP($E119-CO$3,Data_Input!$H$4:$H$131,Data_Input!$I$4:$I$131,0)*CO$1</f>
        <v>0.79277034399450819</v>
      </c>
      <c r="CP119" s="24">
        <f>_xlfn.XLOOKUP($E119-CP$3,Data_Input!$H$4:$H$131,Data_Input!$I$4:$I$131,0)*CP$1</f>
        <v>0.8114221774835868</v>
      </c>
      <c r="CQ119" s="24">
        <f>_xlfn.XLOOKUP($E119-CQ$3,Data_Input!$H$4:$H$131,Data_Input!$I$4:$I$131,0)*CQ$1</f>
        <v>0.83411642098389682</v>
      </c>
      <c r="CR119" s="24">
        <f>_xlfn.XLOOKUP($E119-CR$3,Data_Input!$H$4:$H$131,Data_Input!$I$4:$I$131,0)*CR$1</f>
        <v>0.79115454761268289</v>
      </c>
      <c r="CS119" s="24">
        <f>_xlfn.XLOOKUP($E119-CS$3,Data_Input!$H$4:$H$131,Data_Input!$I$4:$I$131,0)*CS$1</f>
        <v>0.72909401856661216</v>
      </c>
      <c r="CT119" s="24">
        <f>_xlfn.XLOOKUP($E119-CT$3,Data_Input!$H$4:$H$131,Data_Input!$I$4:$I$131,0)*CT$1</f>
        <v>0.71664733973320593</v>
      </c>
      <c r="CU119" s="24">
        <f>_xlfn.XLOOKUP($E119-CU$3,Data_Input!$H$4:$H$131,Data_Input!$I$4:$I$131,0)*CU$1</f>
        <v>0.63290413571781801</v>
      </c>
      <c r="CV119" s="24">
        <f>_xlfn.XLOOKUP($E119-CV$3,Data_Input!$H$4:$H$131,Data_Input!$I$4:$I$131,0)*CV$1</f>
        <v>0.58957183679541458</v>
      </c>
      <c r="CW119" s="24">
        <f>_xlfn.XLOOKUP($E119-CW$3,Data_Input!$H$4:$H$131,Data_Input!$I$4:$I$131,0)*CW$1</f>
        <v>0.56532316561989804</v>
      </c>
      <c r="CX119" s="24">
        <f>_xlfn.XLOOKUP($E119-CX$3,Data_Input!$H$4:$H$131,Data_Input!$I$4:$I$131,0)*CX$1</f>
        <v>0.46427746243564405</v>
      </c>
      <c r="CY119" s="24">
        <f>_xlfn.XLOOKUP($E119-CY$3,Data_Input!$H$4:$H$131,Data_Input!$I$4:$I$131,0)*CY$1</f>
        <v>0.34322283854254199</v>
      </c>
      <c r="CZ119" s="24">
        <f>_xlfn.XLOOKUP($E119-CZ$3,Data_Input!$H$4:$H$131,Data_Input!$I$4:$I$131,0)*CZ$1</f>
        <v>0.40749167734215086</v>
      </c>
      <c r="DA119" s="24">
        <f>_xlfn.XLOOKUP($E119-DA$3,Data_Input!$H$4:$H$131,Data_Input!$I$4:$I$131,0)*DA$1</f>
        <v>0.25413695013691256</v>
      </c>
      <c r="DB119" s="24">
        <f>_xlfn.XLOOKUP($E119-DB$3,Data_Input!$H$4:$H$131,Data_Input!$I$4:$I$131,0)*DB$1</f>
        <v>0.25542404575227079</v>
      </c>
      <c r="DC119" s="24">
        <f>_xlfn.XLOOKUP($E119-DC$3,Data_Input!$H$4:$H$131,Data_Input!$I$4:$I$131,0)*DC$1</f>
        <v>0.23314839110475974</v>
      </c>
      <c r="DD119" s="24">
        <f>_xlfn.XLOOKUP($E119-DD$3,Data_Input!$H$4:$H$131,Data_Input!$I$4:$I$131,0)*DD$1</f>
        <v>0.18474200191546361</v>
      </c>
      <c r="DE119" s="24">
        <f>_xlfn.XLOOKUP($E119-DE$3,Data_Input!$H$4:$H$131,Data_Input!$I$4:$I$131,0)*DE$1</f>
        <v>0.13186152277692678</v>
      </c>
      <c r="DF119" s="24">
        <f>_xlfn.XLOOKUP($E119-DF$3,Data_Input!$H$4:$H$131,Data_Input!$I$4:$I$131,0)*DF$1</f>
        <v>0.11683625647142809</v>
      </c>
      <c r="DG119" s="24">
        <f>_xlfn.XLOOKUP($E119-DG$3,Data_Input!$H$4:$H$131,Data_Input!$I$4:$I$131,0)*DG$1</f>
        <v>9.7578075914269508E-2</v>
      </c>
      <c r="DH119" s="24">
        <f>_xlfn.XLOOKUP($E119-DH$3,Data_Input!$H$4:$H$131,Data_Input!$I$4:$I$131,0)*DH$1</f>
        <v>8.074823197294631E-2</v>
      </c>
      <c r="DI119" s="24">
        <f>_xlfn.XLOOKUP($E119-DI$3,Data_Input!$H$4:$H$131,Data_Input!$I$4:$I$131,0)*DI$1</f>
        <v>6.9192524755917875E-2</v>
      </c>
      <c r="DJ119" s="24">
        <f>_xlfn.XLOOKUP($E119-DJ$3,Data_Input!$H$4:$H$131,Data_Input!$I$4:$I$131,0)*DJ$1</f>
        <v>5.6518291246901213E-2</v>
      </c>
      <c r="DK119" s="24">
        <f>_xlfn.XLOOKUP($E119-DK$3,Data_Input!$H$4:$H$131,Data_Input!$I$4:$I$131,0)*DK$1</f>
        <v>5.0062167820263431E-2</v>
      </c>
      <c r="DL119" s="24">
        <f>_xlfn.XLOOKUP($E119-DL$3,Data_Input!$H$4:$H$131,Data_Input!$I$4:$I$131,0)*DL$1</f>
        <v>4.0141441936044277E-2</v>
      </c>
      <c r="DM119" s="24">
        <f>_xlfn.XLOOKUP($E119-DM$3,Data_Input!$H$4:$H$131,Data_Input!$I$4:$I$131,0)*DM$1</f>
        <v>3.4056928295453578E-2</v>
      </c>
      <c r="DN119" s="24">
        <f>_xlfn.XLOOKUP($E119-DN$3,Data_Input!$H$4:$H$131,Data_Input!$I$4:$I$131,0)*DN$1</f>
        <v>2.6101835632413105E-2</v>
      </c>
      <c r="DO119" s="24">
        <f>_xlfn.XLOOKUP($E119-DO$3,Data_Input!$H$4:$H$131,Data_Input!$I$4:$I$131,0)*DO$1</f>
        <v>1.9962148281911979E-2</v>
      </c>
      <c r="DP119" s="24">
        <f>_xlfn.XLOOKUP($E119-DP$3,Data_Input!$H$4:$H$131,Data_Input!$I$4:$I$131,0)*DP$1</f>
        <v>1.4377672997410929E-2</v>
      </c>
      <c r="DQ119" s="24">
        <f>_xlfn.XLOOKUP($E119-DQ$3,Data_Input!$H$4:$H$131,Data_Input!$I$4:$I$131,0)*DQ$1</f>
        <v>1.197343963476195E-2</v>
      </c>
      <c r="DR119" s="24">
        <f>_xlfn.XLOOKUP($E119-DR$3,Data_Input!$H$4:$H$131,Data_Input!$I$4:$I$131,0)*DR$1</f>
        <v>0</v>
      </c>
      <c r="DS119" s="24">
        <f>_xlfn.XLOOKUP($E119-DS$3,Data_Input!$H$4:$H$131,Data_Input!$I$4:$I$131,0)*DS$1</f>
        <v>0</v>
      </c>
      <c r="DT119" s="24">
        <f>_xlfn.XLOOKUP($E119-DT$3,Data_Input!$H$4:$H$131,Data_Input!$I$4:$I$131,0)*DT$1</f>
        <v>0</v>
      </c>
      <c r="DU119" s="24">
        <f>_xlfn.XLOOKUP($E119-DU$3,Data_Input!$H$4:$H$131,Data_Input!$I$4:$I$131,0)*DU$1</f>
        <v>0</v>
      </c>
      <c r="DV119" s="24">
        <f>_xlfn.XLOOKUP($E119-DV$3,Data_Input!$H$4:$H$131,Data_Input!$I$4:$I$131,0)*DV$1</f>
        <v>0</v>
      </c>
      <c r="DW119" s="24">
        <f>_xlfn.XLOOKUP($E119-DW$3,Data_Input!$H$4:$H$131,Data_Input!$I$4:$I$131,0)*DW$1</f>
        <v>0</v>
      </c>
      <c r="DX119" s="24">
        <f>_xlfn.XLOOKUP($E119-DX$3,Data_Input!$H$4:$H$131,Data_Input!$I$4:$I$131,0)*DX$1</f>
        <v>0</v>
      </c>
      <c r="DY119" s="24">
        <f>_xlfn.XLOOKUP($E119-DY$3,Data_Input!$H$4:$H$131,Data_Input!$I$4:$I$131,0)*DY$1</f>
        <v>0</v>
      </c>
      <c r="DZ119" s="24">
        <f>_xlfn.XLOOKUP($E119-DZ$3,Data_Input!$H$4:$H$131,Data_Input!$I$4:$I$131,0)*DZ$1</f>
        <v>0</v>
      </c>
      <c r="EA119" s="24">
        <f>_xlfn.XLOOKUP($E119-EA$3,Data_Input!$H$4:$H$131,Data_Input!$I$4:$I$131,0)*EA$1</f>
        <v>0</v>
      </c>
      <c r="EB119" s="24">
        <f>_xlfn.XLOOKUP($E119-EB$3,Data_Input!$H$4:$H$131,Data_Input!$I$4:$I$131,0)*EB$1</f>
        <v>0</v>
      </c>
      <c r="EC119" s="24">
        <f>_xlfn.XLOOKUP($E119-EC$3,Data_Input!$H$4:$H$131,Data_Input!$I$4:$I$131,0)*EC$1</f>
        <v>0</v>
      </c>
    </row>
    <row r="120" spans="1:133">
      <c r="A120" s="21">
        <f t="shared" si="3"/>
        <v>26.005845865154917</v>
      </c>
      <c r="B120" s="22">
        <f>Data_Input!C120-Model_Output!A120</f>
        <v>8.73072231277078</v>
      </c>
      <c r="C120" s="23">
        <f>SUM($B$4:B120)</f>
        <v>1561.3717152279767</v>
      </c>
      <c r="E120" s="15">
        <f>Data_Input!B120</f>
        <v>1994</v>
      </c>
      <c r="F120" s="24">
        <f>_xlfn.XLOOKUP($E120-F$3,Data_Input!$H$4:$H$131,Data_Input!$I$4:$I$131,0)*F$1</f>
        <v>8.5782847472511164E-9</v>
      </c>
      <c r="G120" s="24">
        <f>_xlfn.XLOOKUP($E120-G$3,Data_Input!$H$4:$H$131,Data_Input!$I$4:$I$131,0)*G$1</f>
        <v>1.322524498749886E-8</v>
      </c>
      <c r="H120" s="24">
        <f>_xlfn.XLOOKUP($E120-H$3,Data_Input!$H$4:$H$131,Data_Input!$I$4:$I$131,0)*H$1</f>
        <v>2.021147823486806E-8</v>
      </c>
      <c r="I120" s="24">
        <f>_xlfn.XLOOKUP($E120-I$3,Data_Input!$H$4:$H$131,Data_Input!$I$4:$I$131,0)*I$1</f>
        <v>3.0823381717733715E-8</v>
      </c>
      <c r="J120" s="24">
        <f>_xlfn.XLOOKUP($E120-J$3,Data_Input!$H$4:$H$131,Data_Input!$I$4:$I$131,0)*J$1</f>
        <v>4.6712325352242988E-8</v>
      </c>
      <c r="K120" s="24">
        <f>_xlfn.XLOOKUP($E120-K$3,Data_Input!$H$4:$H$131,Data_Input!$I$4:$I$131,0)*K$1</f>
        <v>7.0420278734681406E-8</v>
      </c>
      <c r="L120" s="24">
        <f>_xlfn.XLOOKUP($E120-L$3,Data_Input!$H$4:$H$131,Data_Input!$I$4:$I$131,0)*L$1</f>
        <v>1.057893855775011E-7</v>
      </c>
      <c r="M120" s="24">
        <f>_xlfn.XLOOKUP($E120-M$3,Data_Input!$H$4:$H$131,Data_Input!$I$4:$I$131,0)*M$1</f>
        <v>1.5784148877156598E-7</v>
      </c>
      <c r="N120" s="24">
        <f>_xlfn.XLOOKUP($E120-N$3,Data_Input!$H$4:$H$131,Data_Input!$I$4:$I$131,0)*N$1</f>
        <v>2.3341947092555594E-7</v>
      </c>
      <c r="O120" s="24">
        <f>_xlfn.XLOOKUP($E120-O$3,Data_Input!$H$4:$H$131,Data_Input!$I$4:$I$131,0)*O$1</f>
        <v>3.426532990580718E-7</v>
      </c>
      <c r="P120" s="24">
        <f>_xlfn.XLOOKUP($E120-P$3,Data_Input!$H$4:$H$131,Data_Input!$I$4:$I$131,0)*P$1</f>
        <v>5.0228590487386615E-7</v>
      </c>
      <c r="Q120" s="24">
        <f>_xlfn.XLOOKUP($E120-Q$3,Data_Input!$H$4:$H$131,Data_Input!$I$4:$I$131,0)*Q$1</f>
        <v>7.3430092453335787E-7</v>
      </c>
      <c r="R120" s="24">
        <f>_xlfn.XLOOKUP($E120-R$3,Data_Input!$H$4:$H$131,Data_Input!$I$4:$I$131,0)*R$1</f>
        <v>1.0669303552299426E-6</v>
      </c>
      <c r="S120" s="24">
        <f>_xlfn.XLOOKUP($E120-S$3,Data_Input!$H$4:$H$131,Data_Input!$I$4:$I$131,0)*S$1</f>
        <v>1.5383056738127765E-6</v>
      </c>
      <c r="T120" s="24">
        <f>_xlfn.XLOOKUP($E120-T$3,Data_Input!$H$4:$H$131,Data_Input!$I$4:$I$131,0)*T$1</f>
        <v>2.2003330518962393E-6</v>
      </c>
      <c r="U120" s="24">
        <f>_xlfn.XLOOKUP($E120-U$3,Data_Input!$H$4:$H$131,Data_Input!$I$4:$I$131,0)*U$1</f>
        <v>3.1367848431927741E-6</v>
      </c>
      <c r="V120" s="24">
        <f>_xlfn.XLOOKUP($E120-V$3,Data_Input!$H$4:$H$131,Data_Input!$I$4:$I$131,0)*V$1</f>
        <v>4.4388207671870581E-6</v>
      </c>
      <c r="W120" s="24">
        <f>_xlfn.XLOOKUP($E120-W$3,Data_Input!$H$4:$H$131,Data_Input!$I$4:$I$131,0)*W$1</f>
        <v>6.2658404506503241E-6</v>
      </c>
      <c r="X120" s="24">
        <f>_xlfn.XLOOKUP($E120-X$3,Data_Input!$H$4:$H$131,Data_Input!$I$4:$I$131,0)*X$1</f>
        <v>8.7985626649194255E-6</v>
      </c>
      <c r="Y120" s="24">
        <f>_xlfn.XLOOKUP($E120-Y$3,Data_Input!$H$4:$H$131,Data_Input!$I$4:$I$131,0)*Y$1</f>
        <v>1.2276601245846447E-5</v>
      </c>
      <c r="Z120" s="24">
        <f>_xlfn.XLOOKUP($E120-Z$3,Data_Input!$H$4:$H$131,Data_Input!$I$4:$I$131,0)*Z$1</f>
        <v>1.7062868725697037E-5</v>
      </c>
      <c r="AA120" s="24">
        <f>_xlfn.XLOOKUP($E120-AA$3,Data_Input!$H$4:$H$131,Data_Input!$I$4:$I$131,0)*AA$1</f>
        <v>2.3596498996472302E-5</v>
      </c>
      <c r="AB120" s="24">
        <f>_xlfn.XLOOKUP($E120-AB$3,Data_Input!$H$4:$H$131,Data_Input!$I$4:$I$131,0)*AB$1</f>
        <v>3.2388892893258309E-5</v>
      </c>
      <c r="AC120" s="24">
        <f>_xlfn.XLOOKUP($E120-AC$3,Data_Input!$H$4:$H$131,Data_Input!$I$4:$I$131,0)*AC$1</f>
        <v>4.802560235108887E-5</v>
      </c>
      <c r="AD120" s="24">
        <f>_xlfn.XLOOKUP($E120-AD$3,Data_Input!$H$4:$H$131,Data_Input!$I$4:$I$131,0)*AD$1</f>
        <v>7.6418740299655385E-5</v>
      </c>
      <c r="AE120" s="24">
        <f>_xlfn.XLOOKUP($E120-AE$3,Data_Input!$H$4:$H$131,Data_Input!$I$4:$I$131,0)*AE$1</f>
        <v>1.017791553981046E-4</v>
      </c>
      <c r="AF120" s="24">
        <f>_xlfn.XLOOKUP($E120-AF$3,Data_Input!$H$4:$H$131,Data_Input!$I$4:$I$131,0)*AF$1</f>
        <v>1.1204256392227904E-4</v>
      </c>
      <c r="AG120" s="24">
        <f>_xlfn.XLOOKUP($E120-AG$3,Data_Input!$H$4:$H$131,Data_Input!$I$4:$I$131,0)*AG$1</f>
        <v>1.6022433206097319E-4</v>
      </c>
      <c r="AH120" s="24">
        <f>_xlfn.XLOOKUP($E120-AH$3,Data_Input!$H$4:$H$131,Data_Input!$I$4:$I$131,0)*AH$1</f>
        <v>1.9723497862768308E-4</v>
      </c>
      <c r="AI120" s="24">
        <f>_xlfn.XLOOKUP($E120-AI$3,Data_Input!$H$4:$H$131,Data_Input!$I$4:$I$131,0)*AI$1</f>
        <v>3.9831692048204249E-4</v>
      </c>
      <c r="AJ120" s="24">
        <f>_xlfn.XLOOKUP($E120-AJ$3,Data_Input!$H$4:$H$131,Data_Input!$I$4:$I$131,0)*AJ$1</f>
        <v>3.815602152645851E-4</v>
      </c>
      <c r="AK120" s="24">
        <f>_xlfn.XLOOKUP($E120-AK$3,Data_Input!$H$4:$H$131,Data_Input!$I$4:$I$131,0)*AK$1</f>
        <v>4.456289104945606E-4</v>
      </c>
      <c r="AL120" s="24">
        <f>_xlfn.XLOOKUP($E120-AL$3,Data_Input!$H$4:$H$131,Data_Input!$I$4:$I$131,0)*AL$1</f>
        <v>6.0346262618618757E-4</v>
      </c>
      <c r="AM120" s="24">
        <f>_xlfn.XLOOKUP($E120-AM$3,Data_Input!$H$4:$H$131,Data_Input!$I$4:$I$131,0)*AM$1</f>
        <v>8.1423620240585822E-4</v>
      </c>
      <c r="AN120" s="24">
        <f>_xlfn.XLOOKUP($E120-AN$3,Data_Input!$H$4:$H$131,Data_Input!$I$4:$I$131,0)*AN$1</f>
        <v>7.7916799851050148E-4</v>
      </c>
      <c r="AO120" s="24">
        <f>_xlfn.XLOOKUP($E120-AO$3,Data_Input!$H$4:$H$131,Data_Input!$I$4:$I$131,0)*AO$1</f>
        <v>9.692039300490589E-4</v>
      </c>
      <c r="AP120" s="24">
        <f>_xlfn.XLOOKUP($E120-AP$3,Data_Input!$H$4:$H$131,Data_Input!$I$4:$I$131,0)*AP$1</f>
        <v>1.0560978485025564E-3</v>
      </c>
      <c r="AQ120" s="24">
        <f>_xlfn.XLOOKUP($E120-AQ$3,Data_Input!$H$4:$H$131,Data_Input!$I$4:$I$131,0)*AQ$1</f>
        <v>1.6765428080477793E-3</v>
      </c>
      <c r="AR120" s="24">
        <f>_xlfn.XLOOKUP($E120-AR$3,Data_Input!$H$4:$H$131,Data_Input!$I$4:$I$131,0)*AR$1</f>
        <v>2.5469077582410096E-3</v>
      </c>
      <c r="AS120" s="24">
        <f>_xlfn.XLOOKUP($E120-AS$3,Data_Input!$H$4:$H$131,Data_Input!$I$4:$I$131,0)*AS$1</f>
        <v>3.1979209939513218E-3</v>
      </c>
      <c r="AT120" s="24">
        <f>_xlfn.XLOOKUP($E120-AT$3,Data_Input!$H$4:$H$131,Data_Input!$I$4:$I$131,0)*AT$1</f>
        <v>5.1756059674009057E-3</v>
      </c>
      <c r="AU120" s="24">
        <f>_xlfn.XLOOKUP($E120-AU$3,Data_Input!$H$4:$H$131,Data_Input!$I$4:$I$131,0)*AU$1</f>
        <v>6.5731654872040806E-3</v>
      </c>
      <c r="AV120" s="24">
        <f>_xlfn.XLOOKUP($E120-AV$3,Data_Input!$H$4:$H$131,Data_Input!$I$4:$I$131,0)*AV$1</f>
        <v>6.9813479470554442E-3</v>
      </c>
      <c r="AW120" s="24">
        <f>_xlfn.XLOOKUP($E120-AW$3,Data_Input!$H$4:$H$131,Data_Input!$I$4:$I$131,0)*AW$1</f>
        <v>9.1628691724322808E-3</v>
      </c>
      <c r="AX120" s="24">
        <f>_xlfn.XLOOKUP($E120-AX$3,Data_Input!$H$4:$H$131,Data_Input!$I$4:$I$131,0)*AX$1</f>
        <v>1.1105689182201315E-2</v>
      </c>
      <c r="AY120" s="24">
        <f>_xlfn.XLOOKUP($E120-AY$3,Data_Input!$H$4:$H$131,Data_Input!$I$4:$I$131,0)*AY$1</f>
        <v>1.5695478823088253E-2</v>
      </c>
      <c r="AZ120" s="24">
        <f>_xlfn.XLOOKUP($E120-AZ$3,Data_Input!$H$4:$H$131,Data_Input!$I$4:$I$131,0)*AZ$1</f>
        <v>1.7727144923918962E-2</v>
      </c>
      <c r="BA120" s="24">
        <f>_xlfn.XLOOKUP($E120-BA$3,Data_Input!$H$4:$H$131,Data_Input!$I$4:$I$131,0)*BA$1</f>
        <v>1.9251909776799501E-2</v>
      </c>
      <c r="BB120" s="24">
        <f>_xlfn.XLOOKUP($E120-BB$3,Data_Input!$H$4:$H$131,Data_Input!$I$4:$I$131,0)*BB$1</f>
        <v>2.54527151945893E-2</v>
      </c>
      <c r="BC120" s="24">
        <f>_xlfn.XLOOKUP($E120-BC$3,Data_Input!$H$4:$H$131,Data_Input!$I$4:$I$131,0)*BC$1</f>
        <v>3.0816075610342841E-2</v>
      </c>
      <c r="BD120" s="24">
        <f>_xlfn.XLOOKUP($E120-BD$3,Data_Input!$H$4:$H$131,Data_Input!$I$4:$I$131,0)*BD$1</f>
        <v>3.8431099052916612E-2</v>
      </c>
      <c r="BE120" s="24">
        <f>_xlfn.XLOOKUP($E120-BE$3,Data_Input!$H$4:$H$131,Data_Input!$I$4:$I$131,0)*BE$1</f>
        <v>4.3815819802683363E-2</v>
      </c>
      <c r="BF120" s="24">
        <f>_xlfn.XLOOKUP($E120-BF$3,Data_Input!$H$4:$H$131,Data_Input!$I$4:$I$131,0)*BF$1</f>
        <v>4.5136233805229992E-2</v>
      </c>
      <c r="BG120" s="24">
        <f>_xlfn.XLOOKUP($E120-BG$3,Data_Input!$H$4:$H$131,Data_Input!$I$4:$I$131,0)*BG$1</f>
        <v>5.2148281188060065E-2</v>
      </c>
      <c r="BH120" s="24">
        <f>_xlfn.XLOOKUP($E120-BH$3,Data_Input!$H$4:$H$131,Data_Input!$I$4:$I$131,0)*BH$1</f>
        <v>5.9448430935527818E-2</v>
      </c>
      <c r="BI120" s="24">
        <f>_xlfn.XLOOKUP($E120-BI$3,Data_Input!$H$4:$H$131,Data_Input!$I$4:$I$131,0)*BI$1</f>
        <v>7.2293290400755286E-2</v>
      </c>
      <c r="BJ120" s="24">
        <f>_xlfn.XLOOKUP($E120-BJ$3,Data_Input!$H$4:$H$131,Data_Input!$I$4:$I$131,0)*BJ$1</f>
        <v>8.6141424340908976E-2</v>
      </c>
      <c r="BK120" s="24">
        <f>_xlfn.XLOOKUP($E120-BK$3,Data_Input!$H$4:$H$131,Data_Input!$I$4:$I$131,0)*BK$1</f>
        <v>9.8037951837147114E-2</v>
      </c>
      <c r="BL120" s="24">
        <f>_xlfn.XLOOKUP($E120-BL$3,Data_Input!$H$4:$H$131,Data_Input!$I$4:$I$131,0)*BL$1</f>
        <v>0.11953714210947056</v>
      </c>
      <c r="BM120" s="24">
        <f>_xlfn.XLOOKUP($E120-BM$3,Data_Input!$H$4:$H$131,Data_Input!$I$4:$I$131,0)*BM$1</f>
        <v>0.14516788532801275</v>
      </c>
      <c r="BN120" s="24">
        <f>_xlfn.XLOOKUP($E120-BN$3,Data_Input!$H$4:$H$131,Data_Input!$I$4:$I$131,0)*BN$1</f>
        <v>0.17925569604697553</v>
      </c>
      <c r="BO120" s="24">
        <f>_xlfn.XLOOKUP($E120-BO$3,Data_Input!$H$4:$H$131,Data_Input!$I$4:$I$131,0)*BO$1</f>
        <v>0.24045332298263192</v>
      </c>
      <c r="BP120" s="24">
        <f>_xlfn.XLOOKUP($E120-BP$3,Data_Input!$H$4:$H$131,Data_Input!$I$4:$I$131,0)*BP$1</f>
        <v>0.26017894018089499</v>
      </c>
      <c r="BQ120" s="24">
        <f>_xlfn.XLOOKUP($E120-BQ$3,Data_Input!$H$4:$H$131,Data_Input!$I$4:$I$131,0)*BQ$1</f>
        <v>0.3099586418739575</v>
      </c>
      <c r="BR120" s="24">
        <f>_xlfn.XLOOKUP($E120-BR$3,Data_Input!$H$4:$H$131,Data_Input!$I$4:$I$131,0)*BR$1</f>
        <v>0.26946340171015704</v>
      </c>
      <c r="BS120" s="24">
        <f>_xlfn.XLOOKUP($E120-BS$3,Data_Input!$H$4:$H$131,Data_Input!$I$4:$I$131,0)*BS$1</f>
        <v>0.40468015870507928</v>
      </c>
      <c r="BT120" s="24">
        <f>_xlfn.XLOOKUP($E120-BT$3,Data_Input!$H$4:$H$131,Data_Input!$I$4:$I$131,0)*BT$1</f>
        <v>0.40215714571417127</v>
      </c>
      <c r="BU120" s="24">
        <f>_xlfn.XLOOKUP($E120-BU$3,Data_Input!$H$4:$H$131,Data_Input!$I$4:$I$131,0)*BU$1</f>
        <v>0.18996799429791347</v>
      </c>
      <c r="BV120" s="24">
        <f>_xlfn.XLOOKUP($E120-BV$3,Data_Input!$H$4:$H$131,Data_Input!$I$4:$I$131,0)*BV$1</f>
        <v>0.24650381635686677</v>
      </c>
      <c r="BW120" s="24">
        <f>_xlfn.XLOOKUP($E120-BW$3,Data_Input!$H$4:$H$131,Data_Input!$I$4:$I$131,0)*BW$1</f>
        <v>0.28570809915562168</v>
      </c>
      <c r="BX120" s="24">
        <f>_xlfn.XLOOKUP($E120-BX$3,Data_Input!$H$4:$H$131,Data_Input!$I$4:$I$131,0)*BX$1</f>
        <v>0.31629061962869587</v>
      </c>
      <c r="BY120" s="24">
        <f>_xlfn.XLOOKUP($E120-BY$3,Data_Input!$H$4:$H$131,Data_Input!$I$4:$I$131,0)*BY$1</f>
        <v>0.35799438117332028</v>
      </c>
      <c r="BZ120" s="24">
        <f>_xlfn.XLOOKUP($E120-BZ$3,Data_Input!$H$4:$H$131,Data_Input!$I$4:$I$131,0)*BZ$1</f>
        <v>0.4872119693511251</v>
      </c>
      <c r="CA120" s="24">
        <f>_xlfn.XLOOKUP($E120-CA$3,Data_Input!$H$4:$H$131,Data_Input!$I$4:$I$131,0)*CA$1</f>
        <v>0.673737857841606</v>
      </c>
      <c r="CB120" s="24">
        <f>_xlfn.XLOOKUP($E120-CB$3,Data_Input!$H$4:$H$131,Data_Input!$I$4:$I$131,0)*CB$1</f>
        <v>0.66207320159126271</v>
      </c>
      <c r="CC120" s="24">
        <f>_xlfn.XLOOKUP($E120-CC$3,Data_Input!$H$4:$H$131,Data_Input!$I$4:$I$131,0)*CC$1</f>
        <v>0.74988808579720012</v>
      </c>
      <c r="CD120" s="24">
        <f>_xlfn.XLOOKUP($E120-CD$3,Data_Input!$H$4:$H$131,Data_Input!$I$4:$I$131,0)*CD$1</f>
        <v>0.69811328536841122</v>
      </c>
      <c r="CE120" s="24">
        <f>_xlfn.XLOOKUP($E120-CE$3,Data_Input!$H$4:$H$131,Data_Input!$I$4:$I$131,0)*CE$1</f>
        <v>0.74694499988696772</v>
      </c>
      <c r="CF120" s="24">
        <f>_xlfn.XLOOKUP($E120-CF$3,Data_Input!$H$4:$H$131,Data_Input!$I$4:$I$131,0)*CF$1</f>
        <v>0.78296938075443612</v>
      </c>
      <c r="CG120" s="24">
        <f>_xlfn.XLOOKUP($E120-CG$3,Data_Input!$H$4:$H$131,Data_Input!$I$4:$I$131,0)*CG$1</f>
        <v>0.81427451082108704</v>
      </c>
      <c r="CH120" s="24">
        <f>_xlfn.XLOOKUP($E120-CH$3,Data_Input!$H$4:$H$131,Data_Input!$I$4:$I$131,0)*CH$1</f>
        <v>0.73282209932345577</v>
      </c>
      <c r="CI120" s="24">
        <f>_xlfn.XLOOKUP($E120-CI$3,Data_Input!$H$4:$H$131,Data_Input!$I$4:$I$131,0)*CI$1</f>
        <v>0.74132743326179384</v>
      </c>
      <c r="CJ120" s="24">
        <f>_xlfn.XLOOKUP($E120-CJ$3,Data_Input!$H$4:$H$131,Data_Input!$I$4:$I$131,0)*CJ$1</f>
        <v>0.76741611499040308</v>
      </c>
      <c r="CK120" s="24">
        <f>_xlfn.XLOOKUP($E120-CK$3,Data_Input!$H$4:$H$131,Data_Input!$I$4:$I$131,0)*CK$1</f>
        <v>0.76087901295921012</v>
      </c>
      <c r="CL120" s="24">
        <f>_xlfn.XLOOKUP($E120-CL$3,Data_Input!$H$4:$H$131,Data_Input!$I$4:$I$131,0)*CL$1</f>
        <v>0.87246026608939919</v>
      </c>
      <c r="CM120" s="24">
        <f>_xlfn.XLOOKUP($E120-CM$3,Data_Input!$H$4:$H$131,Data_Input!$I$4:$I$131,0)*CM$1</f>
        <v>0.90419635733975579</v>
      </c>
      <c r="CN120" s="24">
        <f>_xlfn.XLOOKUP($E120-CN$3,Data_Input!$H$4:$H$131,Data_Input!$I$4:$I$131,0)*CN$1</f>
        <v>0.84521584906793579</v>
      </c>
      <c r="CO120" s="24">
        <f>_xlfn.XLOOKUP($E120-CO$3,Data_Input!$H$4:$H$131,Data_Input!$I$4:$I$131,0)*CO$1</f>
        <v>0.84574768940438538</v>
      </c>
      <c r="CP120" s="24">
        <f>_xlfn.XLOOKUP($E120-CP$3,Data_Input!$H$4:$H$131,Data_Input!$I$4:$I$131,0)*CP$1</f>
        <v>0.87052892158838646</v>
      </c>
      <c r="CQ120" s="24">
        <f>_xlfn.XLOOKUP($E120-CQ$3,Data_Input!$H$4:$H$131,Data_Input!$I$4:$I$131,0)*CQ$1</f>
        <v>0.8999241537143382</v>
      </c>
      <c r="CR120" s="24">
        <f>_xlfn.XLOOKUP($E120-CR$3,Data_Input!$H$4:$H$131,Data_Input!$I$4:$I$131,0)*CR$1</f>
        <v>0.85838767340977373</v>
      </c>
      <c r="CS120" s="24">
        <f>_xlfn.XLOOKUP($E120-CS$3,Data_Input!$H$4:$H$131,Data_Input!$I$4:$I$131,0)*CS$1</f>
        <v>0.79551538920945541</v>
      </c>
      <c r="CT120" s="24">
        <f>_xlfn.XLOOKUP($E120-CT$3,Data_Input!$H$4:$H$131,Data_Input!$I$4:$I$131,0)*CT$1</f>
        <v>0.78634557941937289</v>
      </c>
      <c r="CU120" s="24">
        <f>_xlfn.XLOOKUP($E120-CU$3,Data_Input!$H$4:$H$131,Data_Input!$I$4:$I$131,0)*CU$1</f>
        <v>0.69837518055256798</v>
      </c>
      <c r="CV120" s="24">
        <f>_xlfn.XLOOKUP($E120-CV$3,Data_Input!$H$4:$H$131,Data_Input!$I$4:$I$131,0)*CV$1</f>
        <v>0.65423006641499215</v>
      </c>
      <c r="CW120" s="24">
        <f>_xlfn.XLOOKUP($E120-CW$3,Data_Input!$H$4:$H$131,Data_Input!$I$4:$I$131,0)*CW$1</f>
        <v>0.63086067773513554</v>
      </c>
      <c r="CX120" s="24">
        <f>_xlfn.XLOOKUP($E120-CX$3,Data_Input!$H$4:$H$131,Data_Input!$I$4:$I$131,0)*CX$1</f>
        <v>0.52102334712788656</v>
      </c>
      <c r="CY120" s="24">
        <f>_xlfn.XLOOKUP($E120-CY$3,Data_Input!$H$4:$H$131,Data_Input!$I$4:$I$131,0)*CY$1</f>
        <v>0.3873456362137338</v>
      </c>
      <c r="CZ120" s="24">
        <f>_xlfn.XLOOKUP($E120-CZ$3,Data_Input!$H$4:$H$131,Data_Input!$I$4:$I$131,0)*CZ$1</f>
        <v>0.46247060990043137</v>
      </c>
      <c r="DA120" s="24">
        <f>_xlfn.XLOOKUP($E120-DA$3,Data_Input!$H$4:$H$131,Data_Input!$I$4:$I$131,0)*DA$1</f>
        <v>0.29005216771762593</v>
      </c>
      <c r="DB120" s="24">
        <f>_xlfn.XLOOKUP($E120-DB$3,Data_Input!$H$4:$H$131,Data_Input!$I$4:$I$131,0)*DB$1</f>
        <v>0.29316558577476393</v>
      </c>
      <c r="DC120" s="24">
        <f>_xlfn.XLOOKUP($E120-DC$3,Data_Input!$H$4:$H$131,Data_Input!$I$4:$I$131,0)*DC$1</f>
        <v>0.26910795600808052</v>
      </c>
      <c r="DD120" s="24">
        <f>_xlfn.XLOOKUP($E120-DD$3,Data_Input!$H$4:$H$131,Data_Input!$I$4:$I$131,0)*DD$1</f>
        <v>0.21443845358022409</v>
      </c>
      <c r="DE120" s="24">
        <f>_xlfn.XLOOKUP($E120-DE$3,Data_Input!$H$4:$H$131,Data_Input!$I$4:$I$131,0)*DE$1</f>
        <v>0.15392104898965492</v>
      </c>
      <c r="DF120" s="24">
        <f>_xlfn.XLOOKUP($E120-DF$3,Data_Input!$H$4:$H$131,Data_Input!$I$4:$I$131,0)*DF$1</f>
        <v>0.13715147023350441</v>
      </c>
      <c r="DG120" s="24">
        <f>_xlfn.XLOOKUP($E120-DG$3,Data_Input!$H$4:$H$131,Data_Input!$I$4:$I$131,0)*DG$1</f>
        <v>0.11519085208905611</v>
      </c>
      <c r="DH120" s="24">
        <f>_xlfn.XLOOKUP($E120-DH$3,Data_Input!$H$4:$H$131,Data_Input!$I$4:$I$131,0)*DH$1</f>
        <v>9.5860936850081443E-2</v>
      </c>
      <c r="DI120" s="24">
        <f>_xlfn.XLOOKUP($E120-DI$3,Data_Input!$H$4:$H$131,Data_Input!$I$4:$I$131,0)*DI$1</f>
        <v>8.2605836102937272E-2</v>
      </c>
      <c r="DJ120" s="24">
        <f>_xlfn.XLOOKUP($E120-DJ$3,Data_Input!$H$4:$H$131,Data_Input!$I$4:$I$131,0)*DJ$1</f>
        <v>6.7855254396345682E-2</v>
      </c>
      <c r="DK120" s="24">
        <f>_xlfn.XLOOKUP($E120-DK$3,Data_Input!$H$4:$H$131,Data_Input!$I$4:$I$131,0)*DK$1</f>
        <v>6.0443140066575619E-2</v>
      </c>
      <c r="DL120" s="24">
        <f>_xlfn.XLOOKUP($E120-DL$3,Data_Input!$H$4:$H$131,Data_Input!$I$4:$I$131,0)*DL$1</f>
        <v>4.8738621515708916E-2</v>
      </c>
      <c r="DM120" s="24">
        <f>_xlfn.XLOOKUP($E120-DM$3,Data_Input!$H$4:$H$131,Data_Input!$I$4:$I$131,0)*DM$1</f>
        <v>4.1584229052259808E-2</v>
      </c>
      <c r="DN120" s="24">
        <f>_xlfn.XLOOKUP($E120-DN$3,Data_Input!$H$4:$H$131,Data_Input!$I$4:$I$131,0)*DN$1</f>
        <v>3.2050671750446916E-2</v>
      </c>
      <c r="DO120" s="24">
        <f>_xlfn.XLOOKUP($E120-DO$3,Data_Input!$H$4:$H$131,Data_Input!$I$4:$I$131,0)*DO$1</f>
        <v>2.464996287607548E-2</v>
      </c>
      <c r="DP120" s="24">
        <f>_xlfn.XLOOKUP($E120-DP$3,Data_Input!$H$4:$H$131,Data_Input!$I$4:$I$131,0)*DP$1</f>
        <v>1.7854204327453223E-2</v>
      </c>
      <c r="DQ120" s="24">
        <f>_xlfn.XLOOKUP($E120-DQ$3,Data_Input!$H$4:$H$131,Data_Input!$I$4:$I$131,0)*DQ$1</f>
        <v>1.4952497352982801E-2</v>
      </c>
      <c r="DR120" s="24">
        <f>_xlfn.XLOOKUP($E120-DR$3,Data_Input!$H$4:$H$131,Data_Input!$I$4:$I$131,0)*DR$1</f>
        <v>1.1546040338663724E-2</v>
      </c>
      <c r="DS120" s="24">
        <f>_xlfn.XLOOKUP($E120-DS$3,Data_Input!$H$4:$H$131,Data_Input!$I$4:$I$131,0)*DS$1</f>
        <v>0</v>
      </c>
      <c r="DT120" s="24">
        <f>_xlfn.XLOOKUP($E120-DT$3,Data_Input!$H$4:$H$131,Data_Input!$I$4:$I$131,0)*DT$1</f>
        <v>0</v>
      </c>
      <c r="DU120" s="24">
        <f>_xlfn.XLOOKUP($E120-DU$3,Data_Input!$H$4:$H$131,Data_Input!$I$4:$I$131,0)*DU$1</f>
        <v>0</v>
      </c>
      <c r="DV120" s="24">
        <f>_xlfn.XLOOKUP($E120-DV$3,Data_Input!$H$4:$H$131,Data_Input!$I$4:$I$131,0)*DV$1</f>
        <v>0</v>
      </c>
      <c r="DW120" s="24">
        <f>_xlfn.XLOOKUP($E120-DW$3,Data_Input!$H$4:$H$131,Data_Input!$I$4:$I$131,0)*DW$1</f>
        <v>0</v>
      </c>
      <c r="DX120" s="24">
        <f>_xlfn.XLOOKUP($E120-DX$3,Data_Input!$H$4:$H$131,Data_Input!$I$4:$I$131,0)*DX$1</f>
        <v>0</v>
      </c>
      <c r="DY120" s="24">
        <f>_xlfn.XLOOKUP($E120-DY$3,Data_Input!$H$4:$H$131,Data_Input!$I$4:$I$131,0)*DY$1</f>
        <v>0</v>
      </c>
      <c r="DZ120" s="24">
        <f>_xlfn.XLOOKUP($E120-DZ$3,Data_Input!$H$4:$H$131,Data_Input!$I$4:$I$131,0)*DZ$1</f>
        <v>0</v>
      </c>
      <c r="EA120" s="24">
        <f>_xlfn.XLOOKUP($E120-EA$3,Data_Input!$H$4:$H$131,Data_Input!$I$4:$I$131,0)*EA$1</f>
        <v>0</v>
      </c>
      <c r="EB120" s="24">
        <f>_xlfn.XLOOKUP($E120-EB$3,Data_Input!$H$4:$H$131,Data_Input!$I$4:$I$131,0)*EB$1</f>
        <v>0</v>
      </c>
      <c r="EC120" s="24">
        <f>_xlfn.XLOOKUP($E120-EC$3,Data_Input!$H$4:$H$131,Data_Input!$I$4:$I$131,0)*EC$1</f>
        <v>0</v>
      </c>
    </row>
    <row r="121" spans="1:133">
      <c r="A121" s="21">
        <f t="shared" si="3"/>
        <v>26.973589138715074</v>
      </c>
      <c r="B121" s="22">
        <f>Data_Input!C121-Model_Output!A121</f>
        <v>7.1095707210849248</v>
      </c>
      <c r="C121" s="23">
        <f>SUM($B$4:B121)</f>
        <v>1568.4812859490617</v>
      </c>
      <c r="E121" s="15">
        <f>Data_Input!B121</f>
        <v>1995</v>
      </c>
      <c r="F121" s="24">
        <f>_xlfn.XLOOKUP($E121-F$3,Data_Input!$H$4:$H$131,Data_Input!$I$4:$I$131,0)*F$1</f>
        <v>5.5785086888314252E-9</v>
      </c>
      <c r="G121" s="24">
        <f>_xlfn.XLOOKUP($E121-G$3,Data_Input!$H$4:$H$131,Data_Input!$I$4:$I$131,0)*G$1</f>
        <v>8.6489679539834296E-9</v>
      </c>
      <c r="H121" s="24">
        <f>_xlfn.XLOOKUP($E121-H$3,Data_Input!$H$4:$H$131,Data_Input!$I$4:$I$131,0)*H$1</f>
        <v>1.3292343230222845E-8</v>
      </c>
      <c r="I121" s="24">
        <f>_xlfn.XLOOKUP($E121-I$3,Data_Input!$H$4:$H$131,Data_Input!$I$4:$I$131,0)*I$1</f>
        <v>2.0385748395642383E-8</v>
      </c>
      <c r="J121" s="24">
        <f>_xlfn.XLOOKUP($E121-J$3,Data_Input!$H$4:$H$131,Data_Input!$I$4:$I$131,0)*J$1</f>
        <v>3.1068534544056285E-8</v>
      </c>
      <c r="K121" s="24">
        <f>_xlfn.XLOOKUP($E121-K$3,Data_Input!$H$4:$H$131,Data_Input!$I$4:$I$131,0)*K$1</f>
        <v>4.7100978318216182E-8</v>
      </c>
      <c r="L121" s="24">
        <f>_xlfn.XLOOKUP($E121-L$3,Data_Input!$H$4:$H$131,Data_Input!$I$4:$I$131,0)*L$1</f>
        <v>7.1156927821501117E-8</v>
      </c>
      <c r="M121" s="24">
        <f>_xlfn.XLOOKUP($E121-M$3,Data_Input!$H$4:$H$131,Data_Input!$I$4:$I$131,0)*M$1</f>
        <v>1.0676752356648226E-7</v>
      </c>
      <c r="N121" s="24">
        <f>_xlfn.XLOOKUP($E121-N$3,Data_Input!$H$4:$H$131,Data_Input!$I$4:$I$131,0)*N$1</f>
        <v>1.5878080073982522E-7</v>
      </c>
      <c r="O121" s="24">
        <f>_xlfn.XLOOKUP($E121-O$3,Data_Input!$H$4:$H$131,Data_Input!$I$4:$I$131,0)*O$1</f>
        <v>2.3440060671056258E-7</v>
      </c>
      <c r="P121" s="24">
        <f>_xlfn.XLOOKUP($E121-P$3,Data_Input!$H$4:$H$131,Data_Input!$I$4:$I$131,0)*P$1</f>
        <v>3.4553950879615228E-7</v>
      </c>
      <c r="Q121" s="24">
        <f>_xlfn.XLOOKUP($E121-Q$3,Data_Input!$H$4:$H$131,Data_Input!$I$4:$I$131,0)*Q$1</f>
        <v>5.079999877805253E-7</v>
      </c>
      <c r="R121" s="24">
        <f>_xlfn.XLOOKUP($E121-R$3,Data_Input!$H$4:$H$131,Data_Input!$I$4:$I$131,0)*R$1</f>
        <v>7.4228144531021311E-7</v>
      </c>
      <c r="S121" s="24">
        <f>_xlfn.XLOOKUP($E121-S$3,Data_Input!$H$4:$H$131,Data_Input!$I$4:$I$131,0)*S$1</f>
        <v>1.0762621855636415E-6</v>
      </c>
      <c r="T121" s="24">
        <f>_xlfn.XLOOKUP($E121-T$3,Data_Input!$H$4:$H$131,Data_Input!$I$4:$I$131,0)*T$1</f>
        <v>1.5481276548361024E-6</v>
      </c>
      <c r="U121" s="24">
        <f>_xlfn.XLOOKUP($E121-U$3,Data_Input!$H$4:$H$131,Data_Input!$I$4:$I$131,0)*U$1</f>
        <v>2.2194531574128649E-6</v>
      </c>
      <c r="V121" s="24">
        <f>_xlfn.XLOOKUP($E121-V$3,Data_Input!$H$4:$H$131,Data_Input!$I$4:$I$131,0)*V$1</f>
        <v>3.1584337253704629E-6</v>
      </c>
      <c r="W121" s="24">
        <f>_xlfn.XLOOKUP($E121-W$3,Data_Input!$H$4:$H$131,Data_Input!$I$4:$I$131,0)*W$1</f>
        <v>4.4835952219627784E-6</v>
      </c>
      <c r="X121" s="24">
        <f>_xlfn.XLOOKUP($E121-X$3,Data_Input!$H$4:$H$131,Data_Input!$I$4:$I$131,0)*X$1</f>
        <v>6.331428452576181E-6</v>
      </c>
      <c r="Y121" s="24">
        <f>_xlfn.XLOOKUP($E121-Y$3,Data_Input!$H$4:$H$131,Data_Input!$I$4:$I$131,0)*Y$1</f>
        <v>8.8840506999567451E-6</v>
      </c>
      <c r="Z121" s="24">
        <f>_xlfn.XLOOKUP($E121-Z$3,Data_Input!$H$4:$H$131,Data_Input!$I$4:$I$131,0)*Z$1</f>
        <v>1.2417318892202141E-5</v>
      </c>
      <c r="AA121" s="24">
        <f>_xlfn.XLOOKUP($E121-AA$3,Data_Input!$H$4:$H$131,Data_Input!$I$4:$I$131,0)*AA$1</f>
        <v>1.7268963162107777E-5</v>
      </c>
      <c r="AB121" s="24">
        <f>_xlfn.XLOOKUP($E121-AB$3,Data_Input!$H$4:$H$131,Data_Input!$I$4:$I$131,0)*AB$1</f>
        <v>2.3837335072765668E-5</v>
      </c>
      <c r="AC121" s="24">
        <f>_xlfn.XLOOKUP($E121-AC$3,Data_Input!$H$4:$H$131,Data_Input!$I$4:$I$131,0)*AC$1</f>
        <v>3.5544902309785019E-5</v>
      </c>
      <c r="AD121" s="24">
        <f>_xlfn.XLOOKUP($E121-AD$3,Data_Input!$H$4:$H$131,Data_Input!$I$4:$I$131,0)*AD$1</f>
        <v>5.6878388753407713E-5</v>
      </c>
      <c r="AE121" s="24">
        <f>_xlfn.XLOOKUP($E121-AE$3,Data_Input!$H$4:$H$131,Data_Input!$I$4:$I$131,0)*AE$1</f>
        <v>7.6181436902941812E-5</v>
      </c>
      <c r="AF121" s="24">
        <f>_xlfn.XLOOKUP($E121-AF$3,Data_Input!$H$4:$H$131,Data_Input!$I$4:$I$131,0)*AF$1</f>
        <v>8.4336633703723665E-5</v>
      </c>
      <c r="AG121" s="24">
        <f>_xlfn.XLOOKUP($E121-AG$3,Data_Input!$H$4:$H$131,Data_Input!$I$4:$I$131,0)*AG$1</f>
        <v>1.2128430390709319E-4</v>
      </c>
      <c r="AH121" s="24">
        <f>_xlfn.XLOOKUP($E121-AH$3,Data_Input!$H$4:$H$131,Data_Input!$I$4:$I$131,0)*AH$1</f>
        <v>1.5014226873801025E-4</v>
      </c>
      <c r="AI121" s="24">
        <f>_xlfn.XLOOKUP($E121-AI$3,Data_Input!$H$4:$H$131,Data_Input!$I$4:$I$131,0)*AI$1</f>
        <v>3.0492336143153061E-4</v>
      </c>
      <c r="AJ121" s="24">
        <f>_xlfn.XLOOKUP($E121-AJ$3,Data_Input!$H$4:$H$131,Data_Input!$I$4:$I$131,0)*AJ$1</f>
        <v>2.937432764297213E-4</v>
      </c>
      <c r="AK121" s="24">
        <f>_xlfn.XLOOKUP($E121-AK$3,Data_Input!$H$4:$H$131,Data_Input!$I$4:$I$131,0)*AK$1</f>
        <v>3.4500160404743983E-4</v>
      </c>
      <c r="AL121" s="24">
        <f>_xlfn.XLOOKUP($E121-AL$3,Data_Input!$H$4:$H$131,Data_Input!$I$4:$I$131,0)*AL$1</f>
        <v>4.6983032090952147E-4</v>
      </c>
      <c r="AM121" s="24">
        <f>_xlfn.XLOOKUP($E121-AM$3,Data_Input!$H$4:$H$131,Data_Input!$I$4:$I$131,0)*AM$1</f>
        <v>6.3750556018648858E-4</v>
      </c>
      <c r="AN121" s="24">
        <f>_xlfn.XLOOKUP($E121-AN$3,Data_Input!$H$4:$H$131,Data_Input!$I$4:$I$131,0)*AN$1</f>
        <v>6.1349013356411404E-4</v>
      </c>
      <c r="AO121" s="24">
        <f>_xlfn.XLOOKUP($E121-AO$3,Data_Input!$H$4:$H$131,Data_Input!$I$4:$I$131,0)*AO$1</f>
        <v>7.6742253584729072E-4</v>
      </c>
      <c r="AP121" s="24">
        <f>_xlfn.XLOOKUP($E121-AP$3,Data_Input!$H$4:$H$131,Data_Input!$I$4:$I$131,0)*AP$1</f>
        <v>8.4094277994287961E-4</v>
      </c>
      <c r="AQ121" s="24">
        <f>_xlfn.XLOOKUP($E121-AQ$3,Data_Input!$H$4:$H$131,Data_Input!$I$4:$I$131,0)*AQ$1</f>
        <v>1.3425171483645115E-3</v>
      </c>
      <c r="AR121" s="24">
        <f>_xlfn.XLOOKUP($E121-AR$3,Data_Input!$H$4:$H$131,Data_Input!$I$4:$I$131,0)*AR$1</f>
        <v>2.0509794909343662E-3</v>
      </c>
      <c r="AS121" s="24">
        <f>_xlfn.XLOOKUP($E121-AS$3,Data_Input!$H$4:$H$131,Data_Input!$I$4:$I$131,0)*AS$1</f>
        <v>2.5897553434879321E-3</v>
      </c>
      <c r="AT121" s="24">
        <f>_xlfn.XLOOKUP($E121-AT$3,Data_Input!$H$4:$H$131,Data_Input!$I$4:$I$131,0)*AT$1</f>
        <v>4.2149761262757655E-3</v>
      </c>
      <c r="AU121" s="24">
        <f>_xlfn.XLOOKUP($E121-AU$3,Data_Input!$H$4:$H$131,Data_Input!$I$4:$I$131,0)*AU$1</f>
        <v>5.3833347587261384E-3</v>
      </c>
      <c r="AV121" s="24">
        <f>_xlfn.XLOOKUP($E121-AV$3,Data_Input!$H$4:$H$131,Data_Input!$I$4:$I$131,0)*AV$1</f>
        <v>5.7498830401209351E-3</v>
      </c>
      <c r="AW121" s="24">
        <f>_xlfn.XLOOKUP($E121-AW$3,Data_Input!$H$4:$H$131,Data_Input!$I$4:$I$131,0)*AW$1</f>
        <v>7.589167169676652E-3</v>
      </c>
      <c r="AX121" s="24">
        <f>_xlfn.XLOOKUP($E121-AX$3,Data_Input!$H$4:$H$131,Data_Input!$I$4:$I$131,0)*AX$1</f>
        <v>9.2501985480879321E-3</v>
      </c>
      <c r="AY121" s="24">
        <f>_xlfn.XLOOKUP($E121-AY$3,Data_Input!$H$4:$H$131,Data_Input!$I$4:$I$131,0)*AY$1</f>
        <v>1.314688959348119E-2</v>
      </c>
      <c r="AZ121" s="24">
        <f>_xlfn.XLOOKUP($E121-AZ$3,Data_Input!$H$4:$H$131,Data_Input!$I$4:$I$131,0)*AZ$1</f>
        <v>1.4932418329828057E-2</v>
      </c>
      <c r="BA121" s="24">
        <f>_xlfn.XLOOKUP($E121-BA$3,Data_Input!$H$4:$H$131,Data_Input!$I$4:$I$131,0)*BA$1</f>
        <v>1.6308276912847711E-2</v>
      </c>
      <c r="BB121" s="24">
        <f>_xlfn.XLOOKUP($E121-BB$3,Data_Input!$H$4:$H$131,Data_Input!$I$4:$I$131,0)*BB$1</f>
        <v>2.1682596295222123E-2</v>
      </c>
      <c r="BC121" s="24">
        <f>_xlfn.XLOOKUP($E121-BC$3,Data_Input!$H$4:$H$131,Data_Input!$I$4:$I$131,0)*BC$1</f>
        <v>2.6399603450349578E-2</v>
      </c>
      <c r="BD121" s="24">
        <f>_xlfn.XLOOKUP($E121-BD$3,Data_Input!$H$4:$H$131,Data_Input!$I$4:$I$131,0)*BD$1</f>
        <v>3.3108978619784506E-2</v>
      </c>
      <c r="BE121" s="24">
        <f>_xlfn.XLOOKUP($E121-BE$3,Data_Input!$H$4:$H$131,Data_Input!$I$4:$I$131,0)*BE$1</f>
        <v>3.7960928556214642E-2</v>
      </c>
      <c r="BF121" s="24">
        <f>_xlfn.XLOOKUP($E121-BF$3,Data_Input!$H$4:$H$131,Data_Input!$I$4:$I$131,0)*BF$1</f>
        <v>3.9325487055666124E-2</v>
      </c>
      <c r="BG121" s="24">
        <f>_xlfn.XLOOKUP($E121-BG$3,Data_Input!$H$4:$H$131,Data_Input!$I$4:$I$131,0)*BG$1</f>
        <v>4.5691108741920186E-2</v>
      </c>
      <c r="BH121" s="24">
        <f>_xlfn.XLOOKUP($E121-BH$3,Data_Input!$H$4:$H$131,Data_Input!$I$4:$I$131,0)*BH$1</f>
        <v>5.2381146647335626E-2</v>
      </c>
      <c r="BI121" s="24">
        <f>_xlfn.XLOOKUP($E121-BI$3,Data_Input!$H$4:$H$131,Data_Input!$I$4:$I$131,0)*BI$1</f>
        <v>6.4058313865284142E-2</v>
      </c>
      <c r="BJ121" s="24">
        <f>_xlfn.XLOOKUP($E121-BJ$3,Data_Input!$H$4:$H$131,Data_Input!$I$4:$I$131,0)*BJ$1</f>
        <v>7.6759558135065145E-2</v>
      </c>
      <c r="BK121" s="24">
        <f>_xlfn.XLOOKUP($E121-BK$3,Data_Input!$H$4:$H$131,Data_Input!$I$4:$I$131,0)*BK$1</f>
        <v>8.7853193644027217E-2</v>
      </c>
      <c r="BL121" s="24">
        <f>_xlfn.XLOOKUP($E121-BL$3,Data_Input!$H$4:$H$131,Data_Input!$I$4:$I$131,0)*BL$1</f>
        <v>0.1077231635423658</v>
      </c>
      <c r="BM121" s="24">
        <f>_xlfn.XLOOKUP($E121-BM$3,Data_Input!$H$4:$H$131,Data_Input!$I$4:$I$131,0)*BM$1</f>
        <v>0.13155873455413192</v>
      </c>
      <c r="BN121" s="24">
        <f>_xlfn.XLOOKUP($E121-BN$3,Data_Input!$H$4:$H$131,Data_Input!$I$4:$I$131,0)*BN$1</f>
        <v>0.16336725361760746</v>
      </c>
      <c r="BO121" s="24">
        <f>_xlfn.XLOOKUP($E121-BO$3,Data_Input!$H$4:$H$131,Data_Input!$I$4:$I$131,0)*BO$1</f>
        <v>0.22037672923627569</v>
      </c>
      <c r="BP121" s="24">
        <f>_xlfn.XLOOKUP($E121-BP$3,Data_Input!$H$4:$H$131,Data_Input!$I$4:$I$131,0)*BP$1</f>
        <v>0.23980045158325486</v>
      </c>
      <c r="BQ121" s="24">
        <f>_xlfn.XLOOKUP($E121-BQ$3,Data_Input!$H$4:$H$131,Data_Input!$I$4:$I$131,0)*BQ$1</f>
        <v>0.2872926478813051</v>
      </c>
      <c r="BR121" s="24">
        <f>_xlfn.XLOOKUP($E121-BR$3,Data_Input!$H$4:$H$131,Data_Input!$I$4:$I$131,0)*BR$1</f>
        <v>0.25116750833371393</v>
      </c>
      <c r="BS121" s="24">
        <f>_xlfn.XLOOKUP($E121-BS$3,Data_Input!$H$4:$H$131,Data_Input!$I$4:$I$131,0)*BS$1</f>
        <v>0.37933113225566489</v>
      </c>
      <c r="BT121" s="24">
        <f>_xlfn.XLOOKUP($E121-BT$3,Data_Input!$H$4:$H$131,Data_Input!$I$4:$I$131,0)*BT$1</f>
        <v>0.3790925695036228</v>
      </c>
      <c r="BU121" s="24">
        <f>_xlfn.XLOOKUP($E121-BU$3,Data_Input!$H$4:$H$131,Data_Input!$I$4:$I$131,0)*BU$1</f>
        <v>0.18008304523417856</v>
      </c>
      <c r="BV121" s="24">
        <f>_xlfn.XLOOKUP($E121-BV$3,Data_Input!$H$4:$H$131,Data_Input!$I$4:$I$131,0)*BV$1</f>
        <v>0.23499517347778889</v>
      </c>
      <c r="BW121" s="24">
        <f>_xlfn.XLOOKUP($E121-BW$3,Data_Input!$H$4:$H$131,Data_Input!$I$4:$I$131,0)*BW$1</f>
        <v>0.2739055002487899</v>
      </c>
      <c r="BX121" s="24">
        <f>_xlfn.XLOOKUP($E121-BX$3,Data_Input!$H$4:$H$131,Data_Input!$I$4:$I$131,0)*BX$1</f>
        <v>0.30493510189903322</v>
      </c>
      <c r="BY121" s="24">
        <f>_xlfn.XLOOKUP($E121-BY$3,Data_Input!$H$4:$H$131,Data_Input!$I$4:$I$131,0)*BY$1</f>
        <v>0.34708850019937121</v>
      </c>
      <c r="BZ121" s="24">
        <f>_xlfn.XLOOKUP($E121-BZ$3,Data_Input!$H$4:$H$131,Data_Input!$I$4:$I$131,0)*BZ$1</f>
        <v>0.47503419158468108</v>
      </c>
      <c r="CA121" s="24">
        <f>_xlfn.XLOOKUP($E121-CA$3,Data_Input!$H$4:$H$131,Data_Input!$I$4:$I$131,0)*CA$1</f>
        <v>0.66060336071043591</v>
      </c>
      <c r="CB121" s="24">
        <f>_xlfn.XLOOKUP($E121-CB$3,Data_Input!$H$4:$H$131,Data_Input!$I$4:$I$131,0)*CB$1</f>
        <v>0.6528279551891143</v>
      </c>
      <c r="CC121" s="24">
        <f>_xlfn.XLOOKUP($E121-CC$3,Data_Input!$H$4:$H$131,Data_Input!$I$4:$I$131,0)*CC$1</f>
        <v>0.74358752295157438</v>
      </c>
      <c r="CD121" s="24">
        <f>_xlfn.XLOOKUP($E121-CD$3,Data_Input!$H$4:$H$131,Data_Input!$I$4:$I$131,0)*CD$1</f>
        <v>0.69615260025919112</v>
      </c>
      <c r="CE121" s="24">
        <f>_xlfn.XLOOKUP($E121-CE$3,Data_Input!$H$4:$H$131,Data_Input!$I$4:$I$131,0)*CE$1</f>
        <v>0.74904873969651464</v>
      </c>
      <c r="CF121" s="24">
        <f>_xlfn.XLOOKUP($E121-CF$3,Data_Input!$H$4:$H$131,Data_Input!$I$4:$I$131,0)*CF$1</f>
        <v>0.7896036338011555</v>
      </c>
      <c r="CG121" s="24">
        <f>_xlfn.XLOOKUP($E121-CG$3,Data_Input!$H$4:$H$131,Data_Input!$I$4:$I$131,0)*CG$1</f>
        <v>0.82580613784730561</v>
      </c>
      <c r="CH121" s="24">
        <f>_xlfn.XLOOKUP($E121-CH$3,Data_Input!$H$4:$H$131,Data_Input!$I$4:$I$131,0)*CH$1</f>
        <v>0.74739249107997163</v>
      </c>
      <c r="CI121" s="24">
        <f>_xlfn.XLOOKUP($E121-CI$3,Data_Input!$H$4:$H$131,Data_Input!$I$4:$I$131,0)*CI$1</f>
        <v>0.76033179314653099</v>
      </c>
      <c r="CJ121" s="24">
        <f>_xlfn.XLOOKUP($E121-CJ$3,Data_Input!$H$4:$H$131,Data_Input!$I$4:$I$131,0)*CJ$1</f>
        <v>0.79152912594515457</v>
      </c>
      <c r="CK121" s="24">
        <f>_xlfn.XLOOKUP($E121-CK$3,Data_Input!$H$4:$H$131,Data_Input!$I$4:$I$131,0)*CK$1</f>
        <v>0.78921348500909361</v>
      </c>
      <c r="CL121" s="24">
        <f>_xlfn.XLOOKUP($E121-CL$3,Data_Input!$H$4:$H$131,Data_Input!$I$4:$I$131,0)*CL$1</f>
        <v>0.91005461367806684</v>
      </c>
      <c r="CM121" s="24">
        <f>_xlfn.XLOOKUP($E121-CM$3,Data_Input!$H$4:$H$131,Data_Input!$I$4:$I$131,0)*CM$1</f>
        <v>0.94847842839331253</v>
      </c>
      <c r="CN121" s="24">
        <f>_xlfn.XLOOKUP($E121-CN$3,Data_Input!$H$4:$H$131,Data_Input!$I$4:$I$131,0)*CN$1</f>
        <v>0.89161064212040408</v>
      </c>
      <c r="CO121" s="24">
        <f>_xlfn.XLOOKUP($E121-CO$3,Data_Input!$H$4:$H$131,Data_Input!$I$4:$I$131,0)*CO$1</f>
        <v>0.8972042823487012</v>
      </c>
      <c r="CP121" s="24">
        <f>_xlfn.XLOOKUP($E121-CP$3,Data_Input!$H$4:$H$131,Data_Input!$I$4:$I$131,0)*CP$1</f>
        <v>0.92870252976840595</v>
      </c>
      <c r="CQ121" s="24">
        <f>_xlfn.XLOOKUP($E121-CQ$3,Data_Input!$H$4:$H$131,Data_Input!$I$4:$I$131,0)*CQ$1</f>
        <v>0.96547768200497674</v>
      </c>
      <c r="CR121" s="24">
        <f>_xlfn.XLOOKUP($E121-CR$3,Data_Input!$H$4:$H$131,Data_Input!$I$4:$I$131,0)*CR$1</f>
        <v>0.92611029002511824</v>
      </c>
      <c r="CS121" s="24">
        <f>_xlfn.XLOOKUP($E121-CS$3,Data_Input!$H$4:$H$131,Data_Input!$I$4:$I$131,0)*CS$1</f>
        <v>0.86311910380306112</v>
      </c>
      <c r="CT121" s="24">
        <f>_xlfn.XLOOKUP($E121-CT$3,Data_Input!$H$4:$H$131,Data_Input!$I$4:$I$131,0)*CT$1</f>
        <v>0.85798263836364896</v>
      </c>
      <c r="CU121" s="24">
        <f>_xlfn.XLOOKUP($E121-CU$3,Data_Input!$H$4:$H$131,Data_Input!$I$4:$I$131,0)*CU$1</f>
        <v>0.76629634348208353</v>
      </c>
      <c r="CV121" s="24">
        <f>_xlfn.XLOOKUP($E121-CV$3,Data_Input!$H$4:$H$131,Data_Input!$I$4:$I$131,0)*CV$1</f>
        <v>0.72190718146799704</v>
      </c>
      <c r="CW121" s="24">
        <f>_xlfn.XLOOKUP($E121-CW$3,Data_Input!$H$4:$H$131,Data_Input!$I$4:$I$131,0)*CW$1</f>
        <v>0.70004704657641936</v>
      </c>
      <c r="CX121" s="24">
        <f>_xlfn.XLOOKUP($E121-CX$3,Data_Input!$H$4:$H$131,Data_Input!$I$4:$I$131,0)*CX$1</f>
        <v>0.58142521282407189</v>
      </c>
      <c r="CY121" s="24">
        <f>_xlfn.XLOOKUP($E121-CY$3,Data_Input!$H$4:$H$131,Data_Input!$I$4:$I$131,0)*CY$1</f>
        <v>0.43468859939208249</v>
      </c>
      <c r="CZ121" s="24">
        <f>_xlfn.XLOOKUP($E121-CZ$3,Data_Input!$H$4:$H$131,Data_Input!$I$4:$I$131,0)*CZ$1</f>
        <v>0.52192323035004684</v>
      </c>
      <c r="DA121" s="24">
        <f>_xlfn.XLOOKUP($E121-DA$3,Data_Input!$H$4:$H$131,Data_Input!$I$4:$I$131,0)*DA$1</f>
        <v>0.32918611683615157</v>
      </c>
      <c r="DB121" s="24">
        <f>_xlfn.XLOOKUP($E121-DB$3,Data_Input!$H$4:$H$131,Data_Input!$I$4:$I$131,0)*DB$1</f>
        <v>0.33459641979793736</v>
      </c>
      <c r="DC121" s="24">
        <f>_xlfn.XLOOKUP($E121-DC$3,Data_Input!$H$4:$H$131,Data_Input!$I$4:$I$131,0)*DC$1</f>
        <v>0.30887143505774245</v>
      </c>
      <c r="DD121" s="24">
        <f>_xlfn.XLOOKUP($E121-DD$3,Data_Input!$H$4:$H$131,Data_Input!$I$4:$I$131,0)*DD$1</f>
        <v>0.24751229746457243</v>
      </c>
      <c r="DE121" s="24">
        <f>_xlfn.XLOOKUP($E121-DE$3,Data_Input!$H$4:$H$131,Data_Input!$I$4:$I$131,0)*DE$1</f>
        <v>0.17866317013220986</v>
      </c>
      <c r="DF121" s="24">
        <f>_xlfn.XLOOKUP($E121-DF$3,Data_Input!$H$4:$H$131,Data_Input!$I$4:$I$131,0)*DF$1</f>
        <v>0.16009596828733394</v>
      </c>
      <c r="DG121" s="24">
        <f>_xlfn.XLOOKUP($E121-DG$3,Data_Input!$H$4:$H$131,Data_Input!$I$4:$I$131,0)*DG$1</f>
        <v>0.1352199668030932</v>
      </c>
      <c r="DH121" s="24">
        <f>_xlfn.XLOOKUP($E121-DH$3,Data_Input!$H$4:$H$131,Data_Input!$I$4:$I$131,0)*DH$1</f>
        <v>0.11316377059451004</v>
      </c>
      <c r="DI121" s="24">
        <f>_xlfn.XLOOKUP($E121-DI$3,Data_Input!$H$4:$H$131,Data_Input!$I$4:$I$131,0)*DI$1</f>
        <v>9.8066207081350096E-2</v>
      </c>
      <c r="DJ121" s="24">
        <f>_xlfn.XLOOKUP($E121-DJ$3,Data_Input!$H$4:$H$131,Data_Input!$I$4:$I$131,0)*DJ$1</f>
        <v>8.1009329304871786E-2</v>
      </c>
      <c r="DK121" s="24">
        <f>_xlfn.XLOOKUP($E121-DK$3,Data_Input!$H$4:$H$131,Data_Input!$I$4:$I$131,0)*DK$1</f>
        <v>7.2567385801075746E-2</v>
      </c>
      <c r="DL121" s="24">
        <f>_xlfn.XLOOKUP($E121-DL$3,Data_Input!$H$4:$H$131,Data_Input!$I$4:$I$131,0)*DL$1</f>
        <v>5.8845141055465948E-2</v>
      </c>
      <c r="DM121" s="24">
        <f>_xlfn.XLOOKUP($E121-DM$3,Data_Input!$H$4:$H$131,Data_Input!$I$4:$I$131,0)*DM$1</f>
        <v>5.0490413474179346E-2</v>
      </c>
      <c r="DN121" s="24">
        <f>_xlfn.XLOOKUP($E121-DN$3,Data_Input!$H$4:$H$131,Data_Input!$I$4:$I$131,0)*DN$1</f>
        <v>3.9134547419747763E-2</v>
      </c>
      <c r="DO121" s="24">
        <f>_xlfn.XLOOKUP($E121-DO$3,Data_Input!$H$4:$H$131,Data_Input!$I$4:$I$131,0)*DO$1</f>
        <v>3.0267904523186902E-2</v>
      </c>
      <c r="DP121" s="24">
        <f>_xlfn.XLOOKUP($E121-DP$3,Data_Input!$H$4:$H$131,Data_Input!$I$4:$I$131,0)*DP$1</f>
        <v>2.2046999533230336E-2</v>
      </c>
      <c r="DQ121" s="24">
        <f>_xlfn.XLOOKUP($E121-DQ$3,Data_Input!$H$4:$H$131,Data_Input!$I$4:$I$131,0)*DQ$1</f>
        <v>1.8568021611976591E-2</v>
      </c>
      <c r="DR121" s="24">
        <f>_xlfn.XLOOKUP($E121-DR$3,Data_Input!$H$4:$H$131,Data_Input!$I$4:$I$131,0)*DR$1</f>
        <v>1.4418758758350258E-2</v>
      </c>
      <c r="DS121" s="24">
        <f>_xlfn.XLOOKUP($E121-DS$3,Data_Input!$H$4:$H$131,Data_Input!$I$4:$I$131,0)*DS$1</f>
        <v>1.1328854842386289E-2</v>
      </c>
      <c r="DT121" s="24">
        <f>_xlfn.XLOOKUP($E121-DT$3,Data_Input!$H$4:$H$131,Data_Input!$I$4:$I$131,0)*DT$1</f>
        <v>0</v>
      </c>
      <c r="DU121" s="24">
        <f>_xlfn.XLOOKUP($E121-DU$3,Data_Input!$H$4:$H$131,Data_Input!$I$4:$I$131,0)*DU$1</f>
        <v>0</v>
      </c>
      <c r="DV121" s="24">
        <f>_xlfn.XLOOKUP($E121-DV$3,Data_Input!$H$4:$H$131,Data_Input!$I$4:$I$131,0)*DV$1</f>
        <v>0</v>
      </c>
      <c r="DW121" s="24">
        <f>_xlfn.XLOOKUP($E121-DW$3,Data_Input!$H$4:$H$131,Data_Input!$I$4:$I$131,0)*DW$1</f>
        <v>0</v>
      </c>
      <c r="DX121" s="24">
        <f>_xlfn.XLOOKUP($E121-DX$3,Data_Input!$H$4:$H$131,Data_Input!$I$4:$I$131,0)*DX$1</f>
        <v>0</v>
      </c>
      <c r="DY121" s="24">
        <f>_xlfn.XLOOKUP($E121-DY$3,Data_Input!$H$4:$H$131,Data_Input!$I$4:$I$131,0)*DY$1</f>
        <v>0</v>
      </c>
      <c r="DZ121" s="24">
        <f>_xlfn.XLOOKUP($E121-DZ$3,Data_Input!$H$4:$H$131,Data_Input!$I$4:$I$131,0)*DZ$1</f>
        <v>0</v>
      </c>
      <c r="EA121" s="24">
        <f>_xlfn.XLOOKUP($E121-EA$3,Data_Input!$H$4:$H$131,Data_Input!$I$4:$I$131,0)*EA$1</f>
        <v>0</v>
      </c>
      <c r="EB121" s="24">
        <f>_xlfn.XLOOKUP($E121-EB$3,Data_Input!$H$4:$H$131,Data_Input!$I$4:$I$131,0)*EB$1</f>
        <v>0</v>
      </c>
      <c r="EC121" s="24">
        <f>_xlfn.XLOOKUP($E121-EC$3,Data_Input!$H$4:$H$131,Data_Input!$I$4:$I$131,0)*EC$1</f>
        <v>0</v>
      </c>
    </row>
    <row r="122" spans="1:133">
      <c r="A122" s="21">
        <f t="shared" si="3"/>
        <v>27.947544985816407</v>
      </c>
      <c r="B122" s="22">
        <f>Data_Input!C122-Model_Output!A122</f>
        <v>5.3141145142472084</v>
      </c>
      <c r="C122" s="23">
        <f>SUM($B$4:B122)</f>
        <v>1573.7954004633089</v>
      </c>
      <c r="E122" s="15">
        <f>Data_Input!B122</f>
        <v>1996</v>
      </c>
      <c r="F122" s="24">
        <f>_xlfn.XLOOKUP($E122-F$3,Data_Input!$H$4:$H$131,Data_Input!$I$4:$I$131,0)*F$1</f>
        <v>3.6073880571913036E-9</v>
      </c>
      <c r="G122" s="24">
        <f>_xlfn.XLOOKUP($E122-G$3,Data_Input!$H$4:$H$131,Data_Input!$I$4:$I$131,0)*G$1</f>
        <v>5.6244743911283832E-9</v>
      </c>
      <c r="H122" s="24">
        <f>_xlfn.XLOOKUP($E122-H$3,Data_Input!$H$4:$H$131,Data_Input!$I$4:$I$131,0)*H$1</f>
        <v>8.6928484682300012E-9</v>
      </c>
      <c r="I122" s="24">
        <f>_xlfn.XLOOKUP($E122-I$3,Data_Input!$H$4:$H$131,Data_Input!$I$4:$I$131,0)*I$1</f>
        <v>1.3406954282659481E-8</v>
      </c>
      <c r="J122" s="24">
        <f>_xlfn.XLOOKUP($E122-J$3,Data_Input!$H$4:$H$131,Data_Input!$I$4:$I$131,0)*J$1</f>
        <v>2.0547885823704574E-8</v>
      </c>
      <c r="K122" s="24">
        <f>_xlfn.XLOOKUP($E122-K$3,Data_Input!$H$4:$H$131,Data_Input!$I$4:$I$131,0)*K$1</f>
        <v>3.1327029020790966E-8</v>
      </c>
      <c r="L122" s="24">
        <f>_xlfn.XLOOKUP($E122-L$3,Data_Input!$H$4:$H$131,Data_Input!$I$4:$I$131,0)*L$1</f>
        <v>4.7593689981530589E-8</v>
      </c>
      <c r="M122" s="24">
        <f>_xlfn.XLOOKUP($E122-M$3,Data_Input!$H$4:$H$131,Data_Input!$I$4:$I$131,0)*M$1</f>
        <v>7.1814851051714154E-8</v>
      </c>
      <c r="N122" s="24">
        <f>_xlfn.XLOOKUP($E122-N$3,Data_Input!$H$4:$H$131,Data_Input!$I$4:$I$131,0)*N$1</f>
        <v>1.0740289525163242E-7</v>
      </c>
      <c r="O122" s="24">
        <f>_xlfn.XLOOKUP($E122-O$3,Data_Input!$H$4:$H$131,Data_Input!$I$4:$I$131,0)*O$1</f>
        <v>1.5944820661200946E-7</v>
      </c>
      <c r="P122" s="24">
        <f>_xlfn.XLOOKUP($E122-P$3,Data_Input!$H$4:$H$131,Data_Input!$I$4:$I$131,0)*P$1</f>
        <v>2.3637499106804501E-7</v>
      </c>
      <c r="Q122" s="24">
        <f>_xlfn.XLOOKUP($E122-Q$3,Data_Input!$H$4:$H$131,Data_Input!$I$4:$I$131,0)*Q$1</f>
        <v>3.4947042021856876E-7</v>
      </c>
      <c r="R122" s="24">
        <f>_xlfn.XLOOKUP($E122-R$3,Data_Input!$H$4:$H$131,Data_Input!$I$4:$I$131,0)*R$1</f>
        <v>5.1352102734574315E-7</v>
      </c>
      <c r="S122" s="24">
        <f>_xlfn.XLOOKUP($E122-S$3,Data_Input!$H$4:$H$131,Data_Input!$I$4:$I$131,0)*S$1</f>
        <v>7.487737570843915E-7</v>
      </c>
      <c r="T122" s="24">
        <f>_xlfn.XLOOKUP($E122-T$3,Data_Input!$H$4:$H$131,Data_Input!$I$4:$I$131,0)*T$1</f>
        <v>1.0831340491618093E-6</v>
      </c>
      <c r="U122" s="24">
        <f>_xlfn.XLOOKUP($E122-U$3,Data_Input!$H$4:$H$131,Data_Input!$I$4:$I$131,0)*U$1</f>
        <v>1.561580329233809E-6</v>
      </c>
      <c r="V122" s="24">
        <f>_xlfn.XLOOKUP($E122-V$3,Data_Input!$H$4:$H$131,Data_Input!$I$4:$I$131,0)*V$1</f>
        <v>2.2347709692187977E-6</v>
      </c>
      <c r="W122" s="24">
        <f>_xlfn.XLOOKUP($E122-W$3,Data_Input!$H$4:$H$131,Data_Input!$I$4:$I$131,0)*W$1</f>
        <v>3.1902928959511044E-6</v>
      </c>
      <c r="X122" s="24">
        <f>_xlfn.XLOOKUP($E122-X$3,Data_Input!$H$4:$H$131,Data_Input!$I$4:$I$131,0)*X$1</f>
        <v>4.5305274817879288E-6</v>
      </c>
      <c r="Y122" s="24">
        <f>_xlfn.XLOOKUP($E122-Y$3,Data_Input!$H$4:$H$131,Data_Input!$I$4:$I$131,0)*Y$1</f>
        <v>6.3929454750721589E-6</v>
      </c>
      <c r="Z122" s="24">
        <f>_xlfn.XLOOKUP($E122-Z$3,Data_Input!$H$4:$H$131,Data_Input!$I$4:$I$131,0)*Z$1</f>
        <v>8.9858820358100243E-6</v>
      </c>
      <c r="AA122" s="24">
        <f>_xlfn.XLOOKUP($E122-AA$3,Data_Input!$H$4:$H$131,Data_Input!$I$4:$I$131,0)*AA$1</f>
        <v>1.2567301897988659E-5</v>
      </c>
      <c r="AB122" s="24">
        <f>_xlfn.XLOOKUP($E122-AB$3,Data_Input!$H$4:$H$131,Data_Input!$I$4:$I$131,0)*AB$1</f>
        <v>1.7445217670466768E-5</v>
      </c>
      <c r="AC122" s="24">
        <f>_xlfn.XLOOKUP($E122-AC$3,Data_Input!$H$4:$H$131,Data_Input!$I$4:$I$131,0)*AC$1</f>
        <v>2.6160071271328662E-5</v>
      </c>
      <c r="AD122" s="24">
        <f>_xlfn.XLOOKUP($E122-AD$3,Data_Input!$H$4:$H$131,Data_Input!$I$4:$I$131,0)*AD$1</f>
        <v>4.209706225021483E-5</v>
      </c>
      <c r="AE122" s="24">
        <f>_xlfn.XLOOKUP($E122-AE$3,Data_Input!$H$4:$H$131,Data_Input!$I$4:$I$131,0)*AE$1</f>
        <v>5.6701764082576295E-5</v>
      </c>
      <c r="AF122" s="24">
        <f>_xlfn.XLOOKUP($E122-AF$3,Data_Input!$H$4:$H$131,Data_Input!$I$4:$I$131,0)*AF$1</f>
        <v>6.3125754128889031E-5</v>
      </c>
      <c r="AG122" s="24">
        <f>_xlfn.XLOOKUP($E122-AG$3,Data_Input!$H$4:$H$131,Data_Input!$I$4:$I$131,0)*AG$1</f>
        <v>9.1293072512326691E-5</v>
      </c>
      <c r="AH122" s="24">
        <f>_xlfn.XLOOKUP($E122-AH$3,Data_Input!$H$4:$H$131,Data_Input!$I$4:$I$131,0)*AH$1</f>
        <v>1.1365252903030692E-4</v>
      </c>
      <c r="AI122" s="24">
        <f>_xlfn.XLOOKUP($E122-AI$3,Data_Input!$H$4:$H$131,Data_Input!$I$4:$I$131,0)*AI$1</f>
        <v>2.3211848930189988E-4</v>
      </c>
      <c r="AJ122" s="24">
        <f>_xlfn.XLOOKUP($E122-AJ$3,Data_Input!$H$4:$H$131,Data_Input!$I$4:$I$131,0)*AJ$1</f>
        <v>2.2486914976764091E-4</v>
      </c>
      <c r="AK122" s="24">
        <f>_xlfn.XLOOKUP($E122-AK$3,Data_Input!$H$4:$H$131,Data_Input!$I$4:$I$131,0)*AK$1</f>
        <v>2.6559871153267618E-4</v>
      </c>
      <c r="AL122" s="24">
        <f>_xlfn.XLOOKUP($E122-AL$3,Data_Input!$H$4:$H$131,Data_Input!$I$4:$I$131,0)*AL$1</f>
        <v>3.6373810254818924E-4</v>
      </c>
      <c r="AM122" s="24">
        <f>_xlfn.XLOOKUP($E122-AM$3,Data_Input!$H$4:$H$131,Data_Input!$I$4:$I$131,0)*AM$1</f>
        <v>4.9633470065403985E-4</v>
      </c>
      <c r="AN122" s="24">
        <f>_xlfn.XLOOKUP($E122-AN$3,Data_Input!$H$4:$H$131,Data_Input!$I$4:$I$131,0)*AN$1</f>
        <v>4.8033159187845561E-4</v>
      </c>
      <c r="AO122" s="24">
        <f>_xlfn.XLOOKUP($E122-AO$3,Data_Input!$H$4:$H$131,Data_Input!$I$4:$I$131,0)*AO$1</f>
        <v>6.0424215947919228E-4</v>
      </c>
      <c r="AP122" s="24">
        <f>_xlfn.XLOOKUP($E122-AP$3,Data_Input!$H$4:$H$131,Data_Input!$I$4:$I$131,0)*AP$1</f>
        <v>6.6586444883025623E-4</v>
      </c>
      <c r="AQ122" s="24">
        <f>_xlfn.XLOOKUP($E122-AQ$3,Data_Input!$H$4:$H$131,Data_Input!$I$4:$I$131,0)*AQ$1</f>
        <v>1.0690108918102836E-3</v>
      </c>
      <c r="AR122" s="24">
        <f>_xlfn.XLOOKUP($E122-AR$3,Data_Input!$H$4:$H$131,Data_Input!$I$4:$I$131,0)*AR$1</f>
        <v>1.6423530161627895E-3</v>
      </c>
      <c r="AS122" s="24">
        <f>_xlfn.XLOOKUP($E122-AS$3,Data_Input!$H$4:$H$131,Data_Input!$I$4:$I$131,0)*AS$1</f>
        <v>2.0854838887843269E-3</v>
      </c>
      <c r="AT122" s="24">
        <f>_xlfn.XLOOKUP($E122-AT$3,Data_Input!$H$4:$H$131,Data_Input!$I$4:$I$131,0)*AT$1</f>
        <v>3.4133916898957907E-3</v>
      </c>
      <c r="AU122" s="24">
        <f>_xlfn.XLOOKUP($E122-AU$3,Data_Input!$H$4:$H$131,Data_Input!$I$4:$I$131,0)*AU$1</f>
        <v>4.3841489539003676E-3</v>
      </c>
      <c r="AV122" s="24">
        <f>_xlfn.XLOOKUP($E122-AV$3,Data_Input!$H$4:$H$131,Data_Input!$I$4:$I$131,0)*AV$1</f>
        <v>4.7090774283334155E-3</v>
      </c>
      <c r="AW122" s="24">
        <f>_xlfn.XLOOKUP($E122-AW$3,Data_Input!$H$4:$H$131,Data_Input!$I$4:$I$131,0)*AW$1</f>
        <v>6.2504868584828659E-3</v>
      </c>
      <c r="AX122" s="24">
        <f>_xlfn.XLOOKUP($E122-AX$3,Data_Input!$H$4:$H$131,Data_Input!$I$4:$I$131,0)*AX$1</f>
        <v>7.6614979230904649E-3</v>
      </c>
      <c r="AY122" s="24">
        <f>_xlfn.XLOOKUP($E122-AY$3,Data_Input!$H$4:$H$131,Data_Input!$I$4:$I$131,0)*AY$1</f>
        <v>1.0950364001217874E-2</v>
      </c>
      <c r="AZ122" s="24">
        <f>_xlfn.XLOOKUP($E122-AZ$3,Data_Input!$H$4:$H$131,Data_Input!$I$4:$I$131,0)*AZ$1</f>
        <v>1.2507732790996E-2</v>
      </c>
      <c r="BA122" s="24">
        <f>_xlfn.XLOOKUP($E122-BA$3,Data_Input!$H$4:$H$131,Data_Input!$I$4:$I$131,0)*BA$1</f>
        <v>1.3737238238106712E-2</v>
      </c>
      <c r="BB122" s="24">
        <f>_xlfn.XLOOKUP($E122-BB$3,Data_Input!$H$4:$H$131,Data_Input!$I$4:$I$131,0)*BB$1</f>
        <v>1.8367309460285284E-2</v>
      </c>
      <c r="BC122" s="24">
        <f>_xlfn.XLOOKUP($E122-BC$3,Data_Input!$H$4:$H$131,Data_Input!$I$4:$I$131,0)*BC$1</f>
        <v>2.2489229129062243E-2</v>
      </c>
      <c r="BD122" s="24">
        <f>_xlfn.XLOOKUP($E122-BD$3,Data_Input!$H$4:$H$131,Data_Input!$I$4:$I$131,0)*BD$1</f>
        <v>2.8363894133068984E-2</v>
      </c>
      <c r="BE122" s="24">
        <f>_xlfn.XLOOKUP($E122-BE$3,Data_Input!$H$4:$H$131,Data_Input!$I$4:$I$131,0)*BE$1</f>
        <v>3.2703919558071892E-2</v>
      </c>
      <c r="BF122" s="24">
        <f>_xlfn.XLOOKUP($E122-BF$3,Data_Input!$H$4:$H$131,Data_Input!$I$4:$I$131,0)*BF$1</f>
        <v>3.407061676082257E-2</v>
      </c>
      <c r="BG122" s="24">
        <f>_xlfn.XLOOKUP($E122-BG$3,Data_Input!$H$4:$H$131,Data_Input!$I$4:$I$131,0)*BG$1</f>
        <v>3.980892852387731E-2</v>
      </c>
      <c r="BH122" s="24">
        <f>_xlfn.XLOOKUP($E122-BH$3,Data_Input!$H$4:$H$131,Data_Input!$I$4:$I$131,0)*BH$1</f>
        <v>4.5895140030767979E-2</v>
      </c>
      <c r="BI122" s="24">
        <f>_xlfn.XLOOKUP($E122-BI$3,Data_Input!$H$4:$H$131,Data_Input!$I$4:$I$131,0)*BI$1</f>
        <v>5.644300244353808E-2</v>
      </c>
      <c r="BJ122" s="24">
        <f>_xlfn.XLOOKUP($E122-BJ$3,Data_Input!$H$4:$H$131,Data_Input!$I$4:$I$131,0)*BJ$1</f>
        <v>6.8015826087301126E-2</v>
      </c>
      <c r="BK122" s="24">
        <f>_xlfn.XLOOKUP($E122-BK$3,Data_Input!$H$4:$H$131,Data_Input!$I$4:$I$131,0)*BK$1</f>
        <v>7.828489459591266E-2</v>
      </c>
      <c r="BL122" s="24">
        <f>_xlfn.XLOOKUP($E122-BL$3,Data_Input!$H$4:$H$131,Data_Input!$I$4:$I$131,0)*BL$1</f>
        <v>9.6532248678095914E-2</v>
      </c>
      <c r="BM122" s="24">
        <f>_xlfn.XLOOKUP($E122-BM$3,Data_Input!$H$4:$H$131,Data_Input!$I$4:$I$131,0)*BM$1</f>
        <v>0.11855664965474062</v>
      </c>
      <c r="BN122" s="24">
        <f>_xlfn.XLOOKUP($E122-BN$3,Data_Input!$H$4:$H$131,Data_Input!$I$4:$I$131,0)*BN$1</f>
        <v>0.14805195450049738</v>
      </c>
      <c r="BO122" s="24">
        <f>_xlfn.XLOOKUP($E122-BO$3,Data_Input!$H$4:$H$131,Data_Input!$I$4:$I$131,0)*BO$1</f>
        <v>0.20084349792224582</v>
      </c>
      <c r="BP122" s="24">
        <f>_xlfn.XLOOKUP($E122-BP$3,Data_Input!$H$4:$H$131,Data_Input!$I$4:$I$131,0)*BP$1</f>
        <v>0.21977836918110183</v>
      </c>
      <c r="BQ122" s="24">
        <f>_xlfn.XLOOKUP($E122-BQ$3,Data_Input!$H$4:$H$131,Data_Input!$I$4:$I$131,0)*BQ$1</f>
        <v>0.26479048093049623</v>
      </c>
      <c r="BR122" s="24">
        <f>_xlfn.XLOOKUP($E122-BR$3,Data_Input!$H$4:$H$131,Data_Input!$I$4:$I$131,0)*BR$1</f>
        <v>0.23280066687182485</v>
      </c>
      <c r="BS122" s="24">
        <f>_xlfn.XLOOKUP($E122-BS$3,Data_Input!$H$4:$H$131,Data_Input!$I$4:$I$131,0)*BS$1</f>
        <v>0.35357549380506686</v>
      </c>
      <c r="BT122" s="24">
        <f>_xlfn.XLOOKUP($E122-BT$3,Data_Input!$H$4:$H$131,Data_Input!$I$4:$I$131,0)*BT$1</f>
        <v>0.35534634087241618</v>
      </c>
      <c r="BU122" s="24">
        <f>_xlfn.XLOOKUP($E122-BU$3,Data_Input!$H$4:$H$131,Data_Input!$I$4:$I$131,0)*BU$1</f>
        <v>0.16975489574014113</v>
      </c>
      <c r="BV122" s="24">
        <f>_xlfn.XLOOKUP($E122-BV$3,Data_Input!$H$4:$H$131,Data_Input!$I$4:$I$131,0)*BV$1</f>
        <v>0.22276724356445504</v>
      </c>
      <c r="BW122" s="24">
        <f>_xlfn.XLOOKUP($E122-BW$3,Data_Input!$H$4:$H$131,Data_Input!$I$4:$I$131,0)*BW$1</f>
        <v>0.26111754170288687</v>
      </c>
      <c r="BX122" s="24">
        <f>_xlfn.XLOOKUP($E122-BX$3,Data_Input!$H$4:$H$131,Data_Input!$I$4:$I$131,0)*BX$1</f>
        <v>0.29233823568850337</v>
      </c>
      <c r="BY122" s="24">
        <f>_xlfn.XLOOKUP($E122-BY$3,Data_Input!$H$4:$H$131,Data_Input!$I$4:$I$131,0)*BY$1</f>
        <v>0.33462727190748293</v>
      </c>
      <c r="BZ122" s="24">
        <f>_xlfn.XLOOKUP($E122-BZ$3,Data_Input!$H$4:$H$131,Data_Input!$I$4:$I$131,0)*BZ$1</f>
        <v>0.46056282939458443</v>
      </c>
      <c r="CA122" s="24">
        <f>_xlfn.XLOOKUP($E122-CA$3,Data_Input!$H$4:$H$131,Data_Input!$I$4:$I$131,0)*CA$1</f>
        <v>0.64409169551220247</v>
      </c>
      <c r="CB122" s="24">
        <f>_xlfn.XLOOKUP($E122-CB$3,Data_Input!$H$4:$H$131,Data_Input!$I$4:$I$131,0)*CB$1</f>
        <v>0.64010109591472431</v>
      </c>
      <c r="CC122" s="24">
        <f>_xlfn.XLOOKUP($E122-CC$3,Data_Input!$H$4:$H$131,Data_Input!$I$4:$I$131,0)*CC$1</f>
        <v>0.73320400364475513</v>
      </c>
      <c r="CD122" s="24">
        <f>_xlfn.XLOOKUP($E122-CD$3,Data_Input!$H$4:$H$131,Data_Input!$I$4:$I$131,0)*CD$1</f>
        <v>0.69030352318868937</v>
      </c>
      <c r="CE122" s="24">
        <f>_xlfn.XLOOKUP($E122-CE$3,Data_Input!$H$4:$H$131,Data_Input!$I$4:$I$131,0)*CE$1</f>
        <v>0.74694499988696772</v>
      </c>
      <c r="CF122" s="24">
        <f>_xlfn.XLOOKUP($E122-CF$3,Data_Input!$H$4:$H$131,Data_Input!$I$4:$I$131,0)*CF$1</f>
        <v>0.79182751989510047</v>
      </c>
      <c r="CG122" s="24">
        <f>_xlfn.XLOOKUP($E122-CG$3,Data_Input!$H$4:$H$131,Data_Input!$I$4:$I$131,0)*CG$1</f>
        <v>0.83280335513405845</v>
      </c>
      <c r="CH122" s="24">
        <f>_xlfn.XLOOKUP($E122-CH$3,Data_Input!$H$4:$H$131,Data_Input!$I$4:$I$131,0)*CH$1</f>
        <v>0.75797694550510131</v>
      </c>
      <c r="CI122" s="24">
        <f>_xlfn.XLOOKUP($E122-CI$3,Data_Input!$H$4:$H$131,Data_Input!$I$4:$I$131,0)*CI$1</f>
        <v>0.7754491485064563</v>
      </c>
      <c r="CJ122" s="24">
        <f>_xlfn.XLOOKUP($E122-CJ$3,Data_Input!$H$4:$H$131,Data_Input!$I$4:$I$131,0)*CJ$1</f>
        <v>0.81182043541757909</v>
      </c>
      <c r="CK122" s="24">
        <f>_xlfn.XLOOKUP($E122-CK$3,Data_Input!$H$4:$H$131,Data_Input!$I$4:$I$131,0)*CK$1</f>
        <v>0.81401139195674732</v>
      </c>
      <c r="CL122" s="24">
        <f>_xlfn.XLOOKUP($E122-CL$3,Data_Input!$H$4:$H$131,Data_Input!$I$4:$I$131,0)*CL$1</f>
        <v>0.94394425523204017</v>
      </c>
      <c r="CM122" s="24">
        <f>_xlfn.XLOOKUP($E122-CM$3,Data_Input!$H$4:$H$131,Data_Input!$I$4:$I$131,0)*CM$1</f>
        <v>0.98934840162108773</v>
      </c>
      <c r="CN122" s="24">
        <f>_xlfn.XLOOKUP($E122-CN$3,Data_Input!$H$4:$H$131,Data_Input!$I$4:$I$131,0)*CN$1</f>
        <v>0.93527634093237955</v>
      </c>
      <c r="CO122" s="24">
        <f>_xlfn.XLOOKUP($E122-CO$3,Data_Input!$H$4:$H$131,Data_Input!$I$4:$I$131,0)*CO$1</f>
        <v>0.94645277556053475</v>
      </c>
      <c r="CP122" s="24">
        <f>_xlfn.XLOOKUP($E122-CP$3,Data_Input!$H$4:$H$131,Data_Input!$I$4:$I$131,0)*CP$1</f>
        <v>0.98520622305582561</v>
      </c>
      <c r="CQ122" s="24">
        <f>_xlfn.XLOOKUP($E122-CQ$3,Data_Input!$H$4:$H$131,Data_Input!$I$4:$I$131,0)*CQ$1</f>
        <v>1.0299962970522867</v>
      </c>
      <c r="CR122" s="24">
        <f>_xlfn.XLOOKUP($E122-CR$3,Data_Input!$H$4:$H$131,Data_Input!$I$4:$I$131,0)*CR$1</f>
        <v>0.99357130531939619</v>
      </c>
      <c r="CS122" s="24">
        <f>_xlfn.XLOOKUP($E122-CS$3,Data_Input!$H$4:$H$131,Data_Input!$I$4:$I$131,0)*CS$1</f>
        <v>0.93121500728690643</v>
      </c>
      <c r="CT122" s="24">
        <f>_xlfn.XLOOKUP($E122-CT$3,Data_Input!$H$4:$H$131,Data_Input!$I$4:$I$131,0)*CT$1</f>
        <v>0.93089488393044473</v>
      </c>
      <c r="CU122" s="24">
        <f>_xlfn.XLOOKUP($E122-CU$3,Data_Input!$H$4:$H$131,Data_Input!$I$4:$I$131,0)*CU$1</f>
        <v>0.83610689213086364</v>
      </c>
      <c r="CV122" s="24">
        <f>_xlfn.XLOOKUP($E122-CV$3,Data_Input!$H$4:$H$131,Data_Input!$I$4:$I$131,0)*CV$1</f>
        <v>0.79211697221926569</v>
      </c>
      <c r="CW122" s="24">
        <f>_xlfn.XLOOKUP($E122-CW$3,Data_Input!$H$4:$H$131,Data_Input!$I$4:$I$131,0)*CW$1</f>
        <v>0.77246371915963308</v>
      </c>
      <c r="CX122" s="24">
        <f>_xlfn.XLOOKUP($E122-CX$3,Data_Input!$H$4:$H$131,Data_Input!$I$4:$I$131,0)*CX$1</f>
        <v>0.64519000376410462</v>
      </c>
      <c r="CY122" s="24">
        <f>_xlfn.XLOOKUP($E122-CY$3,Data_Input!$H$4:$H$131,Data_Input!$I$4:$I$131,0)*CY$1</f>
        <v>0.48508173924824882</v>
      </c>
      <c r="CZ122" s="24">
        <f>_xlfn.XLOOKUP($E122-CZ$3,Data_Input!$H$4:$H$131,Data_Input!$I$4:$I$131,0)*CZ$1</f>
        <v>0.58571481586503804</v>
      </c>
      <c r="DA122" s="24">
        <f>_xlfn.XLOOKUP($E122-DA$3,Data_Input!$H$4:$H$131,Data_Input!$I$4:$I$131,0)*DA$1</f>
        <v>0.37150443251410592</v>
      </c>
      <c r="DB122" s="24">
        <f>_xlfn.XLOOKUP($E122-DB$3,Data_Input!$H$4:$H$131,Data_Input!$I$4:$I$131,0)*DB$1</f>
        <v>0.37974029640002777</v>
      </c>
      <c r="DC122" s="24">
        <f>_xlfn.XLOOKUP($E122-DC$3,Data_Input!$H$4:$H$131,Data_Input!$I$4:$I$131,0)*DC$1</f>
        <v>0.35252185578007222</v>
      </c>
      <c r="DD122" s="24">
        <f>_xlfn.XLOOKUP($E122-DD$3,Data_Input!$H$4:$H$131,Data_Input!$I$4:$I$131,0)*DD$1</f>
        <v>0.28408479498846834</v>
      </c>
      <c r="DE122" s="24">
        <f>_xlfn.XLOOKUP($E122-DE$3,Data_Input!$H$4:$H$131,Data_Input!$I$4:$I$131,0)*DE$1</f>
        <v>0.20621922501965484</v>
      </c>
      <c r="DF122" s="24">
        <f>_xlfn.XLOOKUP($E122-DF$3,Data_Input!$H$4:$H$131,Data_Input!$I$4:$I$131,0)*DF$1</f>
        <v>0.18583068012694778</v>
      </c>
      <c r="DG122" s="24">
        <f>_xlfn.XLOOKUP($E122-DG$3,Data_Input!$H$4:$H$131,Data_Input!$I$4:$I$131,0)*DG$1</f>
        <v>0.15784133761209929</v>
      </c>
      <c r="DH122" s="24">
        <f>_xlfn.XLOOKUP($E122-DH$3,Data_Input!$H$4:$H$131,Data_Input!$I$4:$I$131,0)*DH$1</f>
        <v>0.13284042114101433</v>
      </c>
      <c r="DI122" s="24">
        <f>_xlfn.XLOOKUP($E122-DI$3,Data_Input!$H$4:$H$131,Data_Input!$I$4:$I$131,0)*DI$1</f>
        <v>0.11576709059899187</v>
      </c>
      <c r="DJ122" s="24">
        <f>_xlfn.XLOOKUP($E122-DJ$3,Data_Input!$H$4:$H$131,Data_Input!$I$4:$I$131,0)*DJ$1</f>
        <v>9.6170900724656658E-2</v>
      </c>
      <c r="DK122" s="24">
        <f>_xlfn.XLOOKUP($E122-DK$3,Data_Input!$H$4:$H$131,Data_Input!$I$4:$I$131,0)*DK$1</f>
        <v>8.6634930565813548E-2</v>
      </c>
      <c r="DL122" s="24">
        <f>_xlfn.XLOOKUP($E122-DL$3,Data_Input!$H$4:$H$131,Data_Input!$I$4:$I$131,0)*DL$1</f>
        <v>7.0648845324502149E-2</v>
      </c>
      <c r="DM122" s="24">
        <f>_xlfn.XLOOKUP($E122-DM$3,Data_Input!$H$4:$H$131,Data_Input!$I$4:$I$131,0)*DM$1</f>
        <v>6.0960187433271244E-2</v>
      </c>
      <c r="DN122" s="24">
        <f>_xlfn.XLOOKUP($E122-DN$3,Data_Input!$H$4:$H$131,Data_Input!$I$4:$I$131,0)*DN$1</f>
        <v>4.7516078219576027E-2</v>
      </c>
      <c r="DO122" s="24">
        <f>_xlfn.XLOOKUP($E122-DO$3,Data_Input!$H$4:$H$131,Data_Input!$I$4:$I$131,0)*DO$1</f>
        <v>3.6957750966406459E-2</v>
      </c>
      <c r="DP122" s="24">
        <f>_xlfn.XLOOKUP($E122-DP$3,Data_Input!$H$4:$H$131,Data_Input!$I$4:$I$131,0)*DP$1</f>
        <v>2.7071703119773843E-2</v>
      </c>
      <c r="DQ122" s="24">
        <f>_xlfn.XLOOKUP($E122-DQ$3,Data_Input!$H$4:$H$131,Data_Input!$I$4:$I$131,0)*DQ$1</f>
        <v>2.292844622500477E-2</v>
      </c>
      <c r="DR122" s="24">
        <f>_xlfn.XLOOKUP($E122-DR$3,Data_Input!$H$4:$H$131,Data_Input!$I$4:$I$131,0)*DR$1</f>
        <v>1.7905224653961674E-2</v>
      </c>
      <c r="DS122" s="24">
        <f>_xlfn.XLOOKUP($E122-DS$3,Data_Input!$H$4:$H$131,Data_Input!$I$4:$I$131,0)*DS$1</f>
        <v>1.4147536314570077E-2</v>
      </c>
      <c r="DT122" s="24">
        <f>_xlfn.XLOOKUP($E122-DT$3,Data_Input!$H$4:$H$131,Data_Input!$I$4:$I$131,0)*DT$1</f>
        <v>1.1055797462533474E-2</v>
      </c>
      <c r="DU122" s="24">
        <f>_xlfn.XLOOKUP($E122-DU$3,Data_Input!$H$4:$H$131,Data_Input!$I$4:$I$131,0)*DU$1</f>
        <v>0</v>
      </c>
      <c r="DV122" s="24">
        <f>_xlfn.XLOOKUP($E122-DV$3,Data_Input!$H$4:$H$131,Data_Input!$I$4:$I$131,0)*DV$1</f>
        <v>0</v>
      </c>
      <c r="DW122" s="24">
        <f>_xlfn.XLOOKUP($E122-DW$3,Data_Input!$H$4:$H$131,Data_Input!$I$4:$I$131,0)*DW$1</f>
        <v>0</v>
      </c>
      <c r="DX122" s="24">
        <f>_xlfn.XLOOKUP($E122-DX$3,Data_Input!$H$4:$H$131,Data_Input!$I$4:$I$131,0)*DX$1</f>
        <v>0</v>
      </c>
      <c r="DY122" s="24">
        <f>_xlfn.XLOOKUP($E122-DY$3,Data_Input!$H$4:$H$131,Data_Input!$I$4:$I$131,0)*DY$1</f>
        <v>0</v>
      </c>
      <c r="DZ122" s="24">
        <f>_xlfn.XLOOKUP($E122-DZ$3,Data_Input!$H$4:$H$131,Data_Input!$I$4:$I$131,0)*DZ$1</f>
        <v>0</v>
      </c>
      <c r="EA122" s="24">
        <f>_xlfn.XLOOKUP($E122-EA$3,Data_Input!$H$4:$H$131,Data_Input!$I$4:$I$131,0)*EA$1</f>
        <v>0</v>
      </c>
      <c r="EB122" s="24">
        <f>_xlfn.XLOOKUP($E122-EB$3,Data_Input!$H$4:$H$131,Data_Input!$I$4:$I$131,0)*EB$1</f>
        <v>0</v>
      </c>
      <c r="EC122" s="24">
        <f>_xlfn.XLOOKUP($E122-EC$3,Data_Input!$H$4:$H$131,Data_Input!$I$4:$I$131,0)*EC$1</f>
        <v>0</v>
      </c>
    </row>
    <row r="123" spans="1:133">
      <c r="A123" s="21">
        <f t="shared" si="3"/>
        <v>28.923335963772242</v>
      </c>
      <c r="B123" s="22">
        <f>Data_Input!C123-Model_Output!A123</f>
        <v>3.6929613989277534</v>
      </c>
      <c r="C123" s="23">
        <f>SUM($B$4:B123)</f>
        <v>1577.4883618622366</v>
      </c>
      <c r="E123" s="15">
        <f>Data_Input!B123</f>
        <v>1997</v>
      </c>
      <c r="F123" s="24">
        <f>_xlfn.XLOOKUP($E123-F$3,Data_Input!$H$4:$H$131,Data_Input!$I$4:$I$131,0)*F$1</f>
        <v>2.3196619888599439E-9</v>
      </c>
      <c r="G123" s="24">
        <f>_xlfn.XLOOKUP($E123-G$3,Data_Input!$H$4:$H$131,Data_Input!$I$4:$I$131,0)*G$1</f>
        <v>3.6371121527795088E-9</v>
      </c>
      <c r="H123" s="24">
        <f>_xlfn.XLOOKUP($E123-H$3,Data_Input!$H$4:$H$131,Data_Input!$I$4:$I$131,0)*H$1</f>
        <v>5.6530101459100519E-9</v>
      </c>
      <c r="I123" s="24">
        <f>_xlfn.XLOOKUP($E123-I$3,Data_Input!$H$4:$H$131,Data_Input!$I$4:$I$131,0)*I$1</f>
        <v>8.7678011304025195E-9</v>
      </c>
      <c r="J123" s="24">
        <f>_xlfn.XLOOKUP($E123-J$3,Data_Input!$H$4:$H$131,Data_Input!$I$4:$I$131,0)*J$1</f>
        <v>1.3513586084610027E-8</v>
      </c>
      <c r="K123" s="24">
        <f>_xlfn.XLOOKUP($E123-K$3,Data_Input!$H$4:$H$131,Data_Input!$I$4:$I$131,0)*K$1</f>
        <v>2.0718847057375589E-8</v>
      </c>
      <c r="L123" s="24">
        <f>_xlfn.XLOOKUP($E123-L$3,Data_Input!$H$4:$H$131,Data_Input!$I$4:$I$131,0)*L$1</f>
        <v>3.1654733309038474E-8</v>
      </c>
      <c r="M123" s="24">
        <f>_xlfn.XLOOKUP($E123-M$3,Data_Input!$H$4:$H$131,Data_Input!$I$4:$I$131,0)*M$1</f>
        <v>4.8033745436551854E-8</v>
      </c>
      <c r="N123" s="24">
        <f>_xlfn.XLOOKUP($E123-N$3,Data_Input!$H$4:$H$131,Data_Input!$I$4:$I$131,0)*N$1</f>
        <v>7.2242219987579026E-8</v>
      </c>
      <c r="O123" s="24">
        <f>_xlfn.XLOOKUP($E123-O$3,Data_Input!$H$4:$H$131,Data_Input!$I$4:$I$131,0)*O$1</f>
        <v>1.0785434355423913E-7</v>
      </c>
      <c r="P123" s="24">
        <f>_xlfn.XLOOKUP($E123-P$3,Data_Input!$H$4:$H$131,Data_Input!$I$4:$I$131,0)*P$1</f>
        <v>1.607912579350468E-7</v>
      </c>
      <c r="Q123" s="24">
        <f>_xlfn.XLOOKUP($E123-Q$3,Data_Input!$H$4:$H$131,Data_Input!$I$4:$I$131,0)*Q$1</f>
        <v>2.3906402988621132E-7</v>
      </c>
      <c r="R123" s="24">
        <f>_xlfn.XLOOKUP($E123-R$3,Data_Input!$H$4:$H$131,Data_Input!$I$4:$I$131,0)*R$1</f>
        <v>3.5326853057941707E-7</v>
      </c>
      <c r="S123" s="24">
        <f>_xlfn.XLOOKUP($E123-S$3,Data_Input!$H$4:$H$131,Data_Input!$I$4:$I$131,0)*S$1</f>
        <v>5.1801250242327474E-7</v>
      </c>
      <c r="T123" s="24">
        <f>_xlfn.XLOOKUP($E123-T$3,Data_Input!$H$4:$H$131,Data_Input!$I$4:$I$131,0)*T$1</f>
        <v>7.5355462850549129E-7</v>
      </c>
      <c r="U123" s="24">
        <f>_xlfn.XLOOKUP($E123-U$3,Data_Input!$H$4:$H$131,Data_Input!$I$4:$I$131,0)*U$1</f>
        <v>1.0925460958021014E-6</v>
      </c>
      <c r="V123" s="24">
        <f>_xlfn.XLOOKUP($E123-V$3,Data_Input!$H$4:$H$131,Data_Input!$I$4:$I$131,0)*V$1</f>
        <v>1.5723577558819717E-6</v>
      </c>
      <c r="W123" s="24">
        <f>_xlfn.XLOOKUP($E123-W$3,Data_Input!$H$4:$H$131,Data_Input!$I$4:$I$131,0)*W$1</f>
        <v>2.2573131390750474E-6</v>
      </c>
      <c r="X123" s="24">
        <f>_xlfn.XLOOKUP($E123-X$3,Data_Input!$H$4:$H$131,Data_Input!$I$4:$I$131,0)*X$1</f>
        <v>3.2236874482464747E-6</v>
      </c>
      <c r="Y123" s="24">
        <f>_xlfn.XLOOKUP($E123-Y$3,Data_Input!$H$4:$H$131,Data_Input!$I$4:$I$131,0)*Y$1</f>
        <v>4.5745467047963465E-6</v>
      </c>
      <c r="Z123" s="24">
        <f>_xlfn.XLOOKUP($E123-Z$3,Data_Input!$H$4:$H$131,Data_Input!$I$4:$I$131,0)*Z$1</f>
        <v>6.466223104810015E-6</v>
      </c>
      <c r="AA123" s="24">
        <f>_xlfn.XLOOKUP($E123-AA$3,Data_Input!$H$4:$H$131,Data_Input!$I$4:$I$131,0)*AA$1</f>
        <v>9.0944183155877961E-6</v>
      </c>
      <c r="AB123" s="24">
        <f>_xlfn.XLOOKUP($E123-AB$3,Data_Input!$H$4:$H$131,Data_Input!$I$4:$I$131,0)*AB$1</f>
        <v>1.2695569217609179E-5</v>
      </c>
      <c r="AC123" s="24">
        <f>_xlfn.XLOOKUP($E123-AC$3,Data_Input!$H$4:$H$131,Data_Input!$I$4:$I$131,0)*AC$1</f>
        <v>1.9145098905148036E-5</v>
      </c>
      <c r="AD123" s="24">
        <f>_xlfn.XLOOKUP($E123-AD$3,Data_Input!$H$4:$H$131,Data_Input!$I$4:$I$131,0)*AD$1</f>
        <v>3.0982280924036104E-5</v>
      </c>
      <c r="AE123" s="24">
        <f>_xlfn.XLOOKUP($E123-AE$3,Data_Input!$H$4:$H$131,Data_Input!$I$4:$I$131,0)*AE$1</f>
        <v>4.1966338087208922E-5</v>
      </c>
      <c r="AF123" s="24">
        <f>_xlfn.XLOOKUP($E123-AF$3,Data_Input!$H$4:$H$131,Data_Input!$I$4:$I$131,0)*AF$1</f>
        <v>4.6984433001850652E-5</v>
      </c>
      <c r="AG123" s="24">
        <f>_xlfn.XLOOKUP($E123-AG$3,Data_Input!$H$4:$H$131,Data_Input!$I$4:$I$131,0)*AG$1</f>
        <v>6.8332630744183062E-5</v>
      </c>
      <c r="AH123" s="24">
        <f>_xlfn.XLOOKUP($E123-AH$3,Data_Input!$H$4:$H$131,Data_Input!$I$4:$I$131,0)*AH$1</f>
        <v>8.5548485993052837E-5</v>
      </c>
      <c r="AI123" s="24">
        <f>_xlfn.XLOOKUP($E123-AI$3,Data_Input!$H$4:$H$131,Data_Input!$I$4:$I$131,0)*AI$1</f>
        <v>1.757057060985821E-4</v>
      </c>
      <c r="AJ123" s="24">
        <f>_xlfn.XLOOKUP($E123-AJ$3,Data_Input!$H$4:$H$131,Data_Input!$I$4:$I$131,0)*AJ$1</f>
        <v>1.7117838098602999E-4</v>
      </c>
      <c r="AK123" s="24">
        <f>_xlfn.XLOOKUP($E123-AK$3,Data_Input!$H$4:$H$131,Data_Input!$I$4:$I$131,0)*AK$1</f>
        <v>2.0332365447698386E-4</v>
      </c>
      <c r="AL123" s="24">
        <f>_xlfn.XLOOKUP($E123-AL$3,Data_Input!$H$4:$H$131,Data_Input!$I$4:$I$131,0)*AL$1</f>
        <v>2.8002296290441381E-4</v>
      </c>
      <c r="AM123" s="24">
        <f>_xlfn.XLOOKUP($E123-AM$3,Data_Input!$H$4:$H$131,Data_Input!$I$4:$I$131,0)*AM$1</f>
        <v>3.8425753768984826E-4</v>
      </c>
      <c r="AN123" s="24">
        <f>_xlfn.XLOOKUP($E123-AN$3,Data_Input!$H$4:$H$131,Data_Input!$I$4:$I$131,0)*AN$1</f>
        <v>3.7396573733401066E-4</v>
      </c>
      <c r="AO123" s="24">
        <f>_xlfn.XLOOKUP($E123-AO$3,Data_Input!$H$4:$H$131,Data_Input!$I$4:$I$131,0)*AO$1</f>
        <v>4.7309089822939143E-4</v>
      </c>
      <c r="AP123" s="24">
        <f>_xlfn.XLOOKUP($E123-AP$3,Data_Input!$H$4:$H$131,Data_Input!$I$4:$I$131,0)*AP$1</f>
        <v>5.2427880820231528E-4</v>
      </c>
      <c r="AQ123" s="24">
        <f>_xlfn.XLOOKUP($E123-AQ$3,Data_Input!$H$4:$H$131,Data_Input!$I$4:$I$131,0)*AQ$1</f>
        <v>8.4645039501634678E-4</v>
      </c>
      <c r="AR123" s="24">
        <f>_xlfn.XLOOKUP($E123-AR$3,Data_Input!$H$4:$H$131,Data_Input!$I$4:$I$131,0)*AR$1</f>
        <v>1.3077622618186463E-3</v>
      </c>
      <c r="AS123" s="24">
        <f>_xlfn.XLOOKUP($E123-AS$3,Data_Input!$H$4:$H$131,Data_Input!$I$4:$I$131,0)*AS$1</f>
        <v>1.6699829374419864E-3</v>
      </c>
      <c r="AT123" s="24">
        <f>_xlfn.XLOOKUP($E123-AT$3,Data_Input!$H$4:$H$131,Data_Input!$I$4:$I$131,0)*AT$1</f>
        <v>2.7487435804652298E-3</v>
      </c>
      <c r="AU123" s="24">
        <f>_xlfn.XLOOKUP($E123-AU$3,Data_Input!$H$4:$H$131,Data_Input!$I$4:$I$131,0)*AU$1</f>
        <v>3.5503920207802767E-3</v>
      </c>
      <c r="AV123" s="24">
        <f>_xlfn.XLOOKUP($E123-AV$3,Data_Input!$H$4:$H$131,Data_Input!$I$4:$I$131,0)*AV$1</f>
        <v>3.8350386529090912E-3</v>
      </c>
      <c r="AW123" s="24">
        <f>_xlfn.XLOOKUP($E123-AW$3,Data_Input!$H$4:$H$131,Data_Input!$I$4:$I$131,0)*AW$1</f>
        <v>5.1190652707184849E-3</v>
      </c>
      <c r="AX123" s="24">
        <f>_xlfn.XLOOKUP($E123-AX$3,Data_Input!$H$4:$H$131,Data_Input!$I$4:$I$131,0)*AX$1</f>
        <v>6.3100589318829123E-3</v>
      </c>
      <c r="AY123" s="24">
        <f>_xlfn.XLOOKUP($E123-AY$3,Data_Input!$H$4:$H$131,Data_Input!$I$4:$I$131,0)*AY$1</f>
        <v>9.0696638149196426E-3</v>
      </c>
      <c r="AZ123" s="24">
        <f>_xlfn.XLOOKUP($E123-AZ$3,Data_Input!$H$4:$H$131,Data_Input!$I$4:$I$131,0)*AZ$1</f>
        <v>1.0417994759710152E-2</v>
      </c>
      <c r="BA123" s="24">
        <f>_xlfn.XLOOKUP($E123-BA$3,Data_Input!$H$4:$H$131,Data_Input!$I$4:$I$131,0)*BA$1</f>
        <v>1.1506622797010129E-2</v>
      </c>
      <c r="BB123" s="24">
        <f>_xlfn.XLOOKUP($E123-BB$3,Data_Input!$H$4:$H$131,Data_Input!$I$4:$I$131,0)*BB$1</f>
        <v>1.5471659403219646E-2</v>
      </c>
      <c r="BC123" s="24">
        <f>_xlfn.XLOOKUP($E123-BC$3,Data_Input!$H$4:$H$131,Data_Input!$I$4:$I$131,0)*BC$1</f>
        <v>1.9050607469354108E-2</v>
      </c>
      <c r="BD123" s="24">
        <f>_xlfn.XLOOKUP($E123-BD$3,Data_Input!$H$4:$H$131,Data_Input!$I$4:$I$131,0)*BD$1</f>
        <v>2.4162564235130812E-2</v>
      </c>
      <c r="BE123" s="24">
        <f>_xlfn.XLOOKUP($E123-BE$3,Data_Input!$H$4:$H$131,Data_Input!$I$4:$I$131,0)*BE$1</f>
        <v>2.8016886982048277E-2</v>
      </c>
      <c r="BF123" s="24">
        <f>_xlfn.XLOOKUP($E123-BF$3,Data_Input!$H$4:$H$131,Data_Input!$I$4:$I$131,0)*BF$1</f>
        <v>2.9352356547069313E-2</v>
      </c>
      <c r="BG123" s="24">
        <f>_xlfn.XLOOKUP($E123-BG$3,Data_Input!$H$4:$H$131,Data_Input!$I$4:$I$131,0)*BG$1</f>
        <v>3.4489458337187473E-2</v>
      </c>
      <c r="BH123" s="24">
        <f>_xlfn.XLOOKUP($E123-BH$3,Data_Input!$H$4:$H$131,Data_Input!$I$4:$I$131,0)*BH$1</f>
        <v>3.9986693240427612E-2</v>
      </c>
      <c r="BI123" s="24">
        <f>_xlfn.XLOOKUP($E123-BI$3,Data_Input!$H$4:$H$131,Data_Input!$I$4:$I$131,0)*BI$1</f>
        <v>4.9454043424131941E-2</v>
      </c>
      <c r="BJ123" s="24">
        <f>_xlfn.XLOOKUP($E123-BJ$3,Data_Input!$H$4:$H$131,Data_Input!$I$4:$I$131,0)*BJ$1</f>
        <v>5.993004196330122E-2</v>
      </c>
      <c r="BK123" s="24">
        <f>_xlfn.XLOOKUP($E123-BK$3,Data_Input!$H$4:$H$131,Data_Input!$I$4:$I$131,0)*BK$1</f>
        <v>6.9367410462800941E-2</v>
      </c>
      <c r="BL123" s="24">
        <f>_xlfn.XLOOKUP($E123-BL$3,Data_Input!$H$4:$H$131,Data_Input!$I$4:$I$131,0)*BL$1</f>
        <v>8.6018693224647946E-2</v>
      </c>
      <c r="BM123" s="24">
        <f>_xlfn.XLOOKUP($E123-BM$3,Data_Input!$H$4:$H$131,Data_Input!$I$4:$I$131,0)*BM$1</f>
        <v>0.10624028863033122</v>
      </c>
      <c r="BN123" s="24">
        <f>_xlfn.XLOOKUP($E123-BN$3,Data_Input!$H$4:$H$131,Data_Input!$I$4:$I$131,0)*BN$1</f>
        <v>0.1334198277286773</v>
      </c>
      <c r="BO123" s="24">
        <f>_xlfn.XLOOKUP($E123-BO$3,Data_Input!$H$4:$H$131,Data_Input!$I$4:$I$131,0)*BO$1</f>
        <v>0.18201488828174961</v>
      </c>
      <c r="BP123" s="24">
        <f>_xlfn.XLOOKUP($E123-BP$3,Data_Input!$H$4:$H$131,Data_Input!$I$4:$I$131,0)*BP$1</f>
        <v>0.20029817389046378</v>
      </c>
      <c r="BQ123" s="24">
        <f>_xlfn.XLOOKUP($E123-BQ$3,Data_Input!$H$4:$H$131,Data_Input!$I$4:$I$131,0)*BQ$1</f>
        <v>0.24268186189540872</v>
      </c>
      <c r="BR123" s="24">
        <f>_xlfn.XLOOKUP($E123-BR$3,Data_Input!$H$4:$H$131,Data_Input!$I$4:$I$131,0)*BR$1</f>
        <v>0.21456657870130638</v>
      </c>
      <c r="BS123" s="24">
        <f>_xlfn.XLOOKUP($E123-BS$3,Data_Input!$H$4:$H$131,Data_Input!$I$4:$I$131,0)*BS$1</f>
        <v>0.3277199797594425</v>
      </c>
      <c r="BT123" s="24">
        <f>_xlfn.XLOOKUP($E123-BT$3,Data_Input!$H$4:$H$131,Data_Input!$I$4:$I$131,0)*BT$1</f>
        <v>0.3312192099780174</v>
      </c>
      <c r="BU123" s="24">
        <f>_xlfn.XLOOKUP($E123-BU$3,Data_Input!$H$4:$H$131,Data_Input!$I$4:$I$131,0)*BU$1</f>
        <v>0.1591215072493295</v>
      </c>
      <c r="BV123" s="24">
        <f>_xlfn.XLOOKUP($E123-BV$3,Data_Input!$H$4:$H$131,Data_Input!$I$4:$I$131,0)*BV$1</f>
        <v>0.20999106360305761</v>
      </c>
      <c r="BW123" s="24">
        <f>_xlfn.XLOOKUP($E123-BW$3,Data_Input!$H$4:$H$131,Data_Input!$I$4:$I$131,0)*BW$1</f>
        <v>0.2475303392432299</v>
      </c>
      <c r="BX123" s="24">
        <f>_xlfn.XLOOKUP($E123-BX$3,Data_Input!$H$4:$H$131,Data_Input!$I$4:$I$131,0)*BX$1</f>
        <v>0.27868969910938618</v>
      </c>
      <c r="BY123" s="24">
        <f>_xlfn.XLOOKUP($E123-BY$3,Data_Input!$H$4:$H$131,Data_Input!$I$4:$I$131,0)*BY$1</f>
        <v>0.32080382243130928</v>
      </c>
      <c r="BZ123" s="24">
        <f>_xlfn.XLOOKUP($E123-BZ$3,Data_Input!$H$4:$H$131,Data_Input!$I$4:$I$131,0)*BZ$1</f>
        <v>0.44402762711462623</v>
      </c>
      <c r="CA123" s="24">
        <f>_xlfn.XLOOKUP($E123-CA$3,Data_Input!$H$4:$H$131,Data_Input!$I$4:$I$131,0)*CA$1</f>
        <v>0.62447019378767032</v>
      </c>
      <c r="CB123" s="24">
        <f>_xlfn.XLOOKUP($E123-CB$3,Data_Input!$H$4:$H$131,Data_Input!$I$4:$I$131,0)*CB$1</f>
        <v>0.62410188123104515</v>
      </c>
      <c r="CC123" s="24">
        <f>_xlfn.XLOOKUP($E123-CC$3,Data_Input!$H$4:$H$131,Data_Input!$I$4:$I$131,0)*CC$1</f>
        <v>0.71891021597890226</v>
      </c>
      <c r="CD123" s="24">
        <f>_xlfn.XLOOKUP($E123-CD$3,Data_Input!$H$4:$H$131,Data_Input!$I$4:$I$131,0)*CD$1</f>
        <v>0.68066406617878217</v>
      </c>
      <c r="CE123" s="24">
        <f>_xlfn.XLOOKUP($E123-CE$3,Data_Input!$H$4:$H$131,Data_Input!$I$4:$I$131,0)*CE$1</f>
        <v>0.74066916486151768</v>
      </c>
      <c r="CF123" s="24">
        <f>_xlfn.XLOOKUP($E123-CF$3,Data_Input!$H$4:$H$131,Data_Input!$I$4:$I$131,0)*CF$1</f>
        <v>0.7896036338011555</v>
      </c>
      <c r="CG123" s="24">
        <f>_xlfn.XLOOKUP($E123-CG$3,Data_Input!$H$4:$H$131,Data_Input!$I$4:$I$131,0)*CG$1</f>
        <v>0.83514891146281733</v>
      </c>
      <c r="CH123" s="24">
        <f>_xlfn.XLOOKUP($E123-CH$3,Data_Input!$H$4:$H$131,Data_Input!$I$4:$I$131,0)*CH$1</f>
        <v>0.76439943274874678</v>
      </c>
      <c r="CI123" s="24">
        <f>_xlfn.XLOOKUP($E123-CI$3,Data_Input!$H$4:$H$131,Data_Input!$I$4:$I$131,0)*CI$1</f>
        <v>0.7864309368831528</v>
      </c>
      <c r="CJ123" s="24">
        <f>_xlfn.XLOOKUP($E123-CJ$3,Data_Input!$H$4:$H$131,Data_Input!$I$4:$I$131,0)*CJ$1</f>
        <v>0.82796151766782722</v>
      </c>
      <c r="CK123" s="24">
        <f>_xlfn.XLOOKUP($E123-CK$3,Data_Input!$H$4:$H$131,Data_Input!$I$4:$I$131,0)*CK$1</f>
        <v>0.83487904739336849</v>
      </c>
      <c r="CL123" s="24">
        <f>_xlfn.XLOOKUP($E123-CL$3,Data_Input!$H$4:$H$131,Data_Input!$I$4:$I$131,0)*CL$1</f>
        <v>0.97360396359947476</v>
      </c>
      <c r="CM123" s="24">
        <f>_xlfn.XLOOKUP($E123-CM$3,Data_Input!$H$4:$H$131,Data_Input!$I$4:$I$131,0)*CM$1</f>
        <v>1.026190874807863</v>
      </c>
      <c r="CN123" s="24">
        <f>_xlfn.XLOOKUP($E123-CN$3,Data_Input!$H$4:$H$131,Data_Input!$I$4:$I$131,0)*CN$1</f>
        <v>0.97557743568603583</v>
      </c>
      <c r="CO123" s="24">
        <f>_xlfn.XLOOKUP($E123-CO$3,Data_Input!$H$4:$H$131,Data_Input!$I$4:$I$131,0)*CO$1</f>
        <v>0.99280431050756113</v>
      </c>
      <c r="CP123" s="24">
        <f>_xlfn.XLOOKUP($E123-CP$3,Data_Input!$H$4:$H$131,Data_Input!$I$4:$I$131,0)*CP$1</f>
        <v>1.0392852359885387</v>
      </c>
      <c r="CQ123" s="24">
        <f>_xlfn.XLOOKUP($E123-CQ$3,Data_Input!$H$4:$H$131,Data_Input!$I$4:$I$131,0)*CQ$1</f>
        <v>1.0926628592617529</v>
      </c>
      <c r="CR123" s="24">
        <f>_xlfn.XLOOKUP($E123-CR$3,Data_Input!$H$4:$H$131,Data_Input!$I$4:$I$131,0)*CR$1</f>
        <v>1.0599672933000122</v>
      </c>
      <c r="CS123" s="24">
        <f>_xlfn.XLOOKUP($E123-CS$3,Data_Input!$H$4:$H$131,Data_Input!$I$4:$I$131,0)*CS$1</f>
        <v>0.9990478675039538</v>
      </c>
      <c r="CT123" s="24">
        <f>_xlfn.XLOOKUP($E123-CT$3,Data_Input!$H$4:$H$131,Data_Input!$I$4:$I$131,0)*CT$1</f>
        <v>1.0043379671508537</v>
      </c>
      <c r="CU123" s="24">
        <f>_xlfn.XLOOKUP($E123-CU$3,Data_Input!$H$4:$H$131,Data_Input!$I$4:$I$131,0)*CU$1</f>
        <v>0.90716011432123789</v>
      </c>
      <c r="CV123" s="24">
        <f>_xlfn.XLOOKUP($E123-CV$3,Data_Input!$H$4:$H$131,Data_Input!$I$4:$I$131,0)*CV$1</f>
        <v>0.86427981221581363</v>
      </c>
      <c r="CW123" s="24">
        <f>_xlfn.XLOOKUP($E123-CW$3,Data_Input!$H$4:$H$131,Data_Input!$I$4:$I$131,0)*CW$1</f>
        <v>0.847590435553919</v>
      </c>
      <c r="CX123" s="24">
        <f>_xlfn.XLOOKUP($E123-CX$3,Data_Input!$H$4:$H$131,Data_Input!$I$4:$I$131,0)*CX$1</f>
        <v>0.71193196558659066</v>
      </c>
      <c r="CY123" s="24">
        <f>_xlfn.XLOOKUP($E123-CY$3,Data_Input!$H$4:$H$131,Data_Input!$I$4:$I$131,0)*CY$1</f>
        <v>0.5382805600247933</v>
      </c>
      <c r="CZ123" s="24">
        <f>_xlfn.XLOOKUP($E123-CZ$3,Data_Input!$H$4:$H$131,Data_Input!$I$4:$I$131,0)*CZ$1</f>
        <v>0.65361631747560267</v>
      </c>
      <c r="DA123" s="24">
        <f>_xlfn.XLOOKUP($E123-DA$3,Data_Input!$H$4:$H$131,Data_Input!$I$4:$I$131,0)*DA$1</f>
        <v>0.41691121917893276</v>
      </c>
      <c r="DB123" s="24">
        <f>_xlfn.XLOOKUP($E123-DB$3,Data_Input!$H$4:$H$131,Data_Input!$I$4:$I$131,0)*DB$1</f>
        <v>0.42855757306147013</v>
      </c>
      <c r="DC123" s="24">
        <f>_xlfn.XLOOKUP($E123-DC$3,Data_Input!$H$4:$H$131,Data_Input!$I$4:$I$131,0)*DC$1</f>
        <v>0.40008423904312712</v>
      </c>
      <c r="DD123" s="24">
        <f>_xlfn.XLOOKUP($E123-DD$3,Data_Input!$H$4:$H$131,Data_Input!$I$4:$I$131,0)*DD$1</f>
        <v>0.32423231079790288</v>
      </c>
      <c r="DE123" s="24">
        <f>_xlfn.XLOOKUP($E123-DE$3,Data_Input!$H$4:$H$131,Data_Input!$I$4:$I$131,0)*DE$1</f>
        <v>0.23669024473733399</v>
      </c>
      <c r="DF123" s="24">
        <f>_xlfn.XLOOKUP($E123-DF$3,Data_Input!$H$4:$H$131,Data_Input!$I$4:$I$131,0)*DF$1</f>
        <v>0.21449221354516745</v>
      </c>
      <c r="DG123" s="24">
        <f>_xlfn.XLOOKUP($E123-DG$3,Data_Input!$H$4:$H$131,Data_Input!$I$4:$I$131,0)*DG$1</f>
        <v>0.18321362764089164</v>
      </c>
      <c r="DH123" s="24">
        <f>_xlfn.XLOOKUP($E123-DH$3,Data_Input!$H$4:$H$131,Data_Input!$I$4:$I$131,0)*DH$1</f>
        <v>0.15506371032012892</v>
      </c>
      <c r="DI123" s="24">
        <f>_xlfn.XLOOKUP($E123-DI$3,Data_Input!$H$4:$H$131,Data_Input!$I$4:$I$131,0)*DI$1</f>
        <v>0.13589640031123271</v>
      </c>
      <c r="DJ123" s="24">
        <f>_xlfn.XLOOKUP($E123-DJ$3,Data_Input!$H$4:$H$131,Data_Input!$I$4:$I$131,0)*DJ$1</f>
        <v>0.11352968273711588</v>
      </c>
      <c r="DK123" s="24">
        <f>_xlfn.XLOOKUP($E123-DK$3,Data_Input!$H$4:$H$131,Data_Input!$I$4:$I$131,0)*DK$1</f>
        <v>0.10284938016677689</v>
      </c>
      <c r="DL123" s="24">
        <f>_xlfn.XLOOKUP($E123-DL$3,Data_Input!$H$4:$H$131,Data_Input!$I$4:$I$131,0)*DL$1</f>
        <v>8.4344471578751717E-2</v>
      </c>
      <c r="DM123" s="24">
        <f>_xlfn.XLOOKUP($E123-DM$3,Data_Input!$H$4:$H$131,Data_Input!$I$4:$I$131,0)*DM$1</f>
        <v>7.3188147324965883E-2</v>
      </c>
      <c r="DN123" s="24">
        <f>_xlfn.XLOOKUP($E123-DN$3,Data_Input!$H$4:$H$131,Data_Input!$I$4:$I$131,0)*DN$1</f>
        <v>5.7369089200282344E-2</v>
      </c>
      <c r="DO123" s="24">
        <f>_xlfn.XLOOKUP($E123-DO$3,Data_Input!$H$4:$H$131,Data_Input!$I$4:$I$131,0)*DO$1</f>
        <v>4.4873072554129957E-2</v>
      </c>
      <c r="DP123" s="24">
        <f>_xlfn.XLOOKUP($E123-DP$3,Data_Input!$H$4:$H$131,Data_Input!$I$4:$I$131,0)*DP$1</f>
        <v>3.3055121518922613E-2</v>
      </c>
      <c r="DQ123" s="24">
        <f>_xlfn.XLOOKUP($E123-DQ$3,Data_Input!$H$4:$H$131,Data_Input!$I$4:$I$131,0)*DQ$1</f>
        <v>2.8154039204539388E-2</v>
      </c>
      <c r="DR123" s="24">
        <f>_xlfn.XLOOKUP($E123-DR$3,Data_Input!$H$4:$H$131,Data_Input!$I$4:$I$131,0)*DR$1</f>
        <v>2.2110001227065971E-2</v>
      </c>
      <c r="DS123" s="24">
        <f>_xlfn.XLOOKUP($E123-DS$3,Data_Input!$H$4:$H$131,Data_Input!$I$4:$I$131,0)*DS$1</f>
        <v>1.7568420434647843E-2</v>
      </c>
      <c r="DT123" s="24">
        <f>_xlfn.XLOOKUP($E123-DT$3,Data_Input!$H$4:$H$131,Data_Input!$I$4:$I$131,0)*DT$1</f>
        <v>1.3806540754897487E-2</v>
      </c>
      <c r="DU123" s="24">
        <f>_xlfn.XLOOKUP($E123-DU$3,Data_Input!$H$4:$H$131,Data_Input!$I$4:$I$131,0)*DU$1</f>
        <v>1.0841286425263484E-2</v>
      </c>
      <c r="DV123" s="24">
        <f>_xlfn.XLOOKUP($E123-DV$3,Data_Input!$H$4:$H$131,Data_Input!$I$4:$I$131,0)*DV$1</f>
        <v>0</v>
      </c>
      <c r="DW123" s="24">
        <f>_xlfn.XLOOKUP($E123-DW$3,Data_Input!$H$4:$H$131,Data_Input!$I$4:$I$131,0)*DW$1</f>
        <v>0</v>
      </c>
      <c r="DX123" s="24">
        <f>_xlfn.XLOOKUP($E123-DX$3,Data_Input!$H$4:$H$131,Data_Input!$I$4:$I$131,0)*DX$1</f>
        <v>0</v>
      </c>
      <c r="DY123" s="24">
        <f>_xlfn.XLOOKUP($E123-DY$3,Data_Input!$H$4:$H$131,Data_Input!$I$4:$I$131,0)*DY$1</f>
        <v>0</v>
      </c>
      <c r="DZ123" s="24">
        <f>_xlfn.XLOOKUP($E123-DZ$3,Data_Input!$H$4:$H$131,Data_Input!$I$4:$I$131,0)*DZ$1</f>
        <v>0</v>
      </c>
      <c r="EA123" s="24">
        <f>_xlfn.XLOOKUP($E123-EA$3,Data_Input!$H$4:$H$131,Data_Input!$I$4:$I$131,0)*EA$1</f>
        <v>0</v>
      </c>
      <c r="EB123" s="24">
        <f>_xlfn.XLOOKUP($E123-EB$3,Data_Input!$H$4:$H$131,Data_Input!$I$4:$I$131,0)*EB$1</f>
        <v>0</v>
      </c>
      <c r="EC123" s="24">
        <f>_xlfn.XLOOKUP($E123-EC$3,Data_Input!$H$4:$H$131,Data_Input!$I$4:$I$131,0)*EC$1</f>
        <v>0</v>
      </c>
    </row>
    <row r="124" spans="1:133">
      <c r="A124" s="21">
        <f t="shared" si="3"/>
        <v>29.894033433743488</v>
      </c>
      <c r="B124" s="22">
        <f>Data_Input!C124-Model_Output!A124</f>
        <v>-4.5721482053377436</v>
      </c>
      <c r="C124" s="23">
        <f>SUM($B$4:B124)</f>
        <v>1572.9162136568989</v>
      </c>
      <c r="E124" s="15">
        <f>Data_Input!B124</f>
        <v>1998</v>
      </c>
      <c r="F124" s="24">
        <f>_xlfn.XLOOKUP($E124-F$3,Data_Input!$H$4:$H$131,Data_Input!$I$4:$I$131,0)*F$1</f>
        <v>1.4832475592402854E-9</v>
      </c>
      <c r="G124" s="24">
        <f>_xlfn.XLOOKUP($E124-G$3,Data_Input!$H$4:$H$131,Data_Input!$I$4:$I$131,0)*G$1</f>
        <v>2.3387755007960239E-9</v>
      </c>
      <c r="H124" s="24">
        <f>_xlfn.XLOOKUP($E124-H$3,Data_Input!$H$4:$H$131,Data_Input!$I$4:$I$131,0)*H$1</f>
        <v>3.6555650309131259E-9</v>
      </c>
      <c r="I124" s="24">
        <f>_xlfn.XLOOKUP($E124-I$3,Data_Input!$H$4:$H$131,Data_Input!$I$4:$I$131,0)*I$1</f>
        <v>5.7017523000236036E-9</v>
      </c>
      <c r="J124" s="24">
        <f>_xlfn.XLOOKUP($E124-J$3,Data_Input!$H$4:$H$131,Data_Input!$I$4:$I$131,0)*J$1</f>
        <v>8.8375355692592308E-9</v>
      </c>
      <c r="K124" s="24">
        <f>_xlfn.XLOOKUP($E124-K$3,Data_Input!$H$4:$H$131,Data_Input!$I$4:$I$131,0)*K$1</f>
        <v>1.3626020977823186E-8</v>
      </c>
      <c r="L124" s="24">
        <f>_xlfn.XLOOKUP($E124-L$3,Data_Input!$H$4:$H$131,Data_Input!$I$4:$I$131,0)*L$1</f>
        <v>2.0935581782642394E-8</v>
      </c>
      <c r="M124" s="24">
        <f>_xlfn.XLOOKUP($E124-M$3,Data_Input!$H$4:$H$131,Data_Input!$I$4:$I$131,0)*M$1</f>
        <v>3.1947415764954202E-8</v>
      </c>
      <c r="N124" s="24">
        <f>_xlfn.XLOOKUP($E124-N$3,Data_Input!$H$4:$H$131,Data_Input!$I$4:$I$131,0)*N$1</f>
        <v>4.8319593424428918E-8</v>
      </c>
      <c r="O124" s="24">
        <f>_xlfn.XLOOKUP($E124-O$3,Data_Input!$H$4:$H$131,Data_Input!$I$4:$I$131,0)*O$1</f>
        <v>7.2545876863061967E-8</v>
      </c>
      <c r="P124" s="24">
        <f>_xlfn.XLOOKUP($E124-P$3,Data_Input!$H$4:$H$131,Data_Input!$I$4:$I$131,0)*P$1</f>
        <v>1.0876281359528713E-7</v>
      </c>
      <c r="Q124" s="24">
        <f>_xlfn.XLOOKUP($E124-Q$3,Data_Input!$H$4:$H$131,Data_Input!$I$4:$I$131,0)*Q$1</f>
        <v>1.6262044439955169E-7</v>
      </c>
      <c r="R124" s="24">
        <f>_xlfn.XLOOKUP($E124-R$3,Data_Input!$H$4:$H$131,Data_Input!$I$4:$I$131,0)*R$1</f>
        <v>2.4166222279835843E-7</v>
      </c>
      <c r="S124" s="24">
        <f>_xlfn.XLOOKUP($E124-S$3,Data_Input!$H$4:$H$131,Data_Input!$I$4:$I$131,0)*S$1</f>
        <v>3.5635836861190211E-7</v>
      </c>
      <c r="T124" s="24">
        <f>_xlfn.XLOOKUP($E124-T$3,Data_Input!$H$4:$H$131,Data_Input!$I$4:$I$131,0)*T$1</f>
        <v>5.2131997833996709E-7</v>
      </c>
      <c r="U124" s="24">
        <f>_xlfn.XLOOKUP($E124-U$3,Data_Input!$H$4:$H$131,Data_Input!$I$4:$I$131,0)*U$1</f>
        <v>7.6010274811726996E-7</v>
      </c>
      <c r="V124" s="24">
        <f>_xlfn.XLOOKUP($E124-V$3,Data_Input!$H$4:$H$131,Data_Input!$I$4:$I$131,0)*V$1</f>
        <v>1.100086428621881E-6</v>
      </c>
      <c r="W124" s="24">
        <f>_xlfn.XLOOKUP($E124-W$3,Data_Input!$H$4:$H$131,Data_Input!$I$4:$I$131,0)*W$1</f>
        <v>1.5882181532542683E-6</v>
      </c>
      <c r="X124" s="24">
        <f>_xlfn.XLOOKUP($E124-X$3,Data_Input!$H$4:$H$131,Data_Input!$I$4:$I$131,0)*X$1</f>
        <v>2.2809416785629227E-6</v>
      </c>
      <c r="Y124" s="24">
        <f>_xlfn.XLOOKUP($E124-Y$3,Data_Input!$H$4:$H$131,Data_Input!$I$4:$I$131,0)*Y$1</f>
        <v>3.2550092352269607E-6</v>
      </c>
      <c r="Z124" s="24">
        <f>_xlfn.XLOOKUP($E124-Z$3,Data_Input!$H$4:$H$131,Data_Input!$I$4:$I$131,0)*Z$1</f>
        <v>4.6269813674975503E-6</v>
      </c>
      <c r="AA124" s="24">
        <f>_xlfn.XLOOKUP($E124-AA$3,Data_Input!$H$4:$H$131,Data_Input!$I$4:$I$131,0)*AA$1</f>
        <v>6.5443255990573581E-6</v>
      </c>
      <c r="AB124" s="24">
        <f>_xlfn.XLOOKUP($E124-AB$3,Data_Input!$H$4:$H$131,Data_Input!$I$4:$I$131,0)*AB$1</f>
        <v>9.1872398830425327E-6</v>
      </c>
      <c r="AC124" s="24">
        <f>_xlfn.XLOOKUP($E124-AC$3,Data_Input!$H$4:$H$131,Data_Input!$I$4:$I$131,0)*AC$1</f>
        <v>1.3932639472865759E-5</v>
      </c>
      <c r="AD124" s="24">
        <f>_xlfn.XLOOKUP($E124-AD$3,Data_Input!$H$4:$H$131,Data_Input!$I$4:$I$131,0)*AD$1</f>
        <v>2.2674205526643664E-5</v>
      </c>
      <c r="AE124" s="24">
        <f>_xlfn.XLOOKUP($E124-AE$3,Data_Input!$H$4:$H$131,Data_Input!$I$4:$I$131,0)*AE$1</f>
        <v>3.0886071532565138E-5</v>
      </c>
      <c r="AF124" s="24">
        <f>_xlfn.XLOOKUP($E124-AF$3,Data_Input!$H$4:$H$131,Data_Input!$I$4:$I$131,0)*AF$1</f>
        <v>3.4774307856100336E-5</v>
      </c>
      <c r="AG124" s="24">
        <f>_xlfn.XLOOKUP($E124-AG$3,Data_Input!$H$4:$H$131,Data_Input!$I$4:$I$131,0)*AG$1</f>
        <v>5.0859905839461101E-5</v>
      </c>
      <c r="AH124" s="24">
        <f>_xlfn.XLOOKUP($E124-AH$3,Data_Input!$H$4:$H$131,Data_Input!$I$4:$I$131,0)*AH$1</f>
        <v>6.4032822460848639E-5</v>
      </c>
      <c r="AI124" s="24">
        <f>_xlfn.XLOOKUP($E124-AI$3,Data_Input!$H$4:$H$131,Data_Input!$I$4:$I$131,0)*AI$1</f>
        <v>1.3225712850671101E-4</v>
      </c>
      <c r="AJ124" s="24">
        <f>_xlfn.XLOOKUP($E124-AJ$3,Data_Input!$H$4:$H$131,Data_Input!$I$4:$I$131,0)*AJ$1</f>
        <v>1.2957614186797278E-4</v>
      </c>
      <c r="AK124" s="24">
        <f>_xlfn.XLOOKUP($E124-AK$3,Data_Input!$H$4:$H$131,Data_Input!$I$4:$I$131,0)*AK$1</f>
        <v>1.5477718497845059E-4</v>
      </c>
      <c r="AL124" s="24">
        <f>_xlfn.XLOOKUP($E124-AL$3,Data_Input!$H$4:$H$131,Data_Input!$I$4:$I$131,0)*AL$1</f>
        <v>2.1436584472358649E-4</v>
      </c>
      <c r="AM124" s="24">
        <f>_xlfn.XLOOKUP($E124-AM$3,Data_Input!$H$4:$H$131,Data_Input!$I$4:$I$131,0)*AM$1</f>
        <v>2.9581980405258873E-4</v>
      </c>
      <c r="AN124" s="24">
        <f>_xlfn.XLOOKUP($E124-AN$3,Data_Input!$H$4:$H$131,Data_Input!$I$4:$I$131,0)*AN$1</f>
        <v>2.895206666368026E-4</v>
      </c>
      <c r="AO124" s="24">
        <f>_xlfn.XLOOKUP($E124-AO$3,Data_Input!$H$4:$H$131,Data_Input!$I$4:$I$131,0)*AO$1</f>
        <v>3.6832844138041211E-4</v>
      </c>
      <c r="AP124" s="24">
        <f>_xlfn.XLOOKUP($E124-AP$3,Data_Input!$H$4:$H$131,Data_Input!$I$4:$I$131,0)*AP$1</f>
        <v>4.1048365858623839E-4</v>
      </c>
      <c r="AQ124" s="24">
        <f>_xlfn.XLOOKUP($E124-AQ$3,Data_Input!$H$4:$H$131,Data_Input!$I$4:$I$131,0)*AQ$1</f>
        <v>6.6646598280046892E-4</v>
      </c>
      <c r="AR124" s="24">
        <f>_xlfn.XLOOKUP($E124-AR$3,Data_Input!$H$4:$H$131,Data_Input!$I$4:$I$131,0)*AR$1</f>
        <v>1.0354954206587398E-3</v>
      </c>
      <c r="AS124" s="24">
        <f>_xlfn.XLOOKUP($E124-AS$3,Data_Input!$H$4:$H$131,Data_Input!$I$4:$I$131,0)*AS$1</f>
        <v>1.3297632372425391E-3</v>
      </c>
      <c r="AT124" s="24">
        <f>_xlfn.XLOOKUP($E124-AT$3,Data_Input!$H$4:$H$131,Data_Input!$I$4:$I$131,0)*AT$1</f>
        <v>2.2010982216007159E-3</v>
      </c>
      <c r="AU124" s="24">
        <f>_xlfn.XLOOKUP($E124-AU$3,Data_Input!$H$4:$H$131,Data_Input!$I$4:$I$131,0)*AU$1</f>
        <v>2.8590675087606784E-3</v>
      </c>
      <c r="AV124" s="24">
        <f>_xlfn.XLOOKUP($E124-AV$3,Data_Input!$H$4:$H$131,Data_Input!$I$4:$I$131,0)*AV$1</f>
        <v>3.1057089473565834E-3</v>
      </c>
      <c r="AW124" s="24">
        <f>_xlfn.XLOOKUP($E124-AW$3,Data_Input!$H$4:$H$131,Data_Input!$I$4:$I$131,0)*AW$1</f>
        <v>4.1689297911837063E-3</v>
      </c>
      <c r="AX124" s="24">
        <f>_xlfn.XLOOKUP($E124-AX$3,Data_Input!$H$4:$H$131,Data_Input!$I$4:$I$131,0)*AX$1</f>
        <v>5.1678540033326496E-3</v>
      </c>
      <c r="AY124" s="24">
        <f>_xlfn.XLOOKUP($E124-AY$3,Data_Input!$H$4:$H$131,Data_Input!$I$4:$I$131,0)*AY$1</f>
        <v>7.4698334110392456E-3</v>
      </c>
      <c r="AZ124" s="24">
        <f>_xlfn.XLOOKUP($E124-AZ$3,Data_Input!$H$4:$H$131,Data_Input!$I$4:$I$131,0)*AZ$1</f>
        <v>8.6287277834469177E-3</v>
      </c>
      <c r="BA124" s="24">
        <f>_xlfn.XLOOKUP($E124-BA$3,Data_Input!$H$4:$H$131,Data_Input!$I$4:$I$131,0)*BA$1</f>
        <v>9.5841459043247666E-3</v>
      </c>
      <c r="BB124" s="24">
        <f>_xlfn.XLOOKUP($E124-BB$3,Data_Input!$H$4:$H$131,Data_Input!$I$4:$I$131,0)*BB$1</f>
        <v>1.2959413363220467E-2</v>
      </c>
      <c r="BC124" s="24">
        <f>_xlfn.XLOOKUP($E124-BC$3,Data_Input!$H$4:$H$131,Data_Input!$I$4:$I$131,0)*BC$1</f>
        <v>1.6047233854669368E-2</v>
      </c>
      <c r="BD124" s="24">
        <f>_xlfn.XLOOKUP($E124-BD$3,Data_Input!$H$4:$H$131,Data_Input!$I$4:$I$131,0)*BD$1</f>
        <v>2.0468088259267318E-2</v>
      </c>
      <c r="BE124" s="24">
        <f>_xlfn.XLOOKUP($E124-BE$3,Data_Input!$H$4:$H$131,Data_Input!$I$4:$I$131,0)*BE$1</f>
        <v>2.386695663847108E-2</v>
      </c>
      <c r="BF124" s="24">
        <f>_xlfn.XLOOKUP($E124-BF$3,Data_Input!$H$4:$H$131,Data_Input!$I$4:$I$131,0)*BF$1</f>
        <v>2.5145660433018423E-2</v>
      </c>
      <c r="BG124" s="24">
        <f>_xlfn.XLOOKUP($E124-BG$3,Data_Input!$H$4:$H$131,Data_Input!$I$4:$I$131,0)*BG$1</f>
        <v>2.971319496019531E-2</v>
      </c>
      <c r="BH124" s="24">
        <f>_xlfn.XLOOKUP($E124-BH$3,Data_Input!$H$4:$H$131,Data_Input!$I$4:$I$131,0)*BH$1</f>
        <v>3.4643469234054647E-2</v>
      </c>
      <c r="BI124" s="24">
        <f>_xlfn.XLOOKUP($E124-BI$3,Data_Input!$H$4:$H$131,Data_Input!$I$4:$I$131,0)*BI$1</f>
        <v>4.3087430664201856E-2</v>
      </c>
      <c r="BJ124" s="24">
        <f>_xlfn.XLOOKUP($E124-BJ$3,Data_Input!$H$4:$H$131,Data_Input!$I$4:$I$131,0)*BJ$1</f>
        <v>5.2509306191284286E-2</v>
      </c>
      <c r="BK124" s="24">
        <f>_xlfn.XLOOKUP($E124-BK$3,Data_Input!$H$4:$H$131,Data_Input!$I$4:$I$131,0)*BK$1</f>
        <v>6.1120948741918868E-2</v>
      </c>
      <c r="BL124" s="24">
        <f>_xlfn.XLOOKUP($E124-BL$3,Data_Input!$H$4:$H$131,Data_Input!$I$4:$I$131,0)*BL$1</f>
        <v>7.6220246973410968E-2</v>
      </c>
      <c r="BM124" s="24">
        <f>_xlfn.XLOOKUP($E124-BM$3,Data_Input!$H$4:$H$131,Data_Input!$I$4:$I$131,0)*BM$1</f>
        <v>9.4669407591083707E-2</v>
      </c>
      <c r="BN124" s="24">
        <f>_xlfn.XLOOKUP($E124-BN$3,Data_Input!$H$4:$H$131,Data_Input!$I$4:$I$131,0)*BN$1</f>
        <v>0.11955939247762776</v>
      </c>
      <c r="BO124" s="24">
        <f>_xlfn.XLOOKUP($E124-BO$3,Data_Input!$H$4:$H$131,Data_Input!$I$4:$I$131,0)*BO$1</f>
        <v>0.16402616987081989</v>
      </c>
      <c r="BP124" s="24">
        <f>_xlfn.XLOOKUP($E124-BP$3,Data_Input!$H$4:$H$131,Data_Input!$I$4:$I$131,0)*BP$1</f>
        <v>0.18152068710646144</v>
      </c>
      <c r="BQ124" s="24">
        <f>_xlfn.XLOOKUP($E124-BQ$3,Data_Input!$H$4:$H$131,Data_Input!$I$4:$I$131,0)*BQ$1</f>
        <v>0.22117160098650795</v>
      </c>
      <c r="BR124" s="24">
        <f>_xlfn.XLOOKUP($E124-BR$3,Data_Input!$H$4:$H$131,Data_Input!$I$4:$I$131,0)*BR$1</f>
        <v>0.19665139259076611</v>
      </c>
      <c r="BS124" s="24">
        <f>_xlfn.XLOOKUP($E124-BS$3,Data_Input!$H$4:$H$131,Data_Input!$I$4:$I$131,0)*BS$1</f>
        <v>0.30205134621783719</v>
      </c>
      <c r="BT124" s="24">
        <f>_xlfn.XLOOKUP($E124-BT$3,Data_Input!$H$4:$H$131,Data_Input!$I$4:$I$131,0)*BT$1</f>
        <v>0.30699851853923615</v>
      </c>
      <c r="BU124" s="24">
        <f>_xlfn.XLOOKUP($E124-BU$3,Data_Input!$H$4:$H$131,Data_Input!$I$4:$I$131,0)*BU$1</f>
        <v>0.14831755349510464</v>
      </c>
      <c r="BV124" s="24">
        <f>_xlfn.XLOOKUP($E124-BV$3,Data_Input!$H$4:$H$131,Data_Input!$I$4:$I$131,0)*BV$1</f>
        <v>0.19683729534704117</v>
      </c>
      <c r="BW124" s="24">
        <f>_xlfn.XLOOKUP($E124-BW$3,Data_Input!$H$4:$H$131,Data_Input!$I$4:$I$131,0)*BW$1</f>
        <v>0.23333394254919695</v>
      </c>
      <c r="BX124" s="24">
        <f>_xlfn.XLOOKUP($E124-BX$3,Data_Input!$H$4:$H$131,Data_Input!$I$4:$I$131,0)*BX$1</f>
        <v>0.26418813272466307</v>
      </c>
      <c r="BY124" s="24">
        <f>_xlfn.XLOOKUP($E124-BY$3,Data_Input!$H$4:$H$131,Data_Input!$I$4:$I$131,0)*BY$1</f>
        <v>0.30582629923848342</v>
      </c>
      <c r="BZ124" s="24">
        <f>_xlfn.XLOOKUP($E124-BZ$3,Data_Input!$H$4:$H$131,Data_Input!$I$4:$I$131,0)*BZ$1</f>
        <v>0.42568484998694089</v>
      </c>
      <c r="CA124" s="24">
        <f>_xlfn.XLOOKUP($E124-CA$3,Data_Input!$H$4:$H$131,Data_Input!$I$4:$I$131,0)*CA$1</f>
        <v>0.60205036241383336</v>
      </c>
      <c r="CB124" s="24">
        <f>_xlfn.XLOOKUP($E124-CB$3,Data_Input!$H$4:$H$131,Data_Input!$I$4:$I$131,0)*CB$1</f>
        <v>0.60508934586661944</v>
      </c>
      <c r="CC124" s="24">
        <f>_xlfn.XLOOKUP($E124-CC$3,Data_Input!$H$4:$H$131,Data_Input!$I$4:$I$131,0)*CC$1</f>
        <v>0.70094118115433302</v>
      </c>
      <c r="CD124" s="24">
        <f>_xlfn.XLOOKUP($E124-CD$3,Data_Input!$H$4:$H$131,Data_Input!$I$4:$I$131,0)*CD$1</f>
        <v>0.66739454284643351</v>
      </c>
      <c r="CE124" s="24">
        <f>_xlfn.XLOOKUP($E124-CE$3,Data_Input!$H$4:$H$131,Data_Input!$I$4:$I$131,0)*CE$1</f>
        <v>0.73032639775485919</v>
      </c>
      <c r="CF124" s="24">
        <f>_xlfn.XLOOKUP($E124-CF$3,Data_Input!$H$4:$H$131,Data_Input!$I$4:$I$131,0)*CF$1</f>
        <v>0.78296938075443612</v>
      </c>
      <c r="CG124" s="24">
        <f>_xlfn.XLOOKUP($E124-CG$3,Data_Input!$H$4:$H$131,Data_Input!$I$4:$I$131,0)*CG$1</f>
        <v>0.83280335513405845</v>
      </c>
      <c r="CH124" s="24">
        <f>_xlfn.XLOOKUP($E124-CH$3,Data_Input!$H$4:$H$131,Data_Input!$I$4:$I$131,0)*CH$1</f>
        <v>0.76655233224912755</v>
      </c>
      <c r="CI124" s="24">
        <f>_xlfn.XLOOKUP($E124-CI$3,Data_Input!$H$4:$H$131,Data_Input!$I$4:$I$131,0)*CI$1</f>
        <v>0.79309452037351125</v>
      </c>
      <c r="CJ124" s="24">
        <f>_xlfn.XLOOKUP($E124-CJ$3,Data_Input!$H$4:$H$131,Data_Input!$I$4:$I$131,0)*CJ$1</f>
        <v>0.83968697792345981</v>
      </c>
      <c r="CK124" s="24">
        <f>_xlfn.XLOOKUP($E124-CK$3,Data_Input!$H$4:$H$131,Data_Input!$I$4:$I$131,0)*CK$1</f>
        <v>0.85147859426983208</v>
      </c>
      <c r="CL124" s="24">
        <f>_xlfn.XLOOKUP($E124-CL$3,Data_Input!$H$4:$H$131,Data_Input!$I$4:$I$131,0)*CL$1</f>
        <v>0.99856286742425315</v>
      </c>
      <c r="CM124" s="24">
        <f>_xlfn.XLOOKUP($E124-CM$3,Data_Input!$H$4:$H$131,Data_Input!$I$4:$I$131,0)*CM$1</f>
        <v>1.0584348573390578</v>
      </c>
      <c r="CN124" s="24">
        <f>_xlfn.XLOOKUP($E124-CN$3,Data_Input!$H$4:$H$131,Data_Input!$I$4:$I$131,0)*CN$1</f>
        <v>1.0119070900898759</v>
      </c>
      <c r="CO124" s="24">
        <f>_xlfn.XLOOKUP($E124-CO$3,Data_Input!$H$4:$H$131,Data_Input!$I$4:$I$131,0)*CO$1</f>
        <v>1.0355842877597563</v>
      </c>
      <c r="CP124" s="24">
        <f>_xlfn.XLOOKUP($E124-CP$3,Data_Input!$H$4:$H$131,Data_Input!$I$4:$I$131,0)*CP$1</f>
        <v>1.0901831436071425</v>
      </c>
      <c r="CQ124" s="24">
        <f>_xlfn.XLOOKUP($E124-CQ$3,Data_Input!$H$4:$H$131,Data_Input!$I$4:$I$131,0)*CQ$1</f>
        <v>1.1526402807541092</v>
      </c>
      <c r="CR124" s="24">
        <f>_xlfn.XLOOKUP($E124-CR$3,Data_Input!$H$4:$H$131,Data_Input!$I$4:$I$131,0)*CR$1</f>
        <v>1.1244573371144246</v>
      </c>
      <c r="CS124" s="24">
        <f>_xlfn.XLOOKUP($E124-CS$3,Data_Input!$H$4:$H$131,Data_Input!$I$4:$I$131,0)*CS$1</f>
        <v>1.0658098299798417</v>
      </c>
      <c r="CT124" s="24">
        <f>_xlfn.XLOOKUP($E124-CT$3,Data_Input!$H$4:$H$131,Data_Input!$I$4:$I$131,0)*CT$1</f>
        <v>1.0774973518292703</v>
      </c>
      <c r="CU124" s="24">
        <f>_xlfn.XLOOKUP($E124-CU$3,Data_Input!$H$4:$H$131,Data_Input!$I$4:$I$131,0)*CU$1</f>
        <v>0.97873063954426454</v>
      </c>
      <c r="CV124" s="24">
        <f>_xlfn.XLOOKUP($E124-CV$3,Data_Input!$H$4:$H$131,Data_Input!$I$4:$I$131,0)*CV$1</f>
        <v>0.93772719808237293</v>
      </c>
      <c r="CW124" s="24">
        <f>_xlfn.XLOOKUP($E124-CW$3,Data_Input!$H$4:$H$131,Data_Input!$I$4:$I$131,0)*CW$1</f>
        <v>0.92480697695956249</v>
      </c>
      <c r="CX124" s="24">
        <f>_xlfn.XLOOKUP($E124-CX$3,Data_Input!$H$4:$H$131,Data_Input!$I$4:$I$131,0)*CX$1</f>
        <v>0.78117160693678511</v>
      </c>
      <c r="CY124" s="24">
        <f>_xlfn.XLOOKUP($E124-CY$3,Data_Input!$H$4:$H$131,Data_Input!$I$4:$I$131,0)*CY$1</f>
        <v>0.5939632277309973</v>
      </c>
      <c r="CZ124" s="24">
        <f>_xlfn.XLOOKUP($E124-CZ$3,Data_Input!$H$4:$H$131,Data_Input!$I$4:$I$131,0)*CZ$1</f>
        <v>0.7252982929379167</v>
      </c>
      <c r="DA124" s="24">
        <f>_xlfn.XLOOKUP($E124-DA$3,Data_Input!$H$4:$H$131,Data_Input!$I$4:$I$131,0)*DA$1</f>
        <v>0.46524344000338219</v>
      </c>
      <c r="DB124" s="24">
        <f>_xlfn.XLOOKUP($E124-DB$3,Data_Input!$H$4:$H$131,Data_Input!$I$4:$I$131,0)*DB$1</f>
        <v>0.48093762721562683</v>
      </c>
      <c r="DC124" s="24">
        <f>_xlfn.XLOOKUP($E124-DC$3,Data_Input!$H$4:$H$131,Data_Input!$I$4:$I$131,0)*DC$1</f>
        <v>0.4515168185465584</v>
      </c>
      <c r="DD124" s="24">
        <f>_xlfn.XLOOKUP($E124-DD$3,Data_Input!$H$4:$H$131,Data_Input!$I$4:$I$131,0)*DD$1</f>
        <v>0.36797785785997394</v>
      </c>
      <c r="DE124" s="24">
        <f>_xlfn.XLOOKUP($E124-DE$3,Data_Input!$H$4:$H$131,Data_Input!$I$4:$I$131,0)*DE$1</f>
        <v>0.27013985383350819</v>
      </c>
      <c r="DF124" s="24">
        <f>_xlfn.XLOOKUP($E124-DF$3,Data_Input!$H$4:$H$131,Data_Input!$I$4:$I$131,0)*DF$1</f>
        <v>0.24618565273639959</v>
      </c>
      <c r="DG124" s="24">
        <f>_xlfn.XLOOKUP($E124-DG$3,Data_Input!$H$4:$H$131,Data_Input!$I$4:$I$131,0)*DG$1</f>
        <v>0.21147152083546744</v>
      </c>
      <c r="DH124" s="24">
        <f>_xlfn.XLOOKUP($E124-DH$3,Data_Input!$H$4:$H$131,Data_Input!$I$4:$I$131,0)*DH$1</f>
        <v>0.17998950916790404</v>
      </c>
      <c r="DI124" s="24">
        <f>_xlfn.XLOOKUP($E124-DI$3,Data_Input!$H$4:$H$131,Data_Input!$I$4:$I$131,0)*DI$1</f>
        <v>0.15863093379567078</v>
      </c>
      <c r="DJ124" s="24">
        <f>_xlfn.XLOOKUP($E124-DJ$3,Data_Input!$H$4:$H$131,Data_Input!$I$4:$I$131,0)*DJ$1</f>
        <v>0.13326995722724586</v>
      </c>
      <c r="DK124" s="24">
        <f>_xlfn.XLOOKUP($E124-DK$3,Data_Input!$H$4:$H$131,Data_Input!$I$4:$I$131,0)*DK$1</f>
        <v>0.12141362316521949</v>
      </c>
      <c r="DL124" s="24">
        <f>_xlfn.XLOOKUP($E124-DL$3,Data_Input!$H$4:$H$131,Data_Input!$I$4:$I$131,0)*DL$1</f>
        <v>0.1001302426828751</v>
      </c>
      <c r="DM124" s="24">
        <f>_xlfn.XLOOKUP($E124-DM$3,Data_Input!$H$4:$H$131,Data_Input!$I$4:$I$131,0)*DM$1</f>
        <v>8.7376029765219354E-2</v>
      </c>
      <c r="DN124" s="24">
        <f>_xlfn.XLOOKUP($E124-DN$3,Data_Input!$H$4:$H$131,Data_Input!$I$4:$I$131,0)*DN$1</f>
        <v>6.8876713295631345E-2</v>
      </c>
      <c r="DO124" s="24">
        <f>_xlfn.XLOOKUP($E124-DO$3,Data_Input!$H$4:$H$131,Data_Input!$I$4:$I$131,0)*DO$1</f>
        <v>5.4178025596986923E-2</v>
      </c>
      <c r="DP124" s="24">
        <f>_xlfn.XLOOKUP($E124-DP$3,Data_Input!$H$4:$H$131,Data_Input!$I$4:$I$131,0)*DP$1</f>
        <v>4.0134608503435733E-2</v>
      </c>
      <c r="DQ124" s="24">
        <f>_xlfn.XLOOKUP($E124-DQ$3,Data_Input!$H$4:$H$131,Data_Input!$I$4:$I$131,0)*DQ$1</f>
        <v>3.4376676747566788E-2</v>
      </c>
      <c r="DR124" s="24">
        <f>_xlfn.XLOOKUP($E124-DR$3,Data_Input!$H$4:$H$131,Data_Input!$I$4:$I$131,0)*DR$1</f>
        <v>2.7149063449418268E-2</v>
      </c>
      <c r="DS124" s="24">
        <f>_xlfn.XLOOKUP($E124-DS$3,Data_Input!$H$4:$H$131,Data_Input!$I$4:$I$131,0)*DS$1</f>
        <v>2.1694103529816908E-2</v>
      </c>
      <c r="DT124" s="24">
        <f>_xlfn.XLOOKUP($E124-DT$3,Data_Input!$H$4:$H$131,Data_Input!$I$4:$I$131,0)*DT$1</f>
        <v>1.7144971911493573E-2</v>
      </c>
      <c r="DU124" s="24">
        <f>_xlfn.XLOOKUP($E124-DU$3,Data_Input!$H$4:$H$131,Data_Input!$I$4:$I$131,0)*DU$1</f>
        <v>1.3538658190253907E-2</v>
      </c>
      <c r="DV124" s="24">
        <f>_xlfn.XLOOKUP($E124-DV$3,Data_Input!$H$4:$H$131,Data_Input!$I$4:$I$131,0)*DV$1</f>
        <v>8.4167067627589857E-3</v>
      </c>
      <c r="DW124" s="24">
        <f>_xlfn.XLOOKUP($E124-DW$3,Data_Input!$H$4:$H$131,Data_Input!$I$4:$I$131,0)*DW$1</f>
        <v>0</v>
      </c>
      <c r="DX124" s="24">
        <f>_xlfn.XLOOKUP($E124-DX$3,Data_Input!$H$4:$H$131,Data_Input!$I$4:$I$131,0)*DX$1</f>
        <v>0</v>
      </c>
      <c r="DY124" s="24">
        <f>_xlfn.XLOOKUP($E124-DY$3,Data_Input!$H$4:$H$131,Data_Input!$I$4:$I$131,0)*DY$1</f>
        <v>0</v>
      </c>
      <c r="DZ124" s="24">
        <f>_xlfn.XLOOKUP($E124-DZ$3,Data_Input!$H$4:$H$131,Data_Input!$I$4:$I$131,0)*DZ$1</f>
        <v>0</v>
      </c>
      <c r="EA124" s="24">
        <f>_xlfn.XLOOKUP($E124-EA$3,Data_Input!$H$4:$H$131,Data_Input!$I$4:$I$131,0)*EA$1</f>
        <v>0</v>
      </c>
      <c r="EB124" s="24">
        <f>_xlfn.XLOOKUP($E124-EB$3,Data_Input!$H$4:$H$131,Data_Input!$I$4:$I$131,0)*EB$1</f>
        <v>0</v>
      </c>
      <c r="EC124" s="24">
        <f>_xlfn.XLOOKUP($E124-EC$3,Data_Input!$H$4:$H$131,Data_Input!$I$4:$I$131,0)*EC$1</f>
        <v>0</v>
      </c>
    </row>
    <row r="125" spans="1:133">
      <c r="A125" s="21">
        <f t="shared" si="3"/>
        <v>30.857081805184105</v>
      </c>
      <c r="B125" s="22">
        <f>Data_Input!C125-Model_Output!A125</f>
        <v>-3.9299317125185951</v>
      </c>
      <c r="C125" s="23">
        <f>SUM($B$4:B125)</f>
        <v>1568.9862819443804</v>
      </c>
      <c r="E125" s="15">
        <f>Data_Input!B125</f>
        <v>1999</v>
      </c>
      <c r="F125" s="24">
        <f>_xlfn.XLOOKUP($E125-F$3,Data_Input!$H$4:$H$131,Data_Input!$I$4:$I$131,0)*F$1</f>
        <v>9.4310418552399029E-10</v>
      </c>
      <c r="G125" s="24">
        <f>_xlfn.XLOOKUP($E125-G$3,Data_Input!$H$4:$H$131,Data_Input!$I$4:$I$131,0)*G$1</f>
        <v>1.4954691975927052E-9</v>
      </c>
      <c r="H125" s="24">
        <f>_xlfn.XLOOKUP($E125-H$3,Data_Input!$H$4:$H$131,Data_Input!$I$4:$I$131,0)*H$1</f>
        <v>2.3506412716288255E-9</v>
      </c>
      <c r="I125" s="24">
        <f>_xlfn.XLOOKUP($E125-I$3,Data_Input!$H$4:$H$131,Data_Input!$I$4:$I$131,0)*I$1</f>
        <v>3.6870845416710872E-9</v>
      </c>
      <c r="J125" s="24">
        <f>_xlfn.XLOOKUP($E125-J$3,Data_Input!$H$4:$H$131,Data_Input!$I$4:$I$131,0)*J$1</f>
        <v>5.7471010130279847E-9</v>
      </c>
      <c r="K125" s="24">
        <f>_xlfn.XLOOKUP($E125-K$3,Data_Input!$H$4:$H$131,Data_Input!$I$4:$I$131,0)*K$1</f>
        <v>8.9110650796183479E-9</v>
      </c>
      <c r="L125" s="24">
        <f>_xlfn.XLOOKUP($E125-L$3,Data_Input!$H$4:$H$131,Data_Input!$I$4:$I$131,0)*L$1</f>
        <v>1.3768559406961159E-8</v>
      </c>
      <c r="M125" s="24">
        <f>_xlfn.XLOOKUP($E125-M$3,Data_Input!$H$4:$H$131,Data_Input!$I$4:$I$131,0)*M$1</f>
        <v>2.1129154018186032E-8</v>
      </c>
      <c r="N125" s="24">
        <f>_xlfn.XLOOKUP($E125-N$3,Data_Input!$H$4:$H$131,Data_Input!$I$4:$I$131,0)*N$1</f>
        <v>3.21375342833268E-8</v>
      </c>
      <c r="O125" s="24">
        <f>_xlfn.XLOOKUP($E125-O$3,Data_Input!$H$4:$H$131,Data_Input!$I$4:$I$131,0)*O$1</f>
        <v>4.8522695942131046E-8</v>
      </c>
      <c r="P125" s="24">
        <f>_xlfn.XLOOKUP($E125-P$3,Data_Input!$H$4:$H$131,Data_Input!$I$4:$I$131,0)*P$1</f>
        <v>7.3156939464342431E-8</v>
      </c>
      <c r="Q125" s="24">
        <f>_xlfn.XLOOKUP($E125-Q$3,Data_Input!$H$4:$H$131,Data_Input!$I$4:$I$131,0)*Q$1</f>
        <v>1.1000011635057955E-7</v>
      </c>
      <c r="R125" s="24">
        <f>_xlfn.XLOOKUP($E125-R$3,Data_Input!$H$4:$H$131,Data_Input!$I$4:$I$131,0)*R$1</f>
        <v>1.6438783402403949E-7</v>
      </c>
      <c r="S125" s="24">
        <f>_xlfn.XLOOKUP($E125-S$3,Data_Input!$H$4:$H$131,Data_Input!$I$4:$I$131,0)*S$1</f>
        <v>2.437759042117369E-7</v>
      </c>
      <c r="T125" s="24">
        <f>_xlfn.XLOOKUP($E125-T$3,Data_Input!$H$4:$H$131,Data_Input!$I$4:$I$131,0)*T$1</f>
        <v>3.5863369346676929E-7</v>
      </c>
      <c r="U125" s="24">
        <f>_xlfn.XLOOKUP($E125-U$3,Data_Input!$H$4:$H$131,Data_Input!$I$4:$I$131,0)*U$1</f>
        <v>5.2585006208578678E-7</v>
      </c>
      <c r="V125" s="24">
        <f>_xlfn.XLOOKUP($E125-V$3,Data_Input!$H$4:$H$131,Data_Input!$I$4:$I$131,0)*V$1</f>
        <v>7.6534868485170634E-7</v>
      </c>
      <c r="W125" s="24">
        <f>_xlfn.XLOOKUP($E125-W$3,Data_Input!$H$4:$H$131,Data_Input!$I$4:$I$131,0)*W$1</f>
        <v>1.1111830177006347E-6</v>
      </c>
      <c r="X125" s="24">
        <f>_xlfn.XLOOKUP($E125-X$3,Data_Input!$H$4:$H$131,Data_Input!$I$4:$I$131,0)*X$1</f>
        <v>1.6048429071264343E-6</v>
      </c>
      <c r="Y125" s="24">
        <f>_xlfn.XLOOKUP($E125-Y$3,Data_Input!$H$4:$H$131,Data_Input!$I$4:$I$131,0)*Y$1</f>
        <v>2.3031036190481027E-6</v>
      </c>
      <c r="Z125" s="24">
        <f>_xlfn.XLOOKUP($E125-Z$3,Data_Input!$H$4:$H$131,Data_Input!$I$4:$I$131,0)*Z$1</f>
        <v>3.2923190108948932E-6</v>
      </c>
      <c r="AA125" s="24">
        <f>_xlfn.XLOOKUP($E125-AA$3,Data_Input!$H$4:$H$131,Data_Input!$I$4:$I$131,0)*AA$1</f>
        <v>4.6828685182778446E-6</v>
      </c>
      <c r="AB125" s="24">
        <f>_xlfn.XLOOKUP($E125-AB$3,Data_Input!$H$4:$H$131,Data_Input!$I$4:$I$131,0)*AB$1</f>
        <v>6.6111198171105889E-6</v>
      </c>
      <c r="AC125" s="24">
        <f>_xlfn.XLOOKUP($E125-AC$3,Data_Input!$H$4:$H$131,Data_Input!$I$4:$I$131,0)*AC$1</f>
        <v>1.0082454661711527E-5</v>
      </c>
      <c r="AD125" s="24">
        <f>_xlfn.XLOOKUP($E125-AD$3,Data_Input!$H$4:$H$131,Data_Input!$I$4:$I$131,0)*AD$1</f>
        <v>1.6500908796634069E-5</v>
      </c>
      <c r="AE125" s="24">
        <f>_xlfn.XLOOKUP($E125-AE$3,Data_Input!$H$4:$H$131,Data_Input!$I$4:$I$131,0)*AE$1</f>
        <v>2.2603795232412757E-5</v>
      </c>
      <c r="AF125" s="24">
        <f>_xlfn.XLOOKUP($E125-AF$3,Data_Input!$H$4:$H$131,Data_Input!$I$4:$I$131,0)*AF$1</f>
        <v>2.5592934930539442E-5</v>
      </c>
      <c r="AG125" s="24">
        <f>_xlfn.XLOOKUP($E125-AG$3,Data_Input!$H$4:$H$131,Data_Input!$I$4:$I$131,0)*AG$1</f>
        <v>3.7642638427158033E-5</v>
      </c>
      <c r="AH125" s="24">
        <f>_xlfn.XLOOKUP($E125-AH$3,Data_Input!$H$4:$H$131,Data_Input!$I$4:$I$131,0)*AH$1</f>
        <v>4.7659563015886434E-5</v>
      </c>
      <c r="AI125" s="24">
        <f>_xlfn.XLOOKUP($E125-AI$3,Data_Input!$H$4:$H$131,Data_Input!$I$4:$I$131,0)*AI$1</f>
        <v>9.8994121643948191E-5</v>
      </c>
      <c r="AJ125" s="24">
        <f>_xlfn.XLOOKUP($E125-AJ$3,Data_Input!$H$4:$H$131,Data_Input!$I$4:$I$131,0)*AJ$1</f>
        <v>9.753450145108628E-5</v>
      </c>
      <c r="AK125" s="24">
        <f>_xlfn.XLOOKUP($E125-AK$3,Data_Input!$H$4:$H$131,Data_Input!$I$4:$I$131,0)*AK$1</f>
        <v>1.1716100107483736E-4</v>
      </c>
      <c r="AL125" s="24">
        <f>_xlfn.XLOOKUP($E125-AL$3,Data_Input!$H$4:$H$131,Data_Input!$I$4:$I$131,0)*AL$1</f>
        <v>1.6318289225713382E-4</v>
      </c>
      <c r="AM125" s="24">
        <f>_xlfn.XLOOKUP($E125-AM$3,Data_Input!$H$4:$H$131,Data_Input!$I$4:$I$131,0)*AM$1</f>
        <v>2.2645879296458041E-4</v>
      </c>
      <c r="AN125" s="24">
        <f>_xlfn.XLOOKUP($E125-AN$3,Data_Input!$H$4:$H$131,Data_Input!$I$4:$I$131,0)*AN$1</f>
        <v>2.2288683623118035E-4</v>
      </c>
      <c r="AO125" s="24">
        <f>_xlfn.XLOOKUP($E125-AO$3,Data_Input!$H$4:$H$131,Data_Input!$I$4:$I$131,0)*AO$1</f>
        <v>2.8515632648588374E-4</v>
      </c>
      <c r="AP125" s="24">
        <f>_xlfn.XLOOKUP($E125-AP$3,Data_Input!$H$4:$H$131,Data_Input!$I$4:$I$131,0)*AP$1</f>
        <v>3.1958510879211274E-4</v>
      </c>
      <c r="AQ125" s="24">
        <f>_xlfn.XLOOKUP($E125-AQ$3,Data_Input!$H$4:$H$131,Data_Input!$I$4:$I$131,0)*AQ$1</f>
        <v>5.2180898915456372E-4</v>
      </c>
      <c r="AR125" s="24">
        <f>_xlfn.XLOOKUP($E125-AR$3,Data_Input!$H$4:$H$131,Data_Input!$I$4:$I$131,0)*AR$1</f>
        <v>8.1531354616638135E-4</v>
      </c>
      <c r="AS125" s="24">
        <f>_xlfn.XLOOKUP($E125-AS$3,Data_Input!$H$4:$H$131,Data_Input!$I$4:$I$131,0)*AS$1</f>
        <v>1.0529159488132872E-3</v>
      </c>
      <c r="AT125" s="24">
        <f>_xlfn.XLOOKUP($E125-AT$3,Data_Input!$H$4:$H$131,Data_Input!$I$4:$I$131,0)*AT$1</f>
        <v>1.7526762884942607E-3</v>
      </c>
      <c r="AU125" s="24">
        <f>_xlfn.XLOOKUP($E125-AU$3,Data_Input!$H$4:$H$131,Data_Input!$I$4:$I$131,0)*AU$1</f>
        <v>2.2894417848551745E-3</v>
      </c>
      <c r="AV125" s="24">
        <f>_xlfn.XLOOKUP($E125-AV$3,Data_Input!$H$4:$H$131,Data_Input!$I$4:$I$131,0)*AV$1</f>
        <v>2.500972143662909E-3</v>
      </c>
      <c r="AW125" s="24">
        <f>_xlfn.XLOOKUP($E125-AW$3,Data_Input!$H$4:$H$131,Data_Input!$I$4:$I$131,0)*AW$1</f>
        <v>3.3761022313449855E-3</v>
      </c>
      <c r="AX125" s="24">
        <f>_xlfn.XLOOKUP($E125-AX$3,Data_Input!$H$4:$H$131,Data_Input!$I$4:$I$131,0)*AX$1</f>
        <v>4.2086629827162965E-3</v>
      </c>
      <c r="AY125" s="24">
        <f>_xlfn.XLOOKUP($E125-AY$3,Data_Input!$H$4:$H$131,Data_Input!$I$4:$I$131,0)*AY$1</f>
        <v>6.1176938146198998E-3</v>
      </c>
      <c r="AZ125" s="24">
        <f>_xlfn.XLOOKUP($E125-AZ$3,Data_Input!$H$4:$H$131,Data_Input!$I$4:$I$131,0)*AZ$1</f>
        <v>7.1066756615085699E-3</v>
      </c>
      <c r="BA125" s="24">
        <f>_xlfn.XLOOKUP($E125-BA$3,Data_Input!$H$4:$H$131,Data_Input!$I$4:$I$131,0)*BA$1</f>
        <v>7.9380905781485465E-3</v>
      </c>
      <c r="BB125" s="24">
        <f>_xlfn.XLOOKUP($E125-BB$3,Data_Input!$H$4:$H$131,Data_Input!$I$4:$I$131,0)*BB$1</f>
        <v>1.0794210490660594E-2</v>
      </c>
      <c r="BC125" s="24">
        <f>_xlfn.XLOOKUP($E125-BC$3,Data_Input!$H$4:$H$131,Data_Input!$I$4:$I$131,0)*BC$1</f>
        <v>1.3441527598238695E-2</v>
      </c>
      <c r="BD125" s="24">
        <f>_xlfn.XLOOKUP($E125-BD$3,Data_Input!$H$4:$H$131,Data_Input!$I$4:$I$131,0)*BD$1</f>
        <v>1.7241245423950311E-2</v>
      </c>
      <c r="BE125" s="24">
        <f>_xlfn.XLOOKUP($E125-BE$3,Data_Input!$H$4:$H$131,Data_Input!$I$4:$I$131,0)*BE$1</f>
        <v>2.021767930764851E-2</v>
      </c>
      <c r="BF125" s="24">
        <f>_xlfn.XLOOKUP($E125-BF$3,Data_Input!$H$4:$H$131,Data_Input!$I$4:$I$131,0)*BF$1</f>
        <v>2.14210232416297E-2</v>
      </c>
      <c r="BG125" s="24">
        <f>_xlfn.XLOOKUP($E125-BG$3,Data_Input!$H$4:$H$131,Data_Input!$I$4:$I$131,0)*BG$1</f>
        <v>2.5454784512821189E-2</v>
      </c>
      <c r="BH125" s="24">
        <f>_xlfn.XLOOKUP($E125-BH$3,Data_Input!$H$4:$H$131,Data_Input!$I$4:$I$131,0)*BH$1</f>
        <v>2.9845877699363605E-2</v>
      </c>
      <c r="BI125" s="24">
        <f>_xlfn.XLOOKUP($E125-BI$3,Data_Input!$H$4:$H$131,Data_Input!$I$4:$I$131,0)*BI$1</f>
        <v>3.7329870455018829E-2</v>
      </c>
      <c r="BJ125" s="24">
        <f>_xlfn.XLOOKUP($E125-BJ$3,Data_Input!$H$4:$H$131,Data_Input!$I$4:$I$131,0)*BJ$1</f>
        <v>4.5749365129531268E-2</v>
      </c>
      <c r="BK125" s="24">
        <f>_xlfn.XLOOKUP($E125-BK$3,Data_Input!$H$4:$H$131,Data_Input!$I$4:$I$131,0)*BK$1</f>
        <v>5.3552750958468044E-2</v>
      </c>
      <c r="BL125" s="24">
        <f>_xlfn.XLOOKUP($E125-BL$3,Data_Input!$H$4:$H$131,Data_Input!$I$4:$I$131,0)*BL$1</f>
        <v>6.7159113729011177E-2</v>
      </c>
      <c r="BM125" s="24">
        <f>_xlfn.XLOOKUP($E125-BM$3,Data_Input!$H$4:$H$131,Data_Input!$I$4:$I$131,0)*BM$1</f>
        <v>8.3885552743450664E-2</v>
      </c>
      <c r="BN125" s="24">
        <f>_xlfn.XLOOKUP($E125-BN$3,Data_Input!$H$4:$H$131,Data_Input!$I$4:$I$131,0)*BN$1</f>
        <v>0.10653789634543091</v>
      </c>
      <c r="BO125" s="24">
        <f>_xlfn.XLOOKUP($E125-BO$3,Data_Input!$H$4:$H$131,Data_Input!$I$4:$I$131,0)*BO$1</f>
        <v>0.14698616805343265</v>
      </c>
      <c r="BP125" s="24">
        <f>_xlfn.XLOOKUP($E125-BP$3,Data_Input!$H$4:$H$131,Data_Input!$I$4:$I$131,0)*BP$1</f>
        <v>0.1635808111054276</v>
      </c>
      <c r="BQ125" s="24">
        <f>_xlfn.XLOOKUP($E125-BQ$3,Data_Input!$H$4:$H$131,Data_Input!$I$4:$I$131,0)*BQ$1</f>
        <v>0.20043727908104739</v>
      </c>
      <c r="BR125" s="24">
        <f>_xlfn.XLOOKUP($E125-BR$3,Data_Input!$H$4:$H$131,Data_Input!$I$4:$I$131,0)*BR$1</f>
        <v>0.17922107155363348</v>
      </c>
      <c r="BS125" s="24">
        <f>_xlfn.XLOOKUP($E125-BS$3,Data_Input!$H$4:$H$131,Data_Input!$I$4:$I$131,0)*BS$1</f>
        <v>0.27683163998406835</v>
      </c>
      <c r="BT125" s="24">
        <f>_xlfn.XLOOKUP($E125-BT$3,Data_Input!$H$4:$H$131,Data_Input!$I$4:$I$131,0)*BT$1</f>
        <v>0.28295289130593859</v>
      </c>
      <c r="BU125" s="24">
        <f>_xlfn.XLOOKUP($E125-BU$3,Data_Input!$H$4:$H$131,Data_Input!$I$4:$I$131,0)*BU$1</f>
        <v>0.13747170400950784</v>
      </c>
      <c r="BV125" s="24">
        <f>_xlfn.XLOOKUP($E125-BV$3,Data_Input!$H$4:$H$131,Data_Input!$I$4:$I$131,0)*BV$1</f>
        <v>0.18347253358228552</v>
      </c>
      <c r="BW125" s="24">
        <f>_xlfn.XLOOKUP($E125-BW$3,Data_Input!$H$4:$H$131,Data_Input!$I$4:$I$131,0)*BW$1</f>
        <v>0.21871798435605933</v>
      </c>
      <c r="BX125" s="24">
        <f>_xlfn.XLOOKUP($E125-BX$3,Data_Input!$H$4:$H$131,Data_Input!$I$4:$I$131,0)*BX$1</f>
        <v>0.24903637579061796</v>
      </c>
      <c r="BY125" s="24">
        <f>_xlfn.XLOOKUP($E125-BY$3,Data_Input!$H$4:$H$131,Data_Input!$I$4:$I$131,0)*BY$1</f>
        <v>0.28991268493995015</v>
      </c>
      <c r="BZ125" s="24">
        <f>_xlfn.XLOOKUP($E125-BZ$3,Data_Input!$H$4:$H$131,Data_Input!$I$4:$I$131,0)*BZ$1</f>
        <v>0.4058106955420413</v>
      </c>
      <c r="CA125" s="24">
        <f>_xlfn.XLOOKUP($E125-CA$3,Data_Input!$H$4:$H$131,Data_Input!$I$4:$I$131,0)*CA$1</f>
        <v>0.57717966756729788</v>
      </c>
      <c r="CB125" s="24">
        <f>_xlfn.XLOOKUP($E125-CB$3,Data_Input!$H$4:$H$131,Data_Input!$I$4:$I$131,0)*CB$1</f>
        <v>0.5833653288752696</v>
      </c>
      <c r="CC125" s="24">
        <f>_xlfn.XLOOKUP($E125-CC$3,Data_Input!$H$4:$H$131,Data_Input!$I$4:$I$131,0)*CC$1</f>
        <v>0.6795878262040288</v>
      </c>
      <c r="CD125" s="24">
        <f>_xlfn.XLOOKUP($E125-CD$3,Data_Input!$H$4:$H$131,Data_Input!$I$4:$I$131,0)*CD$1</f>
        <v>0.65071313324119429</v>
      </c>
      <c r="CE125" s="24">
        <f>_xlfn.XLOOKUP($E125-CE$3,Data_Input!$H$4:$H$131,Data_Input!$I$4:$I$131,0)*CE$1</f>
        <v>0.71608870892012522</v>
      </c>
      <c r="CF125" s="24">
        <f>_xlfn.XLOOKUP($E125-CF$3,Data_Input!$H$4:$H$131,Data_Input!$I$4:$I$131,0)*CF$1</f>
        <v>0.77203592984143388</v>
      </c>
      <c r="CG125" s="24">
        <f>_xlfn.XLOOKUP($E125-CG$3,Data_Input!$H$4:$H$131,Data_Input!$I$4:$I$131,0)*CG$1</f>
        <v>0.82580613784730561</v>
      </c>
      <c r="CH125" s="24">
        <f>_xlfn.XLOOKUP($E125-CH$3,Data_Input!$H$4:$H$131,Data_Input!$I$4:$I$131,0)*CH$1</f>
        <v>0.76439943274874678</v>
      </c>
      <c r="CI125" s="24">
        <f>_xlfn.XLOOKUP($E125-CI$3,Data_Input!$H$4:$H$131,Data_Input!$I$4:$I$131,0)*CI$1</f>
        <v>0.79532823840562306</v>
      </c>
      <c r="CJ125" s="24">
        <f>_xlfn.XLOOKUP($E125-CJ$3,Data_Input!$H$4:$H$131,Data_Input!$I$4:$I$131,0)*CJ$1</f>
        <v>0.8468018102892052</v>
      </c>
      <c r="CK125" s="24">
        <f>_xlfn.XLOOKUP($E125-CK$3,Data_Input!$H$4:$H$131,Data_Input!$I$4:$I$131,0)*CK$1</f>
        <v>0.863537099650318</v>
      </c>
      <c r="CL125" s="24">
        <f>_xlfn.XLOOKUP($E125-CL$3,Data_Input!$H$4:$H$131,Data_Input!$I$4:$I$131,0)*CL$1</f>
        <v>1.0184168704426029</v>
      </c>
      <c r="CM125" s="24">
        <f>_xlfn.XLOOKUP($E125-CM$3,Data_Input!$H$4:$H$131,Data_Input!$I$4:$I$131,0)*CM$1</f>
        <v>1.0855684504598706</v>
      </c>
      <c r="CN125" s="24">
        <f>_xlfn.XLOOKUP($E125-CN$3,Data_Input!$H$4:$H$131,Data_Input!$I$4:$I$131,0)*CN$1</f>
        <v>1.0437022612778475</v>
      </c>
      <c r="CO125" s="24">
        <f>_xlfn.XLOOKUP($E125-CO$3,Data_Input!$H$4:$H$131,Data_Input!$I$4:$I$131,0)*CO$1</f>
        <v>1.074148545095108</v>
      </c>
      <c r="CP125" s="24">
        <f>_xlfn.XLOOKUP($E125-CP$3,Data_Input!$H$4:$H$131,Data_Input!$I$4:$I$131,0)*CP$1</f>
        <v>1.1371591786531599</v>
      </c>
      <c r="CQ125" s="24">
        <f>_xlfn.XLOOKUP($E125-CQ$3,Data_Input!$H$4:$H$131,Data_Input!$I$4:$I$131,0)*CQ$1</f>
        <v>1.2090896331510974</v>
      </c>
      <c r="CR125" s="24">
        <f>_xlfn.XLOOKUP($E125-CR$3,Data_Input!$H$4:$H$131,Data_Input!$I$4:$I$131,0)*CR$1</f>
        <v>1.1861799911669757</v>
      </c>
      <c r="CS125" s="24">
        <f>_xlfn.XLOOKUP($E125-CS$3,Data_Input!$H$4:$H$131,Data_Input!$I$4:$I$131,0)*CS$1</f>
        <v>1.13065534273075</v>
      </c>
      <c r="CT125" s="24">
        <f>_xlfn.XLOOKUP($E125-CT$3,Data_Input!$H$4:$H$131,Data_Input!$I$4:$I$131,0)*CT$1</f>
        <v>1.1495017473247739</v>
      </c>
      <c r="CU125" s="24">
        <f>_xlfn.XLOOKUP($E125-CU$3,Data_Input!$H$4:$H$131,Data_Input!$I$4:$I$131,0)*CU$1</f>
        <v>1.050024699608626</v>
      </c>
      <c r="CV125" s="24">
        <f>_xlfn.XLOOKUP($E125-CV$3,Data_Input!$H$4:$H$131,Data_Input!$I$4:$I$131,0)*CV$1</f>
        <v>1.011709317691863</v>
      </c>
      <c r="CW125" s="24">
        <f>_xlfn.XLOOKUP($E125-CW$3,Data_Input!$H$4:$H$131,Data_Input!$I$4:$I$131,0)*CW$1</f>
        <v>1.003398023434074</v>
      </c>
      <c r="CX125" s="24">
        <f>_xlfn.XLOOKUP($E125-CX$3,Data_Input!$H$4:$H$131,Data_Input!$I$4:$I$131,0)*CX$1</f>
        <v>0.85233731056170547</v>
      </c>
      <c r="CY125" s="24">
        <f>_xlfn.XLOOKUP($E125-CY$3,Data_Input!$H$4:$H$131,Data_Input!$I$4:$I$131,0)*CY$1</f>
        <v>0.65172970381472373</v>
      </c>
      <c r="CZ125" s="24">
        <f>_xlfn.XLOOKUP($E125-CZ$3,Data_Input!$H$4:$H$131,Data_Input!$I$4:$I$131,0)*CZ$1</f>
        <v>0.80032709173324912</v>
      </c>
      <c r="DA125" s="24">
        <f>_xlfn.XLOOKUP($E125-DA$3,Data_Input!$H$4:$H$131,Data_Input!$I$4:$I$131,0)*DA$1</f>
        <v>0.51626659832832689</v>
      </c>
      <c r="DB125" s="24">
        <f>_xlfn.XLOOKUP($E125-DB$3,Data_Input!$H$4:$H$131,Data_Input!$I$4:$I$131,0)*DB$1</f>
        <v>0.53669238394093355</v>
      </c>
      <c r="DC125" s="24">
        <f>_xlfn.XLOOKUP($E125-DC$3,Data_Input!$H$4:$H$131,Data_Input!$I$4:$I$131,0)*DC$1</f>
        <v>0.50670304530724841</v>
      </c>
      <c r="DD125" s="24">
        <f>_xlfn.XLOOKUP($E125-DD$3,Data_Input!$H$4:$H$131,Data_Input!$I$4:$I$131,0)*DD$1</f>
        <v>0.41528302158037061</v>
      </c>
      <c r="DE125" s="24">
        <f>_xlfn.XLOOKUP($E125-DE$3,Data_Input!$H$4:$H$131,Data_Input!$I$4:$I$131,0)*DE$1</f>
        <v>0.30658722596657312</v>
      </c>
      <c r="DF125" s="24">
        <f>_xlfn.XLOOKUP($E125-DF$3,Data_Input!$H$4:$H$131,Data_Input!$I$4:$I$131,0)*DF$1</f>
        <v>0.28097717470325378</v>
      </c>
      <c r="DG125" s="24">
        <f>_xlfn.XLOOKUP($E125-DG$3,Data_Input!$H$4:$H$131,Data_Input!$I$4:$I$131,0)*DG$1</f>
        <v>0.24271862149007892</v>
      </c>
      <c r="DH125" s="24">
        <f>_xlfn.XLOOKUP($E125-DH$3,Data_Input!$H$4:$H$131,Data_Input!$I$4:$I$131,0)*DH$1</f>
        <v>0.20775013151734975</v>
      </c>
      <c r="DI125" s="24">
        <f>_xlfn.XLOOKUP($E125-DI$3,Data_Input!$H$4:$H$131,Data_Input!$I$4:$I$131,0)*DI$1</f>
        <v>0.18413014788427079</v>
      </c>
      <c r="DJ125" s="24">
        <f>_xlfn.XLOOKUP($E125-DJ$3,Data_Input!$H$4:$H$131,Data_Input!$I$4:$I$131,0)*DJ$1</f>
        <v>0.1555651048405268</v>
      </c>
      <c r="DK125" s="24">
        <f>_xlfn.XLOOKUP($E125-DK$3,Data_Input!$H$4:$H$131,Data_Input!$I$4:$I$131,0)*DK$1</f>
        <v>0.14252473869323884</v>
      </c>
      <c r="DL125" s="24">
        <f>_xlfn.XLOOKUP($E125-DL$3,Data_Input!$H$4:$H$131,Data_Input!$I$4:$I$131,0)*DL$1</f>
        <v>0.11820368321935368</v>
      </c>
      <c r="DM125" s="24">
        <f>_xlfn.XLOOKUP($E125-DM$3,Data_Input!$H$4:$H$131,Data_Input!$I$4:$I$131,0)*DM$1</f>
        <v>0.10372918226049564</v>
      </c>
      <c r="DN125" s="24">
        <f>_xlfn.XLOOKUP($E125-DN$3,Data_Input!$H$4:$H$131,Data_Input!$I$4:$I$131,0)*DN$1</f>
        <v>8.2228803037300693E-2</v>
      </c>
      <c r="DO125" s="24">
        <f>_xlfn.XLOOKUP($E125-DO$3,Data_Input!$H$4:$H$131,Data_Input!$I$4:$I$131,0)*DO$1</f>
        <v>6.5045556552929901E-2</v>
      </c>
      <c r="DP125" s="24">
        <f>_xlfn.XLOOKUP($E125-DP$3,Data_Input!$H$4:$H$131,Data_Input!$I$4:$I$131,0)*DP$1</f>
        <v>4.8456985961931077E-2</v>
      </c>
      <c r="DQ125" s="24">
        <f>_xlfn.XLOOKUP($E125-DQ$3,Data_Input!$H$4:$H$131,Data_Input!$I$4:$I$131,0)*DQ$1</f>
        <v>4.1739204078343521E-2</v>
      </c>
      <c r="DR125" s="24">
        <f>_xlfn.XLOOKUP($E125-DR$3,Data_Input!$H$4:$H$131,Data_Input!$I$4:$I$131,0)*DR$1</f>
        <v>3.3149580115998188E-2</v>
      </c>
      <c r="DS125" s="24">
        <f>_xlfn.XLOOKUP($E125-DS$3,Data_Input!$H$4:$H$131,Data_Input!$I$4:$I$131,0)*DS$1</f>
        <v>2.6638379037639062E-2</v>
      </c>
      <c r="DT125" s="24">
        <f>_xlfn.XLOOKUP($E125-DT$3,Data_Input!$H$4:$H$131,Data_Input!$I$4:$I$131,0)*DT$1</f>
        <v>2.11712143984332E-2</v>
      </c>
      <c r="DU125" s="24">
        <f>_xlfn.XLOOKUP($E125-DU$3,Data_Input!$H$4:$H$131,Data_Input!$I$4:$I$131,0)*DU$1</f>
        <v>1.6812315156414362E-2</v>
      </c>
      <c r="DV125" s="24">
        <f>_xlfn.XLOOKUP($E125-DV$3,Data_Input!$H$4:$H$131,Data_Input!$I$4:$I$131,0)*DV$1</f>
        <v>1.0510829755687684E-2</v>
      </c>
      <c r="DW125" s="24">
        <f>_xlfn.XLOOKUP($E125-DW$3,Data_Input!$H$4:$H$131,Data_Input!$I$4:$I$131,0)*DW$1</f>
        <v>8.9502785532147005E-3</v>
      </c>
      <c r="DX125" s="24">
        <f>_xlfn.XLOOKUP($E125-DX$3,Data_Input!$H$4:$H$131,Data_Input!$I$4:$I$131,0)*DX$1</f>
        <v>0</v>
      </c>
      <c r="DY125" s="24">
        <f>_xlfn.XLOOKUP($E125-DY$3,Data_Input!$H$4:$H$131,Data_Input!$I$4:$I$131,0)*DY$1</f>
        <v>0</v>
      </c>
      <c r="DZ125" s="24">
        <f>_xlfn.XLOOKUP($E125-DZ$3,Data_Input!$H$4:$H$131,Data_Input!$I$4:$I$131,0)*DZ$1</f>
        <v>0</v>
      </c>
      <c r="EA125" s="24">
        <f>_xlfn.XLOOKUP($E125-EA$3,Data_Input!$H$4:$H$131,Data_Input!$I$4:$I$131,0)*EA$1</f>
        <v>0</v>
      </c>
      <c r="EB125" s="24">
        <f>_xlfn.XLOOKUP($E125-EB$3,Data_Input!$H$4:$H$131,Data_Input!$I$4:$I$131,0)*EB$1</f>
        <v>0</v>
      </c>
      <c r="EC125" s="24">
        <f>_xlfn.XLOOKUP($E125-EC$3,Data_Input!$H$4:$H$131,Data_Input!$I$4:$I$131,0)*EC$1</f>
        <v>0</v>
      </c>
    </row>
    <row r="126" spans="1:133">
      <c r="A126" s="21">
        <f t="shared" si="3"/>
        <v>31.806687371002919</v>
      </c>
      <c r="B126" s="22">
        <f>Data_Input!C126-Model_Output!A126</f>
        <v>-5.4099261902355948</v>
      </c>
      <c r="C126" s="23">
        <f>SUM($B$4:B126)</f>
        <v>1563.5763557541447</v>
      </c>
      <c r="E126" s="15">
        <f>Data_Input!B126</f>
        <v>2000</v>
      </c>
      <c r="F126" s="24">
        <f>_xlfn.XLOOKUP($E126-F$3,Data_Input!$H$4:$H$131,Data_Input!$I$4:$I$131,0)*F$1</f>
        <v>5.9629723523755323E-10</v>
      </c>
      <c r="G126" s="24">
        <f>_xlfn.XLOOKUP($E126-G$3,Data_Input!$H$4:$H$131,Data_Input!$I$4:$I$131,0)*G$1</f>
        <v>9.5087515956829017E-10</v>
      </c>
      <c r="H126" s="24">
        <f>_xlfn.XLOOKUP($E126-H$3,Data_Input!$H$4:$H$131,Data_Input!$I$4:$I$131,0)*H$1</f>
        <v>1.5030564563014221E-9</v>
      </c>
      <c r="I126" s="24">
        <f>_xlfn.XLOOKUP($E126-I$3,Data_Input!$H$4:$H$131,Data_Input!$I$4:$I$131,0)*I$1</f>
        <v>2.3709092909972857E-9</v>
      </c>
      <c r="J126" s="24">
        <f>_xlfn.XLOOKUP($E126-J$3,Data_Input!$H$4:$H$131,Data_Input!$I$4:$I$131,0)*J$1</f>
        <v>3.7164096561104571E-9</v>
      </c>
      <c r="K126" s="24">
        <f>_xlfn.XLOOKUP($E126-K$3,Data_Input!$H$4:$H$131,Data_Input!$I$4:$I$131,0)*K$1</f>
        <v>5.7949176832026718E-9</v>
      </c>
      <c r="L126" s="24">
        <f>_xlfn.XLOOKUP($E126-L$3,Data_Input!$H$4:$H$131,Data_Input!$I$4:$I$131,0)*L$1</f>
        <v>9.0042815233961976E-9</v>
      </c>
      <c r="M126" s="24">
        <f>_xlfn.XLOOKUP($E126-M$3,Data_Input!$H$4:$H$131,Data_Input!$I$4:$I$131,0)*M$1</f>
        <v>1.3895864721534769E-8</v>
      </c>
      <c r="N126" s="24">
        <f>_xlfn.XLOOKUP($E126-N$3,Data_Input!$H$4:$H$131,Data_Input!$I$4:$I$131,0)*N$1</f>
        <v>2.1254893248111812E-8</v>
      </c>
      <c r="O126" s="24">
        <f>_xlfn.XLOOKUP($E126-O$3,Data_Input!$H$4:$H$131,Data_Input!$I$4:$I$131,0)*O$1</f>
        <v>3.2272618493749446E-8</v>
      </c>
      <c r="P126" s="24">
        <f>_xlfn.XLOOKUP($E126-P$3,Data_Input!$H$4:$H$131,Data_Input!$I$4:$I$131,0)*P$1</f>
        <v>4.8931408416025428E-8</v>
      </c>
      <c r="Q126" s="24">
        <f>_xlfn.XLOOKUP($E126-Q$3,Data_Input!$H$4:$H$131,Data_Input!$I$4:$I$131,0)*Q$1</f>
        <v>7.3989184234184553E-8</v>
      </c>
      <c r="R126" s="24">
        <f>_xlfn.XLOOKUP($E126-R$3,Data_Input!$H$4:$H$131,Data_Input!$I$4:$I$131,0)*R$1</f>
        <v>1.1119561833711209E-7</v>
      </c>
      <c r="S126" s="24">
        <f>_xlfn.XLOOKUP($E126-S$3,Data_Input!$H$4:$H$131,Data_Input!$I$4:$I$131,0)*S$1</f>
        <v>1.658256405017697E-7</v>
      </c>
      <c r="T126" s="24">
        <f>_xlfn.XLOOKUP($E126-T$3,Data_Input!$H$4:$H$131,Data_Input!$I$4:$I$131,0)*T$1</f>
        <v>2.4533239740153136E-7</v>
      </c>
      <c r="U126" s="24">
        <f>_xlfn.XLOOKUP($E126-U$3,Data_Input!$H$4:$H$131,Data_Input!$I$4:$I$131,0)*U$1</f>
        <v>3.617500917115679E-7</v>
      </c>
      <c r="V126" s="24">
        <f>_xlfn.XLOOKUP($E126-V$3,Data_Input!$H$4:$H$131,Data_Input!$I$4:$I$131,0)*V$1</f>
        <v>5.2947927690488103E-7</v>
      </c>
      <c r="W126" s="24">
        <f>_xlfn.XLOOKUP($E126-W$3,Data_Input!$H$4:$H$131,Data_Input!$I$4:$I$131,0)*W$1</f>
        <v>7.7306876905309325E-7</v>
      </c>
      <c r="X126" s="24">
        <f>_xlfn.XLOOKUP($E126-X$3,Data_Input!$H$4:$H$131,Data_Input!$I$4:$I$131,0)*X$1</f>
        <v>1.1228143821566775E-6</v>
      </c>
      <c r="Y126" s="24">
        <f>_xlfn.XLOOKUP($E126-Y$3,Data_Input!$H$4:$H$131,Data_Input!$I$4:$I$131,0)*Y$1</f>
        <v>1.6204357797237764E-6</v>
      </c>
      <c r="Z126" s="24">
        <f>_xlfn.XLOOKUP($E126-Z$3,Data_Input!$H$4:$H$131,Data_Input!$I$4:$I$131,0)*Z$1</f>
        <v>2.3295024010966262E-6</v>
      </c>
      <c r="AA126" s="24">
        <f>_xlfn.XLOOKUP($E126-AA$3,Data_Input!$H$4:$H$131,Data_Input!$I$4:$I$131,0)*AA$1</f>
        <v>3.3320853973063918E-6</v>
      </c>
      <c r="AB126" s="24">
        <f>_xlfn.XLOOKUP($E126-AB$3,Data_Input!$H$4:$H$131,Data_Input!$I$4:$I$131,0)*AB$1</f>
        <v>4.7306639001227692E-6</v>
      </c>
      <c r="AC126" s="24">
        <f>_xlfn.XLOOKUP($E126-AC$3,Data_Input!$H$4:$H$131,Data_Input!$I$4:$I$131,0)*AC$1</f>
        <v>7.255314617635255E-6</v>
      </c>
      <c r="AD126" s="24">
        <f>_xlfn.XLOOKUP($E126-AD$3,Data_Input!$H$4:$H$131,Data_Input!$I$4:$I$131,0)*AD$1</f>
        <v>1.1941001211084941E-5</v>
      </c>
      <c r="AE126" s="24">
        <f>_xlfn.XLOOKUP($E126-AE$3,Data_Input!$H$4:$H$131,Data_Input!$I$4:$I$131,0)*AE$1</f>
        <v>1.644966846355677E-5</v>
      </c>
      <c r="AF126" s="24">
        <f>_xlfn.XLOOKUP($E126-AF$3,Data_Input!$H$4:$H$131,Data_Input!$I$4:$I$131,0)*AF$1</f>
        <v>1.873004340990504E-5</v>
      </c>
      <c r="AG126" s="24">
        <f>_xlfn.XLOOKUP($E126-AG$3,Data_Input!$H$4:$H$131,Data_Input!$I$4:$I$131,0)*AG$1</f>
        <v>2.7703947404695093E-5</v>
      </c>
      <c r="AH126" s="24">
        <f>_xlfn.XLOOKUP($E126-AH$3,Data_Input!$H$4:$H$131,Data_Input!$I$4:$I$131,0)*AH$1</f>
        <v>3.5273987802223108E-5</v>
      </c>
      <c r="AI126" s="24">
        <f>_xlfn.XLOOKUP($E126-AI$3,Data_Input!$H$4:$H$131,Data_Input!$I$4:$I$131,0)*AI$1</f>
        <v>7.3681221557534758E-5</v>
      </c>
      <c r="AJ126" s="24">
        <f>_xlfn.XLOOKUP($E126-AJ$3,Data_Input!$H$4:$H$131,Data_Input!$I$4:$I$131,0)*AJ$1</f>
        <v>7.3004324304838837E-5</v>
      </c>
      <c r="AK126" s="24">
        <f>_xlfn.XLOOKUP($E126-AK$3,Data_Input!$H$4:$H$131,Data_Input!$I$4:$I$131,0)*AK$1</f>
        <v>8.8189381660922151E-5</v>
      </c>
      <c r="AL126" s="24">
        <f>_xlfn.XLOOKUP($E126-AL$3,Data_Input!$H$4:$H$131,Data_Input!$I$4:$I$131,0)*AL$1</f>
        <v>1.2352383213194498E-4</v>
      </c>
      <c r="AM126" s="24">
        <f>_xlfn.XLOOKUP($E126-AM$3,Data_Input!$H$4:$H$131,Data_Input!$I$4:$I$131,0)*AM$1</f>
        <v>1.723884738292623E-4</v>
      </c>
      <c r="AN126" s="24">
        <f>_xlfn.XLOOKUP($E126-AN$3,Data_Input!$H$4:$H$131,Data_Input!$I$4:$I$131,0)*AN$1</f>
        <v>1.7062645302690476E-4</v>
      </c>
      <c r="AO126" s="24">
        <f>_xlfn.XLOOKUP($E126-AO$3,Data_Input!$H$4:$H$131,Data_Input!$I$4:$I$131,0)*AO$1</f>
        <v>2.1952695874894408E-4</v>
      </c>
      <c r="AP126" s="24">
        <f>_xlfn.XLOOKUP($E126-AP$3,Data_Input!$H$4:$H$131,Data_Input!$I$4:$I$131,0)*AP$1</f>
        <v>2.4741970856556508E-4</v>
      </c>
      <c r="AQ126" s="24">
        <f>_xlfn.XLOOKUP($E126-AQ$3,Data_Input!$H$4:$H$131,Data_Input!$I$4:$I$131,0)*AQ$1</f>
        <v>4.0625827381780794E-4</v>
      </c>
      <c r="AR126" s="24">
        <f>_xlfn.XLOOKUP($E126-AR$3,Data_Input!$H$4:$H$131,Data_Input!$I$4:$I$131,0)*AR$1</f>
        <v>6.3834906559135317E-4</v>
      </c>
      <c r="AS126" s="24">
        <f>_xlfn.XLOOKUP($E126-AS$3,Data_Input!$H$4:$H$131,Data_Input!$I$4:$I$131,0)*AS$1</f>
        <v>8.290298719969098E-4</v>
      </c>
      <c r="AT126" s="24">
        <f>_xlfn.XLOOKUP($E126-AT$3,Data_Input!$H$4:$H$131,Data_Input!$I$4:$I$131,0)*AT$1</f>
        <v>1.3877814979223206E-3</v>
      </c>
      <c r="AU126" s="24">
        <f>_xlfn.XLOOKUP($E126-AU$3,Data_Input!$H$4:$H$131,Data_Input!$I$4:$I$131,0)*AU$1</f>
        <v>1.8230219309729409E-3</v>
      </c>
      <c r="AV126" s="24">
        <f>_xlfn.XLOOKUP($E126-AV$3,Data_Input!$H$4:$H$131,Data_Input!$I$4:$I$131,0)*AV$1</f>
        <v>2.0026914757751424E-3</v>
      </c>
      <c r="AW126" s="24">
        <f>_xlfn.XLOOKUP($E126-AW$3,Data_Input!$H$4:$H$131,Data_Input!$I$4:$I$131,0)*AW$1</f>
        <v>2.7187150431268502E-3</v>
      </c>
      <c r="AX126" s="24">
        <f>_xlfn.XLOOKUP($E126-AX$3,Data_Input!$H$4:$H$131,Data_Input!$I$4:$I$131,0)*AX$1</f>
        <v>3.4082791504371026E-3</v>
      </c>
      <c r="AY126" s="24">
        <f>_xlfn.XLOOKUP($E126-AY$3,Data_Input!$H$4:$H$131,Data_Input!$I$4:$I$131,0)*AY$1</f>
        <v>4.9822056661390354E-3</v>
      </c>
      <c r="AZ126" s="24">
        <f>_xlfn.XLOOKUP($E126-AZ$3,Data_Input!$H$4:$H$131,Data_Input!$I$4:$I$131,0)*AZ$1</f>
        <v>5.8202724672104938E-3</v>
      </c>
      <c r="BA126" s="24">
        <f>_xlfn.XLOOKUP($E126-BA$3,Data_Input!$H$4:$H$131,Data_Input!$I$4:$I$131,0)*BA$1</f>
        <v>6.5378624203211678E-3</v>
      </c>
      <c r="BB126" s="24">
        <f>_xlfn.XLOOKUP($E126-BB$3,Data_Input!$H$4:$H$131,Data_Input!$I$4:$I$131,0)*BB$1</f>
        <v>8.9403293157087928E-3</v>
      </c>
      <c r="BC126" s="24">
        <f>_xlfn.XLOOKUP($E126-BC$3,Data_Input!$H$4:$H$131,Data_Input!$I$4:$I$131,0)*BC$1</f>
        <v>1.1195775159328385E-2</v>
      </c>
      <c r="BD126" s="24">
        <f>_xlfn.XLOOKUP($E126-BD$3,Data_Input!$H$4:$H$131,Data_Input!$I$4:$I$131,0)*BD$1</f>
        <v>1.4441658811284867E-2</v>
      </c>
      <c r="BE126" s="24">
        <f>_xlfn.XLOOKUP($E126-BE$3,Data_Input!$H$4:$H$131,Data_Input!$I$4:$I$131,0)*BE$1</f>
        <v>1.7030314039615514E-2</v>
      </c>
      <c r="BF126" s="24">
        <f>_xlfn.XLOOKUP($E126-BF$3,Data_Input!$H$4:$H$131,Data_Input!$I$4:$I$131,0)*BF$1</f>
        <v>1.814573114206227E-2</v>
      </c>
      <c r="BG126" s="24">
        <f>_xlfn.XLOOKUP($E126-BG$3,Data_Input!$H$4:$H$131,Data_Input!$I$4:$I$131,0)*BG$1</f>
        <v>2.1684359100937953E-2</v>
      </c>
      <c r="BH126" s="24">
        <f>_xlfn.XLOOKUP($E126-BH$3,Data_Input!$H$4:$H$131,Data_Input!$I$4:$I$131,0)*BH$1</f>
        <v>2.5568451539831387E-2</v>
      </c>
      <c r="BI126" s="24">
        <f>_xlfn.XLOOKUP($E126-BI$3,Data_Input!$H$4:$H$131,Data_Input!$I$4:$I$131,0)*BI$1</f>
        <v>3.2160253368573512E-2</v>
      </c>
      <c r="BJ126" s="24">
        <f>_xlfn.XLOOKUP($E126-BJ$3,Data_Input!$H$4:$H$131,Data_Input!$I$4:$I$131,0)*BJ$1</f>
        <v>3.9636103786147937E-2</v>
      </c>
      <c r="BK126" s="24">
        <f>_xlfn.XLOOKUP($E126-BK$3,Data_Input!$H$4:$H$131,Data_Input!$I$4:$I$131,0)*BK$1</f>
        <v>4.6658478943994733E-2</v>
      </c>
      <c r="BL126" s="24">
        <f>_xlfn.XLOOKUP($E126-BL$3,Data_Input!$H$4:$H$131,Data_Input!$I$4:$I$131,0)*BL$1</f>
        <v>5.8843250410059902E-2</v>
      </c>
      <c r="BM126" s="24">
        <f>_xlfn.XLOOKUP($E126-BM$3,Data_Input!$H$4:$H$131,Data_Input!$I$4:$I$131,0)*BM$1</f>
        <v>7.391316088077815E-2</v>
      </c>
      <c r="BN126" s="24">
        <f>_xlfn.XLOOKUP($E126-BN$3,Data_Input!$H$4:$H$131,Data_Input!$I$4:$I$131,0)*BN$1</f>
        <v>9.4402094092143035E-2</v>
      </c>
      <c r="BO126" s="24">
        <f>_xlfn.XLOOKUP($E126-BO$3,Data_Input!$H$4:$H$131,Data_Input!$I$4:$I$131,0)*BO$1</f>
        <v>0.13097755694283039</v>
      </c>
      <c r="BP126" s="24">
        <f>_xlfn.XLOOKUP($E126-BP$3,Data_Input!$H$4:$H$131,Data_Input!$I$4:$I$131,0)*BP$1</f>
        <v>0.14658707577208771</v>
      </c>
      <c r="BQ126" s="24">
        <f>_xlfn.XLOOKUP($E126-BQ$3,Data_Input!$H$4:$H$131,Data_Input!$I$4:$I$131,0)*BQ$1</f>
        <v>0.180627856860264</v>
      </c>
      <c r="BR126" s="24">
        <f>_xlfn.XLOOKUP($E126-BR$3,Data_Input!$H$4:$H$131,Data_Input!$I$4:$I$131,0)*BR$1</f>
        <v>0.16241951397002083</v>
      </c>
      <c r="BS126" s="24">
        <f>_xlfn.XLOOKUP($E126-BS$3,Data_Input!$H$4:$H$131,Data_Input!$I$4:$I$131,0)*BS$1</f>
        <v>0.25229449181243219</v>
      </c>
      <c r="BT126" s="24">
        <f>_xlfn.XLOOKUP($E126-BT$3,Data_Input!$H$4:$H$131,Data_Input!$I$4:$I$131,0)*BT$1</f>
        <v>0.25932780608090911</v>
      </c>
      <c r="BU126" s="24">
        <f>_xlfn.XLOOKUP($E126-BU$3,Data_Input!$H$4:$H$131,Data_Input!$I$4:$I$131,0)*BU$1</f>
        <v>0.1267042470020032</v>
      </c>
      <c r="BV126" s="24">
        <f>_xlfn.XLOOKUP($E126-BV$3,Data_Input!$H$4:$H$131,Data_Input!$I$4:$I$131,0)*BV$1</f>
        <v>0.17005594574704824</v>
      </c>
      <c r="BW126" s="24">
        <f>_xlfn.XLOOKUP($E126-BW$3,Data_Input!$H$4:$H$131,Data_Input!$I$4:$I$131,0)*BW$1</f>
        <v>0.20386757834213506</v>
      </c>
      <c r="BX126" s="24">
        <f>_xlfn.XLOOKUP($E126-BX$3,Data_Input!$H$4:$H$131,Data_Input!$I$4:$I$131,0)*BX$1</f>
        <v>0.23343682256077131</v>
      </c>
      <c r="BY126" s="24">
        <f>_xlfn.XLOOKUP($E126-BY$3,Data_Input!$H$4:$H$131,Data_Input!$I$4:$I$131,0)*BY$1</f>
        <v>0.27328556967552387</v>
      </c>
      <c r="BZ126" s="24">
        <f>_xlfn.XLOOKUP($E126-BZ$3,Data_Input!$H$4:$H$131,Data_Input!$I$4:$I$131,0)*BZ$1</f>
        <v>0.3846944118765882</v>
      </c>
      <c r="CA126" s="24">
        <f>_xlfn.XLOOKUP($E126-CA$3,Data_Input!$H$4:$H$131,Data_Input!$I$4:$I$131,0)*CA$1</f>
        <v>0.55023260131384721</v>
      </c>
      <c r="CB126" s="24">
        <f>_xlfn.XLOOKUP($E126-CB$3,Data_Input!$H$4:$H$131,Data_Input!$I$4:$I$131,0)*CB$1</f>
        <v>0.55926651258964333</v>
      </c>
      <c r="CC126" s="24">
        <f>_xlfn.XLOOKUP($E126-CC$3,Data_Input!$H$4:$H$131,Data_Input!$I$4:$I$131,0)*CC$1</f>
        <v>0.65518915254629573</v>
      </c>
      <c r="CD126" s="24">
        <f>_xlfn.XLOOKUP($E126-CD$3,Data_Input!$H$4:$H$131,Data_Input!$I$4:$I$131,0)*CD$1</f>
        <v>0.63088991714474352</v>
      </c>
      <c r="CE126" s="24">
        <f>_xlfn.XLOOKUP($E126-CE$3,Data_Input!$H$4:$H$131,Data_Input!$I$4:$I$131,0)*CE$1</f>
        <v>0.6981901971698844</v>
      </c>
      <c r="CF126" s="24">
        <f>_xlfn.XLOOKUP($E126-CF$3,Data_Input!$H$4:$H$131,Data_Input!$I$4:$I$131,0)*CF$1</f>
        <v>0.75698511506586497</v>
      </c>
      <c r="CG126" s="24">
        <f>_xlfn.XLOOKUP($E126-CG$3,Data_Input!$H$4:$H$131,Data_Input!$I$4:$I$131,0)*CG$1</f>
        <v>0.81427451082108704</v>
      </c>
      <c r="CH126" s="24">
        <f>_xlfn.XLOOKUP($E126-CH$3,Data_Input!$H$4:$H$131,Data_Input!$I$4:$I$131,0)*CH$1</f>
        <v>0.75797694550510131</v>
      </c>
      <c r="CI126" s="24">
        <f>_xlfn.XLOOKUP($E126-CI$3,Data_Input!$H$4:$H$131,Data_Input!$I$4:$I$131,0)*CI$1</f>
        <v>0.79309452037351125</v>
      </c>
      <c r="CJ126" s="24">
        <f>_xlfn.XLOOKUP($E126-CJ$3,Data_Input!$H$4:$H$131,Data_Input!$I$4:$I$131,0)*CJ$1</f>
        <v>0.84918679269001285</v>
      </c>
      <c r="CK126" s="24">
        <f>_xlfn.XLOOKUP($E126-CK$3,Data_Input!$H$4:$H$131,Data_Input!$I$4:$I$131,0)*CK$1</f>
        <v>0.87085401877273649</v>
      </c>
      <c r="CL126" s="24">
        <f>_xlfn.XLOOKUP($E126-CL$3,Data_Input!$H$4:$H$131,Data_Input!$I$4:$I$131,0)*CL$1</f>
        <v>1.0328395293261661</v>
      </c>
      <c r="CM126" s="24">
        <f>_xlfn.XLOOKUP($E126-CM$3,Data_Input!$H$4:$H$131,Data_Input!$I$4:$I$131,0)*CM$1</f>
        <v>1.1071523486751627</v>
      </c>
      <c r="CN126" s="24">
        <f>_xlfn.XLOOKUP($E126-CN$3,Data_Input!$H$4:$H$131,Data_Input!$I$4:$I$131,0)*CN$1</f>
        <v>1.0704581757306095</v>
      </c>
      <c r="CO126" s="24">
        <f>_xlfn.XLOOKUP($E126-CO$3,Data_Input!$H$4:$H$131,Data_Input!$I$4:$I$131,0)*CO$1</f>
        <v>1.1078994074095287</v>
      </c>
      <c r="CP126" s="24">
        <f>_xlfn.XLOOKUP($E126-CP$3,Data_Input!$H$4:$H$131,Data_Input!$I$4:$I$131,0)*CP$1</f>
        <v>1.1795059964980934</v>
      </c>
      <c r="CQ126" s="24">
        <f>_xlfn.XLOOKUP($E126-CQ$3,Data_Input!$H$4:$H$131,Data_Input!$I$4:$I$131,0)*CQ$1</f>
        <v>1.2611893535638998</v>
      </c>
      <c r="CR126" s="24">
        <f>_xlfn.XLOOKUP($E126-CR$3,Data_Input!$H$4:$H$131,Data_Input!$I$4:$I$131,0)*CR$1</f>
        <v>1.2442719158078821</v>
      </c>
      <c r="CS126" s="24">
        <f>_xlfn.XLOOKUP($E126-CS$3,Data_Input!$H$4:$H$131,Data_Input!$I$4:$I$131,0)*CS$1</f>
        <v>1.1927182118753683</v>
      </c>
      <c r="CT126" s="24">
        <f>_xlfn.XLOOKUP($E126-CT$3,Data_Input!$H$4:$H$131,Data_Input!$I$4:$I$131,0)*CT$1</f>
        <v>1.2194392053183354</v>
      </c>
      <c r="CU126" s="24">
        <f>_xlfn.XLOOKUP($E126-CU$3,Data_Input!$H$4:$H$131,Data_Input!$I$4:$I$131,0)*CU$1</f>
        <v>1.120193218930098</v>
      </c>
      <c r="CV126" s="24">
        <f>_xlfn.XLOOKUP($E126-CV$3,Data_Input!$H$4:$H$131,Data_Input!$I$4:$I$131,0)*CV$1</f>
        <v>1.0854056565505135</v>
      </c>
      <c r="CW126" s="24">
        <f>_xlfn.XLOOKUP($E126-CW$3,Data_Input!$H$4:$H$131,Data_Input!$I$4:$I$131,0)*CW$1</f>
        <v>1.0825612520760834</v>
      </c>
      <c r="CX126" s="24">
        <f>_xlfn.XLOOKUP($E126-CX$3,Data_Input!$H$4:$H$131,Data_Input!$I$4:$I$131,0)*CX$1</f>
        <v>0.92476981037538741</v>
      </c>
      <c r="CY126" s="24">
        <f>_xlfn.XLOOKUP($E126-CY$3,Data_Input!$H$4:$H$131,Data_Input!$I$4:$I$131,0)*CY$1</f>
        <v>0.71110308929542387</v>
      </c>
      <c r="CZ126" s="24">
        <f>_xlfn.XLOOKUP($E126-CZ$3,Data_Input!$H$4:$H$131,Data_Input!$I$4:$I$131,0)*CZ$1</f>
        <v>0.87816368774674058</v>
      </c>
      <c r="DA126" s="24">
        <f>_xlfn.XLOOKUP($E126-DA$3,Data_Input!$H$4:$H$131,Data_Input!$I$4:$I$131,0)*DA$1</f>
        <v>0.56967202214895385</v>
      </c>
      <c r="DB126" s="24">
        <f>_xlfn.XLOOKUP($E126-DB$3,Data_Input!$H$4:$H$131,Data_Input!$I$4:$I$131,0)*DB$1</f>
        <v>0.59555133416581196</v>
      </c>
      <c r="DC126" s="24">
        <f>_xlfn.XLOOKUP($E126-DC$3,Data_Input!$H$4:$H$131,Data_Input!$I$4:$I$131,0)*DC$1</f>
        <v>0.56544476860853499</v>
      </c>
      <c r="DD126" s="24">
        <f>_xlfn.XLOOKUP($E126-DD$3,Data_Input!$H$4:$H$131,Data_Input!$I$4:$I$131,0)*DD$1</f>
        <v>0.46604060592146346</v>
      </c>
      <c r="DE126" s="24">
        <f>_xlfn.XLOOKUP($E126-DE$3,Data_Input!$H$4:$H$131,Data_Input!$I$4:$I$131,0)*DE$1</f>
        <v>0.34600035534146567</v>
      </c>
      <c r="DF126" s="24">
        <f>_xlfn.XLOOKUP($E126-DF$3,Data_Input!$H$4:$H$131,Data_Input!$I$4:$I$131,0)*DF$1</f>
        <v>0.3188867223023219</v>
      </c>
      <c r="DG126" s="24">
        <f>_xlfn.XLOOKUP($E126-DG$3,Data_Input!$H$4:$H$131,Data_Input!$I$4:$I$131,0)*DG$1</f>
        <v>0.27702017463695766</v>
      </c>
      <c r="DH126" s="24">
        <f>_xlfn.XLOOKUP($E126-DH$3,Data_Input!$H$4:$H$131,Data_Input!$I$4:$I$131,0)*DH$1</f>
        <v>0.23844735847672879</v>
      </c>
      <c r="DI126" s="24">
        <f>_xlfn.XLOOKUP($E126-DI$3,Data_Input!$H$4:$H$131,Data_Input!$I$4:$I$131,0)*DI$1</f>
        <v>0.21252940027511139</v>
      </c>
      <c r="DJ126" s="24">
        <f>_xlfn.XLOOKUP($E126-DJ$3,Data_Input!$H$4:$H$131,Data_Input!$I$4:$I$131,0)*DJ$1</f>
        <v>0.18057150061799623</v>
      </c>
      <c r="DK126" s="24">
        <f>_xlfn.XLOOKUP($E126-DK$3,Data_Input!$H$4:$H$131,Data_Input!$I$4:$I$131,0)*DK$1</f>
        <v>0.16636814761916605</v>
      </c>
      <c r="DL126" s="24">
        <f>_xlfn.XLOOKUP($E126-DL$3,Data_Input!$H$4:$H$131,Data_Input!$I$4:$I$131,0)*DL$1</f>
        <v>0.13875666193151537</v>
      </c>
      <c r="DM126" s="24">
        <f>_xlfn.XLOOKUP($E126-DM$3,Data_Input!$H$4:$H$131,Data_Input!$I$4:$I$131,0)*DM$1</f>
        <v>0.12245222893701437</v>
      </c>
      <c r="DN126" s="24">
        <f>_xlfn.XLOOKUP($E126-DN$3,Data_Input!$H$4:$H$131,Data_Input!$I$4:$I$131,0)*DN$1</f>
        <v>9.7618609133849663E-2</v>
      </c>
      <c r="DO126" s="24">
        <f>_xlfn.XLOOKUP($E126-DO$3,Data_Input!$H$4:$H$131,Data_Input!$I$4:$I$131,0)*DO$1</f>
        <v>7.7654957710964465E-2</v>
      </c>
      <c r="DP126" s="24">
        <f>_xlfn.XLOOKUP($E126-DP$3,Data_Input!$H$4:$H$131,Data_Input!$I$4:$I$131,0)*DP$1</f>
        <v>5.8176937716730118E-2</v>
      </c>
      <c r="DQ126" s="24">
        <f>_xlfn.XLOOKUP($E126-DQ$3,Data_Input!$H$4:$H$131,Data_Input!$I$4:$I$131,0)*DQ$1</f>
        <v>5.039431307554245E-2</v>
      </c>
      <c r="DR126" s="24">
        <f>_xlfn.XLOOKUP($E126-DR$3,Data_Input!$H$4:$H$131,Data_Input!$I$4:$I$131,0)*DR$1</f>
        <v>4.0249297502876924E-2</v>
      </c>
      <c r="DS126" s="24">
        <f>_xlfn.XLOOKUP($E126-DS$3,Data_Input!$H$4:$H$131,Data_Input!$I$4:$I$131,0)*DS$1</f>
        <v>3.2526023658744824E-2</v>
      </c>
      <c r="DT126" s="24">
        <f>_xlfn.XLOOKUP($E126-DT$3,Data_Input!$H$4:$H$131,Data_Input!$I$4:$I$131,0)*DT$1</f>
        <v>2.5996318910226242E-2</v>
      </c>
      <c r="DU126" s="24">
        <f>_xlfn.XLOOKUP($E126-DU$3,Data_Input!$H$4:$H$131,Data_Input!$I$4:$I$131,0)*DU$1</f>
        <v>2.0760438135909973E-2</v>
      </c>
      <c r="DV126" s="24">
        <f>_xlfn.XLOOKUP($E126-DV$3,Data_Input!$H$4:$H$131,Data_Input!$I$4:$I$131,0)*DV$1</f>
        <v>1.305235570060027E-2</v>
      </c>
      <c r="DW126" s="24">
        <f>_xlfn.XLOOKUP($E126-DW$3,Data_Input!$H$4:$H$131,Data_Input!$I$4:$I$131,0)*DW$1</f>
        <v>1.117715714596011E-2</v>
      </c>
      <c r="DX126" s="24">
        <f>_xlfn.XLOOKUP($E126-DX$3,Data_Input!$H$4:$H$131,Data_Input!$I$4:$I$131,0)*DX$1</f>
        <v>8.7739833089467874E-3</v>
      </c>
      <c r="DY126" s="24">
        <f>_xlfn.XLOOKUP($E126-DY$3,Data_Input!$H$4:$H$131,Data_Input!$I$4:$I$131,0)*DY$1</f>
        <v>0</v>
      </c>
      <c r="DZ126" s="24">
        <f>_xlfn.XLOOKUP($E126-DZ$3,Data_Input!$H$4:$H$131,Data_Input!$I$4:$I$131,0)*DZ$1</f>
        <v>0</v>
      </c>
      <c r="EA126" s="24">
        <f>_xlfn.XLOOKUP($E126-EA$3,Data_Input!$H$4:$H$131,Data_Input!$I$4:$I$131,0)*EA$1</f>
        <v>0</v>
      </c>
      <c r="EB126" s="24">
        <f>_xlfn.XLOOKUP($E126-EB$3,Data_Input!$H$4:$H$131,Data_Input!$I$4:$I$131,0)*EB$1</f>
        <v>0</v>
      </c>
      <c r="EC126" s="24">
        <f>_xlfn.XLOOKUP($E126-EC$3,Data_Input!$H$4:$H$131,Data_Input!$I$4:$I$131,0)*EC$1</f>
        <v>0</v>
      </c>
    </row>
    <row r="127" spans="1:133">
      <c r="A127" s="21">
        <f t="shared" si="3"/>
        <v>32.73660854169561</v>
      </c>
      <c r="B127" s="22">
        <f>Data_Input!C127-Model_Output!A127</f>
        <v>-9.5038970743521176</v>
      </c>
      <c r="C127" s="23">
        <f>SUM($B$4:B127)</f>
        <v>1554.0724586797926</v>
      </c>
      <c r="E127" s="15">
        <f>Data_Input!B127</f>
        <v>2001</v>
      </c>
      <c r="F127" s="24">
        <f>_xlfn.XLOOKUP($E127-F$3,Data_Input!$H$4:$H$131,Data_Input!$I$4:$I$131,0)*F$1</f>
        <v>3.7490653675606543E-10</v>
      </c>
      <c r="G127" s="24">
        <f>_xlfn.XLOOKUP($E127-G$3,Data_Input!$H$4:$H$131,Data_Input!$I$4:$I$131,0)*G$1</f>
        <v>6.0121059519167574E-10</v>
      </c>
      <c r="H127" s="24">
        <f>_xlfn.XLOOKUP($E127-H$3,Data_Input!$H$4:$H$131,Data_Input!$I$4:$I$131,0)*H$1</f>
        <v>9.5569942197834225E-10</v>
      </c>
      <c r="I127" s="24">
        <f>_xlfn.XLOOKUP($E127-I$3,Data_Input!$H$4:$H$131,Data_Input!$I$4:$I$131,0)*I$1</f>
        <v>1.5160163144200948E-9</v>
      </c>
      <c r="J127" s="24">
        <f>_xlfn.XLOOKUP($E127-J$3,Data_Input!$H$4:$H$131,Data_Input!$I$4:$I$131,0)*J$1</f>
        <v>2.3897662457261697E-9</v>
      </c>
      <c r="K127" s="24">
        <f>_xlfn.XLOOKUP($E127-K$3,Data_Input!$H$4:$H$131,Data_Input!$I$4:$I$131,0)*K$1</f>
        <v>3.7473306951451661E-9</v>
      </c>
      <c r="L127" s="24">
        <f>_xlfn.XLOOKUP($E127-L$3,Data_Input!$H$4:$H$131,Data_Input!$I$4:$I$131,0)*L$1</f>
        <v>5.8555368811983237E-9</v>
      </c>
      <c r="M127" s="24">
        <f>_xlfn.XLOOKUP($E127-M$3,Data_Input!$H$4:$H$131,Data_Input!$I$4:$I$131,0)*M$1</f>
        <v>9.0875359044802312E-9</v>
      </c>
      <c r="N127" s="24">
        <f>_xlfn.XLOOKUP($E127-N$3,Data_Input!$H$4:$H$131,Data_Input!$I$4:$I$131,0)*N$1</f>
        <v>1.3978558772027029E-8</v>
      </c>
      <c r="O127" s="24">
        <f>_xlfn.XLOOKUP($E127-O$3,Data_Input!$H$4:$H$131,Data_Input!$I$4:$I$131,0)*O$1</f>
        <v>2.1344234279901185E-8</v>
      </c>
      <c r="P127" s="24">
        <f>_xlfn.XLOOKUP($E127-P$3,Data_Input!$H$4:$H$131,Data_Input!$I$4:$I$131,0)*P$1</f>
        <v>3.2544454620896236E-8</v>
      </c>
      <c r="Q127" s="24">
        <f>_xlfn.XLOOKUP($E127-Q$3,Data_Input!$H$4:$H$131,Data_Input!$I$4:$I$131,0)*Q$1</f>
        <v>4.9488059760838658E-8</v>
      </c>
      <c r="R127" s="24">
        <f>_xlfn.XLOOKUP($E127-R$3,Data_Input!$H$4:$H$131,Data_Input!$I$4:$I$131,0)*R$1</f>
        <v>7.4793312626667142E-8</v>
      </c>
      <c r="S127" s="24">
        <f>_xlfn.XLOOKUP($E127-S$3,Data_Input!$H$4:$H$131,Data_Input!$I$4:$I$131,0)*S$1</f>
        <v>1.121681828902586E-7</v>
      </c>
      <c r="T127" s="24">
        <f>_xlfn.XLOOKUP($E127-T$3,Data_Input!$H$4:$H$131,Data_Input!$I$4:$I$131,0)*T$1</f>
        <v>1.6688442636072861E-7</v>
      </c>
      <c r="U127" s="24">
        <f>_xlfn.XLOOKUP($E127-U$3,Data_Input!$H$4:$H$131,Data_Input!$I$4:$I$131,0)*U$1</f>
        <v>2.4746424799611363E-7</v>
      </c>
      <c r="V127" s="24">
        <f>_xlfn.XLOOKUP($E127-V$3,Data_Input!$H$4:$H$131,Data_Input!$I$4:$I$131,0)*V$1</f>
        <v>3.6424675166904858E-7</v>
      </c>
      <c r="W127" s="24">
        <f>_xlfn.XLOOKUP($E127-W$3,Data_Input!$H$4:$H$131,Data_Input!$I$4:$I$131,0)*W$1</f>
        <v>5.3482014268475388E-7</v>
      </c>
      <c r="X127" s="24">
        <f>_xlfn.XLOOKUP($E127-X$3,Data_Input!$H$4:$H$131,Data_Input!$I$4:$I$131,0)*X$1</f>
        <v>7.8116090550514926E-7</v>
      </c>
      <c r="Y127" s="24">
        <f>_xlfn.XLOOKUP($E127-Y$3,Data_Input!$H$4:$H$131,Data_Input!$I$4:$I$131,0)*Y$1</f>
        <v>1.1337237998533799E-6</v>
      </c>
      <c r="Z127" s="24">
        <f>_xlfn.XLOOKUP($E127-Z$3,Data_Input!$H$4:$H$131,Data_Input!$I$4:$I$131,0)*Z$1</f>
        <v>1.6390096426706103E-6</v>
      </c>
      <c r="AA127" s="24">
        <f>_xlfn.XLOOKUP($E127-AA$3,Data_Input!$H$4:$H$131,Data_Input!$I$4:$I$131,0)*AA$1</f>
        <v>2.357639374555751E-6</v>
      </c>
      <c r="AB127" s="24">
        <f>_xlfn.XLOOKUP($E127-AB$3,Data_Input!$H$4:$H$131,Data_Input!$I$4:$I$131,0)*AB$1</f>
        <v>3.3660941022876548E-6</v>
      </c>
      <c r="AC127" s="24">
        <f>_xlfn.XLOOKUP($E127-AC$3,Data_Input!$H$4:$H$131,Data_Input!$I$4:$I$131,0)*AC$1</f>
        <v>5.191625003807732E-6</v>
      </c>
      <c r="AD127" s="24">
        <f>_xlfn.XLOOKUP($E127-AD$3,Data_Input!$H$4:$H$131,Data_Input!$I$4:$I$131,0)*AD$1</f>
        <v>8.5927210726755902E-6</v>
      </c>
      <c r="AE127" s="24">
        <f>_xlfn.XLOOKUP($E127-AE$3,Data_Input!$H$4:$H$131,Data_Input!$I$4:$I$131,0)*AE$1</f>
        <v>1.1903920775887503E-5</v>
      </c>
      <c r="AF127" s="24">
        <f>_xlfn.XLOOKUP($E127-AF$3,Data_Input!$H$4:$H$131,Data_Input!$I$4:$I$131,0)*AF$1</f>
        <v>1.3630587307708368E-5</v>
      </c>
      <c r="AG127" s="24">
        <f>_xlfn.XLOOKUP($E127-AG$3,Data_Input!$H$4:$H$131,Data_Input!$I$4:$I$131,0)*AG$1</f>
        <v>2.0274975844856259E-5</v>
      </c>
      <c r="AH127" s="24">
        <f>_xlfn.XLOOKUP($E127-AH$3,Data_Input!$H$4:$H$131,Data_Input!$I$4:$I$131,0)*AH$1</f>
        <v>2.5960685638911114E-5</v>
      </c>
      <c r="AI127" s="24">
        <f>_xlfn.XLOOKUP($E127-AI$3,Data_Input!$H$4:$H$131,Data_Input!$I$4:$I$131,0)*AI$1</f>
        <v>5.4533242564709219E-5</v>
      </c>
      <c r="AJ127" s="24">
        <f>_xlfn.XLOOKUP($E127-AJ$3,Data_Input!$H$4:$H$131,Data_Input!$I$4:$I$131,0)*AJ$1</f>
        <v>5.4337042487328202E-5</v>
      </c>
      <c r="AK127" s="24">
        <f>_xlfn.XLOOKUP($E127-AK$3,Data_Input!$H$4:$H$131,Data_Input!$I$4:$I$131,0)*AK$1</f>
        <v>6.600952609826933E-5</v>
      </c>
      <c r="AL127" s="24">
        <f>_xlfn.XLOOKUP($E127-AL$3,Data_Input!$H$4:$H$131,Data_Input!$I$4:$I$131,0)*AL$1</f>
        <v>9.2978809298031561E-5</v>
      </c>
      <c r="AM127" s="24">
        <f>_xlfn.XLOOKUP($E127-AM$3,Data_Input!$H$4:$H$131,Data_Input!$I$4:$I$131,0)*AM$1</f>
        <v>1.304921404948139E-4</v>
      </c>
      <c r="AN127" s="24">
        <f>_xlfn.XLOOKUP($E127-AN$3,Data_Input!$H$4:$H$131,Data_Input!$I$4:$I$131,0)*AN$1</f>
        <v>1.298869142908881E-4</v>
      </c>
      <c r="AO127" s="24">
        <f>_xlfn.XLOOKUP($E127-AO$3,Data_Input!$H$4:$H$131,Data_Input!$I$4:$I$131,0)*AO$1</f>
        <v>1.6805436762656141E-4</v>
      </c>
      <c r="AP127" s="24">
        <f>_xlfn.XLOOKUP($E127-AP$3,Data_Input!$H$4:$H$131,Data_Input!$I$4:$I$131,0)*AP$1</f>
        <v>1.9047550803203862E-4</v>
      </c>
      <c r="AQ127" s="24">
        <f>_xlfn.XLOOKUP($E127-AQ$3,Data_Input!$H$4:$H$131,Data_Input!$I$4:$I$131,0)*AQ$1</f>
        <v>3.1452123689447784E-4</v>
      </c>
      <c r="AR127" s="24">
        <f>_xlfn.XLOOKUP($E127-AR$3,Data_Input!$H$4:$H$131,Data_Input!$I$4:$I$131,0)*AR$1</f>
        <v>4.9699141806761201E-4</v>
      </c>
      <c r="AS127" s="24">
        <f>_xlfn.XLOOKUP($E127-AS$3,Data_Input!$H$4:$H$131,Data_Input!$I$4:$I$131,0)*AS$1</f>
        <v>6.4908825153820067E-4</v>
      </c>
      <c r="AT127" s="24">
        <f>_xlfn.XLOOKUP($E127-AT$3,Data_Input!$H$4:$H$131,Data_Input!$I$4:$I$131,0)*AT$1</f>
        <v>1.0926915095919405E-3</v>
      </c>
      <c r="AU127" s="24">
        <f>_xlfn.XLOOKUP($E127-AU$3,Data_Input!$H$4:$H$131,Data_Input!$I$4:$I$131,0)*AU$1</f>
        <v>1.4434816758343758E-3</v>
      </c>
      <c r="AV127" s="24">
        <f>_xlfn.XLOOKUP($E127-AV$3,Data_Input!$H$4:$H$131,Data_Input!$I$4:$I$131,0)*AV$1</f>
        <v>1.5946902452213258E-3</v>
      </c>
      <c r="AW127" s="24">
        <f>_xlfn.XLOOKUP($E127-AW$3,Data_Input!$H$4:$H$131,Data_Input!$I$4:$I$131,0)*AW$1</f>
        <v>2.1770524136896009E-3</v>
      </c>
      <c r="AX127" s="24">
        <f>_xlfn.XLOOKUP($E127-AX$3,Data_Input!$H$4:$H$131,Data_Input!$I$4:$I$131,0)*AX$1</f>
        <v>2.7446265434259284E-3</v>
      </c>
      <c r="AY127" s="24">
        <f>_xlfn.XLOOKUP($E127-AY$3,Data_Input!$H$4:$H$131,Data_Input!$I$4:$I$131,0)*AY$1</f>
        <v>4.0347131059973338E-3</v>
      </c>
      <c r="AZ127" s="24">
        <f>_xlfn.XLOOKUP($E127-AZ$3,Data_Input!$H$4:$H$131,Data_Input!$I$4:$I$131,0)*AZ$1</f>
        <v>4.7399878685185255E-3</v>
      </c>
      <c r="BA127" s="24">
        <f>_xlfn.XLOOKUP($E127-BA$3,Data_Input!$H$4:$H$131,Data_Input!$I$4:$I$131,0)*BA$1</f>
        <v>5.3544220183713766E-3</v>
      </c>
      <c r="BB127" s="24">
        <f>_xlfn.XLOOKUP($E127-BB$3,Data_Input!$H$4:$H$131,Data_Input!$I$4:$I$131,0)*BB$1</f>
        <v>7.3633126862229651E-3</v>
      </c>
      <c r="BC127" s="24">
        <f>_xlfn.XLOOKUP($E127-BC$3,Data_Input!$H$4:$H$131,Data_Input!$I$4:$I$131,0)*BC$1</f>
        <v>9.2729261631160024E-3</v>
      </c>
      <c r="BD127" s="24">
        <f>_xlfn.XLOOKUP($E127-BD$3,Data_Input!$H$4:$H$131,Data_Input!$I$4:$I$131,0)*BD$1</f>
        <v>1.2028808764270619E-2</v>
      </c>
      <c r="BE127" s="24">
        <f>_xlfn.XLOOKUP($E127-BE$3,Data_Input!$H$4:$H$131,Data_Input!$I$4:$I$131,0)*BE$1</f>
        <v>1.4264977892345942E-2</v>
      </c>
      <c r="BF127" s="24">
        <f>_xlfn.XLOOKUP($E127-BF$3,Data_Input!$H$4:$H$131,Data_Input!$I$4:$I$131,0)*BF$1</f>
        <v>1.5285013434298764E-2</v>
      </c>
      <c r="BG127" s="24">
        <f>_xlfn.XLOOKUP($E127-BG$3,Data_Input!$H$4:$H$131,Data_Input!$I$4:$I$131,0)*BG$1</f>
        <v>1.8368802731555021E-2</v>
      </c>
      <c r="BH127" s="24">
        <f>_xlfn.XLOOKUP($E127-BH$3,Data_Input!$H$4:$H$131,Data_Input!$I$4:$I$131,0)*BH$1</f>
        <v>2.1781189487790516E-2</v>
      </c>
      <c r="BI127" s="24">
        <f>_xlfn.XLOOKUP($E127-BI$3,Data_Input!$H$4:$H$131,Data_Input!$I$4:$I$131,0)*BI$1</f>
        <v>2.7551137481897688E-2</v>
      </c>
      <c r="BJ127" s="24">
        <f>_xlfn.XLOOKUP($E127-BJ$3,Data_Input!$H$4:$H$131,Data_Input!$I$4:$I$131,0)*BJ$1</f>
        <v>3.4147108596092511E-2</v>
      </c>
      <c r="BK127" s="24">
        <f>_xlfn.XLOOKUP($E127-BK$3,Data_Input!$H$4:$H$131,Data_Input!$I$4:$I$131,0)*BK$1</f>
        <v>4.0423737218906436E-2</v>
      </c>
      <c r="BL127" s="24">
        <f>_xlfn.XLOOKUP($E127-BL$3,Data_Input!$H$4:$H$131,Data_Input!$I$4:$I$131,0)*BL$1</f>
        <v>5.1267890278563752E-2</v>
      </c>
      <c r="BM127" s="24">
        <f>_xlfn.XLOOKUP($E127-BM$3,Data_Input!$H$4:$H$131,Data_Input!$I$4:$I$131,0)*BM$1</f>
        <v>6.4760989131812802E-2</v>
      </c>
      <c r="BN127" s="24">
        <f>_xlfn.XLOOKUP($E127-BN$3,Data_Input!$H$4:$H$131,Data_Input!$I$4:$I$131,0)*BN$1</f>
        <v>8.3179486096426725E-2</v>
      </c>
      <c r="BO127" s="24">
        <f>_xlfn.XLOOKUP($E127-BO$3,Data_Input!$H$4:$H$131,Data_Input!$I$4:$I$131,0)*BO$1</f>
        <v>0.11605781678273559</v>
      </c>
      <c r="BP127" s="24">
        <f>_xlfn.XLOOKUP($E127-BP$3,Data_Input!$H$4:$H$131,Data_Input!$I$4:$I$131,0)*BP$1</f>
        <v>0.13062193074549799</v>
      </c>
      <c r="BQ127" s="24">
        <f>_xlfn.XLOOKUP($E127-BQ$3,Data_Input!$H$4:$H$131,Data_Input!$I$4:$I$131,0)*BQ$1</f>
        <v>0.16186317430019642</v>
      </c>
      <c r="BR127" s="24">
        <f>_xlfn.XLOOKUP($E127-BR$3,Data_Input!$H$4:$H$131,Data_Input!$I$4:$I$131,0)*BR$1</f>
        <v>0.14636742653460125</v>
      </c>
      <c r="BS127" s="24">
        <f>_xlfn.XLOOKUP($E127-BS$3,Data_Input!$H$4:$H$131,Data_Input!$I$4:$I$131,0)*BS$1</f>
        <v>0.22864247145864061</v>
      </c>
      <c r="BT127" s="24">
        <f>_xlfn.XLOOKUP($E127-BT$3,Data_Input!$H$4:$H$131,Data_Input!$I$4:$I$131,0)*BT$1</f>
        <v>0.23634212134054197</v>
      </c>
      <c r="BU127" s="24">
        <f>_xlfn.XLOOKUP($E127-BU$3,Data_Input!$H$4:$H$131,Data_Input!$I$4:$I$131,0)*BU$1</f>
        <v>0.11612510564748371</v>
      </c>
      <c r="BV127" s="24">
        <f>_xlfn.XLOOKUP($E127-BV$3,Data_Input!$H$4:$H$131,Data_Input!$I$4:$I$131,0)*BV$1</f>
        <v>0.15673633137334961</v>
      </c>
      <c r="BW127" s="24">
        <f>_xlfn.XLOOKUP($E127-BW$3,Data_Input!$H$4:$H$131,Data_Input!$I$4:$I$131,0)*BW$1</f>
        <v>0.18895958520452652</v>
      </c>
      <c r="BX127" s="24">
        <f>_xlfn.XLOOKUP($E127-BX$3,Data_Input!$H$4:$H$131,Data_Input!$I$4:$I$131,0)*BX$1</f>
        <v>0.21758704411738375</v>
      </c>
      <c r="BY127" s="24">
        <f>_xlfn.XLOOKUP($E127-BY$3,Data_Input!$H$4:$H$131,Data_Input!$I$4:$I$131,0)*BY$1</f>
        <v>0.25616705525140371</v>
      </c>
      <c r="BZ127" s="24">
        <f>_xlfn.XLOOKUP($E127-BZ$3,Data_Input!$H$4:$H$131,Data_Input!$I$4:$I$131,0)*BZ$1</f>
        <v>0.36263136096462967</v>
      </c>
      <c r="CA127" s="24">
        <f>_xlfn.XLOOKUP($E127-CA$3,Data_Input!$H$4:$H$131,Data_Input!$I$4:$I$131,0)*CA$1</f>
        <v>0.52160135078506553</v>
      </c>
      <c r="CB127" s="24">
        <f>_xlfn.XLOOKUP($E127-CB$3,Data_Input!$H$4:$H$131,Data_Input!$I$4:$I$131,0)*CB$1</f>
        <v>0.53315576646511487</v>
      </c>
      <c r="CC127" s="24">
        <f>_xlfn.XLOOKUP($E127-CC$3,Data_Input!$H$4:$H$131,Data_Input!$I$4:$I$131,0)*CC$1</f>
        <v>0.62812329477584827</v>
      </c>
      <c r="CD127" s="24">
        <f>_xlfn.XLOOKUP($E127-CD$3,Data_Input!$H$4:$H$131,Data_Input!$I$4:$I$131,0)*CD$1</f>
        <v>0.60823960380945497</v>
      </c>
      <c r="CE127" s="24">
        <f>_xlfn.XLOOKUP($E127-CE$3,Data_Input!$H$4:$H$131,Data_Input!$I$4:$I$131,0)*CE$1</f>
        <v>0.67692064773573746</v>
      </c>
      <c r="CF127" s="24">
        <f>_xlfn.XLOOKUP($E127-CF$3,Data_Input!$H$4:$H$131,Data_Input!$I$4:$I$131,0)*CF$1</f>
        <v>0.73806440481308666</v>
      </c>
      <c r="CG127" s="24">
        <f>_xlfn.XLOOKUP($E127-CG$3,Data_Input!$H$4:$H$131,Data_Input!$I$4:$I$131,0)*CG$1</f>
        <v>0.79840025631410794</v>
      </c>
      <c r="CH127" s="24">
        <f>_xlfn.XLOOKUP($E127-CH$3,Data_Input!$H$4:$H$131,Data_Input!$I$4:$I$131,0)*CH$1</f>
        <v>0.74739249107997163</v>
      </c>
      <c r="CI127" s="24">
        <f>_xlfn.XLOOKUP($E127-CI$3,Data_Input!$H$4:$H$131,Data_Input!$I$4:$I$131,0)*CI$1</f>
        <v>0.7864309368831528</v>
      </c>
      <c r="CJ127" s="24">
        <f>_xlfn.XLOOKUP($E127-CJ$3,Data_Input!$H$4:$H$131,Data_Input!$I$4:$I$131,0)*CJ$1</f>
        <v>0.8468018102892052</v>
      </c>
      <c r="CK127" s="24">
        <f>_xlfn.XLOOKUP($E127-CK$3,Data_Input!$H$4:$H$131,Data_Input!$I$4:$I$131,0)*CK$1</f>
        <v>0.87330674322751345</v>
      </c>
      <c r="CL127" s="24">
        <f>_xlfn.XLOOKUP($E127-CL$3,Data_Input!$H$4:$H$131,Data_Input!$I$4:$I$131,0)*CL$1</f>
        <v>1.0415909811231723</v>
      </c>
      <c r="CM127" s="24">
        <f>_xlfn.XLOOKUP($E127-CM$3,Data_Input!$H$4:$H$131,Data_Input!$I$4:$I$131,0)*CM$1</f>
        <v>1.1228316653877168</v>
      </c>
      <c r="CN127" s="24">
        <f>_xlfn.XLOOKUP($E127-CN$3,Data_Input!$H$4:$H$131,Data_Input!$I$4:$I$131,0)*CN$1</f>
        <v>1.0917416427463551</v>
      </c>
      <c r="CO127" s="24">
        <f>_xlfn.XLOOKUP($E127-CO$3,Data_Input!$H$4:$H$131,Data_Input!$I$4:$I$131,0)*CO$1</f>
        <v>1.1363010530384481</v>
      </c>
      <c r="CP127" s="24">
        <f>_xlfn.XLOOKUP($E127-CP$3,Data_Input!$H$4:$H$131,Data_Input!$I$4:$I$131,0)*CP$1</f>
        <v>1.2165672993026473</v>
      </c>
      <c r="CQ127" s="24">
        <f>_xlfn.XLOOKUP($E127-CQ$3,Data_Input!$H$4:$H$131,Data_Input!$I$4:$I$131,0)*CQ$1</f>
        <v>1.3081549471464933</v>
      </c>
      <c r="CR127" s="24">
        <f>_xlfn.XLOOKUP($E127-CR$3,Data_Input!$H$4:$H$131,Data_Input!$I$4:$I$131,0)*CR$1</f>
        <v>1.2978876421805783</v>
      </c>
      <c r="CS127" s="24">
        <f>_xlfn.XLOOKUP($E127-CS$3,Data_Input!$H$4:$H$131,Data_Input!$I$4:$I$131,0)*CS$1</f>
        <v>1.2511303390382411</v>
      </c>
      <c r="CT127" s="24">
        <f>_xlfn.XLOOKUP($E127-CT$3,Data_Input!$H$4:$H$131,Data_Input!$I$4:$I$131,0)*CT$1</f>
        <v>1.2863755147039195</v>
      </c>
      <c r="CU127" s="24">
        <f>_xlfn.XLOOKUP($E127-CU$3,Data_Input!$H$4:$H$131,Data_Input!$I$4:$I$131,0)*CU$1</f>
        <v>1.1883475008839306</v>
      </c>
      <c r="CV127" s="24">
        <f>_xlfn.XLOOKUP($E127-CV$3,Data_Input!$H$4:$H$131,Data_Input!$I$4:$I$131,0)*CV$1</f>
        <v>1.1579385291693074</v>
      </c>
      <c r="CW127" s="24">
        <f>_xlfn.XLOOKUP($E127-CW$3,Data_Input!$H$4:$H$131,Data_Input!$I$4:$I$131,0)*CW$1</f>
        <v>1.1614186861958538</v>
      </c>
      <c r="CX127" s="24">
        <f>_xlfn.XLOOKUP($E127-CX$3,Data_Input!$H$4:$H$131,Data_Input!$I$4:$I$131,0)*CX$1</f>
        <v>0.9977296550533995</v>
      </c>
      <c r="CY127" s="24">
        <f>_xlfn.XLOOKUP($E127-CY$3,Data_Input!$H$4:$H$131,Data_Input!$I$4:$I$131,0)*CY$1</f>
        <v>0.77153335996954875</v>
      </c>
      <c r="CZ127" s="24">
        <f>_xlfn.XLOOKUP($E127-CZ$3,Data_Input!$H$4:$H$131,Data_Input!$I$4:$I$131,0)*CZ$1</f>
        <v>0.95816549039982768</v>
      </c>
      <c r="DA127" s="24">
        <f>_xlfn.XLOOKUP($E127-DA$3,Data_Input!$H$4:$H$131,Data_Input!$I$4:$I$131,0)*DA$1</f>
        <v>0.62507603321668859</v>
      </c>
      <c r="DB127" s="24">
        <f>_xlfn.XLOOKUP($E127-DB$3,Data_Input!$H$4:$H$131,Data_Input!$I$4:$I$131,0)*DB$1</f>
        <v>0.65715840212459897</v>
      </c>
      <c r="DC127" s="24">
        <f>_xlfn.XLOOKUP($E127-DC$3,Data_Input!$H$4:$H$131,Data_Input!$I$4:$I$131,0)*DC$1</f>
        <v>0.62745698731389765</v>
      </c>
      <c r="DD127" s="24">
        <f>_xlfn.XLOOKUP($E127-DD$3,Data_Input!$H$4:$H$131,Data_Input!$I$4:$I$131,0)*DD$1</f>
        <v>0.52006836157389424</v>
      </c>
      <c r="DE127" s="24">
        <f>_xlfn.XLOOKUP($E127-DE$3,Data_Input!$H$4:$H$131,Data_Input!$I$4:$I$131,0)*DE$1</f>
        <v>0.38828992969357706</v>
      </c>
      <c r="DF127" s="24">
        <f>_xlfn.XLOOKUP($E127-DF$3,Data_Input!$H$4:$H$131,Data_Input!$I$4:$I$131,0)*DF$1</f>
        <v>0.35988100574780107</v>
      </c>
      <c r="DG127" s="24">
        <f>_xlfn.XLOOKUP($E127-DG$3,Data_Input!$H$4:$H$131,Data_Input!$I$4:$I$131,0)*DG$1</f>
        <v>0.31439584227755163</v>
      </c>
      <c r="DH127" s="24">
        <f>_xlfn.XLOOKUP($E127-DH$3,Data_Input!$H$4:$H$131,Data_Input!$I$4:$I$131,0)*DH$1</f>
        <v>0.27214528692288503</v>
      </c>
      <c r="DI127" s="24">
        <f>_xlfn.XLOOKUP($E127-DI$3,Data_Input!$H$4:$H$131,Data_Input!$I$4:$I$131,0)*DI$1</f>
        <v>0.24393281353957408</v>
      </c>
      <c r="DJ127" s="24">
        <f>_xlfn.XLOOKUP($E127-DJ$3,Data_Input!$H$4:$H$131,Data_Input!$I$4:$I$131,0)*DJ$1</f>
        <v>0.20842188622604133</v>
      </c>
      <c r="DK127" s="24">
        <f>_xlfn.XLOOKUP($E127-DK$3,Data_Input!$H$4:$H$131,Data_Input!$I$4:$I$131,0)*DK$1</f>
        <v>0.19311108427192061</v>
      </c>
      <c r="DL127" s="24">
        <f>_xlfn.XLOOKUP($E127-DL$3,Data_Input!$H$4:$H$131,Data_Input!$I$4:$I$131,0)*DL$1</f>
        <v>0.16196969752073065</v>
      </c>
      <c r="DM127" s="24">
        <f>_xlfn.XLOOKUP($E127-DM$3,Data_Input!$H$4:$H$131,Data_Input!$I$4:$I$131,0)*DM$1</f>
        <v>0.14374393479637235</v>
      </c>
      <c r="DN127" s="24">
        <f>_xlfn.XLOOKUP($E127-DN$3,Data_Input!$H$4:$H$131,Data_Input!$I$4:$I$131,0)*DN$1</f>
        <v>0.11523870152713533</v>
      </c>
      <c r="DO127" s="24">
        <f>_xlfn.XLOOKUP($E127-DO$3,Data_Input!$H$4:$H$131,Data_Input!$I$4:$I$131,0)*DO$1</f>
        <v>9.2188730518837303E-2</v>
      </c>
      <c r="DP127" s="24">
        <f>_xlfn.XLOOKUP($E127-DP$3,Data_Input!$H$4:$H$131,Data_Input!$I$4:$I$131,0)*DP$1</f>
        <v>6.9454823320173359E-2</v>
      </c>
      <c r="DQ127" s="24">
        <f>_xlfn.XLOOKUP($E127-DQ$3,Data_Input!$H$4:$H$131,Data_Input!$I$4:$I$131,0)*DQ$1</f>
        <v>6.0502871874377626E-2</v>
      </c>
      <c r="DR127" s="24">
        <f>_xlfn.XLOOKUP($E127-DR$3,Data_Input!$H$4:$H$131,Data_Input!$I$4:$I$131,0)*DR$1</f>
        <v>4.8595457058153033E-2</v>
      </c>
      <c r="DS127" s="24">
        <f>_xlfn.XLOOKUP($E127-DS$3,Data_Input!$H$4:$H$131,Data_Input!$I$4:$I$131,0)*DS$1</f>
        <v>3.9492192608335031E-2</v>
      </c>
      <c r="DT127" s="24">
        <f>_xlfn.XLOOKUP($E127-DT$3,Data_Input!$H$4:$H$131,Data_Input!$I$4:$I$131,0)*DT$1</f>
        <v>3.1742054676808712E-2</v>
      </c>
      <c r="DU127" s="24">
        <f>_xlfn.XLOOKUP($E127-DU$3,Data_Input!$H$4:$H$131,Data_Input!$I$4:$I$131,0)*DU$1</f>
        <v>2.549192315283904E-2</v>
      </c>
      <c r="DV127" s="24">
        <f>_xlfn.XLOOKUP($E127-DV$3,Data_Input!$H$4:$H$131,Data_Input!$I$4:$I$131,0)*DV$1</f>
        <v>1.611750794160079E-2</v>
      </c>
      <c r="DW127" s="24">
        <f>_xlfn.XLOOKUP($E127-DW$3,Data_Input!$H$4:$H$131,Data_Input!$I$4:$I$131,0)*DW$1</f>
        <v>1.3879801517252582E-2</v>
      </c>
      <c r="DX127" s="24">
        <f>_xlfn.XLOOKUP($E127-DX$3,Data_Input!$H$4:$H$131,Data_Input!$I$4:$I$131,0)*DX$1</f>
        <v>1.0956998674069853E-2</v>
      </c>
      <c r="DY127" s="24">
        <f>_xlfn.XLOOKUP($E127-DY$3,Data_Input!$H$4:$H$131,Data_Input!$I$4:$I$131,0)*DY$1</f>
        <v>7.7222891566170139E-3</v>
      </c>
      <c r="DZ127" s="24">
        <f>_xlfn.XLOOKUP($E127-DZ$3,Data_Input!$H$4:$H$131,Data_Input!$I$4:$I$131,0)*DZ$1</f>
        <v>0</v>
      </c>
      <c r="EA127" s="24">
        <f>_xlfn.XLOOKUP($E127-EA$3,Data_Input!$H$4:$H$131,Data_Input!$I$4:$I$131,0)*EA$1</f>
        <v>0</v>
      </c>
      <c r="EB127" s="24">
        <f>_xlfn.XLOOKUP($E127-EB$3,Data_Input!$H$4:$H$131,Data_Input!$I$4:$I$131,0)*EB$1</f>
        <v>0</v>
      </c>
      <c r="EC127" s="24">
        <f>_xlfn.XLOOKUP($E127-EC$3,Data_Input!$H$4:$H$131,Data_Input!$I$4:$I$131,0)*EC$1</f>
        <v>0</v>
      </c>
    </row>
    <row r="128" spans="1:133">
      <c r="A128" s="21">
        <f t="shared" si="3"/>
        <v>33.642120816569062</v>
      </c>
      <c r="B128" s="22">
        <f>Data_Input!C128-Model_Output!A128</f>
        <v>-10.775569933667228</v>
      </c>
      <c r="C128" s="23">
        <f>SUM($B$4:B128)</f>
        <v>1543.2968887461254</v>
      </c>
      <c r="E128" s="15">
        <f>Data_Input!B128</f>
        <v>2002</v>
      </c>
      <c r="F128" s="24">
        <f>_xlfn.XLOOKUP($E128-F$3,Data_Input!$H$4:$H$131,Data_Input!$I$4:$I$131,0)*F$1</f>
        <v>2.3439067150773327E-10</v>
      </c>
      <c r="G128" s="24">
        <f>_xlfn.XLOOKUP($E128-G$3,Data_Input!$H$4:$H$131,Data_Input!$I$4:$I$131,0)*G$1</f>
        <v>3.7799568534737517E-10</v>
      </c>
      <c r="H128" s="24">
        <f>_xlfn.XLOOKUP($E128-H$3,Data_Input!$H$4:$H$131,Data_Input!$I$4:$I$131,0)*H$1</f>
        <v>6.0426083543165111E-10</v>
      </c>
      <c r="I128" s="24">
        <f>_xlfn.XLOOKUP($E128-I$3,Data_Input!$H$4:$H$131,Data_Input!$I$4:$I$131,0)*I$1</f>
        <v>9.6393978371659294E-10</v>
      </c>
      <c r="J128" s="24">
        <f>_xlfn.XLOOKUP($E128-J$3,Data_Input!$H$4:$H$131,Data_Input!$I$4:$I$131,0)*J$1</f>
        <v>1.5280739039355693E-9</v>
      </c>
      <c r="K128" s="24">
        <f>_xlfn.XLOOKUP($E128-K$3,Data_Input!$H$4:$H$131,Data_Input!$I$4:$I$131,0)*K$1</f>
        <v>2.4096494292838365E-9</v>
      </c>
      <c r="L128" s="24">
        <f>_xlfn.XLOOKUP($E128-L$3,Data_Input!$H$4:$H$131,Data_Input!$I$4:$I$131,0)*L$1</f>
        <v>3.7865305930182014E-9</v>
      </c>
      <c r="M128" s="24">
        <f>_xlfn.XLOOKUP($E128-M$3,Data_Input!$H$4:$H$131,Data_Input!$I$4:$I$131,0)*M$1</f>
        <v>5.9096776916219222E-9</v>
      </c>
      <c r="N128" s="24">
        <f>_xlfn.XLOOKUP($E128-N$3,Data_Input!$H$4:$H$131,Data_Input!$I$4:$I$131,0)*N$1</f>
        <v>9.141615673389517E-9</v>
      </c>
      <c r="O128" s="24">
        <f>_xlfn.XLOOKUP($E128-O$3,Data_Input!$H$4:$H$131,Data_Input!$I$4:$I$131,0)*O$1</f>
        <v>1.4037315071061005E-8</v>
      </c>
      <c r="P128" s="24">
        <f>_xlfn.XLOOKUP($E128-P$3,Data_Input!$H$4:$H$131,Data_Input!$I$4:$I$131,0)*P$1</f>
        <v>2.1524019319181027E-8</v>
      </c>
      <c r="Q128" s="24">
        <f>_xlfn.XLOOKUP($E128-Q$3,Data_Input!$H$4:$H$131,Data_Input!$I$4:$I$131,0)*Q$1</f>
        <v>3.291468541983236E-8</v>
      </c>
      <c r="R128" s="24">
        <f>_xlfn.XLOOKUP($E128-R$3,Data_Input!$H$4:$H$131,Data_Input!$I$4:$I$131,0)*R$1</f>
        <v>5.0025905316975757E-8</v>
      </c>
      <c r="S128" s="24">
        <f>_xlfn.XLOOKUP($E128-S$3,Data_Input!$H$4:$H$131,Data_Input!$I$4:$I$131,0)*S$1</f>
        <v>7.5447487006565571E-8</v>
      </c>
      <c r="T128" s="24">
        <f>_xlfn.XLOOKUP($E128-T$3,Data_Input!$H$4:$H$131,Data_Input!$I$4:$I$131,0)*T$1</f>
        <v>1.1288436939501119E-7</v>
      </c>
      <c r="U128" s="24">
        <f>_xlfn.XLOOKUP($E128-U$3,Data_Input!$H$4:$H$131,Data_Input!$I$4:$I$131,0)*U$1</f>
        <v>1.6833459220646217E-7</v>
      </c>
      <c r="V128" s="24">
        <f>_xlfn.XLOOKUP($E128-V$3,Data_Input!$H$4:$H$131,Data_Input!$I$4:$I$131,0)*V$1</f>
        <v>2.4917215102927327E-7</v>
      </c>
      <c r="W128" s="24">
        <f>_xlfn.XLOOKUP($E128-W$3,Data_Input!$H$4:$H$131,Data_Input!$I$4:$I$131,0)*W$1</f>
        <v>3.6792091437243335E-7</v>
      </c>
      <c r="X128" s="24">
        <f>_xlfn.XLOOKUP($E128-X$3,Data_Input!$H$4:$H$131,Data_Input!$I$4:$I$131,0)*X$1</f>
        <v>5.4041839958654817E-7</v>
      </c>
      <c r="Y128" s="24">
        <f>_xlfn.XLOOKUP($E128-Y$3,Data_Input!$H$4:$H$131,Data_Input!$I$4:$I$131,0)*Y$1</f>
        <v>7.887507714188019E-7</v>
      </c>
      <c r="Z128" s="24">
        <f>_xlfn.XLOOKUP($E128-Z$3,Data_Input!$H$4:$H$131,Data_Input!$I$4:$I$131,0)*Z$1</f>
        <v>1.1467188415215108E-6</v>
      </c>
      <c r="AA128" s="24">
        <f>_xlfn.XLOOKUP($E128-AA$3,Data_Input!$H$4:$H$131,Data_Input!$I$4:$I$131,0)*AA$1</f>
        <v>1.6588064760172355E-6</v>
      </c>
      <c r="AB128" s="24">
        <f>_xlfn.XLOOKUP($E128-AB$3,Data_Input!$H$4:$H$131,Data_Input!$I$4:$I$131,0)*AB$1</f>
        <v>2.3817024618962773E-6</v>
      </c>
      <c r="AC128" s="24">
        <f>_xlfn.XLOOKUP($E128-AC$3,Data_Input!$H$4:$H$131,Data_Input!$I$4:$I$131,0)*AC$1</f>
        <v>3.6940900210967871E-6</v>
      </c>
      <c r="AD128" s="24">
        <f>_xlfn.XLOOKUP($E128-AD$3,Data_Input!$H$4:$H$131,Data_Input!$I$4:$I$131,0)*AD$1</f>
        <v>6.1486217928049144E-6</v>
      </c>
      <c r="AE128" s="24">
        <f>_xlfn.XLOOKUP($E128-AE$3,Data_Input!$H$4:$H$131,Data_Input!$I$4:$I$131,0)*AE$1</f>
        <v>8.566038064167958E-6</v>
      </c>
      <c r="AF128" s="24">
        <f>_xlfn.XLOOKUP($E128-AF$3,Data_Input!$H$4:$H$131,Data_Input!$I$4:$I$131,0)*AF$1</f>
        <v>9.8638724421254764E-6</v>
      </c>
      <c r="AG128" s="24">
        <f>_xlfn.XLOOKUP($E128-AG$3,Data_Input!$H$4:$H$131,Data_Input!$I$4:$I$131,0)*AG$1</f>
        <v>1.4754895243266954E-5</v>
      </c>
      <c r="AH128" s="24">
        <f>_xlfn.XLOOKUP($E128-AH$3,Data_Input!$H$4:$H$131,Data_Input!$I$4:$I$131,0)*AH$1</f>
        <v>1.8999179667646448E-5</v>
      </c>
      <c r="AI128" s="24">
        <f>_xlfn.XLOOKUP($E128-AI$3,Data_Input!$H$4:$H$131,Data_Input!$I$4:$I$131,0)*AI$1</f>
        <v>4.013496787011075E-5</v>
      </c>
      <c r="AJ128" s="24">
        <f>_xlfn.XLOOKUP($E128-AJ$3,Data_Input!$H$4:$H$131,Data_Input!$I$4:$I$131,0)*AJ$1</f>
        <v>4.0216150812545275E-5</v>
      </c>
      <c r="AK128" s="24">
        <f>_xlfn.XLOOKUP($E128-AK$3,Data_Input!$H$4:$H$131,Data_Input!$I$4:$I$131,0)*AK$1</f>
        <v>4.9130821472890808E-5</v>
      </c>
      <c r="AL128" s="24">
        <f>_xlfn.XLOOKUP($E128-AL$3,Data_Input!$H$4:$H$131,Data_Input!$I$4:$I$131,0)*AL$1</f>
        <v>6.9594400406869172E-5</v>
      </c>
      <c r="AM128" s="24">
        <f>_xlfn.XLOOKUP($E128-AM$3,Data_Input!$H$4:$H$131,Data_Input!$I$4:$I$131,0)*AM$1</f>
        <v>9.8223991569489872E-5</v>
      </c>
      <c r="AN128" s="24">
        <f>_xlfn.XLOOKUP($E128-AN$3,Data_Input!$H$4:$H$131,Data_Input!$I$4:$I$131,0)*AN$1</f>
        <v>9.8319922971598081E-5</v>
      </c>
      <c r="AO128" s="24">
        <f>_xlfn.XLOOKUP($E128-AO$3,Data_Input!$H$4:$H$131,Data_Input!$I$4:$I$131,0)*AO$1</f>
        <v>1.279289515599242E-4</v>
      </c>
      <c r="AP128" s="24">
        <f>_xlfn.XLOOKUP($E128-AP$3,Data_Input!$H$4:$H$131,Data_Input!$I$4:$I$131,0)*AP$1</f>
        <v>1.4581462446842299E-4</v>
      </c>
      <c r="AQ128" s="24">
        <f>_xlfn.XLOOKUP($E128-AQ$3,Data_Input!$H$4:$H$131,Data_Input!$I$4:$I$131,0)*AQ$1</f>
        <v>2.421334692036683E-4</v>
      </c>
      <c r="AR128" s="24">
        <f>_xlfn.XLOOKUP($E128-AR$3,Data_Input!$H$4:$H$131,Data_Input!$I$4:$I$131,0)*AR$1</f>
        <v>3.847659619768561E-4</v>
      </c>
      <c r="AS128" s="24">
        <f>_xlfn.XLOOKUP($E128-AS$3,Data_Input!$H$4:$H$131,Data_Input!$I$4:$I$131,0)*AS$1</f>
        <v>5.0535249124889902E-4</v>
      </c>
      <c r="AT128" s="24">
        <f>_xlfn.XLOOKUP($E128-AT$3,Data_Input!$H$4:$H$131,Data_Input!$I$4:$I$131,0)*AT$1</f>
        <v>8.5552191228437839E-4</v>
      </c>
      <c r="AU128" s="24">
        <f>_xlfn.XLOOKUP($E128-AU$3,Data_Input!$H$4:$H$131,Data_Input!$I$4:$I$131,0)*AU$1</f>
        <v>1.1365479175195451E-3</v>
      </c>
      <c r="AV128" s="24">
        <f>_xlfn.XLOOKUP($E128-AV$3,Data_Input!$H$4:$H$131,Data_Input!$I$4:$I$131,0)*AV$1</f>
        <v>1.2626870299801008E-3</v>
      </c>
      <c r="AW128" s="24">
        <f>_xlfn.XLOOKUP($E128-AW$3,Data_Input!$H$4:$H$131,Data_Input!$I$4:$I$131,0)*AW$1</f>
        <v>1.7335292477352845E-3</v>
      </c>
      <c r="AX128" s="24">
        <f>_xlfn.XLOOKUP($E128-AX$3,Data_Input!$H$4:$H$131,Data_Input!$I$4:$I$131,0)*AX$1</f>
        <v>2.1978014415846127E-3</v>
      </c>
      <c r="AY128" s="24">
        <f>_xlfn.XLOOKUP($E128-AY$3,Data_Input!$H$4:$H$131,Data_Input!$I$4:$I$131,0)*AY$1</f>
        <v>3.249082659326356E-3</v>
      </c>
      <c r="AZ128" s="24">
        <f>_xlfn.XLOOKUP($E128-AZ$3,Data_Input!$H$4:$H$131,Data_Input!$I$4:$I$131,0)*AZ$1</f>
        <v>3.8385591557083595E-3</v>
      </c>
      <c r="BA128" s="24">
        <f>_xlfn.XLOOKUP($E128-BA$3,Data_Input!$H$4:$H$131,Data_Input!$I$4:$I$131,0)*BA$1</f>
        <v>4.3606026269372797E-3</v>
      </c>
      <c r="BB128" s="24">
        <f>_xlfn.XLOOKUP($E128-BB$3,Data_Input!$H$4:$H$131,Data_Input!$I$4:$I$131,0)*BB$1</f>
        <v>6.0304547634284326E-3</v>
      </c>
      <c r="BC128" s="24">
        <f>_xlfn.XLOOKUP($E128-BC$3,Data_Input!$H$4:$H$131,Data_Input!$I$4:$I$131,0)*BC$1</f>
        <v>7.6372415874333679E-3</v>
      </c>
      <c r="BD128" s="24">
        <f>_xlfn.XLOOKUP($E128-BD$3,Data_Input!$H$4:$H$131,Data_Input!$I$4:$I$131,0)*BD$1</f>
        <v>9.9628881353861793E-3</v>
      </c>
      <c r="BE128" s="24">
        <f>_xlfn.XLOOKUP($E128-BE$3,Data_Input!$H$4:$H$131,Data_Input!$I$4:$I$131,0)*BE$1</f>
        <v>1.1881646930994843E-2</v>
      </c>
      <c r="BF128" s="24">
        <f>_xlfn.XLOOKUP($E128-BF$3,Data_Input!$H$4:$H$131,Data_Input!$I$4:$I$131,0)*BF$1</f>
        <v>1.2803074459888536E-2</v>
      </c>
      <c r="BG128" s="24">
        <f>_xlfn.XLOOKUP($E128-BG$3,Data_Input!$H$4:$H$131,Data_Input!$I$4:$I$131,0)*BG$1</f>
        <v>1.5472917256719201E-2</v>
      </c>
      <c r="BH128" s="24">
        <f>_xlfn.XLOOKUP($E128-BH$3,Data_Input!$H$4:$H$131,Data_Input!$I$4:$I$131,0)*BH$1</f>
        <v>1.8450827672492197E-2</v>
      </c>
      <c r="BI128" s="24">
        <f>_xlfn.XLOOKUP($E128-BI$3,Data_Input!$H$4:$H$131,Data_Input!$I$4:$I$131,0)*BI$1</f>
        <v>2.3470195102058909E-2</v>
      </c>
      <c r="BJ128" s="24">
        <f>_xlfn.XLOOKUP($E128-BJ$3,Data_Input!$H$4:$H$131,Data_Input!$I$4:$I$131,0)*BJ$1</f>
        <v>2.925324227885474E-2</v>
      </c>
      <c r="BK128" s="24">
        <f>_xlfn.XLOOKUP($E128-BK$3,Data_Input!$H$4:$H$131,Data_Input!$I$4:$I$131,0)*BK$1</f>
        <v>3.482566682440448E-2</v>
      </c>
      <c r="BL128" s="24">
        <f>_xlfn.XLOOKUP($E128-BL$3,Data_Input!$H$4:$H$131,Data_Input!$I$4:$I$131,0)*BL$1</f>
        <v>4.4417215719269099E-2</v>
      </c>
      <c r="BM128" s="24">
        <f>_xlfn.XLOOKUP($E128-BM$3,Data_Input!$H$4:$H$131,Data_Input!$I$4:$I$131,0)*BM$1</f>
        <v>5.6423791378006884E-2</v>
      </c>
      <c r="BN128" s="24">
        <f>_xlfn.XLOOKUP($E128-BN$3,Data_Input!$H$4:$H$131,Data_Input!$I$4:$I$131,0)*BN$1</f>
        <v>7.2879927348383111E-2</v>
      </c>
      <c r="BO128" s="24">
        <f>_xlfn.XLOOKUP($E128-BO$3,Data_Input!$H$4:$H$131,Data_Input!$I$4:$I$131,0)*BO$1</f>
        <v>0.10226075650439044</v>
      </c>
      <c r="BP128" s="24">
        <f>_xlfn.XLOOKUP($E128-BP$3,Data_Input!$H$4:$H$131,Data_Input!$I$4:$I$131,0)*BP$1</f>
        <v>0.11574270020080728</v>
      </c>
      <c r="BQ128" s="24">
        <f>_xlfn.XLOOKUP($E128-BQ$3,Data_Input!$H$4:$H$131,Data_Input!$I$4:$I$131,0)*BQ$1</f>
        <v>0.14423427326266805</v>
      </c>
      <c r="BR128" s="24">
        <f>_xlfn.XLOOKUP($E128-BR$3,Data_Input!$H$4:$H$131,Data_Input!$I$4:$I$131,0)*BR$1</f>
        <v>0.131161918681067</v>
      </c>
      <c r="BS128" s="24">
        <f>_xlfn.XLOOKUP($E128-BS$3,Data_Input!$H$4:$H$131,Data_Input!$I$4:$I$131,0)*BS$1</f>
        <v>0.20604550109717307</v>
      </c>
      <c r="BT128" s="24">
        <f>_xlfn.XLOOKUP($E128-BT$3,Data_Input!$H$4:$H$131,Data_Input!$I$4:$I$131,0)*BT$1</f>
        <v>0.21418559852370367</v>
      </c>
      <c r="BU128" s="24">
        <f>_xlfn.XLOOKUP($E128-BU$3,Data_Input!$H$4:$H$131,Data_Input!$I$4:$I$131,0)*BU$1</f>
        <v>0.10583228318006924</v>
      </c>
      <c r="BV128" s="24">
        <f>_xlfn.XLOOKUP($E128-BV$3,Data_Input!$H$4:$H$131,Data_Input!$I$4:$I$131,0)*BV$1</f>
        <v>0.143649668185483</v>
      </c>
      <c r="BW128" s="24">
        <f>_xlfn.XLOOKUP($E128-BW$3,Data_Input!$H$4:$H$131,Data_Input!$I$4:$I$131,0)*BW$1</f>
        <v>0.17415934522419621</v>
      </c>
      <c r="BX128" s="24">
        <f>_xlfn.XLOOKUP($E128-BX$3,Data_Input!$H$4:$H$131,Data_Input!$I$4:$I$131,0)*BX$1</f>
        <v>0.20167580316915068</v>
      </c>
      <c r="BY128" s="24">
        <f>_xlfn.XLOOKUP($E128-BY$3,Data_Input!$H$4:$H$131,Data_Input!$I$4:$I$131,0)*BY$1</f>
        <v>0.23877395066023421</v>
      </c>
      <c r="BZ128" s="24">
        <f>_xlfn.XLOOKUP($E128-BZ$3,Data_Input!$H$4:$H$131,Data_Input!$I$4:$I$131,0)*BZ$1</f>
        <v>0.33991625679472476</v>
      </c>
      <c r="CA128" s="24">
        <f>_xlfn.XLOOKUP($E128-CA$3,Data_Input!$H$4:$H$131,Data_Input!$I$4:$I$131,0)*CA$1</f>
        <v>0.49168639282667148</v>
      </c>
      <c r="CB128" s="24">
        <f>_xlfn.XLOOKUP($E128-CB$3,Data_Input!$H$4:$H$131,Data_Input!$I$4:$I$131,0)*CB$1</f>
        <v>0.50541310584471955</v>
      </c>
      <c r="CC128" s="24">
        <f>_xlfn.XLOOKUP($E128-CC$3,Data_Input!$H$4:$H$131,Data_Input!$I$4:$I$131,0)*CC$1</f>
        <v>0.59879779876348749</v>
      </c>
      <c r="CD128" s="24">
        <f>_xlfn.XLOOKUP($E128-CD$3,Data_Input!$H$4:$H$131,Data_Input!$I$4:$I$131,0)*CD$1</f>
        <v>0.58311323145869054</v>
      </c>
      <c r="CE128" s="24">
        <f>_xlfn.XLOOKUP($E128-CE$3,Data_Input!$H$4:$H$131,Data_Input!$I$4:$I$131,0)*CE$1</f>
        <v>0.65261773155706082</v>
      </c>
      <c r="CF128" s="24">
        <f>_xlfn.XLOOKUP($E128-CF$3,Data_Input!$H$4:$H$131,Data_Input!$I$4:$I$131,0)*CF$1</f>
        <v>0.71558013418398125</v>
      </c>
      <c r="CG128" s="24">
        <f>_xlfn.XLOOKUP($E128-CG$3,Data_Input!$H$4:$H$131,Data_Input!$I$4:$I$131,0)*CG$1</f>
        <v>0.77844438186583853</v>
      </c>
      <c r="CH128" s="24">
        <f>_xlfn.XLOOKUP($E128-CH$3,Data_Input!$H$4:$H$131,Data_Input!$I$4:$I$131,0)*CH$1</f>
        <v>0.73282209932345577</v>
      </c>
      <c r="CI128" s="24">
        <f>_xlfn.XLOOKUP($E128-CI$3,Data_Input!$H$4:$H$131,Data_Input!$I$4:$I$131,0)*CI$1</f>
        <v>0.7754491485064563</v>
      </c>
      <c r="CJ128" s="24">
        <f>_xlfn.XLOOKUP($E128-CJ$3,Data_Input!$H$4:$H$131,Data_Input!$I$4:$I$131,0)*CJ$1</f>
        <v>0.83968697792345981</v>
      </c>
      <c r="CK128" s="24">
        <f>_xlfn.XLOOKUP($E128-CK$3,Data_Input!$H$4:$H$131,Data_Input!$I$4:$I$131,0)*CK$1</f>
        <v>0.87085401877273649</v>
      </c>
      <c r="CL128" s="24">
        <f>_xlfn.XLOOKUP($E128-CL$3,Data_Input!$H$4:$H$131,Data_Input!$I$4:$I$131,0)*CL$1</f>
        <v>1.0445245791961033</v>
      </c>
      <c r="CM128" s="24">
        <f>_xlfn.XLOOKUP($E128-CM$3,Data_Input!$H$4:$H$131,Data_Input!$I$4:$I$131,0)*CM$1</f>
        <v>1.1323456381945127</v>
      </c>
      <c r="CN128" s="24">
        <f>_xlfn.XLOOKUP($E128-CN$3,Data_Input!$H$4:$H$131,Data_Input!$I$4:$I$131,0)*CN$1</f>
        <v>1.1072027154753139</v>
      </c>
      <c r="CO128" s="24">
        <f>_xlfn.XLOOKUP($E128-CO$3,Data_Input!$H$4:$H$131,Data_Input!$I$4:$I$131,0)*CO$1</f>
        <v>1.158893646126725</v>
      </c>
      <c r="CP128" s="24">
        <f>_xlfn.XLOOKUP($E128-CP$3,Data_Input!$H$4:$H$131,Data_Input!$I$4:$I$131,0)*CP$1</f>
        <v>1.2477547095381263</v>
      </c>
      <c r="CQ128" s="24">
        <f>_xlfn.XLOOKUP($E128-CQ$3,Data_Input!$H$4:$H$131,Data_Input!$I$4:$I$131,0)*CQ$1</f>
        <v>1.3492585335253775</v>
      </c>
      <c r="CR128" s="24">
        <f>_xlfn.XLOOKUP($E128-CR$3,Data_Input!$H$4:$H$131,Data_Input!$I$4:$I$131,0)*CR$1</f>
        <v>1.3462198480831038</v>
      </c>
      <c r="CS128" s="24">
        <f>_xlfn.XLOOKUP($E128-CS$3,Data_Input!$H$4:$H$131,Data_Input!$I$4:$I$131,0)*CS$1</f>
        <v>1.3050415951408905</v>
      </c>
      <c r="CT128" s="24">
        <f>_xlfn.XLOOKUP($E128-CT$3,Data_Input!$H$4:$H$131,Data_Input!$I$4:$I$131,0)*CT$1</f>
        <v>1.3493744103323726</v>
      </c>
      <c r="CU128" s="24">
        <f>_xlfn.XLOOKUP($E128-CU$3,Data_Input!$H$4:$H$131,Data_Input!$I$4:$I$131,0)*CU$1</f>
        <v>1.253577153686497</v>
      </c>
      <c r="CV128" s="24">
        <f>_xlfn.XLOOKUP($E128-CV$3,Data_Input!$H$4:$H$131,Data_Input!$I$4:$I$131,0)*CV$1</f>
        <v>1.228389293973603</v>
      </c>
      <c r="CW128" s="24">
        <f>_xlfn.XLOOKUP($E128-CW$3,Data_Input!$H$4:$H$131,Data_Input!$I$4:$I$131,0)*CW$1</f>
        <v>1.2390311743144931</v>
      </c>
      <c r="CX128" s="24">
        <f>_xlfn.XLOOKUP($E128-CX$3,Data_Input!$H$4:$H$131,Data_Input!$I$4:$I$131,0)*CX$1</f>
        <v>1.0704076678603691</v>
      </c>
      <c r="CY128" s="24">
        <f>_xlfn.XLOOKUP($E128-CY$3,Data_Input!$H$4:$H$131,Data_Input!$I$4:$I$131,0)*CY$1</f>
        <v>0.83240359327056135</v>
      </c>
      <c r="CZ128" s="24">
        <f>_xlfn.XLOOKUP($E128-CZ$3,Data_Input!$H$4:$H$131,Data_Input!$I$4:$I$131,0)*CZ$1</f>
        <v>1.0395913775983179</v>
      </c>
      <c r="DA128" s="24">
        <f>_xlfn.XLOOKUP($E128-DA$3,Data_Input!$H$4:$H$131,Data_Input!$I$4:$I$131,0)*DA$1</f>
        <v>0.68202123620144006</v>
      </c>
      <c r="DB128" s="24">
        <f>_xlfn.XLOOKUP($E128-DB$3,Data_Input!$H$4:$H$131,Data_Input!$I$4:$I$131,0)*DB$1</f>
        <v>0.72107098685575877</v>
      </c>
      <c r="DC128" s="24">
        <f>_xlfn.XLOOKUP($E128-DC$3,Data_Input!$H$4:$H$131,Data_Input!$I$4:$I$131,0)*DC$1</f>
        <v>0.69236454950214832</v>
      </c>
      <c r="DD128" s="24">
        <f>_xlfn.XLOOKUP($E128-DD$3,Data_Input!$H$4:$H$131,Data_Input!$I$4:$I$131,0)*DD$1</f>
        <v>0.57710415847236629</v>
      </c>
      <c r="DE128" s="24">
        <f>_xlfn.XLOOKUP($E128-DE$3,Data_Input!$H$4:$H$131,Data_Input!$I$4:$I$131,0)*DE$1</f>
        <v>0.43330410480457449</v>
      </c>
      <c r="DF128" s="24">
        <f>_xlfn.XLOOKUP($E128-DF$3,Data_Input!$H$4:$H$131,Data_Input!$I$4:$I$131,0)*DF$1</f>
        <v>0.40386712979517231</v>
      </c>
      <c r="DG128" s="24">
        <f>_xlfn.XLOOKUP($E128-DG$3,Data_Input!$H$4:$H$131,Data_Input!$I$4:$I$131,0)*DG$1</f>
        <v>0.35481280344593535</v>
      </c>
      <c r="DH128" s="24">
        <f>_xlfn.XLOOKUP($E128-DH$3,Data_Input!$H$4:$H$131,Data_Input!$I$4:$I$131,0)*DH$1</f>
        <v>0.30886323285340794</v>
      </c>
      <c r="DI128" s="24">
        <f>_xlfn.XLOOKUP($E128-DI$3,Data_Input!$H$4:$H$131,Data_Input!$I$4:$I$131,0)*DI$1</f>
        <v>0.27840595909605287</v>
      </c>
      <c r="DJ128" s="24">
        <f>_xlfn.XLOOKUP($E128-DJ$3,Data_Input!$H$4:$H$131,Data_Input!$I$4:$I$131,0)*DJ$1</f>
        <v>0.23921837187952144</v>
      </c>
      <c r="DK128" s="24">
        <f>_xlfn.XLOOKUP($E128-DK$3,Data_Input!$H$4:$H$131,Data_Input!$I$4:$I$131,0)*DK$1</f>
        <v>0.22289550841279565</v>
      </c>
      <c r="DL128" s="24">
        <f>_xlfn.XLOOKUP($E128-DL$3,Data_Input!$H$4:$H$131,Data_Input!$I$4:$I$131,0)*DL$1</f>
        <v>0.18800560296567237</v>
      </c>
      <c r="DM128" s="24">
        <f>_xlfn.XLOOKUP($E128-DM$3,Data_Input!$H$4:$H$131,Data_Input!$I$4:$I$131,0)*DM$1</f>
        <v>0.16779130684838167</v>
      </c>
      <c r="DN128" s="24">
        <f>_xlfn.XLOOKUP($E128-DN$3,Data_Input!$H$4:$H$131,Data_Input!$I$4:$I$131,0)*DN$1</f>
        <v>0.13527613618904077</v>
      </c>
      <c r="DO128" s="24">
        <f>_xlfn.XLOOKUP($E128-DO$3,Data_Input!$H$4:$H$131,Data_Input!$I$4:$I$131,0)*DO$1</f>
        <v>0.10882873352414922</v>
      </c>
      <c r="DP128" s="24">
        <f>_xlfn.XLOOKUP($E128-DP$3,Data_Input!$H$4:$H$131,Data_Input!$I$4:$I$131,0)*DP$1</f>
        <v>8.2453872605648931E-2</v>
      </c>
      <c r="DQ128" s="24">
        <f>_xlfn.XLOOKUP($E128-DQ$3,Data_Input!$H$4:$H$131,Data_Input!$I$4:$I$131,0)*DQ$1</f>
        <v>7.2231651257737825E-2</v>
      </c>
      <c r="DR128" s="24">
        <f>_xlfn.XLOOKUP($E128-DR$3,Data_Input!$H$4:$H$131,Data_Input!$I$4:$I$131,0)*DR$1</f>
        <v>5.8343184629957461E-2</v>
      </c>
      <c r="DS128" s="24">
        <f>_xlfn.XLOOKUP($E128-DS$3,Data_Input!$H$4:$H$131,Data_Input!$I$4:$I$131,0)*DS$1</f>
        <v>4.7681357665769891E-2</v>
      </c>
      <c r="DT128" s="24">
        <f>_xlfn.XLOOKUP($E128-DT$3,Data_Input!$H$4:$H$131,Data_Input!$I$4:$I$131,0)*DT$1</f>
        <v>3.8540319291190187E-2</v>
      </c>
      <c r="DU128" s="24">
        <f>_xlfn.XLOOKUP($E128-DU$3,Data_Input!$H$4:$H$131,Data_Input!$I$4:$I$131,0)*DU$1</f>
        <v>3.1126176799443666E-2</v>
      </c>
      <c r="DV128" s="24">
        <f>_xlfn.XLOOKUP($E128-DV$3,Data_Input!$H$4:$H$131,Data_Input!$I$4:$I$131,0)*DV$1</f>
        <v>1.9790828650763016E-2</v>
      </c>
      <c r="DW128" s="24">
        <f>_xlfn.XLOOKUP($E128-DW$3,Data_Input!$H$4:$H$131,Data_Input!$I$4:$I$131,0)*DW$1</f>
        <v>1.7139267141782915E-2</v>
      </c>
      <c r="DX128" s="24">
        <f>_xlfn.XLOOKUP($E128-DX$3,Data_Input!$H$4:$H$131,Data_Input!$I$4:$I$131,0)*DX$1</f>
        <v>1.3606408573745218E-2</v>
      </c>
      <c r="DY128" s="24">
        <f>_xlfn.XLOOKUP($E128-DY$3,Data_Input!$H$4:$H$131,Data_Input!$I$4:$I$131,0)*DY$1</f>
        <v>9.6436372250169496E-3</v>
      </c>
      <c r="DZ128" s="24">
        <f>_xlfn.XLOOKUP($E128-DZ$3,Data_Input!$H$4:$H$131,Data_Input!$I$4:$I$131,0)*DZ$1</f>
        <v>7.6005815412666091E-3</v>
      </c>
      <c r="EA128" s="24">
        <f>_xlfn.XLOOKUP($E128-EA$3,Data_Input!$H$4:$H$131,Data_Input!$I$4:$I$131,0)*EA$1</f>
        <v>0</v>
      </c>
      <c r="EB128" s="24">
        <f>_xlfn.XLOOKUP($E128-EB$3,Data_Input!$H$4:$H$131,Data_Input!$I$4:$I$131,0)*EB$1</f>
        <v>0</v>
      </c>
      <c r="EC128" s="24">
        <f>_xlfn.XLOOKUP($E128-EC$3,Data_Input!$H$4:$H$131,Data_Input!$I$4:$I$131,0)*EC$1</f>
        <v>0</v>
      </c>
    </row>
    <row r="129" spans="1:133">
      <c r="A129" s="21">
        <f t="shared" si="3"/>
        <v>34.517956793768178</v>
      </c>
      <c r="B129" s="22">
        <f>Data_Input!C129-Model_Output!A129</f>
        <v>-11.411071570217167</v>
      </c>
      <c r="C129" s="23">
        <f>SUM($B$4:B129)</f>
        <v>1531.8858171759082</v>
      </c>
      <c r="E129" s="15">
        <f>Data_Input!B129</f>
        <v>2003</v>
      </c>
      <c r="F129" s="24">
        <f>_xlfn.XLOOKUP($E129-F$3,Data_Input!$H$4:$H$131,Data_Input!$I$4:$I$131,0)*F$1</f>
        <v>1.4571851183460925E-10</v>
      </c>
      <c r="G129" s="24">
        <f>_xlfn.XLOOKUP($E129-G$3,Data_Input!$H$4:$H$131,Data_Input!$I$4:$I$131,0)*G$1</f>
        <v>2.3632199983017158E-10</v>
      </c>
      <c r="H129" s="24">
        <f>_xlfn.XLOOKUP($E129-H$3,Data_Input!$H$4:$H$131,Data_Input!$I$4:$I$131,0)*H$1</f>
        <v>3.79913445378893E-10</v>
      </c>
      <c r="I129" s="24">
        <f>_xlfn.XLOOKUP($E129-I$3,Data_Input!$H$4:$H$131,Data_Input!$I$4:$I$131,0)*I$1</f>
        <v>6.0947097551723042E-10</v>
      </c>
      <c r="J129" s="24">
        <f>_xlfn.XLOOKUP($E129-J$3,Data_Input!$H$4:$H$131,Data_Input!$I$4:$I$131,0)*J$1</f>
        <v>9.7160644938445916E-10</v>
      </c>
      <c r="K129" s="24">
        <f>_xlfn.XLOOKUP($E129-K$3,Data_Input!$H$4:$H$131,Data_Input!$I$4:$I$131,0)*K$1</f>
        <v>1.5407876887988244E-9</v>
      </c>
      <c r="L129" s="24">
        <f>_xlfn.XLOOKUP($E129-L$3,Data_Input!$H$4:$H$131,Data_Input!$I$4:$I$131,0)*L$1</f>
        <v>2.4348561748908143E-9</v>
      </c>
      <c r="M129" s="24">
        <f>_xlfn.XLOOKUP($E129-M$3,Data_Input!$H$4:$H$131,Data_Input!$I$4:$I$131,0)*M$1</f>
        <v>3.8215411888284696E-9</v>
      </c>
      <c r="N129" s="24">
        <f>_xlfn.XLOOKUP($E129-N$3,Data_Input!$H$4:$H$131,Data_Input!$I$4:$I$131,0)*N$1</f>
        <v>5.9448460812987882E-9</v>
      </c>
      <c r="O129" s="24">
        <f>_xlfn.XLOOKUP($E129-O$3,Data_Input!$H$4:$H$131,Data_Input!$I$4:$I$131,0)*O$1</f>
        <v>9.1800407723513804E-9</v>
      </c>
      <c r="P129" s="24">
        <f>_xlfn.XLOOKUP($E129-P$3,Data_Input!$H$4:$H$131,Data_Input!$I$4:$I$131,0)*P$1</f>
        <v>1.4155553055536777E-8</v>
      </c>
      <c r="Q129" s="24">
        <f>_xlfn.XLOOKUP($E129-Q$3,Data_Input!$H$4:$H$131,Data_Input!$I$4:$I$131,0)*Q$1</f>
        <v>2.1768879924825968E-8</v>
      </c>
      <c r="R129" s="24">
        <f>_xlfn.XLOOKUP($E129-R$3,Data_Input!$H$4:$H$131,Data_Input!$I$4:$I$131,0)*R$1</f>
        <v>3.3272408421507126E-8</v>
      </c>
      <c r="S129" s="24">
        <f>_xlfn.XLOOKUP($E129-S$3,Data_Input!$H$4:$H$131,Data_Input!$I$4:$I$131,0)*S$1</f>
        <v>5.046345333350687E-8</v>
      </c>
      <c r="T129" s="24">
        <f>_xlfn.XLOOKUP($E129-T$3,Data_Input!$H$4:$H$131,Data_Input!$I$4:$I$131,0)*T$1</f>
        <v>7.5929214271992205E-8</v>
      </c>
      <c r="U129" s="24">
        <f>_xlfn.XLOOKUP($E129-U$3,Data_Input!$H$4:$H$131,Data_Input!$I$4:$I$131,0)*U$1</f>
        <v>1.1386529410190967E-7</v>
      </c>
      <c r="V129" s="24">
        <f>_xlfn.XLOOKUP($E129-V$3,Data_Input!$H$4:$H$131,Data_Input!$I$4:$I$131,0)*V$1</f>
        <v>1.6949637279878282E-7</v>
      </c>
      <c r="W129" s="24">
        <f>_xlfn.XLOOKUP($E129-W$3,Data_Input!$H$4:$H$131,Data_Input!$I$4:$I$131,0)*W$1</f>
        <v>2.5168555442913592E-7</v>
      </c>
      <c r="X129" s="24">
        <f>_xlfn.XLOOKUP($E129-X$3,Data_Input!$H$4:$H$131,Data_Input!$I$4:$I$131,0)*X$1</f>
        <v>3.7177214515790886E-7</v>
      </c>
      <c r="Y129" s="24">
        <f>_xlfn.XLOOKUP($E129-Y$3,Data_Input!$H$4:$H$131,Data_Input!$I$4:$I$131,0)*Y$1</f>
        <v>5.4566917847374841E-7</v>
      </c>
      <c r="Z129" s="24">
        <f>_xlfn.XLOOKUP($E129-Z$3,Data_Input!$H$4:$H$131,Data_Input!$I$4:$I$131,0)*Z$1</f>
        <v>7.977916411100647E-7</v>
      </c>
      <c r="AA129" s="24">
        <f>_xlfn.XLOOKUP($E129-AA$3,Data_Input!$H$4:$H$131,Data_Input!$I$4:$I$131,0)*AA$1</f>
        <v>1.1605695237933042E-6</v>
      </c>
      <c r="AB129" s="24">
        <f>_xlfn.XLOOKUP($E129-AB$3,Data_Input!$H$4:$H$131,Data_Input!$I$4:$I$131,0)*AB$1</f>
        <v>1.6757369724893495E-6</v>
      </c>
      <c r="AC129" s="24">
        <f>_xlfn.XLOOKUP($E129-AC$3,Data_Input!$H$4:$H$131,Data_Input!$I$4:$I$131,0)*AC$1</f>
        <v>2.6137781744524809E-6</v>
      </c>
      <c r="AD129" s="24">
        <f>_xlfn.XLOOKUP($E129-AD$3,Data_Input!$H$4:$H$131,Data_Input!$I$4:$I$131,0)*AD$1</f>
        <v>4.3750391046425533E-6</v>
      </c>
      <c r="AE129" s="24">
        <f>_xlfn.XLOOKUP($E129-AE$3,Data_Input!$H$4:$H$131,Data_Input!$I$4:$I$131,0)*AE$1</f>
        <v>6.1295284548250131E-6</v>
      </c>
      <c r="AF129" s="24">
        <f>_xlfn.XLOOKUP($E129-AF$3,Data_Input!$H$4:$H$131,Data_Input!$I$4:$I$131,0)*AF$1</f>
        <v>7.0980232807408508E-6</v>
      </c>
      <c r="AG129" s="24">
        <f>_xlfn.XLOOKUP($E129-AG$3,Data_Input!$H$4:$H$131,Data_Input!$I$4:$I$131,0)*AG$1</f>
        <v>1.0677485957938379E-5</v>
      </c>
      <c r="AH129" s="24">
        <f>_xlfn.XLOOKUP($E129-AH$3,Data_Input!$H$4:$H$131,Data_Input!$I$4:$I$131,0)*AH$1</f>
        <v>1.3826448319801599E-5</v>
      </c>
      <c r="AI129" s="24">
        <f>_xlfn.XLOOKUP($E129-AI$3,Data_Input!$H$4:$H$131,Data_Input!$I$4:$I$131,0)*AI$1</f>
        <v>2.9372547248002305E-5</v>
      </c>
      <c r="AJ129" s="24">
        <f>_xlfn.XLOOKUP($E129-AJ$3,Data_Input!$H$4:$H$131,Data_Input!$I$4:$I$131,0)*AJ$1</f>
        <v>2.9597981796255201E-5</v>
      </c>
      <c r="AK129" s="24">
        <f>_xlfn.XLOOKUP($E129-AK$3,Data_Input!$H$4:$H$131,Data_Input!$I$4:$I$131,0)*AK$1</f>
        <v>3.6362901539199483E-5</v>
      </c>
      <c r="AL129" s="24">
        <f>_xlfn.XLOOKUP($E129-AL$3,Data_Input!$H$4:$H$131,Data_Input!$I$4:$I$131,0)*AL$1</f>
        <v>5.1799039684249691E-5</v>
      </c>
      <c r="AM129" s="24">
        <f>_xlfn.XLOOKUP($E129-AM$3,Data_Input!$H$4:$H$131,Data_Input!$I$4:$I$131,0)*AM$1</f>
        <v>7.3520405890944662E-5</v>
      </c>
      <c r="AN129" s="24">
        <f>_xlfn.XLOOKUP($E129-AN$3,Data_Input!$H$4:$H$131,Data_Input!$I$4:$I$131,0)*AN$1</f>
        <v>7.4007332920245501E-5</v>
      </c>
      <c r="AO129" s="24">
        <f>_xlfn.XLOOKUP($E129-AO$3,Data_Input!$H$4:$H$131,Data_Input!$I$4:$I$131,0)*AO$1</f>
        <v>9.6837812583953475E-5</v>
      </c>
      <c r="AP129" s="24">
        <f>_xlfn.XLOOKUP($E129-AP$3,Data_Input!$H$4:$H$131,Data_Input!$I$4:$I$131,0)*AP$1</f>
        <v>1.1099926942571843E-4</v>
      </c>
      <c r="AQ129" s="24">
        <f>_xlfn.XLOOKUP($E129-AQ$3,Data_Input!$H$4:$H$131,Data_Input!$I$4:$I$131,0)*AQ$1</f>
        <v>1.8536031875148311E-4</v>
      </c>
      <c r="AR129" s="24">
        <f>_xlfn.XLOOKUP($E129-AR$3,Data_Input!$H$4:$H$131,Data_Input!$I$4:$I$131,0)*AR$1</f>
        <v>2.9621121335027603E-4</v>
      </c>
      <c r="AS129" s="24">
        <f>_xlfn.XLOOKUP($E129-AS$3,Data_Input!$H$4:$H$131,Data_Input!$I$4:$I$131,0)*AS$1</f>
        <v>3.9123902418437926E-4</v>
      </c>
      <c r="AT129" s="24">
        <f>_xlfn.XLOOKUP($E129-AT$3,Data_Input!$H$4:$H$131,Data_Input!$I$4:$I$131,0)*AT$1</f>
        <v>6.6607295489693244E-4</v>
      </c>
      <c r="AU129" s="24">
        <f>_xlfn.XLOOKUP($E129-AU$3,Data_Input!$H$4:$H$131,Data_Input!$I$4:$I$131,0)*AU$1</f>
        <v>8.8985925054205326E-4</v>
      </c>
      <c r="AV129" s="24">
        <f>_xlfn.XLOOKUP($E129-AV$3,Data_Input!$H$4:$H$131,Data_Input!$I$4:$I$131,0)*AV$1</f>
        <v>9.9419641996722238E-4</v>
      </c>
      <c r="AW129" s="24">
        <f>_xlfn.XLOOKUP($E129-AW$3,Data_Input!$H$4:$H$131,Data_Input!$I$4:$I$131,0)*AW$1</f>
        <v>1.3726207354474087E-3</v>
      </c>
      <c r="AX129" s="24">
        <f>_xlfn.XLOOKUP($E129-AX$3,Data_Input!$H$4:$H$131,Data_Input!$I$4:$I$131,0)*AX$1</f>
        <v>1.7500511497767325E-3</v>
      </c>
      <c r="AY129" s="24">
        <f>_xlfn.XLOOKUP($E129-AY$3,Data_Input!$H$4:$H$131,Data_Input!$I$4:$I$131,0)*AY$1</f>
        <v>2.601752347545839E-3</v>
      </c>
      <c r="AZ129" s="24">
        <f>_xlfn.XLOOKUP($E129-AZ$3,Data_Input!$H$4:$H$131,Data_Input!$I$4:$I$131,0)*AZ$1</f>
        <v>3.0911233740688899E-3</v>
      </c>
      <c r="BA129" s="24">
        <f>_xlfn.XLOOKUP($E129-BA$3,Data_Input!$H$4:$H$131,Data_Input!$I$4:$I$131,0)*BA$1</f>
        <v>3.53132362409771E-3</v>
      </c>
      <c r="BB129" s="24">
        <f>_xlfn.XLOOKUP($E129-BB$3,Data_Input!$H$4:$H$131,Data_Input!$I$4:$I$131,0)*BB$1</f>
        <v>4.9111588128107394E-3</v>
      </c>
      <c r="BC129" s="24">
        <f>_xlfn.XLOOKUP($E129-BC$3,Data_Input!$H$4:$H$131,Data_Input!$I$4:$I$131,0)*BC$1</f>
        <v>6.2547988755881382E-3</v>
      </c>
      <c r="BD129" s="24">
        <f>_xlfn.XLOOKUP($E129-BD$3,Data_Input!$H$4:$H$131,Data_Input!$I$4:$I$131,0)*BD$1</f>
        <v>8.2054987023588537E-3</v>
      </c>
      <c r="BE129" s="24">
        <f>_xlfn.XLOOKUP($E129-BE$3,Data_Input!$H$4:$H$131,Data_Input!$I$4:$I$131,0)*BE$1</f>
        <v>9.8410010132731519E-3</v>
      </c>
      <c r="BF129" s="24">
        <f>_xlfn.XLOOKUP($E129-BF$3,Data_Input!$H$4:$H$131,Data_Input!$I$4:$I$131,0)*BF$1</f>
        <v>1.0663992016787905E-2</v>
      </c>
      <c r="BG129" s="24">
        <f>_xlfn.XLOOKUP($E129-BG$3,Data_Input!$H$4:$H$131,Data_Input!$I$4:$I$131,0)*BG$1</f>
        <v>1.2960466969884515E-2</v>
      </c>
      <c r="BH129" s="24">
        <f>_xlfn.XLOOKUP($E129-BH$3,Data_Input!$H$4:$H$131,Data_Input!$I$4:$I$131,0)*BH$1</f>
        <v>1.5542010770469444E-2</v>
      </c>
      <c r="BI129" s="24">
        <f>_xlfn.XLOOKUP($E129-BI$3,Data_Input!$H$4:$H$131,Data_Input!$I$4:$I$131,0)*BI$1</f>
        <v>1.9881582936992638E-2</v>
      </c>
      <c r="BJ129" s="24">
        <f>_xlfn.XLOOKUP($E129-BJ$3,Data_Input!$H$4:$H$131,Data_Input!$I$4:$I$131,0)*BJ$1</f>
        <v>2.4920179941885594E-2</v>
      </c>
      <c r="BK129" s="24">
        <f>_xlfn.XLOOKUP($E129-BK$3,Data_Input!$H$4:$H$131,Data_Input!$I$4:$I$131,0)*BK$1</f>
        <v>2.9834551475130054E-2</v>
      </c>
      <c r="BL129" s="24">
        <f>_xlfn.XLOOKUP($E129-BL$3,Data_Input!$H$4:$H$131,Data_Input!$I$4:$I$131,0)*BL$1</f>
        <v>3.8266109526941296E-2</v>
      </c>
      <c r="BM129" s="24">
        <f>_xlfn.XLOOKUP($E129-BM$3,Data_Input!$H$4:$H$131,Data_Input!$I$4:$I$131,0)*BM$1</f>
        <v>4.8884159260671987E-2</v>
      </c>
      <c r="BN129" s="24">
        <f>_xlfn.XLOOKUP($E129-BN$3,Data_Input!$H$4:$H$131,Data_Input!$I$4:$I$131,0)*BN$1</f>
        <v>6.3497514035489519E-2</v>
      </c>
      <c r="BO129" s="24">
        <f>_xlfn.XLOOKUP($E129-BO$3,Data_Input!$H$4:$H$131,Data_Input!$I$4:$I$131,0)*BO$1</f>
        <v>8.9598491820338771E-2</v>
      </c>
      <c r="BP129" s="24">
        <f>_xlfn.XLOOKUP($E129-BP$3,Data_Input!$H$4:$H$131,Data_Input!$I$4:$I$131,0)*BP$1</f>
        <v>0.10198310127229702</v>
      </c>
      <c r="BQ129" s="24">
        <f>_xlfn.XLOOKUP($E129-BQ$3,Data_Input!$H$4:$H$131,Data_Input!$I$4:$I$131,0)*BQ$1</f>
        <v>0.12780445177654579</v>
      </c>
      <c r="BR129" s="24">
        <f>_xlfn.XLOOKUP($E129-BR$3,Data_Input!$H$4:$H$131,Data_Input!$I$4:$I$131,0)*BR$1</f>
        <v>0.11687676398595073</v>
      </c>
      <c r="BS129" s="24">
        <f>_xlfn.XLOOKUP($E129-BS$3,Data_Input!$H$4:$H$131,Data_Input!$I$4:$I$131,0)*BS$1</f>
        <v>0.18464028438129523</v>
      </c>
      <c r="BT129" s="24">
        <f>_xlfn.XLOOKUP($E129-BT$3,Data_Input!$H$4:$H$131,Data_Input!$I$4:$I$131,0)*BT$1</f>
        <v>0.1930174157673831</v>
      </c>
      <c r="BU129" s="24">
        <f>_xlfn.XLOOKUP($E129-BU$3,Data_Input!$H$4:$H$131,Data_Input!$I$4:$I$131,0)*BU$1</f>
        <v>9.5910753392077705E-2</v>
      </c>
      <c r="BV129" s="24">
        <f>_xlfn.XLOOKUP($E129-BV$3,Data_Input!$H$4:$H$131,Data_Input!$I$4:$I$131,0)*BV$1</f>
        <v>0.13091718864204491</v>
      </c>
      <c r="BW129" s="24">
        <f>_xlfn.XLOOKUP($E129-BW$3,Data_Input!$H$4:$H$131,Data_Input!$I$4:$I$131,0)*BW$1</f>
        <v>0.15961795158560571</v>
      </c>
      <c r="BX129" s="24">
        <f>_xlfn.XLOOKUP($E129-BX$3,Data_Input!$H$4:$H$131,Data_Input!$I$4:$I$131,0)*BX$1</f>
        <v>0.18587956673108622</v>
      </c>
      <c r="BY129" s="24">
        <f>_xlfn.XLOOKUP($E129-BY$3,Data_Input!$H$4:$H$131,Data_Input!$I$4:$I$131,0)*BY$1</f>
        <v>0.22131339883129852</v>
      </c>
      <c r="BZ129" s="24">
        <f>_xlfn.XLOOKUP($E129-BZ$3,Data_Input!$H$4:$H$131,Data_Input!$I$4:$I$131,0)*BZ$1</f>
        <v>0.31683679015188415</v>
      </c>
      <c r="CA129" s="24">
        <f>_xlfn.XLOOKUP($E129-CA$3,Data_Input!$H$4:$H$131,Data_Input!$I$4:$I$131,0)*CA$1</f>
        <v>0.46088732569063301</v>
      </c>
      <c r="CB129" s="24">
        <f>_xlfn.XLOOKUP($E129-CB$3,Data_Input!$H$4:$H$131,Data_Input!$I$4:$I$131,0)*CB$1</f>
        <v>0.47642657850883408</v>
      </c>
      <c r="CC129" s="24">
        <f>_xlfn.XLOOKUP($E129-CC$3,Data_Input!$H$4:$H$131,Data_Input!$I$4:$I$131,0)*CC$1</f>
        <v>0.56763946726596604</v>
      </c>
      <c r="CD129" s="24">
        <f>_xlfn.XLOOKUP($E129-CD$3,Data_Input!$H$4:$H$131,Data_Input!$I$4:$I$131,0)*CD$1</f>
        <v>0.55588914203847739</v>
      </c>
      <c r="CE129" s="24">
        <f>_xlfn.XLOOKUP($E129-CE$3,Data_Input!$H$4:$H$131,Data_Input!$I$4:$I$131,0)*CE$1</f>
        <v>0.62565809916365467</v>
      </c>
      <c r="CF129" s="24">
        <f>_xlfn.XLOOKUP($E129-CF$3,Data_Input!$H$4:$H$131,Data_Input!$I$4:$I$131,0)*CF$1</f>
        <v>0.6898892587787615</v>
      </c>
      <c r="CG129" s="24">
        <f>_xlfn.XLOOKUP($E129-CG$3,Data_Input!$H$4:$H$131,Data_Input!$I$4:$I$131,0)*CG$1</f>
        <v>0.75472998236704314</v>
      </c>
      <c r="CH129" s="24">
        <f>_xlfn.XLOOKUP($E129-CH$3,Data_Input!$H$4:$H$131,Data_Input!$I$4:$I$131,0)*CH$1</f>
        <v>0.71450533941342054</v>
      </c>
      <c r="CI129" s="24">
        <f>_xlfn.XLOOKUP($E129-CI$3,Data_Input!$H$4:$H$131,Data_Input!$I$4:$I$131,0)*CI$1</f>
        <v>0.76033179314653099</v>
      </c>
      <c r="CJ129" s="24">
        <f>_xlfn.XLOOKUP($E129-CJ$3,Data_Input!$H$4:$H$131,Data_Input!$I$4:$I$131,0)*CJ$1</f>
        <v>0.82796151766782722</v>
      </c>
      <c r="CK129" s="24">
        <f>_xlfn.XLOOKUP($E129-CK$3,Data_Input!$H$4:$H$131,Data_Input!$I$4:$I$131,0)*CK$1</f>
        <v>0.863537099650318</v>
      </c>
      <c r="CL129" s="24">
        <f>_xlfn.XLOOKUP($E129-CL$3,Data_Input!$H$4:$H$131,Data_Input!$I$4:$I$131,0)*CL$1</f>
        <v>1.0415909811231723</v>
      </c>
      <c r="CM129" s="24">
        <f>_xlfn.XLOOKUP($E129-CM$3,Data_Input!$H$4:$H$131,Data_Input!$I$4:$I$131,0)*CM$1</f>
        <v>1.1355348430189602</v>
      </c>
      <c r="CN129" s="24">
        <f>_xlfn.XLOOKUP($E129-CN$3,Data_Input!$H$4:$H$131,Data_Input!$I$4:$I$131,0)*CN$1</f>
        <v>1.1165842611257968</v>
      </c>
      <c r="CO129" s="24">
        <f>_xlfn.XLOOKUP($E129-CO$3,Data_Input!$H$4:$H$131,Data_Input!$I$4:$I$131,0)*CO$1</f>
        <v>1.175305714922434</v>
      </c>
      <c r="CP129" s="24">
        <f>_xlfn.XLOOKUP($E129-CP$3,Data_Input!$H$4:$H$131,Data_Input!$I$4:$I$131,0)*CP$1</f>
        <v>1.2725632885244755</v>
      </c>
      <c r="CQ129" s="24">
        <f>_xlfn.XLOOKUP($E129-CQ$3,Data_Input!$H$4:$H$131,Data_Input!$I$4:$I$131,0)*CQ$1</f>
        <v>1.3838475607192675</v>
      </c>
      <c r="CR129" s="24">
        <f>_xlfn.XLOOKUP($E129-CR$3,Data_Input!$H$4:$H$131,Data_Input!$I$4:$I$131,0)*CR$1</f>
        <v>1.3885194731629573</v>
      </c>
      <c r="CS129" s="24">
        <f>_xlfn.XLOOKUP($E129-CS$3,Data_Input!$H$4:$H$131,Data_Input!$I$4:$I$131,0)*CS$1</f>
        <v>1.3536402080236949</v>
      </c>
      <c r="CT129" s="24">
        <f>_xlfn.XLOOKUP($E129-CT$3,Data_Input!$H$4:$H$131,Data_Input!$I$4:$I$131,0)*CT$1</f>
        <v>1.4075190073770827</v>
      </c>
      <c r="CU129" s="24">
        <f>_xlfn.XLOOKUP($E129-CU$3,Data_Input!$H$4:$H$131,Data_Input!$I$4:$I$131,0)*CU$1</f>
        <v>1.3149697838824208</v>
      </c>
      <c r="CV129" s="24">
        <f>_xlfn.XLOOKUP($E129-CV$3,Data_Input!$H$4:$H$131,Data_Input!$I$4:$I$131,0)*CV$1</f>
        <v>1.2958168832037622</v>
      </c>
      <c r="CW129" s="24">
        <f>_xlfn.XLOOKUP($E129-CW$3,Data_Input!$H$4:$H$131,Data_Input!$I$4:$I$131,0)*CW$1</f>
        <v>1.3144157406346433</v>
      </c>
      <c r="CX129" s="24">
        <f>_xlfn.XLOOKUP($E129-CX$3,Data_Input!$H$4:$H$131,Data_Input!$I$4:$I$131,0)*CX$1</f>
        <v>1.1419382910467639</v>
      </c>
      <c r="CY129" s="24">
        <f>_xlfn.XLOOKUP($E129-CY$3,Data_Input!$H$4:$H$131,Data_Input!$I$4:$I$131,0)*CY$1</f>
        <v>0.89303869487937093</v>
      </c>
      <c r="CZ129" s="24">
        <f>_xlfn.XLOOKUP($E129-CZ$3,Data_Input!$H$4:$H$131,Data_Input!$I$4:$I$131,0)*CZ$1</f>
        <v>1.1216100860241316</v>
      </c>
      <c r="DA129" s="24">
        <f>_xlfn.XLOOKUP($E129-DA$3,Data_Input!$H$4:$H$131,Data_Input!$I$4:$I$131,0)*DA$1</f>
        <v>0.73998010113899881</v>
      </c>
      <c r="DB129" s="24">
        <f>_xlfn.XLOOKUP($E129-DB$3,Data_Input!$H$4:$H$131,Data_Input!$I$4:$I$131,0)*DB$1</f>
        <v>0.78676144934495462</v>
      </c>
      <c r="DC129" s="24">
        <f>_xlfn.XLOOKUP($E129-DC$3,Data_Input!$H$4:$H$131,Data_Input!$I$4:$I$131,0)*DC$1</f>
        <v>0.75970114261553479</v>
      </c>
      <c r="DD129" s="24">
        <f>_xlfn.XLOOKUP($E129-DD$3,Data_Input!$H$4:$H$131,Data_Input!$I$4:$I$131,0)*DD$1</f>
        <v>0.63680295028198541</v>
      </c>
      <c r="DE129" s="24">
        <f>_xlfn.XLOOKUP($E129-DE$3,Data_Input!$H$4:$H$131,Data_Input!$I$4:$I$131,0)*DE$1</f>
        <v>0.48082448239900438</v>
      </c>
      <c r="DF129" s="24">
        <f>_xlfn.XLOOKUP($E129-DF$3,Data_Input!$H$4:$H$131,Data_Input!$I$4:$I$131,0)*DF$1</f>
        <v>0.45068715862394609</v>
      </c>
      <c r="DG129" s="24">
        <f>_xlfn.XLOOKUP($E129-DG$3,Data_Input!$H$4:$H$131,Data_Input!$I$4:$I$131,0)*DG$1</f>
        <v>0.39817947114082747</v>
      </c>
      <c r="DH129" s="24">
        <f>_xlfn.XLOOKUP($E129-DH$3,Data_Input!$H$4:$H$131,Data_Input!$I$4:$I$131,0)*DH$1</f>
        <v>0.3485689528723046</v>
      </c>
      <c r="DI129" s="24">
        <f>_xlfn.XLOOKUP($E129-DI$3,Data_Input!$H$4:$H$131,Data_Input!$I$4:$I$131,0)*DI$1</f>
        <v>0.31596859730452159</v>
      </c>
      <c r="DJ129" s="24">
        <f>_xlfn.XLOOKUP($E129-DJ$3,Data_Input!$H$4:$H$131,Data_Input!$I$4:$I$131,0)*DJ$1</f>
        <v>0.2730252617108837</v>
      </c>
      <c r="DK129" s="24">
        <f>_xlfn.XLOOKUP($E129-DK$3,Data_Input!$H$4:$H$131,Data_Input!$I$4:$I$131,0)*DK$1</f>
        <v>0.25583062118504607</v>
      </c>
      <c r="DL129" s="24">
        <f>_xlfn.XLOOKUP($E129-DL$3,Data_Input!$H$4:$H$131,Data_Input!$I$4:$I$131,0)*DL$1</f>
        <v>0.2170025848877751</v>
      </c>
      <c r="DM129" s="24">
        <f>_xlfn.XLOOKUP($E129-DM$3,Data_Input!$H$4:$H$131,Data_Input!$I$4:$I$131,0)*DM$1</f>
        <v>0.19476300999074586</v>
      </c>
      <c r="DN129" s="24">
        <f>_xlfn.XLOOKUP($E129-DN$3,Data_Input!$H$4:$H$131,Data_Input!$I$4:$I$131,0)*DN$1</f>
        <v>0.15790690375015143</v>
      </c>
      <c r="DO129" s="24">
        <f>_xlfn.XLOOKUP($E129-DO$3,Data_Input!$H$4:$H$131,Data_Input!$I$4:$I$131,0)*DO$1</f>
        <v>0.12775161801026588</v>
      </c>
      <c r="DP129" s="24">
        <f>_xlfn.XLOOKUP($E129-DP$3,Data_Input!$H$4:$H$131,Data_Input!$I$4:$I$131,0)*DP$1</f>
        <v>9.7336740394757398E-2</v>
      </c>
      <c r="DQ129" s="24">
        <f>_xlfn.XLOOKUP($E129-DQ$3,Data_Input!$H$4:$H$131,Data_Input!$I$4:$I$131,0)*DQ$1</f>
        <v>8.5750407044391713E-2</v>
      </c>
      <c r="DR129" s="24">
        <f>_xlfn.XLOOKUP($E129-DR$3,Data_Input!$H$4:$H$131,Data_Input!$I$4:$I$131,0)*DR$1</f>
        <v>6.9653298015454695E-2</v>
      </c>
      <c r="DS129" s="24">
        <f>_xlfn.XLOOKUP($E129-DS$3,Data_Input!$H$4:$H$131,Data_Input!$I$4:$I$131,0)*DS$1</f>
        <v>5.7245726701819835E-2</v>
      </c>
      <c r="DT129" s="24">
        <f>_xlfn.XLOOKUP($E129-DT$3,Data_Input!$H$4:$H$131,Data_Input!$I$4:$I$131,0)*DT$1</f>
        <v>4.6532102355045339E-2</v>
      </c>
      <c r="DU129" s="24">
        <f>_xlfn.XLOOKUP($E129-DU$3,Data_Input!$H$4:$H$131,Data_Input!$I$4:$I$131,0)*DU$1</f>
        <v>3.7792537514625753E-2</v>
      </c>
      <c r="DV129" s="24">
        <f>_xlfn.XLOOKUP($E129-DV$3,Data_Input!$H$4:$H$131,Data_Input!$I$4:$I$131,0)*DV$1</f>
        <v>2.4165019951526857E-2</v>
      </c>
      <c r="DW129" s="24">
        <f>_xlfn.XLOOKUP($E129-DW$3,Data_Input!$H$4:$H$131,Data_Input!$I$4:$I$131,0)*DW$1</f>
        <v>2.1045455689038064E-2</v>
      </c>
      <c r="DX129" s="24">
        <f>_xlfn.XLOOKUP($E129-DX$3,Data_Input!$H$4:$H$131,Data_Input!$I$4:$I$131,0)*DX$1</f>
        <v>1.680167191841991E-2</v>
      </c>
      <c r="DY129" s="24">
        <f>_xlfn.XLOOKUP($E129-DY$3,Data_Input!$H$4:$H$131,Data_Input!$I$4:$I$131,0)*DY$1</f>
        <v>1.197547541290527E-2</v>
      </c>
      <c r="DZ129" s="24">
        <f>_xlfn.XLOOKUP($E129-DZ$3,Data_Input!$H$4:$H$131,Data_Input!$I$4:$I$131,0)*DZ$1</f>
        <v>9.4916480847300321E-3</v>
      </c>
      <c r="EA129" s="24">
        <f>_xlfn.XLOOKUP($E129-EA$3,Data_Input!$H$4:$H$131,Data_Input!$I$4:$I$131,0)*EA$1</f>
        <v>7.6804659437121258E-3</v>
      </c>
      <c r="EB129" s="24">
        <f>_xlfn.XLOOKUP($E129-EB$3,Data_Input!$H$4:$H$131,Data_Input!$I$4:$I$131,0)*EB$1</f>
        <v>0</v>
      </c>
      <c r="EC129" s="24">
        <f>_xlfn.XLOOKUP($E129-EC$3,Data_Input!$H$4:$H$131,Data_Input!$I$4:$I$131,0)*EC$1</f>
        <v>0</v>
      </c>
    </row>
    <row r="130" spans="1:133">
      <c r="A130" s="21">
        <f t="shared" si="3"/>
        <v>35.358826993734482</v>
      </c>
      <c r="B130" s="22">
        <f>Data_Input!C130-Model_Output!A130</f>
        <v>-11.830302226087063</v>
      </c>
      <c r="C130" s="23">
        <f>SUM($B$4:B130)</f>
        <v>1520.0555149498211</v>
      </c>
      <c r="E130" s="15">
        <f>Data_Input!B130</f>
        <v>2004</v>
      </c>
      <c r="F130" s="24">
        <f>_xlfn.XLOOKUP($E130-F$3,Data_Input!$H$4:$H$131,Data_Input!$I$4:$I$131,0)*F$1</f>
        <v>9.0083701931464072E-11</v>
      </c>
      <c r="G130" s="24">
        <f>_xlfn.XLOOKUP($E130-G$3,Data_Input!$H$4:$H$131,Data_Input!$I$4:$I$131,0)*G$1</f>
        <v>1.4691920078353127E-10</v>
      </c>
      <c r="H130" s="24">
        <f>_xlfn.XLOOKUP($E130-H$3,Data_Input!$H$4:$H$131,Data_Input!$I$4:$I$131,0)*H$1</f>
        <v>2.3752097882228934E-10</v>
      </c>
      <c r="I130" s="24">
        <f>_xlfn.XLOOKUP($E130-I$3,Data_Input!$H$4:$H$131,Data_Input!$I$4:$I$131,0)*I$1</f>
        <v>3.8318918683813412E-10</v>
      </c>
      <c r="J130" s="24">
        <f>_xlfn.XLOOKUP($E130-J$3,Data_Input!$H$4:$H$131,Data_Input!$I$4:$I$131,0)*J$1</f>
        <v>6.143183843310291E-10</v>
      </c>
      <c r="K130" s="24">
        <f>_xlfn.XLOOKUP($E130-K$3,Data_Input!$H$4:$H$131,Data_Input!$I$4:$I$131,0)*K$1</f>
        <v>9.7969034855805965E-10</v>
      </c>
      <c r="L130" s="24">
        <f>_xlfn.XLOOKUP($E130-L$3,Data_Input!$H$4:$H$131,Data_Input!$I$4:$I$131,0)*L$1</f>
        <v>1.5569054870286931E-9</v>
      </c>
      <c r="M130" s="24">
        <f>_xlfn.XLOOKUP($E130-M$3,Data_Input!$H$4:$H$131,Data_Input!$I$4:$I$131,0)*M$1</f>
        <v>2.4573690698222376E-9</v>
      </c>
      <c r="N130" s="24">
        <f>_xlfn.XLOOKUP($E130-N$3,Data_Input!$H$4:$H$131,Data_Input!$I$4:$I$131,0)*N$1</f>
        <v>3.8442831143120622E-9</v>
      </c>
      <c r="O130" s="24">
        <f>_xlfn.XLOOKUP($E130-O$3,Data_Input!$H$4:$H$131,Data_Input!$I$4:$I$131,0)*O$1</f>
        <v>5.9698341476481418E-9</v>
      </c>
      <c r="P130" s="24">
        <f>_xlfn.XLOOKUP($E130-P$3,Data_Input!$H$4:$H$131,Data_Input!$I$4:$I$131,0)*P$1</f>
        <v>9.2573653542129033E-9</v>
      </c>
      <c r="Q130" s="24">
        <f>_xlfn.XLOOKUP($E130-Q$3,Data_Input!$H$4:$H$131,Data_Input!$I$4:$I$131,0)*Q$1</f>
        <v>1.4316588838074334E-8</v>
      </c>
      <c r="R130" s="24">
        <f>_xlfn.XLOOKUP($E130-R$3,Data_Input!$H$4:$H$131,Data_Input!$I$4:$I$131,0)*R$1</f>
        <v>2.2005468212712632E-8</v>
      </c>
      <c r="S130" s="24">
        <f>_xlfn.XLOOKUP($E130-S$3,Data_Input!$H$4:$H$131,Data_Input!$I$4:$I$131,0)*S$1</f>
        <v>3.3563423171121328E-8</v>
      </c>
      <c r="T130" s="24">
        <f>_xlfn.XLOOKUP($E130-T$3,Data_Input!$H$4:$H$131,Data_Input!$I$4:$I$131,0)*T$1</f>
        <v>5.0785659179491102E-8</v>
      </c>
      <c r="U130" s="24">
        <f>_xlfn.XLOOKUP($E130-U$3,Data_Input!$H$4:$H$131,Data_Input!$I$4:$I$131,0)*U$1</f>
        <v>7.658901192736252E-8</v>
      </c>
      <c r="V130" s="24">
        <f>_xlfn.XLOOKUP($E130-V$3,Data_Input!$H$4:$H$131,Data_Input!$I$4:$I$131,0)*V$1</f>
        <v>1.1465114855459538E-7</v>
      </c>
      <c r="W130" s="24">
        <f>_xlfn.XLOOKUP($E130-W$3,Data_Input!$H$4:$H$131,Data_Input!$I$4:$I$131,0)*W$1</f>
        <v>1.7120608537258808E-7</v>
      </c>
      <c r="X130" s="24">
        <f>_xlfn.XLOOKUP($E130-X$3,Data_Input!$H$4:$H$131,Data_Input!$I$4:$I$131,0)*X$1</f>
        <v>2.5432008570369068E-7</v>
      </c>
      <c r="Y130" s="24">
        <f>_xlfn.XLOOKUP($E130-Y$3,Data_Input!$H$4:$H$131,Data_Input!$I$4:$I$131,0)*Y$1</f>
        <v>3.7538433403256187E-7</v>
      </c>
      <c r="Z130" s="24">
        <f>_xlfn.XLOOKUP($E130-Z$3,Data_Input!$H$4:$H$131,Data_Input!$I$4:$I$131,0)*Z$1</f>
        <v>5.5192378273644289E-7</v>
      </c>
      <c r="AA130" s="24">
        <f>_xlfn.XLOOKUP($E130-AA$3,Data_Input!$H$4:$H$131,Data_Input!$I$4:$I$131,0)*AA$1</f>
        <v>8.0742779440239805E-7</v>
      </c>
      <c r="AB130" s="24">
        <f>_xlfn.XLOOKUP($E130-AB$3,Data_Input!$H$4:$H$131,Data_Input!$I$4:$I$131,0)*AB$1</f>
        <v>1.172414798400263E-6</v>
      </c>
      <c r="AC130" s="24">
        <f>_xlfn.XLOOKUP($E130-AC$3,Data_Input!$H$4:$H$131,Data_Input!$I$4:$I$131,0)*AC$1</f>
        <v>1.8390226297740159E-6</v>
      </c>
      <c r="AD130" s="24">
        <f>_xlfn.XLOOKUP($E130-AD$3,Data_Input!$H$4:$H$131,Data_Input!$I$4:$I$131,0)*AD$1</f>
        <v>3.0955882663345679E-6</v>
      </c>
      <c r="AE130" s="24">
        <f>_xlfn.XLOOKUP($E130-AE$3,Data_Input!$H$4:$H$131,Data_Input!$I$4:$I$131,0)*AE$1</f>
        <v>4.3614532795397676E-6</v>
      </c>
      <c r="AF130" s="24">
        <f>_xlfn.XLOOKUP($E130-AF$3,Data_Input!$H$4:$H$131,Data_Input!$I$4:$I$131,0)*AF$1</f>
        <v>5.0790733529780826E-6</v>
      </c>
      <c r="AG130" s="24">
        <f>_xlfn.XLOOKUP($E130-AG$3,Data_Input!$H$4:$H$131,Data_Input!$I$4:$I$131,0)*AG$1</f>
        <v>7.6834979724148827E-6</v>
      </c>
      <c r="AH130" s="24">
        <f>_xlfn.XLOOKUP($E130-AH$3,Data_Input!$H$4:$H$131,Data_Input!$I$4:$I$131,0)*AH$1</f>
        <v>1.0005608670804388E-5</v>
      </c>
      <c r="AI130" s="24">
        <f>_xlfn.XLOOKUP($E130-AI$3,Data_Input!$H$4:$H$131,Data_Input!$I$4:$I$131,0)*AI$1</f>
        <v>2.1375554821296292E-5</v>
      </c>
      <c r="AJ130" s="24">
        <f>_xlfn.XLOOKUP($E130-AJ$3,Data_Input!$H$4:$H$131,Data_Input!$I$4:$I$131,0)*AJ$1</f>
        <v>2.166111410801583E-5</v>
      </c>
      <c r="AK130" s="24">
        <f>_xlfn.XLOOKUP($E130-AK$3,Data_Input!$H$4:$H$131,Data_Input!$I$4:$I$131,0)*AK$1</f>
        <v>2.6762096224298741E-5</v>
      </c>
      <c r="AL130" s="24">
        <f>_xlfn.XLOOKUP($E130-AL$3,Data_Input!$H$4:$H$131,Data_Input!$I$4:$I$131,0)*AL$1</f>
        <v>3.8337713952183007E-5</v>
      </c>
      <c r="AM130" s="24">
        <f>_xlfn.XLOOKUP($E130-AM$3,Data_Input!$H$4:$H$131,Data_Input!$I$4:$I$131,0)*AM$1</f>
        <v>5.4721161473952414E-5</v>
      </c>
      <c r="AN130" s="24">
        <f>_xlfn.XLOOKUP($E130-AN$3,Data_Input!$H$4:$H$131,Data_Input!$I$4:$I$131,0)*AN$1</f>
        <v>5.5394298971788148E-5</v>
      </c>
      <c r="AO130" s="24">
        <f>_xlfn.XLOOKUP($E130-AO$3,Data_Input!$H$4:$H$131,Data_Input!$I$4:$I$131,0)*AO$1</f>
        <v>7.2891719384679028E-5</v>
      </c>
      <c r="AP130" s="24">
        <f>_xlfn.XLOOKUP($E130-AP$3,Data_Input!$H$4:$H$131,Data_Input!$I$4:$I$131,0)*AP$1</f>
        <v>8.4022625985240629E-5</v>
      </c>
      <c r="AQ130" s="24">
        <f>_xlfn.XLOOKUP($E130-AQ$3,Data_Input!$H$4:$H$131,Data_Input!$I$4:$I$131,0)*AQ$1</f>
        <v>1.4110285601968907E-4</v>
      </c>
      <c r="AR130" s="24">
        <f>_xlfn.XLOOKUP($E130-AR$3,Data_Input!$H$4:$H$131,Data_Input!$I$4:$I$131,0)*AR$1</f>
        <v>2.2675842833684107E-4</v>
      </c>
      <c r="AS130" s="24">
        <f>_xlfn.XLOOKUP($E130-AS$3,Data_Input!$H$4:$H$131,Data_Input!$I$4:$I$131,0)*AS$1</f>
        <v>3.0119448578095319E-4</v>
      </c>
      <c r="AT130" s="24">
        <f>_xlfn.XLOOKUP($E130-AT$3,Data_Input!$H$4:$H$131,Data_Input!$I$4:$I$131,0)*AT$1</f>
        <v>5.1566725685959428E-4</v>
      </c>
      <c r="AU130" s="24">
        <f>_xlfn.XLOOKUP($E130-AU$3,Data_Input!$H$4:$H$131,Data_Input!$I$4:$I$131,0)*AU$1</f>
        <v>6.9280654526811931E-4</v>
      </c>
      <c r="AV130" s="24">
        <f>_xlfn.XLOOKUP($E130-AV$3,Data_Input!$H$4:$H$131,Data_Input!$I$4:$I$131,0)*AV$1</f>
        <v>7.7840526345288117E-4</v>
      </c>
      <c r="AW130" s="24">
        <f>_xlfn.XLOOKUP($E130-AW$3,Data_Input!$H$4:$H$131,Data_Input!$I$4:$I$131,0)*AW$1</f>
        <v>1.0807544456808869E-3</v>
      </c>
      <c r="AX130" s="24">
        <f>_xlfn.XLOOKUP($E130-AX$3,Data_Input!$H$4:$H$131,Data_Input!$I$4:$I$131,0)*AX$1</f>
        <v>1.3857028944941915E-3</v>
      </c>
      <c r="AY130" s="24">
        <f>_xlfn.XLOOKUP($E130-AY$3,Data_Input!$H$4:$H$131,Data_Input!$I$4:$I$131,0)*AY$1</f>
        <v>2.0717065705326216E-3</v>
      </c>
      <c r="AZ130" s="24">
        <f>_xlfn.XLOOKUP($E130-AZ$3,Data_Input!$H$4:$H$131,Data_Input!$I$4:$I$131,0)*AZ$1</f>
        <v>2.4752640478235772E-3</v>
      </c>
      <c r="BA130" s="24">
        <f>_xlfn.XLOOKUP($E130-BA$3,Data_Input!$H$4:$H$131,Data_Input!$I$4:$I$131,0)*BA$1</f>
        <v>2.8437120682684182E-3</v>
      </c>
      <c r="BB130" s="24">
        <f>_xlfn.XLOOKUP($E130-BB$3,Data_Input!$H$4:$H$131,Data_Input!$I$4:$I$131,0)*BB$1</f>
        <v>3.9771776107824829E-3</v>
      </c>
      <c r="BC130" s="24">
        <f>_xlfn.XLOOKUP($E130-BC$3,Data_Input!$H$4:$H$131,Data_Input!$I$4:$I$131,0)*BC$1</f>
        <v>5.0938630377420201E-3</v>
      </c>
      <c r="BD130" s="24">
        <f>_xlfn.XLOOKUP($E130-BD$3,Data_Input!$H$4:$H$131,Data_Input!$I$4:$I$131,0)*BD$1</f>
        <v>6.7201938644450227E-3</v>
      </c>
      <c r="BE130" s="24">
        <f>_xlfn.XLOOKUP($E130-BE$3,Data_Input!$H$4:$H$131,Data_Input!$I$4:$I$131,0)*BE$1</f>
        <v>8.105111685186555E-3</v>
      </c>
      <c r="BF130" s="24">
        <f>_xlfn.XLOOKUP($E130-BF$3,Data_Input!$H$4:$H$131,Data_Input!$I$4:$I$131,0)*BF$1</f>
        <v>8.8324755694419253E-3</v>
      </c>
      <c r="BG130" s="24">
        <f>_xlfn.XLOOKUP($E130-BG$3,Data_Input!$H$4:$H$131,Data_Input!$I$4:$I$131,0)*BG$1</f>
        <v>1.0795088065268899E-2</v>
      </c>
      <c r="BH130" s="24">
        <f>_xlfn.XLOOKUP($E130-BH$3,Data_Input!$H$4:$H$131,Data_Input!$I$4:$I$131,0)*BH$1</f>
        <v>1.3018341266498128E-2</v>
      </c>
      <c r="BI130" s="24">
        <f>_xlfn.XLOOKUP($E130-BI$3,Data_Input!$H$4:$H$131,Data_Input!$I$4:$I$131,0)*BI$1</f>
        <v>1.6747204061821022E-2</v>
      </c>
      <c r="BJ130" s="24">
        <f>_xlfn.XLOOKUP($E130-BJ$3,Data_Input!$H$4:$H$131,Data_Input!$I$4:$I$131,0)*BJ$1</f>
        <v>2.1109863900360824E-2</v>
      </c>
      <c r="BK130" s="24">
        <f>_xlfn.XLOOKUP($E130-BK$3,Data_Input!$H$4:$H$131,Data_Input!$I$4:$I$131,0)*BK$1</f>
        <v>2.541538418745139E-2</v>
      </c>
      <c r="BL130" s="24">
        <f>_xlfn.XLOOKUP($E130-BL$3,Data_Input!$H$4:$H$131,Data_Input!$I$4:$I$131,0)*BL$1</f>
        <v>3.2781919731525971E-2</v>
      </c>
      <c r="BM130" s="24">
        <f>_xlfn.XLOOKUP($E130-BM$3,Data_Input!$H$4:$H$131,Data_Input!$I$4:$I$131,0)*BM$1</f>
        <v>4.2114449591440922E-2</v>
      </c>
      <c r="BN130" s="24">
        <f>_xlfn.XLOOKUP($E130-BN$3,Data_Input!$H$4:$H$131,Data_Input!$I$4:$I$131,0)*BN$1</f>
        <v>5.5012655352641264E-2</v>
      </c>
      <c r="BO130" s="24">
        <f>_xlfn.XLOOKUP($E130-BO$3,Data_Input!$H$4:$H$131,Data_Input!$I$4:$I$131,0)*BO$1</f>
        <v>7.8063764590825618E-2</v>
      </c>
      <c r="BP130" s="24">
        <f>_xlfn.XLOOKUP($E130-BP$3,Data_Input!$H$4:$H$131,Data_Input!$I$4:$I$131,0)*BP$1</f>
        <v>8.9355216776304369E-2</v>
      </c>
      <c r="BQ130" s="24">
        <f>_xlfn.XLOOKUP($E130-BQ$3,Data_Input!$H$4:$H$131,Data_Input!$I$4:$I$131,0)*BQ$1</f>
        <v>0.11261094069833151</v>
      </c>
      <c r="BR130" s="24">
        <f>_xlfn.XLOOKUP($E130-BR$3,Data_Input!$H$4:$H$131,Data_Input!$I$4:$I$131,0)*BR$1</f>
        <v>0.10356325448001118</v>
      </c>
      <c r="BS130" s="24">
        <f>_xlfn.XLOOKUP($E130-BS$3,Data_Input!$H$4:$H$131,Data_Input!$I$4:$I$131,0)*BS$1</f>
        <v>0.16453067442849575</v>
      </c>
      <c r="BT130" s="24">
        <f>_xlfn.XLOOKUP($E130-BT$3,Data_Input!$H$4:$H$131,Data_Input!$I$4:$I$131,0)*BT$1</f>
        <v>0.1729656330667696</v>
      </c>
      <c r="BU130" s="24">
        <f>_xlfn.XLOOKUP($E130-BU$3,Data_Input!$H$4:$H$131,Data_Input!$I$4:$I$131,0)*BU$1</f>
        <v>8.6431795095657932E-2</v>
      </c>
      <c r="BV130" s="24">
        <f>_xlfn.XLOOKUP($E130-BV$3,Data_Input!$H$4:$H$131,Data_Input!$I$4:$I$131,0)*BV$1</f>
        <v>0.11864400745533525</v>
      </c>
      <c r="BW130" s="24">
        <f>_xlfn.XLOOKUP($E130-BW$3,Data_Input!$H$4:$H$131,Data_Input!$I$4:$I$131,0)*BW$1</f>
        <v>0.14547011310466307</v>
      </c>
      <c r="BX130" s="24">
        <f>_xlfn.XLOOKUP($E130-BX$3,Data_Input!$H$4:$H$131,Data_Input!$I$4:$I$131,0)*BX$1</f>
        <v>0.17035959594957084</v>
      </c>
      <c r="BY130" s="24">
        <f>_xlfn.XLOOKUP($E130-BY$3,Data_Input!$H$4:$H$131,Data_Input!$I$4:$I$131,0)*BY$1</f>
        <v>0.20397904974273318</v>
      </c>
      <c r="BZ130" s="24">
        <f>_xlfn.XLOOKUP($E130-BZ$3,Data_Input!$H$4:$H$131,Data_Input!$I$4:$I$131,0)*BZ$1</f>
        <v>0.29366782561256294</v>
      </c>
      <c r="CA130" s="24">
        <f>_xlfn.XLOOKUP($E130-CA$3,Data_Input!$H$4:$H$131,Data_Input!$I$4:$I$131,0)*CA$1</f>
        <v>0.42959422497315636</v>
      </c>
      <c r="CB130" s="24">
        <f>_xlfn.XLOOKUP($E130-CB$3,Data_Input!$H$4:$H$131,Data_Input!$I$4:$I$131,0)*CB$1</f>
        <v>0.44658338091182553</v>
      </c>
      <c r="CC130" s="24">
        <f>_xlfn.XLOOKUP($E130-CC$3,Data_Input!$H$4:$H$131,Data_Input!$I$4:$I$131,0)*CC$1</f>
        <v>0.53508412442947129</v>
      </c>
      <c r="CD130" s="24">
        <f>_xlfn.XLOOKUP($E130-CD$3,Data_Input!$H$4:$H$131,Data_Input!$I$4:$I$131,0)*CD$1</f>
        <v>0.52696355447072984</v>
      </c>
      <c r="CE130" s="24">
        <f>_xlfn.XLOOKUP($E130-CE$3,Data_Input!$H$4:$H$131,Data_Input!$I$4:$I$131,0)*CE$1</f>
        <v>0.59644769693096478</v>
      </c>
      <c r="CF130" s="24">
        <f>_xlfn.XLOOKUP($E130-CF$3,Data_Input!$H$4:$H$131,Data_Input!$I$4:$I$131,0)*CF$1</f>
        <v>0.66138993994404383</v>
      </c>
      <c r="CG130" s="24">
        <f>_xlfn.XLOOKUP($E130-CG$3,Data_Input!$H$4:$H$131,Data_Input!$I$4:$I$131,0)*CG$1</f>
        <v>0.72763354268780778</v>
      </c>
      <c r="CH130" s="24">
        <f>_xlfn.XLOOKUP($E130-CH$3,Data_Input!$H$4:$H$131,Data_Input!$I$4:$I$131,0)*CH$1</f>
        <v>0.69273876821374225</v>
      </c>
      <c r="CI130" s="24">
        <f>_xlfn.XLOOKUP($E130-CI$3,Data_Input!$H$4:$H$131,Data_Input!$I$4:$I$131,0)*CI$1</f>
        <v>0.74132743326179384</v>
      </c>
      <c r="CJ130" s="24">
        <f>_xlfn.XLOOKUP($E130-CJ$3,Data_Input!$H$4:$H$131,Data_Input!$I$4:$I$131,0)*CJ$1</f>
        <v>0.81182043541757909</v>
      </c>
      <c r="CK130" s="24">
        <f>_xlfn.XLOOKUP($E130-CK$3,Data_Input!$H$4:$H$131,Data_Input!$I$4:$I$131,0)*CK$1</f>
        <v>0.85147859426983208</v>
      </c>
      <c r="CL130" s="24">
        <f>_xlfn.XLOOKUP($E130-CL$3,Data_Input!$H$4:$H$131,Data_Input!$I$4:$I$131,0)*CL$1</f>
        <v>1.0328395293261661</v>
      </c>
      <c r="CM130" s="24">
        <f>_xlfn.XLOOKUP($E130-CM$3,Data_Input!$H$4:$H$131,Data_Input!$I$4:$I$131,0)*CM$1</f>
        <v>1.1323456381945127</v>
      </c>
      <c r="CN130" s="24">
        <f>_xlfn.XLOOKUP($E130-CN$3,Data_Input!$H$4:$H$131,Data_Input!$I$4:$I$131,0)*CN$1</f>
        <v>1.1197290746812785</v>
      </c>
      <c r="CO130" s="24">
        <f>_xlfn.XLOOKUP($E130-CO$3,Data_Input!$H$4:$H$131,Data_Input!$I$4:$I$131,0)*CO$1</f>
        <v>1.185264310637298</v>
      </c>
      <c r="CP130" s="24">
        <f>_xlfn.XLOOKUP($E130-CP$3,Data_Input!$H$4:$H$131,Data_Input!$I$4:$I$131,0)*CP$1</f>
        <v>1.290585128844302</v>
      </c>
      <c r="CQ130" s="24">
        <f>_xlfn.XLOOKUP($E130-CQ$3,Data_Input!$H$4:$H$131,Data_Input!$I$4:$I$131,0)*CQ$1</f>
        <v>1.4113620162871243</v>
      </c>
      <c r="CR130" s="24">
        <f>_xlfn.XLOOKUP($E130-CR$3,Data_Input!$H$4:$H$131,Data_Input!$I$4:$I$131,0)*CR$1</f>
        <v>1.4241149773774031</v>
      </c>
      <c r="CS130" s="24">
        <f>_xlfn.XLOOKUP($E130-CS$3,Data_Input!$H$4:$H$131,Data_Input!$I$4:$I$131,0)*CS$1</f>
        <v>1.3961729885156391</v>
      </c>
      <c r="CT130" s="24">
        <f>_xlfn.XLOOKUP($E130-CT$3,Data_Input!$H$4:$H$131,Data_Input!$I$4:$I$131,0)*CT$1</f>
        <v>1.4599337898785729</v>
      </c>
      <c r="CU130" s="24">
        <f>_xlfn.XLOOKUP($E130-CU$3,Data_Input!$H$4:$H$131,Data_Input!$I$4:$I$131,0)*CU$1</f>
        <v>1.3716318842041395</v>
      </c>
      <c r="CV130" s="24">
        <f>_xlfn.XLOOKUP($E130-CV$3,Data_Input!$H$4:$H$131,Data_Input!$I$4:$I$131,0)*CV$1</f>
        <v>1.3592781599813528</v>
      </c>
      <c r="CW130" s="24">
        <f>_xlfn.XLOOKUP($E130-CW$3,Data_Input!$H$4:$H$131,Data_Input!$I$4:$I$131,0)*CW$1</f>
        <v>1.3865654126254126</v>
      </c>
      <c r="CX130" s="24">
        <f>_xlfn.XLOOKUP($E130-CX$3,Data_Input!$H$4:$H$131,Data_Input!$I$4:$I$131,0)*CX$1</f>
        <v>1.2114155767030839</v>
      </c>
      <c r="CY130" s="24">
        <f>_xlfn.XLOOKUP($E130-CY$3,Data_Input!$H$4:$H$131,Data_Input!$I$4:$I$131,0)*CY$1</f>
        <v>0.95271653192436778</v>
      </c>
      <c r="CZ130" s="24">
        <f>_xlfn.XLOOKUP($E130-CZ$3,Data_Input!$H$4:$H$131,Data_Input!$I$4:$I$131,0)*CZ$1</f>
        <v>1.203311969679304</v>
      </c>
      <c r="DA130" s="24">
        <f>_xlfn.XLOOKUP($E130-DA$3,Data_Input!$H$4:$H$131,Data_Input!$I$4:$I$131,0)*DA$1</f>
        <v>0.79836093563229349</v>
      </c>
      <c r="DB130" s="24">
        <f>_xlfn.XLOOKUP($E130-DB$3,Data_Input!$H$4:$H$131,Data_Input!$I$4:$I$131,0)*DB$1</f>
        <v>0.85362124514051241</v>
      </c>
      <c r="DC130" s="24">
        <f>_xlfn.XLOOKUP($E130-DC$3,Data_Input!$H$4:$H$131,Data_Input!$I$4:$I$131,0)*DC$1</f>
        <v>0.82891086027398209</v>
      </c>
      <c r="DD130" s="24">
        <f>_xlfn.XLOOKUP($E130-DD$3,Data_Input!$H$4:$H$131,Data_Input!$I$4:$I$131,0)*DD$1</f>
        <v>0.69873584558602075</v>
      </c>
      <c r="DE130" s="24">
        <f>_xlfn.XLOOKUP($E130-DE$3,Data_Input!$H$4:$H$131,Data_Input!$I$4:$I$131,0)*DE$1</f>
        <v>0.53056358105268442</v>
      </c>
      <c r="DF130" s="24">
        <f>_xlfn.XLOOKUP($E130-DF$3,Data_Input!$H$4:$H$131,Data_Input!$I$4:$I$131,0)*DF$1</f>
        <v>0.50011393237775092</v>
      </c>
      <c r="DG130" s="24">
        <f>_xlfn.XLOOKUP($E130-DG$3,Data_Input!$H$4:$H$131,Data_Input!$I$4:$I$131,0)*DG$1</f>
        <v>0.44434013375106374</v>
      </c>
      <c r="DH130" s="24">
        <f>_xlfn.XLOOKUP($E130-DH$3,Data_Input!$H$4:$H$131,Data_Input!$I$4:$I$131,0)*DH$1</f>
        <v>0.39117247168887714</v>
      </c>
      <c r="DI130" s="24">
        <f>_xlfn.XLOOKUP($E130-DI$3,Data_Input!$H$4:$H$131,Data_Input!$I$4:$I$131,0)*DI$1</f>
        <v>0.35658774301323493</v>
      </c>
      <c r="DJ130" s="24">
        <f>_xlfn.XLOOKUP($E130-DJ$3,Data_Input!$H$4:$H$131,Data_Input!$I$4:$I$131,0)*DJ$1</f>
        <v>0.30986193417549907</v>
      </c>
      <c r="DK130" s="24">
        <f>_xlfn.XLOOKUP($E130-DK$3,Data_Input!$H$4:$H$131,Data_Input!$I$4:$I$131,0)*DK$1</f>
        <v>0.29198519224887587</v>
      </c>
      <c r="DL130" s="24">
        <f>_xlfn.XLOOKUP($E130-DL$3,Data_Input!$H$4:$H$131,Data_Input!$I$4:$I$131,0)*DL$1</f>
        <v>0.24906695736455325</v>
      </c>
      <c r="DM130" s="24">
        <f>_xlfn.XLOOKUP($E130-DM$3,Data_Input!$H$4:$H$131,Data_Input!$I$4:$I$131,0)*DM$1</f>
        <v>0.22480221834788799</v>
      </c>
      <c r="DN130" s="24">
        <f>_xlfn.XLOOKUP($E130-DN$3,Data_Input!$H$4:$H$131,Data_Input!$I$4:$I$131,0)*DN$1</f>
        <v>0.18328973324278697</v>
      </c>
      <c r="DO130" s="24">
        <f>_xlfn.XLOOKUP($E130-DO$3,Data_Input!$H$4:$H$131,Data_Input!$I$4:$I$131,0)*DO$1</f>
        <v>0.14912358541112328</v>
      </c>
      <c r="DP130" s="24">
        <f>_xlfn.XLOOKUP($E130-DP$3,Data_Input!$H$4:$H$131,Data_Input!$I$4:$I$131,0)*DP$1</f>
        <v>0.11426142411660188</v>
      </c>
      <c r="DQ130" s="24">
        <f>_xlfn.XLOOKUP($E130-DQ$3,Data_Input!$H$4:$H$131,Data_Input!$I$4:$I$131,0)*DQ$1</f>
        <v>0.10122829705214963</v>
      </c>
      <c r="DR130" s="24">
        <f>_xlfn.XLOOKUP($E130-DR$3,Data_Input!$H$4:$H$131,Data_Input!$I$4:$I$131,0)*DR$1</f>
        <v>8.2689493494996422E-2</v>
      </c>
      <c r="DS130" s="24">
        <f>_xlfn.XLOOKUP($E130-DS$3,Data_Input!$H$4:$H$131,Data_Input!$I$4:$I$131,0)*DS$1</f>
        <v>6.8343092468520203E-2</v>
      </c>
      <c r="DT130" s="24">
        <f>_xlfn.XLOOKUP($E130-DT$3,Data_Input!$H$4:$H$131,Data_Input!$I$4:$I$131,0)*DT$1</f>
        <v>5.5865943099819279E-2</v>
      </c>
      <c r="DU130" s="24">
        <f>_xlfn.XLOOKUP($E130-DU$3,Data_Input!$H$4:$H$131,Data_Input!$I$4:$I$131,0)*DU$1</f>
        <v>4.5629259337491825E-2</v>
      </c>
      <c r="DV130" s="24">
        <f>_xlfn.XLOOKUP($E130-DV$3,Data_Input!$H$4:$H$131,Data_Input!$I$4:$I$131,0)*DV$1</f>
        <v>2.9340494624321534E-2</v>
      </c>
      <c r="DW130" s="24">
        <f>_xlfn.XLOOKUP($E130-DW$3,Data_Input!$H$4:$H$131,Data_Input!$I$4:$I$131,0)*DW$1</f>
        <v>2.5696946074815923E-2</v>
      </c>
      <c r="DX130" s="24">
        <f>_xlfn.XLOOKUP($E130-DX$3,Data_Input!$H$4:$H$131,Data_Input!$I$4:$I$131,0)*DX$1</f>
        <v>2.0630919568249299E-2</v>
      </c>
      <c r="DY130" s="24">
        <f>_xlfn.XLOOKUP($E130-DY$3,Data_Input!$H$4:$H$131,Data_Input!$I$4:$I$131,0)*DY$1</f>
        <v>1.4787738282605109E-2</v>
      </c>
      <c r="DZ130" s="24">
        <f>_xlfn.XLOOKUP($E130-DZ$3,Data_Input!$H$4:$H$131,Data_Input!$I$4:$I$131,0)*DZ$1</f>
        <v>1.1786735192792792E-2</v>
      </c>
      <c r="EA130" s="24">
        <f>_xlfn.XLOOKUP($E130-EA$3,Data_Input!$H$4:$H$131,Data_Input!$I$4:$I$131,0)*EA$1</f>
        <v>9.5914081664231279E-3</v>
      </c>
      <c r="EB130" s="24">
        <f>_xlfn.XLOOKUP($E130-EB$3,Data_Input!$H$4:$H$131,Data_Input!$I$4:$I$131,0)*EB$1</f>
        <v>7.8206141345056705E-3</v>
      </c>
      <c r="EC130" s="24">
        <f>_xlfn.XLOOKUP($E130-EC$3,Data_Input!$H$4:$H$131,Data_Input!$I$4:$I$131,0)*EC$1</f>
        <v>0</v>
      </c>
    </row>
    <row r="131" spans="1:133">
      <c r="A131" s="21">
        <f t="shared" si="3"/>
        <v>36.159175249636732</v>
      </c>
      <c r="B131" s="22">
        <f>Data_Input!C131-Model_Output!A131</f>
        <v>-13.337258124136731</v>
      </c>
      <c r="C131" s="23">
        <f>SUM($B$4:B131)</f>
        <v>1506.7182568256844</v>
      </c>
      <c r="E131" s="15">
        <f>Data_Input!B131</f>
        <v>2005</v>
      </c>
      <c r="F131" s="24">
        <f>_xlfn.XLOOKUP($E131-F$3,Data_Input!$H$4:$H$131,Data_Input!$I$4:$I$131,0)*F$1</f>
        <v>5.5377687481723451E-11</v>
      </c>
      <c r="G131" s="24">
        <f>_xlfn.XLOOKUP($E131-G$3,Data_Input!$H$4:$H$131,Data_Input!$I$4:$I$131,0)*G$1</f>
        <v>9.0825972107197527E-11</v>
      </c>
      <c r="H131" s="24">
        <f>_xlfn.XLOOKUP($E131-H$3,Data_Input!$H$4:$H$131,Data_Input!$I$4:$I$131,0)*H$1</f>
        <v>1.4766459492967414E-10</v>
      </c>
      <c r="I131" s="24">
        <f>_xlfn.XLOOKUP($E131-I$3,Data_Input!$H$4:$H$131,Data_Input!$I$4:$I$131,0)*I$1</f>
        <v>2.3956896456017692E-10</v>
      </c>
      <c r="J131" s="24">
        <f>_xlfn.XLOOKUP($E131-J$3,Data_Input!$H$4:$H$131,Data_Input!$I$4:$I$131,0)*J$1</f>
        <v>3.862368703476813E-10</v>
      </c>
      <c r="K131" s="24">
        <f>_xlfn.XLOOKUP($E131-K$3,Data_Input!$H$4:$H$131,Data_Input!$I$4:$I$131,0)*K$1</f>
        <v>6.1942959770612278E-10</v>
      </c>
      <c r="L131" s="24">
        <f>_xlfn.XLOOKUP($E131-L$3,Data_Input!$H$4:$H$131,Data_Input!$I$4:$I$131,0)*L$1</f>
        <v>9.8993864654265654E-10</v>
      </c>
      <c r="M131" s="24">
        <f>_xlfn.XLOOKUP($E131-M$3,Data_Input!$H$4:$H$131,Data_Input!$I$4:$I$131,0)*M$1</f>
        <v>1.5713007724706372E-9</v>
      </c>
      <c r="N131" s="24">
        <f>_xlfn.XLOOKUP($E131-N$3,Data_Input!$H$4:$H$131,Data_Input!$I$4:$I$131,0)*N$1</f>
        <v>2.4719928306323922E-9</v>
      </c>
      <c r="O131" s="24">
        <f>_xlfn.XLOOKUP($E131-O$3,Data_Input!$H$4:$H$131,Data_Input!$I$4:$I$131,0)*O$1</f>
        <v>3.8604418508398784E-9</v>
      </c>
      <c r="P131" s="24">
        <f>_xlfn.XLOOKUP($E131-P$3,Data_Input!$H$4:$H$131,Data_Input!$I$4:$I$131,0)*P$1</f>
        <v>6.0201187749931349E-9</v>
      </c>
      <c r="Q131" s="24">
        <f>_xlfn.XLOOKUP($E131-Q$3,Data_Input!$H$4:$H$131,Data_Input!$I$4:$I$131,0)*Q$1</f>
        <v>9.3626785884046708E-9</v>
      </c>
      <c r="R131" s="24">
        <f>_xlfn.XLOOKUP($E131-R$3,Data_Input!$H$4:$H$131,Data_Input!$I$4:$I$131,0)*R$1</f>
        <v>1.447218422255319E-8</v>
      </c>
      <c r="S131" s="24">
        <f>_xlfn.XLOOKUP($E131-S$3,Data_Input!$H$4:$H$131,Data_Input!$I$4:$I$131,0)*S$1</f>
        <v>2.2197937472555166E-8</v>
      </c>
      <c r="T131" s="24">
        <f>_xlfn.XLOOKUP($E131-T$3,Data_Input!$H$4:$H$131,Data_Input!$I$4:$I$131,0)*T$1</f>
        <v>3.3777723430865888E-8</v>
      </c>
      <c r="U131" s="24">
        <f>_xlfn.XLOOKUP($E131-U$3,Data_Input!$H$4:$H$131,Data_Input!$I$4:$I$131,0)*U$1</f>
        <v>5.1226968353757437E-8</v>
      </c>
      <c r="V131" s="24">
        <f>_xlfn.XLOOKUP($E131-V$3,Data_Input!$H$4:$H$131,Data_Input!$I$4:$I$131,0)*V$1</f>
        <v>7.7117599821721701E-8</v>
      </c>
      <c r="W131" s="24">
        <f>_xlfn.XLOOKUP($E131-W$3,Data_Input!$H$4:$H$131,Data_Input!$I$4:$I$131,0)*W$1</f>
        <v>1.1580763649028537E-7</v>
      </c>
      <c r="X131" s="24">
        <f>_xlfn.XLOOKUP($E131-X$3,Data_Input!$H$4:$H$131,Data_Input!$I$4:$I$131,0)*X$1</f>
        <v>1.729981937330827E-7</v>
      </c>
      <c r="Y131" s="24">
        <f>_xlfn.XLOOKUP($E131-Y$3,Data_Input!$H$4:$H$131,Data_Input!$I$4:$I$131,0)*Y$1</f>
        <v>2.567910943474111E-7</v>
      </c>
      <c r="Z131" s="24">
        <f>_xlfn.XLOOKUP($E131-Z$3,Data_Input!$H$4:$H$131,Data_Input!$I$4:$I$131,0)*Z$1</f>
        <v>3.796870884273691E-7</v>
      </c>
      <c r="AA131" s="24">
        <f>_xlfn.XLOOKUP($E131-AA$3,Data_Input!$H$4:$H$131,Data_Input!$I$4:$I$131,0)*AA$1</f>
        <v>5.5859021279421166E-7</v>
      </c>
      <c r="AB131" s="24">
        <f>_xlfn.XLOOKUP($E131-AB$3,Data_Input!$H$4:$H$131,Data_Input!$I$4:$I$131,0)*AB$1</f>
        <v>8.1566875175472194E-7</v>
      </c>
      <c r="AC131" s="24">
        <f>_xlfn.XLOOKUP($E131-AC$3,Data_Input!$H$4:$H$131,Data_Input!$I$4:$I$131,0)*AC$1</f>
        <v>1.2866561883736963E-6</v>
      </c>
      <c r="AD131" s="24">
        <f>_xlfn.XLOOKUP($E131-AD$3,Data_Input!$H$4:$H$131,Data_Input!$I$4:$I$131,0)*AD$1</f>
        <v>2.1780183681596046E-6</v>
      </c>
      <c r="AE131" s="24">
        <f>_xlfn.XLOOKUP($E131-AE$3,Data_Input!$H$4:$H$131,Data_Input!$I$4:$I$131,0)*AE$1</f>
        <v>3.0859755246491206E-6</v>
      </c>
      <c r="AF131" s="24">
        <f>_xlfn.XLOOKUP($E131-AF$3,Data_Input!$H$4:$H$131,Data_Input!$I$4:$I$131,0)*AF$1</f>
        <v>3.6140041270110562E-6</v>
      </c>
      <c r="AG131" s="24">
        <f>_xlfn.XLOOKUP($E131-AG$3,Data_Input!$H$4:$H$131,Data_Input!$I$4:$I$131,0)*AG$1</f>
        <v>5.4980165978379753E-6</v>
      </c>
      <c r="AH131" s="24">
        <f>_xlfn.XLOOKUP($E131-AH$3,Data_Input!$H$4:$H$131,Data_Input!$I$4:$I$131,0)*AH$1</f>
        <v>7.200016393160961E-6</v>
      </c>
      <c r="AI131" s="24">
        <f>_xlfn.XLOOKUP($E131-AI$3,Data_Input!$H$4:$H$131,Data_Input!$I$4:$I$131,0)*AI$1</f>
        <v>1.5468573831568459E-5</v>
      </c>
      <c r="AJ131" s="24">
        <f>_xlfn.XLOOKUP($E131-AJ$3,Data_Input!$H$4:$H$131,Data_Input!$I$4:$I$131,0)*AJ$1</f>
        <v>1.5763642431036958E-5</v>
      </c>
      <c r="AK131" s="24">
        <f>_xlfn.XLOOKUP($E131-AK$3,Data_Input!$H$4:$H$131,Data_Input!$I$4:$I$131,0)*AK$1</f>
        <v>1.9585687432160634E-5</v>
      </c>
      <c r="AL131" s="24">
        <f>_xlfn.XLOOKUP($E131-AL$3,Data_Input!$H$4:$H$131,Data_Input!$I$4:$I$131,0)*AL$1</f>
        <v>2.8215503889367264E-5</v>
      </c>
      <c r="AM131" s="24">
        <f>_xlfn.XLOOKUP($E131-AM$3,Data_Input!$H$4:$H$131,Data_Input!$I$4:$I$131,0)*AM$1</f>
        <v>4.0500446504561333E-5</v>
      </c>
      <c r="AN131" s="24">
        <f>_xlfn.XLOOKUP($E131-AN$3,Data_Input!$H$4:$H$131,Data_Input!$I$4:$I$131,0)*AN$1</f>
        <v>4.1229918986953885E-5</v>
      </c>
      <c r="AO131" s="24">
        <f>_xlfn.XLOOKUP($E131-AO$3,Data_Input!$H$4:$H$131,Data_Input!$I$4:$I$131,0)*AO$1</f>
        <v>5.4559265100310292E-5</v>
      </c>
      <c r="AP131" s="24">
        <f>_xlfn.XLOOKUP($E131-AP$3,Data_Input!$H$4:$H$131,Data_Input!$I$4:$I$131,0)*AP$1</f>
        <v>6.3245477276454613E-5</v>
      </c>
      <c r="AQ131" s="24">
        <f>_xlfn.XLOOKUP($E131-AQ$3,Data_Input!$H$4:$H$131,Data_Input!$I$4:$I$131,0)*AQ$1</f>
        <v>1.0681000476967652E-4</v>
      </c>
      <c r="AR131" s="24">
        <f>_xlfn.XLOOKUP($E131-AR$3,Data_Input!$H$4:$H$131,Data_Input!$I$4:$I$131,0)*AR$1</f>
        <v>1.7261656691345249E-4</v>
      </c>
      <c r="AS131" s="24">
        <f>_xlfn.XLOOKUP($E131-AS$3,Data_Input!$H$4:$H$131,Data_Input!$I$4:$I$131,0)*AS$1</f>
        <v>2.305732704948198E-4</v>
      </c>
      <c r="AT131" s="24">
        <f>_xlfn.XLOOKUP($E131-AT$3,Data_Input!$H$4:$H$131,Data_Input!$I$4:$I$131,0)*AT$1</f>
        <v>3.9698528179209539E-4</v>
      </c>
      <c r="AU131" s="24">
        <f>_xlfn.XLOOKUP($E131-AU$3,Data_Input!$H$4:$H$131,Data_Input!$I$4:$I$131,0)*AU$1</f>
        <v>5.3636414465749497E-4</v>
      </c>
      <c r="AV131" s="24">
        <f>_xlfn.XLOOKUP($E131-AV$3,Data_Input!$H$4:$H$131,Data_Input!$I$4:$I$131,0)*AV$1</f>
        <v>6.0603321375016174E-4</v>
      </c>
      <c r="AW131" s="24">
        <f>_xlfn.XLOOKUP($E131-AW$3,Data_Input!$H$4:$H$131,Data_Input!$I$4:$I$131,0)*AW$1</f>
        <v>8.4617579798350014E-4</v>
      </c>
      <c r="AX131" s="24">
        <f>_xlfn.XLOOKUP($E131-AX$3,Data_Input!$H$4:$H$131,Data_Input!$I$4:$I$131,0)*AX$1</f>
        <v>1.0910548886100887E-3</v>
      </c>
      <c r="AY131" s="24">
        <f>_xlfn.XLOOKUP($E131-AY$3,Data_Input!$H$4:$H$131,Data_Input!$I$4:$I$131,0)*AY$1</f>
        <v>1.6403919346562725E-3</v>
      </c>
      <c r="AZ131" s="24">
        <f>_xlfn.XLOOKUP($E131-AZ$3,Data_Input!$H$4:$H$131,Data_Input!$I$4:$I$131,0)*AZ$1</f>
        <v>1.9709872834424067E-3</v>
      </c>
      <c r="BA131" s="24">
        <f>_xlfn.XLOOKUP($E131-BA$3,Data_Input!$H$4:$H$131,Data_Input!$I$4:$I$131,0)*BA$1</f>
        <v>2.277145682374168E-3</v>
      </c>
      <c r="BB131" s="24">
        <f>_xlfn.XLOOKUP($E131-BB$3,Data_Input!$H$4:$H$131,Data_Input!$I$4:$I$131,0)*BB$1</f>
        <v>3.2027503489768403E-3</v>
      </c>
      <c r="BC131" s="24">
        <f>_xlfn.XLOOKUP($E131-BC$3,Data_Input!$H$4:$H$131,Data_Input!$I$4:$I$131,0)*BC$1</f>
        <v>4.1251360011519004E-3</v>
      </c>
      <c r="BD131" s="24">
        <f>_xlfn.XLOOKUP($E131-BD$3,Data_Input!$H$4:$H$131,Data_Input!$I$4:$I$131,0)*BD$1</f>
        <v>5.472877356002658E-3</v>
      </c>
      <c r="BE131" s="24">
        <f>_xlfn.XLOOKUP($E131-BE$3,Data_Input!$H$4:$H$131,Data_Input!$I$4:$I$131,0)*BE$1</f>
        <v>6.637978237907018E-3</v>
      </c>
      <c r="BF131" s="24">
        <f>_xlfn.XLOOKUP($E131-BF$3,Data_Input!$H$4:$H$131,Data_Input!$I$4:$I$131,0)*BF$1</f>
        <v>7.2744836475936939E-3</v>
      </c>
      <c r="BG131" s="24">
        <f>_xlfn.XLOOKUP($E131-BG$3,Data_Input!$H$4:$H$131,Data_Input!$I$4:$I$131,0)*BG$1</f>
        <v>8.9410561688680994E-3</v>
      </c>
      <c r="BH131" s="24">
        <f>_xlfn.XLOOKUP($E131-BH$3,Data_Input!$H$4:$H$131,Data_Input!$I$4:$I$131,0)*BH$1</f>
        <v>1.0843292974097507E-2</v>
      </c>
      <c r="BI131" s="24">
        <f>_xlfn.XLOOKUP($E131-BI$3,Data_Input!$H$4:$H$131,Data_Input!$I$4:$I$131,0)*BI$1</f>
        <v>1.4027838543949513E-2</v>
      </c>
      <c r="BJ131" s="24">
        <f>_xlfn.XLOOKUP($E131-BJ$3,Data_Input!$H$4:$H$131,Data_Input!$I$4:$I$131,0)*BJ$1</f>
        <v>1.7781843607573847E-2</v>
      </c>
      <c r="BK131" s="24">
        <f>_xlfn.XLOOKUP($E131-BK$3,Data_Input!$H$4:$H$131,Data_Input!$I$4:$I$131,0)*BK$1</f>
        <v>2.1529351008846918E-2</v>
      </c>
      <c r="BL131" s="24">
        <f>_xlfn.XLOOKUP($E131-BL$3,Data_Input!$H$4:$H$131,Data_Input!$I$4:$I$131,0)*BL$1</f>
        <v>2.7926180994322921E-2</v>
      </c>
      <c r="BM131" s="24">
        <f>_xlfn.XLOOKUP($E131-BM$3,Data_Input!$H$4:$H$131,Data_Input!$I$4:$I$131,0)*BM$1</f>
        <v>3.6078726662087383E-2</v>
      </c>
      <c r="BN131" s="24">
        <f>_xlfn.XLOOKUP($E131-BN$3,Data_Input!$H$4:$H$131,Data_Input!$I$4:$I$131,0)*BN$1</f>
        <v>4.7394242547688543E-2</v>
      </c>
      <c r="BO131" s="24">
        <f>_xlfn.XLOOKUP($E131-BO$3,Data_Input!$H$4:$H$131,Data_Input!$I$4:$I$131,0)*BO$1</f>
        <v>6.7632489904479828E-2</v>
      </c>
      <c r="BP131" s="24">
        <f>_xlfn.XLOOKUP($E131-BP$3,Data_Input!$H$4:$H$131,Data_Input!$I$4:$I$131,0)*BP$1</f>
        <v>7.7851808280150162E-2</v>
      </c>
      <c r="BQ131" s="24">
        <f>_xlfn.XLOOKUP($E131-BQ$3,Data_Input!$H$4:$H$131,Data_Input!$I$4:$I$131,0)*BQ$1</f>
        <v>9.8667082016031415E-2</v>
      </c>
      <c r="BR131" s="24">
        <f>_xlfn.XLOOKUP($E131-BR$3,Data_Input!$H$4:$H$131,Data_Input!$I$4:$I$131,0)*BR$1</f>
        <v>9.1251559289697498E-2</v>
      </c>
      <c r="BS131" s="24">
        <f>_xlfn.XLOOKUP($E131-BS$3,Data_Input!$H$4:$H$131,Data_Input!$I$4:$I$131,0)*BS$1</f>
        <v>0.14578887645840707</v>
      </c>
      <c r="BT131" s="24">
        <f>_xlfn.XLOOKUP($E131-BT$3,Data_Input!$H$4:$H$131,Data_Input!$I$4:$I$131,0)*BT$1</f>
        <v>0.15412753699327733</v>
      </c>
      <c r="BU131" s="24">
        <f>_xlfn.XLOOKUP($E131-BU$3,Data_Input!$H$4:$H$131,Data_Input!$I$4:$I$131,0)*BU$1</f>
        <v>7.7452752625362095E-2</v>
      </c>
      <c r="BV131" s="24">
        <f>_xlfn.XLOOKUP($E131-BV$3,Data_Input!$H$4:$H$131,Data_Input!$I$4:$I$131,0)*BV$1</f>
        <v>0.10691829830370499</v>
      </c>
      <c r="BW131" s="24">
        <f>_xlfn.XLOOKUP($E131-BW$3,Data_Input!$H$4:$H$131,Data_Input!$I$4:$I$131,0)*BW$1</f>
        <v>0.13183262918140007</v>
      </c>
      <c r="BX131" s="24">
        <f>_xlfn.XLOOKUP($E131-BX$3,Data_Input!$H$4:$H$131,Data_Input!$I$4:$I$131,0)*BX$1</f>
        <v>0.15525966500051003</v>
      </c>
      <c r="BY131" s="24">
        <f>_xlfn.XLOOKUP($E131-BY$3,Data_Input!$H$4:$H$131,Data_Input!$I$4:$I$131,0)*BY$1</f>
        <v>0.18694786687674117</v>
      </c>
      <c r="BZ131" s="24">
        <f>_xlfn.XLOOKUP($E131-BZ$3,Data_Input!$H$4:$H$131,Data_Input!$I$4:$I$131,0)*BZ$1</f>
        <v>0.27066632352489006</v>
      </c>
      <c r="CA131" s="24">
        <f>_xlfn.XLOOKUP($E131-CA$3,Data_Input!$H$4:$H$131,Data_Input!$I$4:$I$131,0)*CA$1</f>
        <v>0.39817977540772276</v>
      </c>
      <c r="CB131" s="24">
        <f>_xlfn.XLOOKUP($E131-CB$3,Data_Input!$H$4:$H$131,Data_Input!$I$4:$I$131,0)*CB$1</f>
        <v>0.41626148239425687</v>
      </c>
      <c r="CC131" s="24">
        <f>_xlfn.XLOOKUP($E131-CC$3,Data_Input!$H$4:$H$131,Data_Input!$I$4:$I$131,0)*CC$1</f>
        <v>0.50156663825909198</v>
      </c>
      <c r="CD131" s="24">
        <f>_xlfn.XLOOKUP($E131-CD$3,Data_Input!$H$4:$H$131,Data_Input!$I$4:$I$131,0)*CD$1</f>
        <v>0.49674106261201229</v>
      </c>
      <c r="CE131" s="24">
        <f>_xlfn.XLOOKUP($E131-CE$3,Data_Input!$H$4:$H$131,Data_Input!$I$4:$I$131,0)*CE$1</f>
        <v>0.56541165254288472</v>
      </c>
      <c r="CF131" s="24">
        <f>_xlfn.XLOOKUP($E131-CF$3,Data_Input!$H$4:$H$131,Data_Input!$I$4:$I$131,0)*CF$1</f>
        <v>0.63051130798156252</v>
      </c>
      <c r="CG131" s="24">
        <f>_xlfn.XLOOKUP($E131-CG$3,Data_Input!$H$4:$H$131,Data_Input!$I$4:$I$131,0)*CG$1</f>
        <v>0.6975750078374412</v>
      </c>
      <c r="CH131" s="24">
        <f>_xlfn.XLOOKUP($E131-CH$3,Data_Input!$H$4:$H$131,Data_Input!$I$4:$I$131,0)*CH$1</f>
        <v>0.66786794727788756</v>
      </c>
      <c r="CI131" s="24">
        <f>_xlfn.XLOOKUP($E131-CI$3,Data_Input!$H$4:$H$131,Data_Input!$I$4:$I$131,0)*CI$1</f>
        <v>0.71874375827958215</v>
      </c>
      <c r="CJ131" s="24">
        <f>_xlfn.XLOOKUP($E131-CJ$3,Data_Input!$H$4:$H$131,Data_Input!$I$4:$I$131,0)*CJ$1</f>
        <v>0.79152912594515457</v>
      </c>
      <c r="CK131" s="24">
        <f>_xlfn.XLOOKUP($E131-CK$3,Data_Input!$H$4:$H$131,Data_Input!$I$4:$I$131,0)*CK$1</f>
        <v>0.83487904739336849</v>
      </c>
      <c r="CL131" s="24">
        <f>_xlfn.XLOOKUP($E131-CL$3,Data_Input!$H$4:$H$131,Data_Input!$I$4:$I$131,0)*CL$1</f>
        <v>1.0184168704426029</v>
      </c>
      <c r="CM131" s="24">
        <f>_xlfn.XLOOKUP($E131-CM$3,Data_Input!$H$4:$H$131,Data_Input!$I$4:$I$131,0)*CM$1</f>
        <v>1.1228316653877168</v>
      </c>
      <c r="CN131" s="24">
        <f>_xlfn.XLOOKUP($E131-CN$3,Data_Input!$H$4:$H$131,Data_Input!$I$4:$I$131,0)*CN$1</f>
        <v>1.1165842611257968</v>
      </c>
      <c r="CO131" s="24">
        <f>_xlfn.XLOOKUP($E131-CO$3,Data_Input!$H$4:$H$131,Data_Input!$I$4:$I$131,0)*CO$1</f>
        <v>1.1886025587218292</v>
      </c>
      <c r="CP131" s="24">
        <f>_xlfn.XLOOKUP($E131-CP$3,Data_Input!$H$4:$H$131,Data_Input!$I$4:$I$131,0)*CP$1</f>
        <v>1.3015205096312696</v>
      </c>
      <c r="CQ131" s="24">
        <f>_xlfn.XLOOKUP($E131-CQ$3,Data_Input!$H$4:$H$131,Data_Input!$I$4:$I$131,0)*CQ$1</f>
        <v>1.4313495022694418</v>
      </c>
      <c r="CR131" s="24">
        <f>_xlfn.XLOOKUP($E131-CR$3,Data_Input!$H$4:$H$131,Data_Input!$I$4:$I$131,0)*CR$1</f>
        <v>1.4524300529542271</v>
      </c>
      <c r="CS131" s="24">
        <f>_xlfn.XLOOKUP($E131-CS$3,Data_Input!$H$4:$H$131,Data_Input!$I$4:$I$131,0)*CS$1</f>
        <v>1.4319646950471985</v>
      </c>
      <c r="CT131" s="24">
        <f>_xlfn.XLOOKUP($E131-CT$3,Data_Input!$H$4:$H$131,Data_Input!$I$4:$I$131,0)*CT$1</f>
        <v>1.5058064250512058</v>
      </c>
      <c r="CU131" s="24">
        <f>_xlfn.XLOOKUP($E131-CU$3,Data_Input!$H$4:$H$131,Data_Input!$I$4:$I$131,0)*CU$1</f>
        <v>1.4227102614806522</v>
      </c>
      <c r="CV131" s="24">
        <f>_xlfn.XLOOKUP($E131-CV$3,Data_Input!$H$4:$H$131,Data_Input!$I$4:$I$131,0)*CV$1</f>
        <v>1.4178495099925947</v>
      </c>
      <c r="CW131" s="24">
        <f>_xlfn.XLOOKUP($E131-CW$3,Data_Input!$H$4:$H$131,Data_Input!$I$4:$I$131,0)*CW$1</f>
        <v>1.4544710037327779</v>
      </c>
      <c r="CX131" s="24">
        <f>_xlfn.XLOOKUP($E131-CX$3,Data_Input!$H$4:$H$131,Data_Input!$I$4:$I$131,0)*CX$1</f>
        <v>1.2779114606168258</v>
      </c>
      <c r="CY131" s="24">
        <f>_xlfn.XLOOKUP($E131-CY$3,Data_Input!$H$4:$H$131,Data_Input!$I$4:$I$131,0)*CY$1</f>
        <v>1.010681274114887</v>
      </c>
      <c r="CZ131" s="24">
        <f>_xlfn.XLOOKUP($E131-CZ$3,Data_Input!$H$4:$H$131,Data_Input!$I$4:$I$131,0)*CZ$1</f>
        <v>1.2837240011540607</v>
      </c>
      <c r="DA131" s="24">
        <f>_xlfn.XLOOKUP($E131-DA$3,Data_Input!$H$4:$H$131,Data_Input!$I$4:$I$131,0)*DA$1</f>
        <v>0.85651625457123259</v>
      </c>
      <c r="DB131" s="24">
        <f>_xlfn.XLOOKUP($E131-DB$3,Data_Input!$H$4:$H$131,Data_Input!$I$4:$I$131,0)*DB$1</f>
        <v>0.92096781372499292</v>
      </c>
      <c r="DC131" s="24">
        <f>_xlfn.XLOOKUP($E131-DC$3,Data_Input!$H$4:$H$131,Data_Input!$I$4:$I$131,0)*DC$1</f>
        <v>0.89935255628842348</v>
      </c>
      <c r="DD131" s="24">
        <f>_xlfn.XLOOKUP($E131-DD$3,Data_Input!$H$4:$H$131,Data_Input!$I$4:$I$131,0)*DD$1</f>
        <v>0.76239154896478778</v>
      </c>
      <c r="DE131" s="24">
        <f>_xlfn.XLOOKUP($E131-DE$3,Data_Input!$H$4:$H$131,Data_Input!$I$4:$I$131,0)*DE$1</f>
        <v>0.58216406233644635</v>
      </c>
      <c r="DF131" s="24">
        <f>_xlfn.XLOOKUP($E131-DF$3,Data_Input!$H$4:$H$131,Data_Input!$I$4:$I$131,0)*DF$1</f>
        <v>0.55184843661203098</v>
      </c>
      <c r="DG131" s="24">
        <f>_xlfn.XLOOKUP($E131-DG$3,Data_Input!$H$4:$H$131,Data_Input!$I$4:$I$131,0)*DG$1</f>
        <v>0.49307083051132927</v>
      </c>
      <c r="DH131" s="24">
        <f>_xlfn.XLOOKUP($E131-DH$3,Data_Input!$H$4:$H$131,Data_Input!$I$4:$I$131,0)*DH$1</f>
        <v>0.43652081784119834</v>
      </c>
      <c r="DI131" s="24">
        <f>_xlfn.XLOOKUP($E131-DI$3,Data_Input!$H$4:$H$131,Data_Input!$I$4:$I$131,0)*DI$1</f>
        <v>0.40017135105990137</v>
      </c>
      <c r="DJ131" s="24">
        <f>_xlfn.XLOOKUP($E131-DJ$3,Data_Input!$H$4:$H$131,Data_Input!$I$4:$I$131,0)*DJ$1</f>
        <v>0.34969604161918277</v>
      </c>
      <c r="DK131" s="24">
        <f>_xlfn.XLOOKUP($E131-DK$3,Data_Input!$H$4:$H$131,Data_Input!$I$4:$I$131,0)*DK$1</f>
        <v>0.33137994577457441</v>
      </c>
      <c r="DL131" s="24">
        <f>_xlfn.XLOOKUP($E131-DL$3,Data_Input!$H$4:$H$131,Data_Input!$I$4:$I$131,0)*DL$1</f>
        <v>0.2842656719202093</v>
      </c>
      <c r="DM131" s="24">
        <f>_xlfn.XLOOKUP($E131-DM$3,Data_Input!$H$4:$H$131,Data_Input!$I$4:$I$131,0)*DM$1</f>
        <v>0.25801906719989798</v>
      </c>
      <c r="DN131" s="24">
        <f>_xlfn.XLOOKUP($E131-DN$3,Data_Input!$H$4:$H$131,Data_Input!$I$4:$I$131,0)*DN$1</f>
        <v>0.21155936455967145</v>
      </c>
      <c r="DO131" s="24">
        <f>_xlfn.XLOOKUP($E131-DO$3,Data_Input!$H$4:$H$131,Data_Input!$I$4:$I$131,0)*DO$1</f>
        <v>0.17309453571111855</v>
      </c>
      <c r="DP131" s="24">
        <f>_xlfn.XLOOKUP($E131-DP$3,Data_Input!$H$4:$H$131,Data_Input!$I$4:$I$131,0)*DP$1</f>
        <v>0.1333765748241203</v>
      </c>
      <c r="DQ131" s="24">
        <f>_xlfn.XLOOKUP($E131-DQ$3,Data_Input!$H$4:$H$131,Data_Input!$I$4:$I$131,0)*DQ$1</f>
        <v>0.11882963550215625</v>
      </c>
      <c r="DR131" s="24">
        <f>_xlfn.XLOOKUP($E131-DR$3,Data_Input!$H$4:$H$131,Data_Input!$I$4:$I$131,0)*DR$1</f>
        <v>9.7614890693988196E-2</v>
      </c>
      <c r="DS131" s="24">
        <f>_xlfn.XLOOKUP($E131-DS$3,Data_Input!$H$4:$H$131,Data_Input!$I$4:$I$131,0)*DS$1</f>
        <v>8.1134072055708523E-2</v>
      </c>
      <c r="DT131" s="24">
        <f>_xlfn.XLOOKUP($E131-DT$3,Data_Input!$H$4:$H$131,Data_Input!$I$4:$I$131,0)*DT$1</f>
        <v>6.6695831026819016E-2</v>
      </c>
      <c r="DU131" s="24">
        <f>_xlfn.XLOOKUP($E131-DU$3,Data_Input!$H$4:$H$131,Data_Input!$I$4:$I$131,0)*DU$1</f>
        <v>5.4781999454594214E-2</v>
      </c>
      <c r="DV131" s="24">
        <f>_xlfn.XLOOKUP($E131-DV$3,Data_Input!$H$4:$H$131,Data_Input!$I$4:$I$131,0)*DV$1</f>
        <v>3.5424587136689112E-2</v>
      </c>
      <c r="DW131" s="24">
        <f>_xlfn.XLOOKUP($E131-DW$3,Data_Input!$H$4:$H$131,Data_Input!$I$4:$I$131,0)*DW$1</f>
        <v>3.1200516684116296E-2</v>
      </c>
      <c r="DX131" s="24">
        <f>_xlfn.XLOOKUP($E131-DX$3,Data_Input!$H$4:$H$131,Data_Input!$I$4:$I$131,0)*DX$1</f>
        <v>2.5190788712420545E-2</v>
      </c>
      <c r="DY131" s="24">
        <f>_xlfn.XLOOKUP($E131-DY$3,Data_Input!$H$4:$H$131,Data_Input!$I$4:$I$131,0)*DY$1</f>
        <v>1.8157992882260627E-2</v>
      </c>
      <c r="DZ131" s="24">
        <f>_xlfn.XLOOKUP($E131-DZ$3,Data_Input!$H$4:$H$131,Data_Input!$I$4:$I$131,0)*DZ$1</f>
        <v>1.455467521978784E-2</v>
      </c>
      <c r="EA131" s="24">
        <f>_xlfn.XLOOKUP($E131-EA$3,Data_Input!$H$4:$H$131,Data_Input!$I$4:$I$131,0)*EA$1</f>
        <v>1.1910617331619616E-2</v>
      </c>
      <c r="EB131" s="24">
        <f>_xlfn.XLOOKUP($E131-EB$3,Data_Input!$H$4:$H$131,Data_Input!$I$4:$I$131,0)*EB$1</f>
        <v>9.7664259988747022E-3</v>
      </c>
      <c r="EC131" s="24">
        <f>_xlfn.XLOOKUP($E131-EC$3,Data_Input!$H$4:$H$131,Data_Input!$I$4:$I$131,0)*EC$1</f>
        <v>7.5857457877520993E-3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6F2D-47BE-41D5-959C-1BACACD6319E}">
  <dimension ref="A1:I131"/>
  <sheetViews>
    <sheetView zoomScaleNormal="100" workbookViewId="0">
      <selection activeCell="D2" sqref="D2"/>
    </sheetView>
  </sheetViews>
  <sheetFormatPr defaultRowHeight="14.4"/>
  <cols>
    <col min="3" max="7" width="9.33203125"/>
  </cols>
  <sheetData>
    <row r="1" spans="1:9">
      <c r="A1" s="1" t="s">
        <v>23</v>
      </c>
    </row>
    <row r="2" spans="1:9">
      <c r="A2" s="1"/>
    </row>
    <row r="3" spans="1:9" ht="15" thickBot="1">
      <c r="A3" s="11"/>
      <c r="B3" s="17" t="s">
        <v>18</v>
      </c>
      <c r="C3" s="18" t="s">
        <v>19</v>
      </c>
      <c r="D3" s="11"/>
      <c r="E3" s="11" t="s">
        <v>20</v>
      </c>
      <c r="F3" s="11"/>
      <c r="G3" s="11"/>
      <c r="H3" s="11" t="s">
        <v>26</v>
      </c>
      <c r="I3" s="19" t="s">
        <v>5</v>
      </c>
    </row>
    <row r="4" spans="1:9" ht="15" thickBot="1">
      <c r="B4" s="15">
        <v>1878</v>
      </c>
      <c r="C4" s="20">
        <v>3.2549399999999999</v>
      </c>
      <c r="E4" s="13">
        <v>40</v>
      </c>
      <c r="F4" s="13">
        <f>E4/3</f>
        <v>13.333333333333334</v>
      </c>
      <c r="G4" s="16" t="s">
        <v>15</v>
      </c>
      <c r="H4">
        <v>0</v>
      </c>
      <c r="I4" s="3">
        <f>_xlfn.NORM.DIST(H4,$E$4,$F$4,FALSE)</f>
        <v>3.3238863089535053E-4</v>
      </c>
    </row>
    <row r="5" spans="1:9">
      <c r="B5" s="15">
        <v>1879</v>
      </c>
      <c r="C5" s="20">
        <v>3.2817600000000002</v>
      </c>
      <c r="E5" s="2" t="s">
        <v>21</v>
      </c>
      <c r="F5" s="2" t="s">
        <v>0</v>
      </c>
      <c r="H5">
        <v>1</v>
      </c>
      <c r="I5" s="3">
        <f t="shared" ref="I5:I68" si="0">_xlfn.NORM.DIST(H5,$E$4,$F$4,FALSE)</f>
        <v>4.1508875270853762E-4</v>
      </c>
    </row>
    <row r="6" spans="1:9">
      <c r="B6" s="15">
        <v>1880</v>
      </c>
      <c r="C6" s="20">
        <v>3.2984100000000005</v>
      </c>
      <c r="H6">
        <v>2</v>
      </c>
      <c r="I6" s="3">
        <f t="shared" si="0"/>
        <v>5.1545750179604784E-4</v>
      </c>
    </row>
    <row r="7" spans="1:9">
      <c r="B7" s="15">
        <v>1881</v>
      </c>
      <c r="C7" s="20">
        <v>3.3268499999999999</v>
      </c>
      <c r="H7">
        <v>3</v>
      </c>
      <c r="I7" s="3">
        <f t="shared" si="0"/>
        <v>6.3650505466790398E-4</v>
      </c>
    </row>
    <row r="8" spans="1:9">
      <c r="B8" s="15">
        <v>1882</v>
      </c>
      <c r="C8" s="20">
        <v>3.35331</v>
      </c>
      <c r="H8">
        <v>4</v>
      </c>
      <c r="I8" s="3">
        <f t="shared" si="0"/>
        <v>7.8157011108169526E-4</v>
      </c>
    </row>
    <row r="9" spans="1:9">
      <c r="B9" s="15">
        <v>1883</v>
      </c>
      <c r="C9" s="20">
        <v>3.3812099999999998</v>
      </c>
      <c r="H9">
        <v>5</v>
      </c>
      <c r="I9" s="3">
        <f t="shared" si="0"/>
        <v>9.5431361976235746E-4</v>
      </c>
    </row>
    <row r="10" spans="1:9">
      <c r="B10" s="15">
        <v>1884</v>
      </c>
      <c r="C10" s="20">
        <v>3.4165799999999997</v>
      </c>
      <c r="H10">
        <v>6</v>
      </c>
      <c r="I10" s="3">
        <f t="shared" si="0"/>
        <v>1.158701035079638E-3</v>
      </c>
    </row>
    <row r="11" spans="1:9">
      <c r="B11" s="15">
        <v>1885</v>
      </c>
      <c r="C11" s="20">
        <v>3.4481700000000002</v>
      </c>
      <c r="H11">
        <v>7</v>
      </c>
      <c r="I11" s="3">
        <f t="shared" si="0"/>
        <v>1.398971159420243E-3</v>
      </c>
    </row>
    <row r="12" spans="1:9">
      <c r="B12" s="15">
        <v>1886</v>
      </c>
      <c r="C12" s="20">
        <v>3.4686900000000001</v>
      </c>
      <c r="H12">
        <v>8</v>
      </c>
      <c r="I12" s="3">
        <f t="shared" si="0"/>
        <v>1.6795897721132173E-3</v>
      </c>
    </row>
    <row r="13" spans="1:9">
      <c r="B13" s="15">
        <v>1887</v>
      </c>
      <c r="C13" s="20">
        <v>3.4832700000000005</v>
      </c>
      <c r="H13">
        <v>9</v>
      </c>
      <c r="I13" s="3">
        <f t="shared" si="0"/>
        <v>2.005186512918619E-3</v>
      </c>
    </row>
    <row r="14" spans="1:9">
      <c r="B14" s="15">
        <v>1888</v>
      </c>
      <c r="C14" s="20">
        <v>3.51261</v>
      </c>
      <c r="H14">
        <v>10</v>
      </c>
      <c r="I14" s="3">
        <f t="shared" si="0"/>
        <v>2.380473887675056E-3</v>
      </c>
    </row>
    <row r="15" spans="1:9">
      <c r="B15" s="15">
        <v>1889</v>
      </c>
      <c r="C15" s="20">
        <v>3.5525700000000002</v>
      </c>
      <c r="H15">
        <v>11</v>
      </c>
      <c r="I15" s="3">
        <f t="shared" si="0"/>
        <v>2.8101478014175346E-3</v>
      </c>
    </row>
    <row r="16" spans="1:9">
      <c r="B16" s="15">
        <v>1890</v>
      </c>
      <c r="C16" s="20">
        <v>3.59118</v>
      </c>
      <c r="H16">
        <v>12</v>
      </c>
      <c r="I16" s="3">
        <f t="shared" si="0"/>
        <v>3.2987696985320395E-3</v>
      </c>
    </row>
    <row r="17" spans="2:9">
      <c r="B17" s="15">
        <v>1891</v>
      </c>
      <c r="C17" s="20">
        <v>3.6225900000000002</v>
      </c>
      <c r="H17">
        <v>13</v>
      </c>
      <c r="I17" s="3">
        <f t="shared" si="0"/>
        <v>3.8506311900577089E-3</v>
      </c>
    </row>
    <row r="18" spans="2:9">
      <c r="B18" s="15">
        <v>1892</v>
      </c>
      <c r="C18" s="20">
        <v>3.6457200000000003</v>
      </c>
      <c r="H18">
        <v>14</v>
      </c>
      <c r="I18" s="3">
        <f t="shared" si="0"/>
        <v>4.4696029551612049E-3</v>
      </c>
    </row>
    <row r="19" spans="2:9">
      <c r="B19" s="15">
        <v>1893</v>
      </c>
      <c r="C19" s="20">
        <v>3.6774</v>
      </c>
      <c r="H19">
        <v>15</v>
      </c>
      <c r="I19" s="3">
        <f t="shared" si="0"/>
        <v>5.1589706870018926E-3</v>
      </c>
    </row>
    <row r="20" spans="2:9">
      <c r="B20" s="15">
        <v>1894</v>
      </c>
      <c r="C20" s="20">
        <v>3.7027799999999997</v>
      </c>
      <c r="H20">
        <v>16</v>
      </c>
      <c r="I20" s="3">
        <f t="shared" si="0"/>
        <v>5.9212618725670635E-3</v>
      </c>
    </row>
    <row r="21" spans="2:9">
      <c r="B21" s="15">
        <v>1895</v>
      </c>
      <c r="C21" s="20">
        <v>3.7401300000000002</v>
      </c>
      <c r="H21">
        <v>17</v>
      </c>
      <c r="I21" s="3">
        <f t="shared" si="0"/>
        <v>6.7580682023473601E-3</v>
      </c>
    </row>
    <row r="22" spans="2:9">
      <c r="B22" s="15">
        <v>1896</v>
      </c>
      <c r="C22" s="20">
        <v>3.7792799999999995</v>
      </c>
      <c r="H22">
        <v>18</v>
      </c>
      <c r="I22" s="3">
        <f t="shared" si="0"/>
        <v>7.669869342298353E-3</v>
      </c>
    </row>
    <row r="23" spans="2:9">
      <c r="B23" s="15">
        <v>1897</v>
      </c>
      <c r="C23" s="20">
        <v>3.8159999999999998</v>
      </c>
      <c r="H23">
        <v>19</v>
      </c>
      <c r="I23" s="3">
        <f t="shared" si="0"/>
        <v>8.6558646058762494E-3</v>
      </c>
    </row>
    <row r="24" spans="2:9">
      <c r="B24" s="15">
        <v>1898</v>
      </c>
      <c r="C24" s="20">
        <v>3.8597400000000004</v>
      </c>
      <c r="H24">
        <v>20</v>
      </c>
      <c r="I24" s="3">
        <f t="shared" si="0"/>
        <v>9.7138196749418787E-3</v>
      </c>
    </row>
    <row r="25" spans="2:9">
      <c r="B25" s="15">
        <v>1899</v>
      </c>
      <c r="C25" s="20">
        <v>3.9063599999999998</v>
      </c>
      <c r="H25">
        <v>21</v>
      </c>
      <c r="I25" s="3">
        <f t="shared" si="0"/>
        <v>1.0839935874219964E-2</v>
      </c>
    </row>
    <row r="26" spans="2:9">
      <c r="B26" s="15">
        <v>1900</v>
      </c>
      <c r="C26" s="20">
        <v>3.9462299999999999</v>
      </c>
      <c r="H26">
        <v>22</v>
      </c>
      <c r="I26" s="3">
        <f t="shared" si="0"/>
        <v>1.2028749550643971E-2</v>
      </c>
    </row>
    <row r="27" spans="2:9">
      <c r="B27" s="15">
        <v>1901</v>
      </c>
      <c r="C27" s="20">
        <v>4.3307550000000008</v>
      </c>
      <c r="H27">
        <v>23</v>
      </c>
      <c r="I27" s="3">
        <f t="shared" si="0"/>
        <v>1.3273068803263477E-2</v>
      </c>
    </row>
    <row r="28" spans="2:9">
      <c r="B28" s="15">
        <v>1902</v>
      </c>
      <c r="C28" s="20">
        <v>5.1290635500000006</v>
      </c>
      <c r="H28">
        <v>24</v>
      </c>
      <c r="I28" s="3">
        <f t="shared" si="0"/>
        <v>1.4563954123740971E-2</v>
      </c>
    </row>
    <row r="29" spans="2:9">
      <c r="B29" s="15">
        <v>1903</v>
      </c>
      <c r="C29" s="20">
        <v>5.1131362500000002</v>
      </c>
      <c r="H29">
        <v>25</v>
      </c>
      <c r="I29" s="3">
        <f t="shared" si="0"/>
        <v>1.5890748433177462E-2</v>
      </c>
    </row>
    <row r="30" spans="2:9">
      <c r="B30" s="15">
        <v>1904</v>
      </c>
      <c r="C30" s="20">
        <v>4.2368665499999993</v>
      </c>
      <c r="H30">
        <v>26</v>
      </c>
      <c r="I30" s="3">
        <f t="shared" si="0"/>
        <v>1.7241160551317473E-2</v>
      </c>
    </row>
    <row r="31" spans="2:9">
      <c r="B31" s="15">
        <v>1905</v>
      </c>
      <c r="C31" s="20">
        <v>4.5863410499999997</v>
      </c>
      <c r="H31">
        <v>27</v>
      </c>
      <c r="I31" s="3">
        <f t="shared" si="0"/>
        <v>1.8601404345805286E-2</v>
      </c>
    </row>
    <row r="32" spans="2:9">
      <c r="B32" s="15">
        <v>1906</v>
      </c>
      <c r="C32" s="20">
        <v>4.2977470500000008</v>
      </c>
      <c r="H32">
        <v>28</v>
      </c>
      <c r="I32" s="3">
        <f t="shared" si="0"/>
        <v>1.9956393742406615E-2</v>
      </c>
    </row>
    <row r="33" spans="2:9">
      <c r="B33" s="15">
        <v>1907</v>
      </c>
      <c r="C33" s="20">
        <v>6.6442752</v>
      </c>
      <c r="H33">
        <v>29</v>
      </c>
      <c r="I33" s="3">
        <f t="shared" si="0"/>
        <v>2.1289991514366547E-2</v>
      </c>
    </row>
    <row r="34" spans="2:9">
      <c r="B34" s="15">
        <v>1908</v>
      </c>
      <c r="C34" s="20">
        <v>4.8998952000000005</v>
      </c>
      <c r="H34">
        <v>30</v>
      </c>
      <c r="I34" s="3">
        <f t="shared" si="0"/>
        <v>2.2585307411610332E-2</v>
      </c>
    </row>
    <row r="35" spans="2:9">
      <c r="B35" s="15">
        <v>1909</v>
      </c>
      <c r="C35" s="20">
        <v>4.4304192000000002</v>
      </c>
      <c r="H35">
        <v>31</v>
      </c>
      <c r="I35" s="3">
        <f t="shared" si="0"/>
        <v>2.3825038853636116E-2</v>
      </c>
    </row>
    <row r="36" spans="2:9">
      <c r="B36" s="15">
        <v>1910</v>
      </c>
      <c r="C36" s="20">
        <v>4.6710283500000012</v>
      </c>
      <c r="H36">
        <v>32</v>
      </c>
      <c r="I36" s="3">
        <f t="shared" si="0"/>
        <v>2.4991845216884974E-2</v>
      </c>
    </row>
    <row r="37" spans="2:9">
      <c r="B37" s="15">
        <v>1911</v>
      </c>
      <c r="C37" s="20">
        <v>4.9345335000000006</v>
      </c>
      <c r="H37">
        <v>33</v>
      </c>
      <c r="I37" s="3">
        <f t="shared" si="0"/>
        <v>2.6068744821926105E-2</v>
      </c>
    </row>
    <row r="38" spans="2:9">
      <c r="B38" s="15">
        <v>1912</v>
      </c>
      <c r="C38" s="20">
        <v>3.7179477000000007</v>
      </c>
      <c r="H38">
        <v>34</v>
      </c>
      <c r="I38" s="3">
        <f t="shared" si="0"/>
        <v>2.7039522184623594E-2</v>
      </c>
    </row>
    <row r="39" spans="2:9">
      <c r="B39" s="15">
        <v>1913</v>
      </c>
      <c r="C39" s="20">
        <v>3.661902</v>
      </c>
      <c r="H39">
        <v>35</v>
      </c>
      <c r="I39" s="3">
        <f t="shared" si="0"/>
        <v>2.7889132040232672E-2</v>
      </c>
    </row>
    <row r="40" spans="2:9">
      <c r="B40" s="15">
        <v>1914</v>
      </c>
      <c r="C40" s="20">
        <v>3.1772983500000005</v>
      </c>
      <c r="H40">
        <v>36</v>
      </c>
      <c r="I40" s="3">
        <f t="shared" si="0"/>
        <v>2.860408615953931E-2</v>
      </c>
    </row>
    <row r="41" spans="2:9">
      <c r="B41" s="15">
        <v>1915</v>
      </c>
      <c r="C41" s="20">
        <v>4.0389984000000005</v>
      </c>
      <c r="H41">
        <v>37</v>
      </c>
      <c r="I41" s="3">
        <f t="shared" si="0"/>
        <v>2.9172809102756207E-2</v>
      </c>
    </row>
    <row r="42" spans="2:9">
      <c r="B42" s="15">
        <v>1916</v>
      </c>
      <c r="C42" s="20">
        <v>4.9410625499999998</v>
      </c>
      <c r="H42">
        <v>38</v>
      </c>
      <c r="I42" s="3">
        <f t="shared" si="0"/>
        <v>2.9585949818091671E-2</v>
      </c>
    </row>
    <row r="43" spans="2:9">
      <c r="B43" s="15">
        <v>1917</v>
      </c>
      <c r="C43" s="20">
        <v>5.0241879000000003</v>
      </c>
      <c r="H43">
        <v>39</v>
      </c>
      <c r="I43" s="3">
        <f t="shared" si="0"/>
        <v>2.9836637370562285E-2</v>
      </c>
    </row>
    <row r="44" spans="2:9">
      <c r="B44" s="15">
        <v>1918</v>
      </c>
      <c r="C44" s="20">
        <v>6.6220622999999996</v>
      </c>
      <c r="H44">
        <v>40</v>
      </c>
      <c r="I44" s="3">
        <f t="shared" si="0"/>
        <v>2.9920671030107451E-2</v>
      </c>
    </row>
    <row r="45" spans="2:9">
      <c r="B45" s="15">
        <v>1919</v>
      </c>
      <c r="C45" s="20">
        <v>6.8878462500000008</v>
      </c>
      <c r="H45">
        <v>41</v>
      </c>
      <c r="I45" s="3">
        <f t="shared" si="0"/>
        <v>2.9836637370562285E-2</v>
      </c>
    </row>
    <row r="46" spans="2:9">
      <c r="B46" s="15">
        <v>1920</v>
      </c>
      <c r="C46" s="20">
        <v>6.0251503500000005</v>
      </c>
      <c r="H46">
        <v>42</v>
      </c>
      <c r="I46" s="3">
        <f t="shared" si="0"/>
        <v>2.9585949818091671E-2</v>
      </c>
    </row>
    <row r="47" spans="2:9">
      <c r="B47" s="15">
        <v>1921</v>
      </c>
      <c r="C47" s="20">
        <v>6.5497198500000007</v>
      </c>
      <c r="H47">
        <v>43</v>
      </c>
      <c r="I47" s="3">
        <f t="shared" si="0"/>
        <v>2.9172809102756207E-2</v>
      </c>
    </row>
    <row r="48" spans="2:9">
      <c r="B48" s="15">
        <v>1922</v>
      </c>
      <c r="C48" s="20">
        <v>6.6121438500000016</v>
      </c>
      <c r="H48">
        <v>44</v>
      </c>
      <c r="I48" s="3">
        <f t="shared" si="0"/>
        <v>2.860408615953931E-2</v>
      </c>
    </row>
    <row r="49" spans="2:9">
      <c r="B49" s="15">
        <v>1923</v>
      </c>
      <c r="C49" s="20">
        <v>7.8274408500000012</v>
      </c>
      <c r="H49">
        <v>45</v>
      </c>
      <c r="I49" s="3">
        <f t="shared" si="0"/>
        <v>2.7889132040232672E-2</v>
      </c>
    </row>
    <row r="50" spans="2:9">
      <c r="B50" s="15">
        <v>1924</v>
      </c>
      <c r="C50" s="20">
        <v>7.4468974500000007</v>
      </c>
      <c r="H50">
        <v>46</v>
      </c>
      <c r="I50" s="3">
        <f t="shared" si="0"/>
        <v>2.7039522184623594E-2</v>
      </c>
    </row>
    <row r="51" spans="2:9">
      <c r="B51" s="15">
        <v>1925</v>
      </c>
      <c r="C51" s="20">
        <v>6.8508531000000001</v>
      </c>
      <c r="H51">
        <v>47</v>
      </c>
      <c r="I51" s="3">
        <f t="shared" si="0"/>
        <v>2.6068744821926105E-2</v>
      </c>
    </row>
    <row r="52" spans="2:9">
      <c r="B52" s="15">
        <v>1926</v>
      </c>
      <c r="C52" s="20">
        <v>7.7158205999999998</v>
      </c>
      <c r="H52">
        <v>48</v>
      </c>
      <c r="I52" s="3">
        <f t="shared" si="0"/>
        <v>2.4991845216884974E-2</v>
      </c>
    </row>
    <row r="53" spans="2:9">
      <c r="B53" s="15">
        <v>1927</v>
      </c>
      <c r="C53" s="20">
        <v>8.0028634499999995</v>
      </c>
      <c r="H53">
        <v>49</v>
      </c>
      <c r="I53" s="3">
        <f t="shared" si="0"/>
        <v>2.3825038853636116E-2</v>
      </c>
    </row>
    <row r="54" spans="2:9">
      <c r="B54" s="15">
        <v>1928</v>
      </c>
      <c r="C54" s="20">
        <v>8.5983250499999997</v>
      </c>
      <c r="H54">
        <v>50</v>
      </c>
      <c r="I54" s="3">
        <f t="shared" si="0"/>
        <v>2.2585307411610332E-2</v>
      </c>
    </row>
    <row r="55" spans="2:9">
      <c r="B55" s="15">
        <v>1929</v>
      </c>
      <c r="C55" s="20">
        <v>8.493132150000001</v>
      </c>
      <c r="H55">
        <v>51</v>
      </c>
      <c r="I55" s="3">
        <f t="shared" si="0"/>
        <v>2.1289991514366547E-2</v>
      </c>
    </row>
    <row r="56" spans="2:9">
      <c r="B56" s="15">
        <v>1930</v>
      </c>
      <c r="C56" s="20">
        <v>7.622739000000001</v>
      </c>
      <c r="H56">
        <v>52</v>
      </c>
      <c r="I56" s="3">
        <f t="shared" si="0"/>
        <v>1.9956393742406615E-2</v>
      </c>
    </row>
    <row r="57" spans="2:9">
      <c r="B57" s="15">
        <v>1931</v>
      </c>
      <c r="C57" s="20">
        <v>7.7164479000000004</v>
      </c>
      <c r="H57">
        <v>53</v>
      </c>
      <c r="I57" s="3">
        <f t="shared" si="0"/>
        <v>1.8601404345805286E-2</v>
      </c>
    </row>
    <row r="58" spans="2:9">
      <c r="B58" s="15">
        <v>1932</v>
      </c>
      <c r="C58" s="20">
        <v>7.7509053000000003</v>
      </c>
      <c r="H58">
        <v>54</v>
      </c>
      <c r="I58" s="3">
        <f t="shared" si="0"/>
        <v>1.7241160551317473E-2</v>
      </c>
    </row>
    <row r="59" spans="2:9">
      <c r="B59" s="15">
        <v>1933</v>
      </c>
      <c r="C59" s="20">
        <v>8.3519433000000003</v>
      </c>
      <c r="H59">
        <v>55</v>
      </c>
      <c r="I59" s="3">
        <f t="shared" si="0"/>
        <v>1.5890748433177462E-2</v>
      </c>
    </row>
    <row r="60" spans="2:9">
      <c r="B60" s="15">
        <v>1934</v>
      </c>
      <c r="C60" s="20">
        <v>8.8679250000000014</v>
      </c>
      <c r="H60">
        <v>56</v>
      </c>
      <c r="I60" s="3">
        <f t="shared" si="0"/>
        <v>1.4563954123740971E-2</v>
      </c>
    </row>
    <row r="61" spans="2:9">
      <c r="B61" s="15">
        <v>1935</v>
      </c>
      <c r="C61" s="20">
        <v>9.0441450000000003</v>
      </c>
      <c r="H61">
        <v>57</v>
      </c>
      <c r="I61" s="3">
        <f t="shared" si="0"/>
        <v>1.3273068803263477E-2</v>
      </c>
    </row>
    <row r="62" spans="2:9">
      <c r="B62" s="15">
        <v>1936</v>
      </c>
      <c r="C62" s="20">
        <v>9.9376200000000008</v>
      </c>
      <c r="H62">
        <v>58</v>
      </c>
      <c r="I62" s="3">
        <f t="shared" si="0"/>
        <v>1.2028749550643971E-2</v>
      </c>
    </row>
    <row r="63" spans="2:9">
      <c r="B63" s="15">
        <v>1937</v>
      </c>
      <c r="C63" s="20">
        <v>10.937025000000002</v>
      </c>
      <c r="H63">
        <v>59</v>
      </c>
      <c r="I63" s="3">
        <f t="shared" si="0"/>
        <v>1.0839935874219964E-2</v>
      </c>
    </row>
    <row r="64" spans="2:9">
      <c r="B64" s="15">
        <v>1938</v>
      </c>
      <c r="C64" s="20">
        <v>12.308175</v>
      </c>
      <c r="H64">
        <v>60</v>
      </c>
      <c r="I64" s="3">
        <f t="shared" si="0"/>
        <v>9.7138196749418787E-3</v>
      </c>
    </row>
    <row r="65" spans="2:9">
      <c r="B65" s="15">
        <v>1939</v>
      </c>
      <c r="C65" s="20">
        <v>15.131655</v>
      </c>
      <c r="H65">
        <v>61</v>
      </c>
      <c r="I65" s="3">
        <f t="shared" si="0"/>
        <v>8.6558646058762494E-3</v>
      </c>
    </row>
    <row r="66" spans="2:9">
      <c r="B66" s="15">
        <v>1940</v>
      </c>
      <c r="C66" s="20">
        <v>15.090570000000003</v>
      </c>
      <c r="H66">
        <v>62</v>
      </c>
      <c r="I66" s="3">
        <f t="shared" si="0"/>
        <v>7.669869342298353E-3</v>
      </c>
    </row>
    <row r="67" spans="2:9">
      <c r="B67" s="15">
        <v>1941</v>
      </c>
      <c r="C67" s="20">
        <v>16.663185000000002</v>
      </c>
      <c r="H67">
        <v>63</v>
      </c>
      <c r="I67" s="3">
        <f t="shared" si="0"/>
        <v>6.7580682023473601E-3</v>
      </c>
    </row>
    <row r="68" spans="2:9">
      <c r="B68" s="15">
        <v>1942</v>
      </c>
      <c r="C68" s="20">
        <v>13.502610000000002</v>
      </c>
      <c r="H68">
        <v>64</v>
      </c>
      <c r="I68" s="3">
        <f t="shared" si="0"/>
        <v>5.9212618725670635E-3</v>
      </c>
    </row>
    <row r="69" spans="2:9">
      <c r="B69" s="15">
        <v>1943</v>
      </c>
      <c r="C69" s="20">
        <v>19.007999999999999</v>
      </c>
      <c r="H69">
        <v>65</v>
      </c>
      <c r="I69" s="3">
        <f t="shared" ref="I69:I131" si="1">_xlfn.NORM.DIST(H69,$E$4,$F$4,FALSE)</f>
        <v>5.1589706870018926E-3</v>
      </c>
    </row>
    <row r="70" spans="2:9">
      <c r="B70" s="15">
        <v>1944</v>
      </c>
      <c r="C70" s="20">
        <v>17.806140000000003</v>
      </c>
      <c r="H70">
        <v>66</v>
      </c>
      <c r="I70" s="3">
        <f t="shared" si="1"/>
        <v>4.4696029551612049E-3</v>
      </c>
    </row>
    <row r="71" spans="2:9">
      <c r="B71" s="15">
        <v>1945</v>
      </c>
      <c r="C71" s="20">
        <v>7.973460000000002</v>
      </c>
      <c r="H71">
        <v>67</v>
      </c>
      <c r="I71" s="3">
        <f t="shared" si="1"/>
        <v>3.8506311900577089E-3</v>
      </c>
    </row>
    <row r="72" spans="2:9">
      <c r="B72" s="15">
        <v>1946</v>
      </c>
      <c r="C72" s="20">
        <v>9.8633700000000015</v>
      </c>
      <c r="H72">
        <v>68</v>
      </c>
      <c r="I72" s="3">
        <f t="shared" si="1"/>
        <v>3.2987696985320395E-3</v>
      </c>
    </row>
    <row r="73" spans="2:9">
      <c r="B73" s="15">
        <v>1947</v>
      </c>
      <c r="C73" s="20">
        <v>10.959795000000002</v>
      </c>
      <c r="H73">
        <v>69</v>
      </c>
      <c r="I73" s="3">
        <f t="shared" si="1"/>
        <v>2.8101478014175346E-3</v>
      </c>
    </row>
    <row r="74" spans="2:9">
      <c r="B74" s="15">
        <v>1948</v>
      </c>
      <c r="C74" s="20">
        <v>11.697345</v>
      </c>
      <c r="H74">
        <v>70</v>
      </c>
      <c r="I74" s="3">
        <f t="shared" si="1"/>
        <v>2.380473887675056E-3</v>
      </c>
    </row>
    <row r="75" spans="2:9">
      <c r="B75" s="15">
        <v>1949</v>
      </c>
      <c r="C75" s="20">
        <v>12.83634</v>
      </c>
      <c r="H75">
        <v>71</v>
      </c>
      <c r="I75" s="3">
        <f t="shared" si="1"/>
        <v>2.005186512918619E-3</v>
      </c>
    </row>
    <row r="76" spans="2:9">
      <c r="B76" s="15">
        <v>1950</v>
      </c>
      <c r="C76" s="20">
        <v>17.03295</v>
      </c>
      <c r="H76">
        <v>72</v>
      </c>
      <c r="I76" s="3">
        <f t="shared" si="1"/>
        <v>1.6795897721132173E-3</v>
      </c>
    </row>
    <row r="77" spans="2:9">
      <c r="B77" s="15">
        <v>1951</v>
      </c>
      <c r="C77" s="20">
        <v>23.094720000000006</v>
      </c>
      <c r="H77">
        <v>73</v>
      </c>
      <c r="I77" s="3">
        <f t="shared" si="1"/>
        <v>1.398971159420243E-3</v>
      </c>
    </row>
    <row r="78" spans="2:9">
      <c r="B78" s="15">
        <v>1952</v>
      </c>
      <c r="C78" s="20">
        <v>22.377960000000002</v>
      </c>
      <c r="H78">
        <v>74</v>
      </c>
      <c r="I78" s="3">
        <f t="shared" si="1"/>
        <v>1.158701035079638E-3</v>
      </c>
    </row>
    <row r="79" spans="2:9">
      <c r="B79" s="15">
        <v>1953</v>
      </c>
      <c r="C79" s="20">
        <v>25.133130000000001</v>
      </c>
      <c r="H79">
        <v>75</v>
      </c>
      <c r="I79" s="3">
        <f t="shared" si="1"/>
        <v>9.5431361976235746E-4</v>
      </c>
    </row>
    <row r="80" spans="2:9">
      <c r="B80" s="15">
        <v>1954</v>
      </c>
      <c r="C80" s="20">
        <v>23.332139999999999</v>
      </c>
      <c r="H80">
        <v>76</v>
      </c>
      <c r="I80" s="3">
        <f t="shared" si="1"/>
        <v>7.8157011108169526E-4</v>
      </c>
    </row>
    <row r="81" spans="2:9">
      <c r="B81" s="15">
        <v>1955</v>
      </c>
      <c r="C81" s="20">
        <v>25.034489999999998</v>
      </c>
      <c r="H81">
        <v>77</v>
      </c>
      <c r="I81" s="3">
        <f t="shared" si="1"/>
        <v>6.3650505466790398E-4</v>
      </c>
    </row>
    <row r="82" spans="2:9">
      <c r="B82" s="15">
        <v>1956</v>
      </c>
      <c r="C82" s="20">
        <v>26.464230000000001</v>
      </c>
      <c r="H82">
        <v>78</v>
      </c>
      <c r="I82" s="3">
        <f t="shared" si="1"/>
        <v>5.1545750179604784E-4</v>
      </c>
    </row>
    <row r="83" spans="2:9">
      <c r="B83" s="15">
        <v>1957</v>
      </c>
      <c r="C83" s="20">
        <v>27.912105</v>
      </c>
      <c r="H83">
        <v>79</v>
      </c>
      <c r="I83" s="3">
        <f t="shared" si="1"/>
        <v>4.1508875270853762E-4</v>
      </c>
    </row>
    <row r="84" spans="2:9">
      <c r="B84" s="15">
        <v>1958</v>
      </c>
      <c r="C84" s="20">
        <v>25.619489999999999</v>
      </c>
      <c r="H84">
        <v>80</v>
      </c>
      <c r="I84" s="3">
        <f t="shared" si="1"/>
        <v>3.3238863089535053E-4</v>
      </c>
    </row>
    <row r="85" spans="2:9">
      <c r="B85" s="15">
        <v>1959</v>
      </c>
      <c r="C85" s="20">
        <v>26.581229999999998</v>
      </c>
      <c r="H85">
        <v>81</v>
      </c>
      <c r="I85" s="3">
        <f t="shared" si="1"/>
        <v>2.6467227414853236E-4</v>
      </c>
    </row>
    <row r="86" spans="2:9">
      <c r="B86" s="15">
        <v>1960</v>
      </c>
      <c r="C86" s="20">
        <v>28.381275000000002</v>
      </c>
      <c r="H86">
        <v>82</v>
      </c>
      <c r="I86" s="3">
        <f t="shared" si="1"/>
        <v>2.0956938111595851E-4</v>
      </c>
    </row>
    <row r="87" spans="2:9">
      <c r="B87" s="15">
        <v>1961</v>
      </c>
      <c r="C87" s="20">
        <v>29.187405000000002</v>
      </c>
      <c r="H87">
        <v>83</v>
      </c>
      <c r="I87" s="3">
        <f t="shared" si="1"/>
        <v>1.6500773627453499E-4</v>
      </c>
    </row>
    <row r="88" spans="2:9">
      <c r="B88" s="15">
        <v>1962</v>
      </c>
      <c r="C88" s="20">
        <v>34.909797916800002</v>
      </c>
      <c r="H88">
        <v>84</v>
      </c>
      <c r="I88" s="3">
        <f t="shared" si="1"/>
        <v>1.2919267042902608E-4</v>
      </c>
    </row>
    <row r="89" spans="2:9">
      <c r="B89" s="15">
        <v>1963</v>
      </c>
      <c r="C89" s="20">
        <v>37.951516591200004</v>
      </c>
      <c r="H89">
        <v>85</v>
      </c>
      <c r="I89" s="3">
        <f t="shared" si="1"/>
        <v>1.0058391551177834E-4</v>
      </c>
    </row>
    <row r="90" spans="2:9">
      <c r="B90" s="15">
        <v>1964</v>
      </c>
      <c r="C90" s="20">
        <v>37.423260780299998</v>
      </c>
      <c r="H90">
        <v>86</v>
      </c>
      <c r="I90" s="3">
        <f t="shared" si="1"/>
        <v>7.7871097174605914E-5</v>
      </c>
    </row>
    <row r="91" spans="2:9">
      <c r="B91" s="15">
        <v>1965</v>
      </c>
      <c r="C91" s="20">
        <v>39.725130413211879</v>
      </c>
      <c r="H91">
        <v>87</v>
      </c>
      <c r="I91" s="3">
        <f t="shared" si="1"/>
        <v>5.9948889606806544E-5</v>
      </c>
    </row>
    <row r="92" spans="2:9">
      <c r="B92" s="15">
        <v>1966</v>
      </c>
      <c r="C92" s="20">
        <v>43.621554716999995</v>
      </c>
      <c r="H92">
        <v>88</v>
      </c>
      <c r="I92" s="3">
        <f t="shared" si="1"/>
        <v>4.5892644758532975E-5</v>
      </c>
    </row>
    <row r="93" spans="2:9">
      <c r="B93" s="15">
        <v>1967</v>
      </c>
      <c r="C93" s="20">
        <v>48.379366255606172</v>
      </c>
      <c r="H93">
        <v>89</v>
      </c>
      <c r="I93" s="3">
        <f t="shared" si="1"/>
        <v>3.4935110650127776E-5</v>
      </c>
    </row>
    <row r="94" spans="2:9">
      <c r="B94" s="15">
        <v>1968</v>
      </c>
      <c r="C94" s="20">
        <v>49.787116757878607</v>
      </c>
      <c r="H94">
        <v>90</v>
      </c>
      <c r="I94" s="3">
        <f t="shared" si="1"/>
        <v>2.6444676177558403E-5</v>
      </c>
    </row>
    <row r="95" spans="2:9">
      <c r="B95" s="15">
        <v>1969</v>
      </c>
      <c r="C95" s="20">
        <v>50.061543202618481</v>
      </c>
      <c r="H95">
        <v>91</v>
      </c>
      <c r="I95" s="3">
        <f t="shared" si="1"/>
        <v>1.9905426028517155E-5</v>
      </c>
    </row>
    <row r="96" spans="2:9">
      <c r="B96" s="15">
        <v>1970</v>
      </c>
      <c r="C96" s="20">
        <v>53.992588327199989</v>
      </c>
      <c r="H96">
        <v>92</v>
      </c>
      <c r="I96" s="3">
        <f t="shared" si="1"/>
        <v>1.4899160354457954E-5</v>
      </c>
    </row>
    <row r="97" spans="2:9">
      <c r="B97" s="15">
        <v>1971</v>
      </c>
      <c r="C97" s="20">
        <v>52.615954223100012</v>
      </c>
      <c r="H97">
        <v>93</v>
      </c>
      <c r="I97" s="3">
        <f t="shared" si="1"/>
        <v>1.1089429522355539E-5</v>
      </c>
    </row>
    <row r="98" spans="2:9">
      <c r="B98" s="15">
        <v>1972</v>
      </c>
      <c r="C98" s="20">
        <v>54.388867576012281</v>
      </c>
      <c r="H98">
        <v>94</v>
      </c>
      <c r="I98" s="3">
        <f t="shared" si="1"/>
        <v>8.2075532579850419E-6</v>
      </c>
    </row>
    <row r="99" spans="2:9">
      <c r="B99" s="15">
        <v>1973</v>
      </c>
      <c r="C99" s="20">
        <v>58.197823774537035</v>
      </c>
      <c r="H99">
        <v>95</v>
      </c>
      <c r="I99" s="3">
        <f t="shared" si="1"/>
        <v>6.0405336416695605E-6</v>
      </c>
    </row>
    <row r="100" spans="2:9">
      <c r="B100" s="15">
        <v>1974</v>
      </c>
      <c r="C100" s="20">
        <v>53.637329553474963</v>
      </c>
      <c r="H100">
        <v>96</v>
      </c>
      <c r="I100" s="3">
        <f t="shared" si="1"/>
        <v>4.420730081740489E-6</v>
      </c>
    </row>
    <row r="101" spans="2:9">
      <c r="B101" s="15">
        <v>1975</v>
      </c>
      <c r="C101" s="20">
        <v>44.749502660979076</v>
      </c>
      <c r="H101">
        <v>97</v>
      </c>
      <c r="I101" s="3">
        <f t="shared" si="1"/>
        <v>3.2171386912595512E-6</v>
      </c>
    </row>
    <row r="102" spans="2:9">
      <c r="B102" s="15">
        <v>1976</v>
      </c>
      <c r="C102" s="20">
        <v>60.297064951284739</v>
      </c>
      <c r="H102">
        <v>98</v>
      </c>
      <c r="I102" s="3">
        <f t="shared" si="1"/>
        <v>2.3281055293387698E-6</v>
      </c>
    </row>
    <row r="103" spans="2:9">
      <c r="B103" s="15">
        <v>1977</v>
      </c>
      <c r="C103" s="20">
        <v>42.919390428300005</v>
      </c>
      <c r="H103">
        <v>99</v>
      </c>
      <c r="I103" s="3">
        <f t="shared" si="1"/>
        <v>1.6753001769057021E-6</v>
      </c>
    </row>
    <row r="104" spans="2:9">
      <c r="B104" s="15">
        <v>1978</v>
      </c>
      <c r="C104" s="20">
        <v>49.510660410576797</v>
      </c>
      <c r="H104">
        <v>100</v>
      </c>
      <c r="I104" s="3">
        <f t="shared" si="1"/>
        <v>1.1987805830179106E-6</v>
      </c>
    </row>
    <row r="105" spans="2:9">
      <c r="B105" s="15">
        <v>1979</v>
      </c>
      <c r="C105" s="20">
        <v>52.163110111500004</v>
      </c>
      <c r="H105">
        <v>101</v>
      </c>
      <c r="I105" s="3">
        <f t="shared" si="1"/>
        <v>8.5298984151649922E-7</v>
      </c>
    </row>
    <row r="106" spans="2:9">
      <c r="B106" s="15">
        <v>1980</v>
      </c>
      <c r="C106" s="20">
        <v>47.977069939199993</v>
      </c>
      <c r="H106">
        <v>102</v>
      </c>
      <c r="I106" s="3">
        <f t="shared" si="1"/>
        <v>6.0353868423692418E-7</v>
      </c>
    </row>
    <row r="107" spans="2:9">
      <c r="B107" s="15">
        <v>1981</v>
      </c>
      <c r="C107" s="20">
        <v>39.972939861671904</v>
      </c>
      <c r="H107">
        <v>103</v>
      </c>
      <c r="I107" s="3">
        <f t="shared" si="1"/>
        <v>4.2464249992761435E-7</v>
      </c>
    </row>
    <row r="108" spans="2:9">
      <c r="B108" s="15">
        <v>1982</v>
      </c>
      <c r="C108" s="20">
        <v>41.576552098965003</v>
      </c>
      <c r="H108">
        <v>104</v>
      </c>
      <c r="I108" s="3">
        <f t="shared" si="1"/>
        <v>2.9709743182740564E-7</v>
      </c>
    </row>
    <row r="109" spans="2:9">
      <c r="B109" s="15">
        <v>1983</v>
      </c>
      <c r="C109" s="20">
        <v>40.9910297355</v>
      </c>
      <c r="H109">
        <v>105</v>
      </c>
      <c r="I109" s="3">
        <f t="shared" si="1"/>
        <v>2.0669569481624789E-7</v>
      </c>
    </row>
    <row r="110" spans="2:9">
      <c r="B110" s="15">
        <v>1984</v>
      </c>
      <c r="C110" s="20">
        <v>40.269686362200012</v>
      </c>
      <c r="H110">
        <v>106</v>
      </c>
      <c r="I110" s="3">
        <f t="shared" si="1"/>
        <v>1.429950677342108E-7</v>
      </c>
    </row>
    <row r="111" spans="2:9">
      <c r="B111" s="15">
        <v>1985</v>
      </c>
      <c r="C111" s="20">
        <v>41.196086035259427</v>
      </c>
      <c r="H111">
        <v>107</v>
      </c>
      <c r="I111" s="3">
        <f t="shared" si="1"/>
        <v>9.8371156717128373E-8</v>
      </c>
    </row>
    <row r="112" spans="2:9">
      <c r="B112" s="15">
        <v>1986</v>
      </c>
      <c r="C112" s="20">
        <v>40.399897357657707</v>
      </c>
      <c r="H112">
        <v>108</v>
      </c>
      <c r="I112" s="3">
        <f t="shared" si="1"/>
        <v>6.7293263717875028E-8</v>
      </c>
    </row>
    <row r="113" spans="2:9">
      <c r="B113" s="15">
        <v>1987</v>
      </c>
      <c r="C113" s="20">
        <v>43.205422541822998</v>
      </c>
      <c r="H113">
        <v>109</v>
      </c>
      <c r="I113" s="3">
        <f t="shared" si="1"/>
        <v>4.5775437049671555E-8</v>
      </c>
    </row>
    <row r="114" spans="2:9">
      <c r="B114" s="15">
        <v>1988</v>
      </c>
      <c r="C114" s="20">
        <v>42.063155240349886</v>
      </c>
      <c r="H114">
        <v>110</v>
      </c>
      <c r="I114" s="3">
        <f t="shared" si="1"/>
        <v>3.0963532414724988E-8</v>
      </c>
    </row>
    <row r="115" spans="2:9">
      <c r="B115" s="15">
        <v>1989</v>
      </c>
      <c r="C115" s="20">
        <v>43.575013696875757</v>
      </c>
      <c r="H115">
        <v>111</v>
      </c>
      <c r="I115" s="3">
        <f t="shared" si="1"/>
        <v>2.0826946192245206E-8</v>
      </c>
    </row>
    <row r="116" spans="2:9">
      <c r="B116" s="15">
        <v>1990</v>
      </c>
      <c r="C116" s="20">
        <v>41.008057109666971</v>
      </c>
      <c r="H116">
        <v>112</v>
      </c>
      <c r="I116" s="3">
        <f t="shared" si="1"/>
        <v>1.3930213834164746E-8</v>
      </c>
    </row>
    <row r="117" spans="2:9">
      <c r="B117" s="15">
        <v>1991</v>
      </c>
      <c r="C117" s="20">
        <v>38.727049683739871</v>
      </c>
      <c r="H117">
        <v>113</v>
      </c>
      <c r="I117" s="3">
        <f t="shared" si="1"/>
        <v>9.2650350084114757E-9</v>
      </c>
    </row>
    <row r="118" spans="2:9">
      <c r="B118" s="15">
        <v>1992</v>
      </c>
      <c r="C118" s="20">
        <v>34.6375875125349</v>
      </c>
      <c r="H118">
        <v>114</v>
      </c>
      <c r="I118" s="3">
        <f t="shared" si="1"/>
        <v>6.1276427839074152E-9</v>
      </c>
    </row>
    <row r="119" spans="2:9">
      <c r="B119" s="15">
        <v>1993</v>
      </c>
      <c r="C119" s="20">
        <v>36.022410280728515</v>
      </c>
      <c r="H119">
        <v>115</v>
      </c>
      <c r="I119" s="3">
        <f t="shared" si="1"/>
        <v>4.0299244879268625E-9</v>
      </c>
    </row>
    <row r="120" spans="2:9">
      <c r="B120" s="15">
        <v>1994</v>
      </c>
      <c r="C120" s="20">
        <v>34.736568177925697</v>
      </c>
      <c r="H120">
        <v>116</v>
      </c>
      <c r="I120" s="3">
        <f t="shared" si="1"/>
        <v>2.6354663211153252E-9</v>
      </c>
    </row>
    <row r="121" spans="2:9">
      <c r="B121" s="15">
        <v>1995</v>
      </c>
      <c r="C121" s="20">
        <v>34.083159859799999</v>
      </c>
      <c r="H121">
        <v>117</v>
      </c>
      <c r="I121" s="3">
        <f t="shared" si="1"/>
        <v>1.7138591460461408E-9</v>
      </c>
    </row>
    <row r="122" spans="2:9">
      <c r="B122" s="15">
        <v>1996</v>
      </c>
      <c r="C122" s="20">
        <v>33.261659500063615</v>
      </c>
      <c r="H122">
        <v>118</v>
      </c>
      <c r="I122" s="3">
        <f t="shared" si="1"/>
        <v>1.108280968986004E-9</v>
      </c>
    </row>
    <row r="123" spans="2:9">
      <c r="B123" s="15">
        <v>1997</v>
      </c>
      <c r="C123" s="20">
        <v>32.616297362699996</v>
      </c>
      <c r="H123">
        <v>119</v>
      </c>
      <c r="I123" s="3">
        <f t="shared" si="1"/>
        <v>7.1265890887695136E-10</v>
      </c>
    </row>
    <row r="124" spans="2:9">
      <c r="B124" s="15">
        <v>1998</v>
      </c>
      <c r="C124" s="20">
        <v>25.321885228405744</v>
      </c>
      <c r="H124">
        <v>120</v>
      </c>
      <c r="I124" s="3">
        <f t="shared" si="1"/>
        <v>4.5569121373674646E-10</v>
      </c>
    </row>
    <row r="125" spans="2:9">
      <c r="B125" s="15">
        <v>1999</v>
      </c>
      <c r="C125" s="20">
        <v>26.92715009266551</v>
      </c>
      <c r="H125">
        <v>121</v>
      </c>
      <c r="I125" s="3">
        <f t="shared" si="1"/>
        <v>2.8974549009320917E-10</v>
      </c>
    </row>
    <row r="126" spans="2:9">
      <c r="B126" s="15">
        <v>2000</v>
      </c>
      <c r="C126" s="20">
        <v>26.396761180767324</v>
      </c>
      <c r="H126">
        <v>122</v>
      </c>
      <c r="I126" s="3">
        <f t="shared" si="1"/>
        <v>1.8319761201052961E-10</v>
      </c>
    </row>
    <row r="127" spans="2:9">
      <c r="B127" s="15">
        <v>2001</v>
      </c>
      <c r="C127" s="20">
        <v>23.232711467343492</v>
      </c>
      <c r="H127">
        <v>123</v>
      </c>
      <c r="I127" s="3">
        <f t="shared" si="1"/>
        <v>1.1518078267374066E-10</v>
      </c>
    </row>
    <row r="128" spans="2:9">
      <c r="B128" s="15">
        <v>2002</v>
      </c>
      <c r="C128" s="20">
        <v>22.866550882901834</v>
      </c>
      <c r="H128">
        <v>124</v>
      </c>
      <c r="I128" s="3">
        <f t="shared" si="1"/>
        <v>7.2010750277342517E-11</v>
      </c>
    </row>
    <row r="129" spans="2:9">
      <c r="B129" s="15">
        <v>2003</v>
      </c>
      <c r="C129" s="20">
        <v>23.106885223551011</v>
      </c>
      <c r="H129">
        <v>125</v>
      </c>
      <c r="I129" s="3">
        <f t="shared" si="1"/>
        <v>4.4768417185757418E-11</v>
      </c>
    </row>
    <row r="130" spans="2:9">
      <c r="B130" s="15">
        <v>2004</v>
      </c>
      <c r="C130" s="20">
        <v>23.528524767647419</v>
      </c>
      <c r="H130">
        <v>126</v>
      </c>
      <c r="I130" s="3">
        <f t="shared" si="1"/>
        <v>2.7675994620934355E-11</v>
      </c>
    </row>
    <row r="131" spans="2:9">
      <c r="B131" s="15">
        <v>2005</v>
      </c>
      <c r="C131" s="20">
        <v>22.821917125500001</v>
      </c>
      <c r="H131">
        <v>127</v>
      </c>
      <c r="I131" s="3">
        <f t="shared" si="1"/>
        <v>1.7013428045286073E-11</v>
      </c>
    </row>
  </sheetData>
  <phoneticPr fontId="16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Title_page</vt:lpstr>
      <vt:lpstr>Data_Input</vt:lpstr>
      <vt:lpstr>Model_Output</vt:lpstr>
      <vt:lpstr>Data_Backup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Fishman</dc:creator>
  <cp:lastModifiedBy>Fishman, T. (Tomer)</cp:lastModifiedBy>
  <dcterms:created xsi:type="dcterms:W3CDTF">2019-10-16T11:01:07Z</dcterms:created>
  <dcterms:modified xsi:type="dcterms:W3CDTF">2024-04-26T13:47:45Z</dcterms:modified>
</cp:coreProperties>
</file>