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en.Crowe/Desktop/portfolio stuff/"/>
    </mc:Choice>
  </mc:AlternateContent>
  <xr:revisionPtr revIDLastSave="0" documentId="8_{68DFABF9-D965-FA4B-957F-B27DA8E902AC}" xr6:coauthVersionLast="47" xr6:coauthVersionMax="47" xr10:uidLastSave="{00000000-0000-0000-0000-000000000000}"/>
  <bookViews>
    <workbookView xWindow="3900" yWindow="2180" windowWidth="28040" windowHeight="17440" activeTab="3"/>
  </bookViews>
  <sheets>
    <sheet name="Sheet2" sheetId="3" r:id="rId1"/>
    <sheet name="debt_by_country" sheetId="1" r:id="rId2"/>
    <sheet name="debt_by_country_pivot" sheetId="2" r:id="rId3"/>
    <sheet name="debt_by_region" sheetId="5" r:id="rId4"/>
    <sheet name="country_region_map" sheetId="4" r:id="rId5"/>
  </sheets>
  <calcPr calcId="0"/>
  <pivotCaches>
    <pivotCache cacheId="9" r:id="rId6"/>
  </pivotCaches>
</workbook>
</file>

<file path=xl/calcChain.xml><?xml version="1.0" encoding="utf-8"?>
<calcChain xmlns="http://schemas.openxmlformats.org/spreadsheetml/2006/main">
  <c r="C3" i="5" l="1"/>
  <c r="D3" i="5"/>
  <c r="E3" i="5"/>
  <c r="C4" i="5"/>
  <c r="D4" i="5"/>
  <c r="E4" i="5"/>
  <c r="C5" i="5"/>
  <c r="D5" i="5"/>
  <c r="E5" i="5"/>
  <c r="C6" i="5"/>
  <c r="D6" i="5"/>
  <c r="E6" i="5"/>
  <c r="C7" i="5"/>
  <c r="D7" i="5"/>
  <c r="E7" i="5"/>
  <c r="C8" i="5"/>
  <c r="D8" i="5"/>
  <c r="E8" i="5"/>
  <c r="C9" i="5"/>
  <c r="D9" i="5"/>
  <c r="E9" i="5"/>
  <c r="C10" i="5"/>
  <c r="D10" i="5"/>
  <c r="E10" i="5"/>
  <c r="C11" i="5"/>
  <c r="D11" i="5"/>
  <c r="E11" i="5"/>
  <c r="C12" i="5"/>
  <c r="D12" i="5"/>
  <c r="E12" i="5"/>
  <c r="C13" i="5"/>
  <c r="D13" i="5"/>
  <c r="E13" i="5"/>
  <c r="C14" i="5"/>
  <c r="D14" i="5"/>
  <c r="E14" i="5"/>
  <c r="F14" i="5"/>
  <c r="C15" i="5"/>
  <c r="D15" i="5"/>
  <c r="E15" i="5"/>
  <c r="F15" i="5"/>
  <c r="C16" i="5"/>
  <c r="D16" i="5"/>
  <c r="E16" i="5"/>
  <c r="F16" i="5"/>
  <c r="C17" i="5"/>
  <c r="D17" i="5"/>
  <c r="E17" i="5"/>
  <c r="F17" i="5"/>
  <c r="C18" i="5"/>
  <c r="D18" i="5"/>
  <c r="E18" i="5"/>
  <c r="F18" i="5"/>
  <c r="C19" i="5"/>
  <c r="D19" i="5"/>
  <c r="E19" i="5"/>
  <c r="F19" i="5"/>
  <c r="C20" i="5"/>
  <c r="D20" i="5"/>
  <c r="E20" i="5"/>
  <c r="F20" i="5"/>
  <c r="C21" i="5"/>
  <c r="D21" i="5"/>
  <c r="E21" i="5"/>
  <c r="F21" i="5"/>
  <c r="C22" i="5"/>
  <c r="D22" i="5"/>
  <c r="E22" i="5"/>
  <c r="F22" i="5"/>
  <c r="C23" i="5"/>
  <c r="D23" i="5"/>
  <c r="E23" i="5"/>
  <c r="F23" i="5"/>
  <c r="C24" i="5"/>
  <c r="D24" i="5"/>
  <c r="E24" i="5"/>
  <c r="F24" i="5"/>
  <c r="C25" i="5"/>
  <c r="D25" i="5"/>
  <c r="E25" i="5"/>
  <c r="F25" i="5"/>
  <c r="C26" i="5"/>
  <c r="D26" i="5"/>
  <c r="E26" i="5"/>
  <c r="F26" i="5"/>
  <c r="C27" i="5"/>
  <c r="D27" i="5"/>
  <c r="E27" i="5"/>
  <c r="F27" i="5"/>
  <c r="C28" i="5"/>
  <c r="D28" i="5"/>
  <c r="E28" i="5"/>
  <c r="E2" i="5"/>
  <c r="D2" i="5"/>
  <c r="C2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" i="5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H2" i="2"/>
  <c r="AI2" i="2"/>
  <c r="AJ2" i="2"/>
  <c r="AK2" i="2"/>
  <c r="AL2" i="2"/>
  <c r="AM2" i="2"/>
  <c r="AN2" i="2"/>
  <c r="AO2" i="2"/>
  <c r="AP2" i="2"/>
  <c r="AQ2" i="2"/>
  <c r="B2" i="2"/>
  <c r="C3" i="4"/>
  <c r="C4" i="4"/>
  <c r="C5" i="4"/>
  <c r="C6" i="4"/>
  <c r="C7" i="4"/>
  <c r="C8" i="4"/>
  <c r="C9" i="4"/>
  <c r="C10" i="4"/>
  <c r="C11" i="4"/>
  <c r="C12" i="4"/>
  <c r="J2" i="4" s="1" a="1"/>
  <c r="J2" i="4" s="1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<sst xmlns="http://schemas.openxmlformats.org/spreadsheetml/2006/main" count="2043" uniqueCount="517">
  <si>
    <t>LOCATION</t>
  </si>
  <si>
    <t>TIME</t>
  </si>
  <si>
    <t>Value</t>
  </si>
  <si>
    <t>AUS</t>
  </si>
  <si>
    <t>AUT</t>
  </si>
  <si>
    <t>BEL</t>
  </si>
  <si>
    <t>CAN</t>
  </si>
  <si>
    <t>CZE</t>
  </si>
  <si>
    <t>DNK</t>
  </si>
  <si>
    <t>FIN</t>
  </si>
  <si>
    <t>FRA</t>
  </si>
  <si>
    <t>DEU</t>
  </si>
  <si>
    <t>GRC</t>
  </si>
  <si>
    <t>HUN</t>
  </si>
  <si>
    <t>IRL</t>
  </si>
  <si>
    <t>ITA</t>
  </si>
  <si>
    <t>JPN</t>
  </si>
  <si>
    <t>KOR</t>
  </si>
  <si>
    <t>LUX</t>
  </si>
  <si>
    <t>MEX</t>
  </si>
  <si>
    <t>NLD</t>
  </si>
  <si>
    <t>NOR</t>
  </si>
  <si>
    <t>POL</t>
  </si>
  <si>
    <t>PRT</t>
  </si>
  <si>
    <t>SVK</t>
  </si>
  <si>
    <t>ESP</t>
  </si>
  <si>
    <t>SWE</t>
  </si>
  <si>
    <t>CHE</t>
  </si>
  <si>
    <t>TUR</t>
  </si>
  <si>
    <t>GBR</t>
  </si>
  <si>
    <t>USA</t>
  </si>
  <si>
    <t>CHL</t>
  </si>
  <si>
    <t>EST</t>
  </si>
  <si>
    <t>ISR</t>
  </si>
  <si>
    <t>SVN</t>
  </si>
  <si>
    <t>ISL</t>
  </si>
  <si>
    <t>LVA</t>
  </si>
  <si>
    <t>COL</t>
  </si>
  <si>
    <t>LTU</t>
  </si>
  <si>
    <t>NZL</t>
  </si>
  <si>
    <t>BRA</t>
  </si>
  <si>
    <t>ROU</t>
  </si>
  <si>
    <t>RUS</t>
  </si>
  <si>
    <t>OAVG</t>
  </si>
  <si>
    <t>OECD</t>
  </si>
  <si>
    <t>Column Labels</t>
  </si>
  <si>
    <t>Grand Total</t>
  </si>
  <si>
    <t>Row Labels</t>
  </si>
  <si>
    <t>Sum of Value</t>
  </si>
  <si>
    <t>Alpha-3 code</t>
  </si>
  <si>
    <t>AFG</t>
  </si>
  <si>
    <t>ALA</t>
  </si>
  <si>
    <t>ALB</t>
  </si>
  <si>
    <t>DZA</t>
  </si>
  <si>
    <t>ASM</t>
  </si>
  <si>
    <t>AND</t>
  </si>
  <si>
    <t>AGO</t>
  </si>
  <si>
    <t>AIA</t>
  </si>
  <si>
    <t>ATA</t>
  </si>
  <si>
    <t>ATG</t>
  </si>
  <si>
    <t>ARG</t>
  </si>
  <si>
    <t>ARM</t>
  </si>
  <si>
    <t>ABW</t>
  </si>
  <si>
    <t>AZE</t>
  </si>
  <si>
    <t>BHS</t>
  </si>
  <si>
    <t>BHR</t>
  </si>
  <si>
    <t>BGD</t>
  </si>
  <si>
    <t>BRB</t>
  </si>
  <si>
    <t>BLR</t>
  </si>
  <si>
    <t>BLZ</t>
  </si>
  <si>
    <t>BEN</t>
  </si>
  <si>
    <t>BMU</t>
  </si>
  <si>
    <t>BTN</t>
  </si>
  <si>
    <t>BOL</t>
  </si>
  <si>
    <t>BIH</t>
  </si>
  <si>
    <t>BWA</t>
  </si>
  <si>
    <t>BVT</t>
  </si>
  <si>
    <t>IOT</t>
  </si>
  <si>
    <t>BRN</t>
  </si>
  <si>
    <t>BGR</t>
  </si>
  <si>
    <t>BFA</t>
  </si>
  <si>
    <t>BDI</t>
  </si>
  <si>
    <t>KHM</t>
  </si>
  <si>
    <t>CMR</t>
  </si>
  <si>
    <t>CPV</t>
  </si>
  <si>
    <t>CYM</t>
  </si>
  <si>
    <t>CAF</t>
  </si>
  <si>
    <t>TCD</t>
  </si>
  <si>
    <t>CHN</t>
  </si>
  <si>
    <t>CXR</t>
  </si>
  <si>
    <t>CCK</t>
  </si>
  <si>
    <t>COM</t>
  </si>
  <si>
    <t>COG</t>
  </si>
  <si>
    <t>COD</t>
  </si>
  <si>
    <t>COK</t>
  </si>
  <si>
    <t>CRI</t>
  </si>
  <si>
    <t>CIV</t>
  </si>
  <si>
    <t>HRV</t>
  </si>
  <si>
    <t>CUB</t>
  </si>
  <si>
    <t>CYP</t>
  </si>
  <si>
    <t>DJI</t>
  </si>
  <si>
    <t>DMA</t>
  </si>
  <si>
    <t>DOM</t>
  </si>
  <si>
    <t>ECU</t>
  </si>
  <si>
    <t>EGY</t>
  </si>
  <si>
    <t>SLV</t>
  </si>
  <si>
    <t>GNQ</t>
  </si>
  <si>
    <t>ERI</t>
  </si>
  <si>
    <t>ETH</t>
  </si>
  <si>
    <t>FLK</t>
  </si>
  <si>
    <t>FRO</t>
  </si>
  <si>
    <t>FJI</t>
  </si>
  <si>
    <t>GUF</t>
  </si>
  <si>
    <t>PYF</t>
  </si>
  <si>
    <t>ATF</t>
  </si>
  <si>
    <t>GAB</t>
  </si>
  <si>
    <t>GMB</t>
  </si>
  <si>
    <t>GEO</t>
  </si>
  <si>
    <t>GHA</t>
  </si>
  <si>
    <t>GIB</t>
  </si>
  <si>
    <t>GRL</t>
  </si>
  <si>
    <t>GRD</t>
  </si>
  <si>
    <t>GLP</t>
  </si>
  <si>
    <t>GUM</t>
  </si>
  <si>
    <t>GTM</t>
  </si>
  <si>
    <t>GGY</t>
  </si>
  <si>
    <t>GIN</t>
  </si>
  <si>
    <t>GNB</t>
  </si>
  <si>
    <t>GUY</t>
  </si>
  <si>
    <t>HTI</t>
  </si>
  <si>
    <t>HMD</t>
  </si>
  <si>
    <t>VAT</t>
  </si>
  <si>
    <t>HND</t>
  </si>
  <si>
    <t>HKG</t>
  </si>
  <si>
    <t>IND</t>
  </si>
  <si>
    <t>IDN</t>
  </si>
  <si>
    <t>IRN</t>
  </si>
  <si>
    <t>IRQ</t>
  </si>
  <si>
    <t>IMN</t>
  </si>
  <si>
    <t>JAM</t>
  </si>
  <si>
    <t>JEY</t>
  </si>
  <si>
    <t>JOR</t>
  </si>
  <si>
    <t>KAZ</t>
  </si>
  <si>
    <t>KEN</t>
  </si>
  <si>
    <t>KIR</t>
  </si>
  <si>
    <t>PRK</t>
  </si>
  <si>
    <t>KWT</t>
  </si>
  <si>
    <t>KGZ</t>
  </si>
  <si>
    <t>LAO</t>
  </si>
  <si>
    <t>LBN</t>
  </si>
  <si>
    <t>LSO</t>
  </si>
  <si>
    <t>LBR</t>
  </si>
  <si>
    <t>LBY</t>
  </si>
  <si>
    <t>LIE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</si>
  <si>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</si>
  <si>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</si>
  <si>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</si>
  <si>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</si>
  <si>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</si>
  <si>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</si>
  <si>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</si>
  <si>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</si>
  <si>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</si>
  <si>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</si>
  <si>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</si>
  <si>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</si>
  <si>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</si>
  <si>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</si>
  <si>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</si>
  <si>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</si>
  <si>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</si>
  <si>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</si>
  <si>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</si>
  <si>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</si>
  <si>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</si>
  <si>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</si>
  <si>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</si>
  <si>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</si>
  <si>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</si>
  <si>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ANT</t>
  </si>
  <si>
    <t>NCL</t>
  </si>
  <si>
    <t>NIC</t>
  </si>
  <si>
    <t>NER</t>
  </si>
  <si>
    <t>NGA</t>
  </si>
  <si>
    <t>NIU</t>
  </si>
  <si>
    <t>NFK</t>
  </si>
  <si>
    <t>MNP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</si>
  <si>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</si>
  <si>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</si>
  <si>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</si>
  <si>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</si>
  <si>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</si>
  <si>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</si>
  <si>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</si>
  <si>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</si>
  <si>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</si>
  <si>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</si>
  <si>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PRI</t>
  </si>
  <si>
    <t>QAT</t>
  </si>
  <si>
    <t>REU</t>
  </si>
  <si>
    <t>RWA</t>
  </si>
  <si>
    <t>BLM</t>
  </si>
  <si>
    <t>SHN</t>
  </si>
  <si>
    <t>KNA</t>
  </si>
  <si>
    <t>LCA</t>
  </si>
  <si>
    <t>MAF</t>
  </si>
  <si>
    <t>SPM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</si>
  <si>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</si>
  <si>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</si>
  <si>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</si>
  <si>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</si>
  <si>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</si>
  <si>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</si>
  <si>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</si>
  <si>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</si>
  <si>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</si>
  <si>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</si>
  <si>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SLB</t>
  </si>
  <si>
    <t>SOM</t>
  </si>
  <si>
    <t>ZAF</t>
  </si>
  <si>
    <t>SGS</t>
  </si>
  <si>
    <t>LKA</t>
  </si>
  <si>
    <t>SDN</t>
  </si>
  <si>
    <t>SUR</t>
  </si>
  <si>
    <t>SJM</t>
  </si>
  <si>
    <t>SWZ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</si>
  <si>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</si>
  <si>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</si>
  <si>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</si>
  <si>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</si>
  <si>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</si>
  <si>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</si>
  <si>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</si>
  <si>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</si>
  <si>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</si>
  <si>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</si>
  <si>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</si>
  <si>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TKM</t>
  </si>
  <si>
    <t>TCA</t>
  </si>
  <si>
    <t>TUV</t>
  </si>
  <si>
    <t>UGA</t>
  </si>
  <si>
    <t>UKR</t>
  </si>
  <si>
    <t>ARE</t>
  </si>
  <si>
    <t>UMI</t>
  </si>
  <si>
    <t>URY</t>
  </si>
  <si>
    <t>UZB</t>
  </si>
  <si>
    <t>VUT</t>
  </si>
  <si>
    <t>VEN</t>
  </si>
  <si>
    <t>VNM</t>
  </si>
  <si>
    <t>VGB</t>
  </si>
  <si>
    <t>VIR</t>
  </si>
  <si>
    <t>WLF</t>
  </si>
  <si>
    <t>ESH</t>
  </si>
  <si>
    <t>YEM</t>
  </si>
  <si>
    <t>ZMB</t>
  </si>
  <si>
    <t>ZWE</t>
  </si>
  <si>
    <t>region</t>
  </si>
  <si>
    <t>Asia</t>
  </si>
  <si>
    <t>Europe</t>
  </si>
  <si>
    <t>Africa</t>
  </si>
  <si>
    <t>Oceania</t>
  </si>
  <si>
    <t>Americas</t>
  </si>
  <si>
    <t>country_code</t>
  </si>
  <si>
    <t>AF</t>
  </si>
  <si>
    <t>AX</t>
  </si>
  <si>
    <t>AL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</si>
  <si>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</si>
  <si>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</si>
  <si>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</si>
  <si>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</si>
  <si>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</si>
  <si>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</si>
  <si>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</si>
  <si>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</si>
  <si>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</si>
  <si>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AW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</si>
  <si>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</si>
  <si>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</si>
  <si>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</si>
  <si>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</si>
  <si>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</si>
  <si>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</si>
  <si>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</si>
  <si>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</si>
  <si>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</si>
  <si>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</si>
  <si>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</si>
  <si>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</si>
  <si>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</si>
  <si>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BO</t>
  </si>
  <si>
    <t>BQ</t>
  </si>
  <si>
    <t>BA</t>
  </si>
  <si>
    <t>BW</t>
  </si>
  <si>
    <t>BV</t>
  </si>
  <si>
    <t>BR</t>
  </si>
  <si>
    <t>IO</t>
  </si>
  <si>
    <t>BN</t>
  </si>
  <si>
    <t>BG</t>
  </si>
  <si>
    <t>BF</t>
  </si>
  <si>
    <t>BI</t>
  </si>
  <si>
    <t>CV</t>
  </si>
  <si>
    <t>KH</t>
  </si>
  <si>
    <t>CM</t>
  </si>
  <si>
    <t>CA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</si>
  <si>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</si>
  <si>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</si>
  <si>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</si>
  <si>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</si>
  <si>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</si>
  <si>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</si>
  <si>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</si>
  <si>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</si>
  <si>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</si>
  <si>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CG</t>
  </si>
  <si>
    <t>CD</t>
  </si>
  <si>
    <t>CK</t>
  </si>
  <si>
    <t>CR</t>
  </si>
  <si>
    <t>CI</t>
  </si>
  <si>
    <t>HR</t>
  </si>
  <si>
    <t>CU</t>
  </si>
  <si>
    <t>CW</t>
  </si>
  <si>
    <t>CY</t>
  </si>
  <si>
    <t>CZ</t>
  </si>
  <si>
    <t>DK</t>
  </si>
  <si>
    <t>DJ</t>
  </si>
  <si>
    <t>DM</t>
  </si>
  <si>
    <t>DO</t>
  </si>
  <si>
    <t>EC</t>
  </si>
  <si>
    <t>EG</t>
  </si>
  <si>
    <t>SV</t>
  </si>
  <si>
    <t>GQ</t>
  </si>
  <si>
    <t>ER</t>
  </si>
  <si>
    <t>EE</t>
  </si>
  <si>
    <t>SZ</t>
  </si>
  <si>
    <t>ET</t>
  </si>
  <si>
    <t>FK</t>
  </si>
  <si>
    <t>FO</t>
  </si>
  <si>
    <t>FJ</t>
  </si>
  <si>
    <t>FI</t>
  </si>
  <si>
    <t>FR</t>
  </si>
  <si>
    <t>GF</t>
  </si>
  <si>
    <t>PF</t>
  </si>
  <si>
    <t>TF</t>
  </si>
  <si>
    <t>GA</t>
  </si>
  <si>
    <t>GM</t>
  </si>
  <si>
    <t>GE</t>
  </si>
  <si>
    <t>DE</t>
  </si>
  <si>
    <t>GH</t>
  </si>
  <si>
    <t>GI</t>
  </si>
  <si>
    <t>GR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</si>
  <si>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</si>
  <si>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</si>
  <si>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</si>
  <si>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</si>
  <si>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</si>
  <si>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</si>
  <si>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</si>
  <si>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</si>
  <si>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</si>
  <si>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</si>
  <si>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HM</t>
  </si>
  <si>
    <t>VA</t>
  </si>
  <si>
    <t>HN</t>
  </si>
  <si>
    <t>HK</t>
  </si>
  <si>
    <t>HU</t>
  </si>
  <si>
    <t>IS</t>
  </si>
  <si>
    <t>IN</t>
  </si>
  <si>
    <t>ID</t>
  </si>
  <si>
    <t>IR</t>
  </si>
  <si>
    <t>IQ</t>
  </si>
  <si>
    <t>IE</t>
  </si>
  <si>
    <t>IM</t>
  </si>
  <si>
    <t>IL</t>
  </si>
  <si>
    <t>IT</t>
  </si>
  <si>
    <t>JM</t>
  </si>
  <si>
    <t>JP</t>
  </si>
  <si>
    <t>JE</t>
  </si>
  <si>
    <t>JO</t>
  </si>
  <si>
    <t>KZ</t>
  </si>
  <si>
    <t>KE</t>
  </si>
  <si>
    <t>KI</t>
  </si>
  <si>
    <t>KP</t>
  </si>
  <si>
    <t>KR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</si>
  <si>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</si>
  <si>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</si>
  <si>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</si>
  <si>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</si>
  <si>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</si>
  <si>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</si>
  <si>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</si>
  <si>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</si>
  <si>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</si>
  <si>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LT</t>
  </si>
  <si>
    <t>LU</t>
  </si>
  <si>
    <t>MO</t>
  </si>
  <si>
    <t>MG</t>
  </si>
  <si>
    <t>MW</t>
  </si>
  <si>
    <t>MY</t>
  </si>
  <si>
    <t>MV</t>
  </si>
  <si>
    <t>ML</t>
  </si>
  <si>
    <t>MT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</si>
  <si>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</si>
  <si>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</si>
  <si>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</si>
  <si>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</si>
  <si>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</si>
  <si>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</si>
  <si>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</si>
  <si>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</si>
  <si>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</si>
  <si>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</si>
  <si>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</si>
  <si>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</si>
  <si>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</si>
  <si>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</si>
  <si>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</si>
  <si>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</si>
  <si>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</si>
  <si>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</si>
  <si>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NL</t>
  </si>
  <si>
    <t>NC</t>
  </si>
  <si>
    <t>NZ</t>
  </si>
  <si>
    <t>NI</t>
  </si>
  <si>
    <t>NE</t>
  </si>
  <si>
    <t>NG</t>
  </si>
  <si>
    <t>NU</t>
  </si>
  <si>
    <t>NF</t>
  </si>
  <si>
    <t>MK</t>
  </si>
  <si>
    <t>MP</t>
  </si>
  <si>
    <t>NO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</si>
  <si>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</si>
  <si>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</si>
  <si>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</si>
  <si>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</si>
  <si>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</si>
  <si>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</si>
  <si>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</si>
  <si>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</si>
  <si>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</si>
  <si>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</si>
  <si>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PL</t>
  </si>
  <si>
    <t>PT</t>
  </si>
  <si>
    <t>PR</t>
  </si>
  <si>
    <t>QA</t>
  </si>
  <si>
    <t>RE</t>
  </si>
  <si>
    <t>RO</t>
  </si>
  <si>
    <t>RU</t>
  </si>
  <si>
    <t>RW</t>
  </si>
  <si>
    <t>BL</t>
  </si>
  <si>
    <t>SH</t>
  </si>
  <si>
    <t>KN</t>
  </si>
  <si>
    <t>LC</t>
  </si>
  <si>
    <t>MF</t>
  </si>
  <si>
    <t>PM</t>
  </si>
  <si>
    <t>VC</t>
  </si>
  <si>
    <t>WS</t>
  </si>
  <si>
    <t>SM</t>
  </si>
  <si>
    <t>ST</t>
  </si>
  <si>
    <t>SA</t>
  </si>
  <si>
    <t>SN</t>
  </si>
  <si>
    <t>RS</t>
  </si>
  <si>
    <t>SC</t>
  </si>
  <si>
    <t>SL</t>
  </si>
  <si>
    <t>SG</t>
  </si>
  <si>
    <t>SX</t>
  </si>
  <si>
    <t>SK</t>
  </si>
  <si>
    <t>SI</t>
  </si>
  <si>
    <t>SB</t>
  </si>
  <si>
    <t>SO</t>
  </si>
  <si>
    <t>ZA</t>
  </si>
  <si>
    <t>GS</t>
  </si>
  <si>
    <t>SS</t>
  </si>
  <si>
    <t>ES</t>
  </si>
  <si>
    <t>LK</t>
  </si>
  <si>
    <t>SD</t>
  </si>
  <si>
    <t>SR</t>
  </si>
  <si>
    <t>SJ</t>
  </si>
  <si>
    <t>SE</t>
  </si>
  <si>
    <t>CH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</si>
  <si>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</si>
  <si>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</si>
  <si>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</si>
  <si>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</si>
  <si>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</si>
  <si>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</si>
  <si>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</si>
  <si>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</si>
  <si>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</si>
  <si>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</si>
  <si>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TN</t>
  </si>
  <si>
    <t>TR</t>
  </si>
  <si>
    <t>TM</t>
  </si>
  <si>
    <t>TC</t>
  </si>
  <si>
    <t>TV</t>
  </si>
  <si>
    <t>UG</t>
  </si>
  <si>
    <t>UA</t>
  </si>
  <si>
    <t>AE</t>
  </si>
  <si>
    <t>GB</t>
  </si>
  <si>
    <t>US</t>
  </si>
  <si>
    <t>UM</t>
  </si>
  <si>
    <t>UY</t>
  </si>
  <si>
    <t>UZ</t>
  </si>
  <si>
    <t>VU</t>
  </si>
  <si>
    <t>VE</t>
  </si>
  <si>
    <t>VN</t>
  </si>
  <si>
    <t>VG</t>
  </si>
  <si>
    <t>VI</t>
  </si>
  <si>
    <t>WF</t>
  </si>
  <si>
    <t>EH</t>
  </si>
  <si>
    <t>YE</t>
  </si>
  <si>
    <t>ZM</t>
  </si>
  <si>
    <t>ZW</t>
  </si>
  <si>
    <t>Alpha-2 code</t>
  </si>
  <si>
    <t>AN</t>
  </si>
  <si>
    <t>Region</t>
  </si>
  <si>
    <t>Unique Regions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</si>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</sst>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pivotButton="1"/>
    <xf numFmtId="0" fontId="16" fillId="33" borderId="10" xfId="0" applyFont="1" applyFill="1" applyBorder="1"/>
    <xf numFmtId="0" fontId="0" fillId="0" borderId="0" xfId="0" applyAlignment="1">
      <alignment horizontal="left"/>
    </xf>
    <xf numFmtId="0" fontId="0" fillId="0" borderId="0" xfId="0" applyNumberForma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6" fillId="33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rien Crowe" refreshedDate="44869.47877627315" createdVersion="8" refreshedVersion="8" minRefreshableVersion="3" recordCount="950">
  <cacheSource type="worksheet">
    <worksheetSource ref="A1:C951" sheet="debt_by_country"/>
  </cacheSource>
  <cacheFields count="3">
    <cacheField name="LOCATION" numFmtId="0">
      <sharedItems count="42">
        <s v="AUS"/>
        <s v="AUT"/>
        <s v="BEL"/>
        <s v="CAN"/>
        <s v="CZE"/>
        <s v="DNK"/>
        <s v="FIN"/>
        <s v="FRA"/>
        <s v="DEU"/>
        <s v="GRC"/>
        <s v="HUN"/>
        <s v="IRL"/>
        <s v="ITA"/>
        <s v="JPN"/>
        <s v="KOR"/>
        <s v="LUX"/>
        <s v="MEX"/>
        <s v="NLD"/>
        <s v="NOR"/>
        <s v="POL"/>
        <s v="PRT"/>
        <s v="SVK"/>
        <s v="ESP"/>
        <s v="SWE"/>
        <s v="CHE"/>
        <s v="TUR"/>
        <s v="GBR"/>
        <s v="USA"/>
        <s v="CHL"/>
        <s v="EST"/>
        <s v="ISR"/>
        <s v="SVN"/>
        <s v="ISL"/>
        <s v="LVA"/>
        <s v="COL"/>
        <s v="LTU"/>
        <s v="NZL"/>
        <s v="BRA"/>
        <s v="ROU"/>
        <s v="RUS"/>
        <s v="OAVG"/>
        <s v="OECD"/>
      </sharedItems>
    </cacheField>
    <cacheField name="TIME" numFmtId="0">
      <sharedItems containsSemiMixedTypes="0" containsString="0" containsNumber="1" containsInteger="1" minValue="1995" maxValue="2021" count="27"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</sharedItems>
    </cacheField>
    <cacheField name="Value" numFmtId="0">
      <sharedItems containsSemiMixedTypes="0" containsString="0" containsNumber="1" minValue="6.6537199999999999" maxValue="259.57010000000002" count="950">
        <n v="57.814639999999997"/>
        <n v="54.862769999999998"/>
        <n v="53.39208"/>
        <n v="49.750210000000003"/>
        <n v="42.029130000000002"/>
        <n v="38.421970000000002"/>
        <n v="37.859050000000003"/>
        <n v="36.363909999999997"/>
        <n v="33.510730000000002"/>
        <n v="30.370899999999999"/>
        <n v="28.58821"/>
        <n v="28.055230000000002"/>
        <n v="26.88064"/>
        <n v="29.683340000000001"/>
        <n v="38.289279999999998"/>
        <n v="41.314819999999997"/>
        <n v="45.811920000000001"/>
        <n v="58.615679999999998"/>
        <n v="55.145060000000001"/>
        <n v="61.119619999999998"/>
        <n v="64.393709999999999"/>
        <n v="68.94744"/>
        <n v="66.257390000000001"/>
        <n v="66.921350000000004"/>
        <n v="76.980270000000004"/>
        <n v="92.633420000000001"/>
        <n v="84.708340000000007"/>
        <n v="69.174030000000002"/>
        <n v="69.711579999999998"/>
        <n v="65.372"/>
        <n v="67.117009999999993"/>
        <n v="70.725290000000001"/>
        <n v="71.049909999999997"/>
        <n v="72.121899999999997"/>
        <n v="74.024619999999999"/>
        <n v="72.532150000000001"/>
        <n v="71.765299999999996"/>
        <n v="76.251819999999995"/>
        <n v="72.686359999999993"/>
        <n v="68.96463"/>
        <n v="74.192779999999999"/>
        <n v="86.330439999999996"/>
        <n v="90.543970000000002"/>
        <n v="91.473699999999994"/>
        <n v="97.337559999999996"/>
        <n v="94.359700000000004"/>
        <n v="101.86920000000001"/>
        <n v="101.2852"/>
        <n v="102.5335"/>
        <n v="96.276820000000001"/>
        <n v="90.867609999999999"/>
        <n v="89.275040000000004"/>
        <n v="107.084"/>
        <n v="101.13890000000001"/>
        <n v="141.232"/>
        <n v="143.29259999999999"/>
        <n v="137.95490000000001"/>
        <n v="139.39699999999999"/>
        <n v="127.99469999999999"/>
        <n v="121.6588"/>
        <n v="120.04640000000001"/>
        <n v="119.5324"/>
        <n v="115.7454"/>
        <n v="111.3621"/>
        <n v="108.9884"/>
        <n v="101.0699"/>
        <n v="94.63382"/>
        <n v="102.3672"/>
        <n v="110.7298"/>
        <n v="108.67019999999999"/>
        <n v="111.6105"/>
        <n v="120.9803"/>
        <n v="118.648"/>
        <n v="130.59520000000001"/>
        <n v="126.2362"/>
        <n v="127.66160000000001"/>
        <n v="120.8417"/>
        <n v="117.7938"/>
        <n v="119.6367"/>
        <n v="139.78729999999999"/>
        <n v="129.17140000000001"/>
        <n v="123.96299999999999"/>
        <n v="130.0463"/>
        <n v="123.9435"/>
        <n v="123.4714"/>
        <n v="113.8759"/>
        <n v="105.0706"/>
        <n v="104.7761"/>
        <n v="103.5752"/>
        <n v="99.241039999999998"/>
        <n v="95.322190000000006"/>
        <n v="93.872990000000001"/>
        <n v="91.148629999999997"/>
        <n v="86.953789999999998"/>
        <n v="89.724519999999998"/>
        <n v="102.7107"/>
        <n v="105.0162"/>
        <n v="107.6598"/>
        <n v="111.3064"/>
        <n v="107.3399"/>
        <n v="108.37139999999999"/>
        <n v="114.6647"/>
        <n v="114.1737"/>
        <n v="108.56780000000001"/>
        <n v="107.4986"/>
        <n v="106.8954"/>
        <n v="141.86940000000001"/>
        <n v="130.47030000000001"/>
        <n v="18.051929999999999"/>
        <n v="16.653390000000002"/>
        <n v="17.023230000000002"/>
        <n v="17.89941"/>
        <n v="23.711320000000001"/>
        <n v="24.3157"/>
        <n v="28.277909999999999"/>
        <n v="30.58475"/>
        <n v="33.316589999999998"/>
        <n v="32.90155"/>
        <n v="32.401319999999998"/>
        <n v="31.972110000000001"/>
        <n v="30.56147"/>
        <n v="32.965449999999997"/>
        <n v="39.660469999999997"/>
        <n v="44.059190000000001"/>
        <n v="46.983289999999997"/>
        <n v="56.230020000000003"/>
        <n v="55.969560000000001"/>
        <n v="54.842509999999997"/>
        <n v="51.707079999999998"/>
        <n v="47.432940000000002"/>
        <n v="43.327809999999999"/>
        <n v="40.115009999999998"/>
        <n v="37.832839999999997"/>
        <n v="46.989339999999999"/>
        <n v="48.482109999999999"/>
        <n v="81.556219999999996"/>
        <n v="79.128150000000005"/>
        <n v="75.002170000000007"/>
        <n v="72.573779999999999"/>
        <n v="67.09554"/>
        <n v="60.455800000000004"/>
        <n v="58.277050000000003"/>
        <n v="58.147480000000002"/>
        <n v="56.069130000000001"/>
        <n v="52.335900000000002"/>
        <n v="45.119430000000001"/>
        <n v="40.492660000000001"/>
        <n v="34.593820000000001"/>
        <n v="41.939920000000001"/>
        <n v="49.267470000000003"/>
        <n v="53.441290000000002"/>
        <n v="60.11121"/>
        <n v="60.615180000000002"/>
        <n v="56.732190000000003"/>
        <n v="59.141919999999999"/>
        <n v="53.428330000000003"/>
        <n v="51.506300000000003"/>
        <n v="48.985250000000001"/>
        <n v="47.182679999999998"/>
        <n v="48.358060000000002"/>
        <n v="58.34686"/>
        <n v="50.30406"/>
        <n v="62.916919999999998"/>
        <n v="63.744210000000002"/>
        <n v="62.127850000000002"/>
        <n v="59.074159999999999"/>
        <n v="53.020110000000003"/>
        <n v="53.609589999999997"/>
        <n v="50.856679999999997"/>
        <n v="50.622280000000003"/>
        <n v="51.533119999999997"/>
        <n v="51.601179999999999"/>
        <n v="48.655929999999998"/>
        <n v="45.115299999999998"/>
        <n v="41.084719999999997"/>
        <n v="40.322240000000001"/>
        <n v="51.632210000000001"/>
        <n v="58.017040000000001"/>
        <n v="60.899099999999997"/>
        <n v="68.033249999999995"/>
        <n v="68.847549999999998"/>
        <n v="75.900090000000006"/>
        <n v="79.921469999999999"/>
        <n v="80.455870000000004"/>
        <n v="77.917019999999994"/>
        <n v="75.030619999999999"/>
        <n v="75.210329999999999"/>
        <n v="87.198949999999996"/>
        <n v="82.091920000000002"/>
        <n v="67.290419999999997"/>
        <n v="73.291370000000001"/>
        <n v="75.952550000000002"/>
        <n v="77.6053"/>
        <n v="74.015180000000001"/>
        <n v="72.429180000000002"/>
        <n v="71.473079999999996"/>
        <n v="75.161559999999994"/>
        <n v="79.077569999999994"/>
        <n v="80.549449999999993"/>
        <n v="82.142240000000001"/>
        <n v="77.269329999999997"/>
        <n v="75.941810000000004"/>
        <n v="82.503489999999999"/>
        <n v="97.573099999999997"/>
        <n v="100.9953"/>
        <n v="103.8066"/>
        <n v="111.93819999999999"/>
        <n v="112.4676"/>
        <n v="120.1551"/>
        <n v="120.8252"/>
        <n v="123.6707"/>
        <n v="122.9442"/>
        <n v="120.7428"/>
        <n v="123.05459999999999"/>
        <n v="145.6395"/>
        <n v="137.73070000000001"/>
        <n v="54.380270000000003"/>
        <n v="57.548789999999997"/>
        <n v="58.873620000000003"/>
        <n v="61.023569999999999"/>
        <n v="61.342280000000002"/>
        <n v="62.993989999999997"/>
        <n v="61.682780000000001"/>
        <n v="64.52646"/>
        <n v="67.335380000000001"/>
        <n v="69.239959999999996"/>
        <n v="71.823880000000003"/>
        <n v="69.188500000000005"/>
        <n v="66.543620000000004"/>
        <n v="71.08184"/>
        <n v="77.958479999999994"/>
        <n v="87.250659999999996"/>
        <n v="86.259929999999997"/>
        <n v="88.724080000000001"/>
        <n v="84.099350000000001"/>
        <n v="83.929010000000005"/>
        <n v="79.76343"/>
        <n v="76.982910000000004"/>
        <n v="72.384829999999994"/>
        <n v="69.188400000000001"/>
        <n v="67.629750000000001"/>
        <n v="78.379589999999993"/>
        <n v="77.443569999999994"/>
        <n v="97.844290000000001"/>
        <n v="98.981840000000005"/>
        <n v="103.5194"/>
        <n v="102.12730000000001"/>
        <n v="102.9808"/>
        <n v="112.56610000000001"/>
        <n v="116.2653"/>
        <n v="117.5052"/>
        <n v="111.0322"/>
        <n v="115.3293"/>
        <n v="116.87009999999999"/>
        <n v="115.5393"/>
        <n v="113.001"/>
        <n v="117.6431"/>
        <n v="135.5171"/>
        <n v="130.35720000000001"/>
        <n v="113.5752"/>
        <n v="167.09010000000001"/>
        <n v="181.3776"/>
        <n v="183.0746"/>
        <n v="184.17779999999999"/>
        <n v="188.94479999999999"/>
        <n v="192.9974"/>
        <n v="199.32769999999999"/>
        <n v="200.7501"/>
        <n v="236.74420000000001"/>
        <n v="224.29300000000001"/>
        <n v="87.508219999999994"/>
        <n v="75.948080000000004"/>
        <n v="66.115610000000004"/>
        <n v="65.485699999999994"/>
        <n v="67.25027"/>
        <n v="61.555790000000002"/>
        <n v="59.490839999999999"/>
        <n v="60.634920000000001"/>
        <n v="61.388500000000001"/>
        <n v="64.681849999999997"/>
        <n v="67.571129999999997"/>
        <n v="70.872249999999994"/>
        <n v="71.862859999999998"/>
        <n v="75.746359999999996"/>
        <n v="84.906469999999999"/>
        <n v="86.062669999999997"/>
        <n v="95.140990000000002"/>
        <n v="98.415279999999996"/>
        <n v="97.197199999999995"/>
        <n v="100.61660000000001"/>
        <n v="98.825630000000004"/>
        <n v="98.676019999999994"/>
        <n v="93.225480000000005"/>
        <n v="86.875479999999996"/>
        <n v="83.935010000000005"/>
        <n v="97.121899999999997"/>
        <n v="88.831900000000005"/>
        <n v="61.197940000000003"/>
        <n v="50.399540000000002"/>
        <n v="38.673569999999998"/>
        <n v="35.500279999999997"/>
        <n v="34.055019999999999"/>
        <n v="32.786900000000003"/>
        <n v="31.420649999999998"/>
        <n v="31.314080000000001"/>
        <n v="27.637920000000001"/>
        <n v="27.4756"/>
        <n v="47.291539999999998"/>
        <n v="67.469440000000006"/>
        <n v="83.382419999999996"/>
        <n v="110.8424"/>
        <n v="129.07069999999999"/>
        <n v="132.1772"/>
        <n v="121.4623"/>
        <n v="88.472740000000002"/>
        <n v="85.185590000000005"/>
        <n v="76.424149999999997"/>
        <n v="74.476330000000004"/>
        <n v="68.790819999999997"/>
        <n v="71.776520000000005"/>
        <n v="65.281679999999994"/>
        <n v="118.7002"/>
        <n v="124.7448"/>
        <n v="126.6052"/>
        <n v="127.9088"/>
        <n v="122.34439999999999"/>
        <n v="118.367"/>
        <n v="117.28060000000001"/>
        <n v="116.21720000000001"/>
        <n v="113.86190000000001"/>
        <n v="114.5142"/>
        <n v="117.2105"/>
        <n v="114.6298"/>
        <n v="110.2363"/>
        <n v="112.52719999999999"/>
        <n v="125.5098"/>
        <n v="124.3318"/>
        <n v="117.20399999999999"/>
        <n v="135.3766"/>
        <n v="143.17310000000001"/>
        <n v="155.63399999999999"/>
        <n v="156.85400000000001"/>
        <n v="154.55170000000001"/>
        <n v="152.02350000000001"/>
        <n v="146.8357"/>
        <n v="154.0805"/>
        <n v="183.15629999999999"/>
        <n v="173.06229999999999"/>
        <n v="93.140379999999993"/>
        <n v="99.185959999999994"/>
        <n v="108.4692"/>
        <n v="118.5201"/>
        <n v="130.90100000000001"/>
        <n v="140.80350000000001"/>
        <n v="146.8432"/>
        <n v="157.09520000000001"/>
        <n v="166.31469999999999"/>
        <n v="171.6755"/>
        <n v="172.3244"/>
        <n v="172.69540000000001"/>
        <n v="174.2449"/>
        <n v="178.15600000000001"/>
        <n v="199.37209999999999"/>
        <n v="204.42320000000001"/>
        <n v="217.9855"/>
        <n v="226.64689999999999"/>
        <n v="229.6808"/>
        <n v="234.3802"/>
        <n v="233.28460000000001"/>
        <n v="231.36660000000001"/>
        <n v="230.29409999999999"/>
        <n v="234.33019999999999"/>
        <n v="234.5985"/>
        <n v="257.45839999999998"/>
        <n v="259.57010000000002"/>
        <n v="37.697130000000001"/>
        <n v="41.447809999999997"/>
        <n v="42.374389999999998"/>
        <n v="45.304989999999997"/>
        <n v="47.456569999999999"/>
        <n v="47.916240000000002"/>
        <n v="50.708849999999998"/>
        <n v="52.459209999999999"/>
        <n v="51.613340000000001"/>
        <n v="49.436489999999999"/>
        <n v="50.419989999999999"/>
        <n v="52.650599999999997"/>
        <n v="58.540080000000003"/>
        <n v="22.604369999999999"/>
        <n v="22.071680000000001"/>
        <n v="21.159579999999998"/>
        <n v="21.068149999999999"/>
        <n v="19.046410000000002"/>
        <n v="17.77036"/>
        <n v="17.963229999999999"/>
        <n v="18.13767"/>
        <n v="19.334599999999998"/>
        <n v="19.99653"/>
        <n v="18.653880000000001"/>
        <n v="17.486360000000001"/>
        <n v="17.058219999999999"/>
        <n v="24.496169999999999"/>
        <n v="22.285520000000002"/>
        <n v="27.148070000000001"/>
        <n v="26.650739999999999"/>
        <n v="27.488150000000001"/>
        <n v="28.058589999999999"/>
        <n v="28.896809999999999"/>
        <n v="28.891590000000001"/>
        <n v="26.852599999999999"/>
        <n v="28.63053"/>
        <n v="28.439499999999999"/>
        <n v="30.108789999999999"/>
        <n v="32.02375"/>
        <n v="30.950469999999999"/>
        <n v="37.223529999999997"/>
        <n v="37.013570000000001"/>
        <n v="38.6965"/>
        <n v="42.08869"/>
        <n v="45.703409999999998"/>
        <n v="49.098559999999999"/>
        <n v="41.078240000000001"/>
        <n v="40.978470000000002"/>
        <n v="43.998100000000001"/>
        <n v="45.922159999999998"/>
        <n v="50.173949999999998"/>
        <n v="52.536200000000001"/>
        <n v="53.507089999999998"/>
        <n v="49.81908"/>
        <n v="48.635480000000001"/>
        <n v="48.534860000000002"/>
        <n v="50.719889999999999"/>
        <n v="58.86074"/>
        <n v="85.844210000000004"/>
        <n v="84.624440000000007"/>
        <n v="79.355149999999995"/>
        <n v="77.171149999999997"/>
        <n v="68.584770000000006"/>
        <n v="62.400359999999999"/>
        <n v="58.45364"/>
        <n v="58.907440000000001"/>
        <n v="59.946370000000002"/>
        <n v="60.261180000000003"/>
        <n v="59.434040000000003"/>
        <n v="53.083590000000001"/>
        <n v="50.460619999999999"/>
        <n v="62.679740000000002"/>
        <n v="65.258420000000001"/>
        <n v="69.349029999999999"/>
        <n v="73.633330000000001"/>
        <n v="79.343950000000007"/>
        <n v="78.829700000000003"/>
        <n v="83.268810000000002"/>
        <n v="79.636030000000005"/>
        <n v="77.590609999999998"/>
        <n v="70.798190000000005"/>
        <n v="65.979399999999998"/>
        <n v="62.252119999999998"/>
        <n v="70.179659999999998"/>
        <n v="66.293340000000001"/>
        <n v="37.964550000000003"/>
        <n v="33.587029999999999"/>
        <n v="29.77167"/>
        <n v="28.207380000000001"/>
        <n v="29.367560000000001"/>
        <n v="32.816670000000002"/>
        <n v="31.881609999999998"/>
        <n v="39.189160000000001"/>
        <n v="48.5107"/>
        <n v="50.362029999999997"/>
        <n v="47.38026"/>
        <n v="58.268830000000001"/>
        <n v="56.08408"/>
        <n v="54.77628"/>
        <n v="48.837200000000003"/>
        <n v="49.231929999999998"/>
        <n v="34.72052"/>
        <n v="35.874899999999997"/>
        <n v="36.461910000000003"/>
        <n v="34.71998"/>
        <n v="40.221359999999997"/>
        <n v="44.257599999999996"/>
        <n v="44.664709999999999"/>
        <n v="45.34084"/>
        <n v="46.803600000000003"/>
        <n v="53.728079999999999"/>
        <n v="49.631039999999999"/>
        <n v="50.370170000000002"/>
        <n v="50.207180000000001"/>
        <n v="47.542870000000001"/>
        <n v="43.250929999999997"/>
        <n v="45.902450000000002"/>
        <n v="45.948619999999998"/>
        <n v="44.572899999999997"/>
        <n v="54.021259999999998"/>
        <n v="56.204790000000003"/>
        <n v="53.771929999999998"/>
        <n v="55.252040000000001"/>
        <n v="54.961750000000002"/>
        <n v="51.555439999999997"/>
        <n v="53.877380000000002"/>
        <n v="57.184089999999998"/>
        <n v="62.218690000000002"/>
        <n v="62.640210000000003"/>
        <n v="65.989469999999997"/>
        <n v="67.124260000000007"/>
        <n v="71.886719999999997"/>
        <n v="70.312610000000006"/>
        <n v="73.410659999999993"/>
        <n v="68.960769999999997"/>
        <n v="66.72099"/>
        <n v="63.625790000000002"/>
        <n v="77.511340000000004"/>
        <n v="68.25112"/>
        <n v="76.354249999999993"/>
        <n v="77.557429999999997"/>
        <n v="74.143619999999999"/>
        <n v="72.707980000000006"/>
        <n v="69.684229999999999"/>
        <n v="67.710980000000006"/>
        <n v="69.682209999999998"/>
        <n v="71.819329999999994"/>
        <n v="75.640950000000004"/>
        <n v="80.574529999999996"/>
        <n v="83.865539999999996"/>
        <n v="82.981920000000002"/>
        <n v="80.511859999999999"/>
        <n v="84.499399999999994"/>
        <n v="97.632270000000005"/>
        <n v="105.6683"/>
        <n v="109.88039999999999"/>
        <n v="137.316"/>
        <n v="141.066"/>
        <n v="150.745"/>
        <n v="148.41839999999999"/>
        <n v="144.31180000000001"/>
        <n v="143.13140000000001"/>
        <n v="137.24379999999999"/>
        <n v="135.61850000000001"/>
        <n v="157.071"/>
        <n v="143.5814"/>
        <n v="37.466920000000002"/>
        <n v="36.994720000000001"/>
        <n v="38.34319"/>
        <n v="40.672960000000003"/>
        <n v="53.079430000000002"/>
        <n v="58.778799999999997"/>
        <n v="58.504089999999998"/>
        <n v="51.509039999999999"/>
        <n v="49.376559999999998"/>
        <n v="46.75459"/>
        <n v="39.904519999999998"/>
        <n v="37.592370000000003"/>
        <n v="36.066270000000003"/>
        <n v="34.889899999999997"/>
        <n v="44.039149999999999"/>
        <n v="48.346420000000002"/>
        <n v="51.09713"/>
        <n v="60.714680000000001"/>
        <n v="65.131929999999997"/>
        <n v="67.753609999999995"/>
        <n v="66.196460000000002"/>
        <n v="67.561890000000005"/>
        <n v="65.343990000000005"/>
        <n v="63.331879999999998"/>
        <n v="62.965049999999998"/>
        <n v="77.694919999999996"/>
        <n v="79.845259999999996"/>
        <n v="68.218450000000004"/>
        <n v="74.644069999999999"/>
        <n v="73.686419999999998"/>
        <n v="73.640309999999999"/>
        <n v="68.249170000000007"/>
        <n v="65.464129999999997"/>
        <n v="60.91516"/>
        <n v="59.580660000000002"/>
        <n v="54.94661"/>
        <n v="53.06485"/>
        <n v="50.479909999999997"/>
        <n v="46.095579999999998"/>
        <n v="42.352809999999998"/>
        <n v="47.684849999999997"/>
        <n v="62.656190000000002"/>
        <n v="67.376800000000003"/>
        <n v="78.339349999999996"/>
        <n v="97.149829999999994"/>
        <n v="111.2915"/>
        <n v="123.876"/>
        <n v="121.11450000000001"/>
        <n v="120.9222"/>
        <n v="119.1317"/>
        <n v="117.54510000000001"/>
        <n v="120.5502"/>
        <n v="147.59200000000001"/>
        <n v="142.86920000000001"/>
        <n v="76.793620000000004"/>
        <n v="79.491460000000004"/>
        <n v="82.578500000000005"/>
        <n v="83.226749999999996"/>
        <n v="73.952290000000005"/>
        <n v="64.172640000000001"/>
        <n v="65.889110000000002"/>
        <n v="66.103610000000003"/>
        <n v="65.157340000000005"/>
        <n v="64.675780000000003"/>
        <n v="65.534949999999995"/>
        <n v="59.339170000000003"/>
        <n v="53.72195"/>
        <n v="52.64076"/>
        <n v="55.973619999999997"/>
        <n v="53.350909999999999"/>
        <n v="53.825539999999997"/>
        <n v="55.144039999999997"/>
        <n v="57.993270000000003"/>
        <n v="64.194850000000002"/>
        <n v="62.32385"/>
        <n v="61.919609999999999"/>
        <n v="60.367249999999999"/>
        <n v="59.461849999999998"/>
        <n v="56.159979999999997"/>
        <n v="62.790599999999998"/>
        <n v="58.81532"/>
        <n v="54.34225"/>
        <n v="53.734720000000003"/>
        <n v="51.900930000000002"/>
        <n v="57.86365"/>
        <n v="56.885820000000002"/>
        <n v="58.018970000000003"/>
        <n v="55.383560000000003"/>
        <n v="49.226619999999997"/>
        <n v="45.679049999999997"/>
        <n v="45.57206"/>
        <n v="44.017119999999998"/>
        <n v="42.630740000000003"/>
        <n v="42.857750000000003"/>
        <n v="43.37218"/>
        <n v="42.599029999999999"/>
        <n v="42.467640000000003"/>
        <n v="42.377220000000001"/>
        <n v="41.186770000000003"/>
        <n v="41.897570000000002"/>
        <n v="39.735889999999998"/>
        <n v="39.493290000000002"/>
        <n v="42.944780000000002"/>
        <n v="40.490819999999999"/>
        <n v="48.901229999999998"/>
        <n v="43.602780000000003"/>
        <n v="40.940910000000002"/>
        <n v="34.283740000000002"/>
        <n v="33.234229999999997"/>
        <n v="31.046019999999999"/>
        <n v="31.895700000000001"/>
        <n v="32.275939999999999"/>
        <n v="32.278370000000002"/>
        <n v="35.148040000000002"/>
        <n v="42.883870000000002"/>
        <n v="43.58663"/>
        <n v="53.357320000000001"/>
        <n v="52.385820000000002"/>
        <n v="51.996850000000002"/>
        <n v="53.035550000000001"/>
        <n v="47.712490000000003"/>
        <n v="49.201149999999998"/>
        <n v="46.54477"/>
        <n v="49.440170000000002"/>
        <n v="48.571019999999997"/>
        <n v="51.795949999999998"/>
        <n v="52.114220000000003"/>
        <n v="51.288699999999999"/>
        <n v="53.093620000000001"/>
        <n v="65.49606"/>
        <n v="78.623630000000006"/>
        <n v="89.110079999999996"/>
        <n v="103.0737"/>
        <n v="107.34950000000001"/>
        <n v="103.2308"/>
        <n v="113.2214"/>
        <n v="112.57250000000001"/>
        <n v="119.50879999999999"/>
        <n v="119.8128"/>
        <n v="116.51779999999999"/>
        <n v="119.3728"/>
        <n v="151.8768"/>
        <n v="145.52719999999999"/>
        <n v="93.715019999999996"/>
        <n v="91.184780000000003"/>
        <n v="86.101749999999996"/>
        <n v="81.561440000000005"/>
        <n v="76.157070000000004"/>
        <n v="72.13879"/>
        <n v="74.789389999999997"/>
        <n v="80.457400000000007"/>
        <n v="81.890789999999996"/>
        <n v="88.827330000000003"/>
        <n v="88.54889"/>
        <n v="85.915390000000002"/>
        <n v="86.23997"/>
        <n v="102.00069999999999"/>
        <n v="115.4468"/>
        <n v="125.3372"/>
        <n v="130.48699999999999"/>
        <n v="132.273"/>
        <n v="135.82419999999999"/>
        <n v="135.5043"/>
        <n v="136.93299999999999"/>
        <n v="138.7884"/>
        <n v="135.50819999999999"/>
        <n v="137.38509999999999"/>
        <n v="136.1353"/>
        <n v="160.41210000000001"/>
        <n v="148.45529999999999"/>
        <n v="23.955870000000001"/>
        <n v="20.827449999999999"/>
        <n v="16.432880000000001"/>
        <n v="13.232229999999999"/>
        <n v="11.33342"/>
        <n v="12.48113"/>
        <n v="13.415940000000001"/>
        <n v="15.36782"/>
        <n v="17.96611"/>
        <n v="18.449909999999999"/>
        <n v="19.025790000000001"/>
        <n v="22.57188"/>
        <n v="24.54993"/>
        <n v="28.29476"/>
        <n v="29.104710000000001"/>
        <n v="32.023539999999997"/>
        <n v="38.469549999999998"/>
        <n v="44.262630000000001"/>
        <n v="41.477890000000002"/>
        <n v="12.898210000000001"/>
        <n v="12.116949999999999"/>
        <n v="11.05401"/>
        <n v="9.9324940000000002"/>
        <n v="10.75109"/>
        <n v="6.7972149999999996"/>
        <n v="6.6537199999999999"/>
        <n v="7.5384339999999996"/>
        <n v="8.3573240000000002"/>
        <n v="8.3477720000000009"/>
        <n v="8.2454180000000008"/>
        <n v="8.1097029999999997"/>
        <n v="7.1945370000000004"/>
        <n v="8.4715039999999995"/>
        <n v="12.751329999999999"/>
        <n v="11.91295"/>
        <n v="9.4763800000000007"/>
        <n v="13.11515"/>
        <n v="13.589600000000001"/>
        <n v="13.813689999999999"/>
        <n v="12.72626"/>
        <n v="13.69603"/>
        <n v="13.14404"/>
        <n v="12.97654"/>
        <n v="13.59027"/>
        <n v="24.77591"/>
        <n v="24.330480000000001"/>
        <n v="88.523579999999995"/>
        <n v="91.809910000000002"/>
        <n v="96.6678"/>
        <n v="94.72157"/>
        <n v="92.33184"/>
        <n v="82.539580000000001"/>
        <n v="78.851410000000001"/>
        <n v="79.819100000000006"/>
        <n v="83.061790000000002"/>
        <n v="79.805760000000006"/>
        <n v="77.981229999999996"/>
        <n v="79.111360000000005"/>
        <n v="77.086569999999995"/>
        <n v="77.731939999999994"/>
        <n v="78.354730000000004"/>
        <n v="76.867609999999999"/>
        <n v="73.695750000000004"/>
        <n v="71.816180000000003"/>
        <n v="74.055199999999999"/>
        <n v="86.412670000000006"/>
        <n v="32.904670000000003"/>
        <n v="34.550930000000001"/>
        <n v="33.447690000000001"/>
        <n v="31.729240000000001"/>
        <n v="32.18282"/>
        <n v="34.312620000000003"/>
        <n v="35.152760000000001"/>
        <n v="36.154989999999998"/>
        <n v="34.923290000000001"/>
        <n v="35.181460000000001"/>
        <n v="34.482210000000002"/>
        <n v="33.069229999999997"/>
        <n v="30.34488"/>
        <n v="29.895299999999999"/>
        <n v="43.787149999999997"/>
        <n v="47.866140000000001"/>
        <n v="51.329560000000001"/>
        <n v="61.514449999999997"/>
        <n v="78.506439999999998"/>
        <n v="99.255219999999994"/>
        <n v="102.3766"/>
        <n v="97.207890000000006"/>
        <n v="89.432230000000004"/>
        <n v="83.90598"/>
        <n v="81.513409999999993"/>
        <n v="100.5367"/>
        <n v="89.884569999999997"/>
        <n v="65.337879999999998"/>
        <n v="59.082940000000001"/>
        <n v="49.374470000000002"/>
        <n v="53.572429999999997"/>
        <n v="49.023629999999997"/>
        <n v="92.839309999999998"/>
        <n v="106.88590000000001"/>
        <n v="110.32259999999999"/>
        <n v="117.6031"/>
        <n v="115.66030000000001"/>
        <n v="106.94929999999999"/>
        <n v="15.199529999999999"/>
        <n v="14.992940000000001"/>
        <n v="13.69537"/>
        <n v="11.156090000000001"/>
        <n v="14.635"/>
        <n v="14.457330000000001"/>
        <n v="15.84802"/>
        <n v="15.868930000000001"/>
        <n v="16.997859999999999"/>
        <n v="18.09543"/>
        <n v="15.041410000000001"/>
        <n v="15.08723"/>
        <n v="13.47349"/>
        <n v="23.801459999999999"/>
        <n v="42.194719999999997"/>
        <n v="53.980600000000003"/>
        <n v="51.447490000000002"/>
        <n v="49.146030000000003"/>
        <n v="46.230580000000003"/>
        <n v="51.236350000000002"/>
        <n v="46.589370000000002"/>
        <n v="50.292999999999999"/>
        <n v="47.616340000000001"/>
        <n v="46.296239999999997"/>
        <n v="47.466239999999999"/>
        <n v="53.772950000000002"/>
        <n v="57.009900000000002"/>
        <n v="68.536500000000004"/>
        <n v="73.091440000000006"/>
        <n v="75.188739999999996"/>
        <n v="88.96687"/>
        <n v="82.853620000000006"/>
        <n v="13.16117"/>
        <n v="15.910780000000001"/>
        <n v="29.143429999999999"/>
        <n v="28.596080000000001"/>
        <n v="32.508040000000001"/>
        <n v="34.478639999999999"/>
        <n v="33.541339999999998"/>
        <n v="32.020780000000002"/>
        <n v="28.59028"/>
        <n v="27.293959999999998"/>
        <n v="24.923449999999999"/>
        <n v="21.975660000000001"/>
        <n v="19.404250000000001"/>
        <n v="17.136369999999999"/>
        <n v="34.180039999999998"/>
        <n v="45.470840000000003"/>
        <n v="45.702019999999997"/>
        <n v="51.234439999999999"/>
        <n v="47.987960000000001"/>
        <n v="52.634880000000003"/>
        <n v="53.414560000000002"/>
        <n v="50.936340000000001"/>
        <n v="47.071579999999997"/>
        <n v="40.971409999999999"/>
        <n v="44.704929999999997"/>
        <n v="55.530880000000003"/>
        <n v="50.828670000000002"/>
        <n v="33.5"/>
        <n v="35.590000000000003"/>
        <n v="39.130000000000003"/>
        <n v="43.28"/>
        <n v="54.98"/>
        <n v="60.25"/>
        <n v="62.14"/>
        <n v="55.57"/>
        <n v="53.91"/>
        <n v="54.47"/>
        <n v="53.05"/>
        <n v="53.12"/>
        <n v="54.99"/>
        <n v="86.95"/>
        <n v="85"/>
        <n v="81.680000000000007"/>
        <n v="85.96"/>
        <n v="76.42"/>
        <n v="78.599999999999994"/>
        <n v="85.99"/>
        <n v="98.44"/>
        <n v="104.39"/>
        <n v="106"/>
        <n v="16.690000000000001"/>
        <n v="17.809999999999999"/>
        <n v="28.98"/>
        <n v="36.19"/>
        <n v="41.9"/>
        <n v="46.93"/>
        <n v="47.54"/>
        <n v="49.31"/>
        <n v="47.39"/>
        <n v="48.36"/>
        <n v="45.18"/>
        <n v="43.86"/>
        <n v="44.47"/>
        <n v="59.21"/>
        <n v="57.34"/>
        <n v="11.08"/>
        <n v="10.91"/>
        <n v="12.03"/>
        <n v="14.49"/>
        <n v="17.95"/>
        <n v="18.559999999999999"/>
        <n v="21.55"/>
        <n v="20.96"/>
        <n v="21.83"/>
        <n v="28.92"/>
        <n v="51.95"/>
        <n v="57.05"/>
        <n v="66.06"/>
        <n v="69.900000000000006"/>
        <n v="72.84"/>
        <n v="80.17"/>
        <n v="81.290000000000006"/>
        <n v="85.09"/>
        <n v="83.62"/>
        <n v="83.61"/>
        <n v="81.209999999999994"/>
        <n v="79.430000000000007"/>
        <n v="80.010000000000005"/>
        <n v="94.65"/>
        <n v="72.59"/>
        <n v="78.7"/>
        <n v="90.28"/>
        <n v="95.99"/>
        <n v="100.37"/>
        <n v="106.42"/>
        <n v="107.47"/>
        <n v="110.71"/>
        <n v="110.82"/>
        <n v="111.23"/>
        <n v="109.22"/>
        <n v="108.39"/>
        <n v="109.53"/>
        <n v="130.3300000000000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50">
  <r>
    <x v="0"/>
    <x v="0"/>
    <x v="0"/>
  </r>
  <r>
    <x v="0"/>
    <x v="1"/>
    <x v="1"/>
  </r>
  <r>
    <x v="0"/>
    <x v="2"/>
    <x v="2"/>
  </r>
  <r>
    <x v="0"/>
    <x v="3"/>
    <x v="3"/>
  </r>
  <r>
    <x v="0"/>
    <x v="4"/>
    <x v="4"/>
  </r>
  <r>
    <x v="0"/>
    <x v="5"/>
    <x v="5"/>
  </r>
  <r>
    <x v="0"/>
    <x v="6"/>
    <x v="6"/>
  </r>
  <r>
    <x v="0"/>
    <x v="7"/>
    <x v="7"/>
  </r>
  <r>
    <x v="0"/>
    <x v="8"/>
    <x v="8"/>
  </r>
  <r>
    <x v="0"/>
    <x v="9"/>
    <x v="9"/>
  </r>
  <r>
    <x v="0"/>
    <x v="10"/>
    <x v="10"/>
  </r>
  <r>
    <x v="0"/>
    <x v="11"/>
    <x v="11"/>
  </r>
  <r>
    <x v="0"/>
    <x v="12"/>
    <x v="12"/>
  </r>
  <r>
    <x v="0"/>
    <x v="13"/>
    <x v="13"/>
  </r>
  <r>
    <x v="0"/>
    <x v="14"/>
    <x v="14"/>
  </r>
  <r>
    <x v="0"/>
    <x v="15"/>
    <x v="15"/>
  </r>
  <r>
    <x v="0"/>
    <x v="16"/>
    <x v="16"/>
  </r>
  <r>
    <x v="0"/>
    <x v="17"/>
    <x v="17"/>
  </r>
  <r>
    <x v="0"/>
    <x v="18"/>
    <x v="18"/>
  </r>
  <r>
    <x v="0"/>
    <x v="19"/>
    <x v="19"/>
  </r>
  <r>
    <x v="0"/>
    <x v="20"/>
    <x v="20"/>
  </r>
  <r>
    <x v="0"/>
    <x v="21"/>
    <x v="21"/>
  </r>
  <r>
    <x v="0"/>
    <x v="22"/>
    <x v="22"/>
  </r>
  <r>
    <x v="0"/>
    <x v="23"/>
    <x v="23"/>
  </r>
  <r>
    <x v="0"/>
    <x v="24"/>
    <x v="24"/>
  </r>
  <r>
    <x v="0"/>
    <x v="25"/>
    <x v="25"/>
  </r>
  <r>
    <x v="0"/>
    <x v="26"/>
    <x v="26"/>
  </r>
  <r>
    <x v="1"/>
    <x v="0"/>
    <x v="27"/>
  </r>
  <r>
    <x v="1"/>
    <x v="1"/>
    <x v="28"/>
  </r>
  <r>
    <x v="1"/>
    <x v="2"/>
    <x v="29"/>
  </r>
  <r>
    <x v="1"/>
    <x v="3"/>
    <x v="30"/>
  </r>
  <r>
    <x v="1"/>
    <x v="4"/>
    <x v="31"/>
  </r>
  <r>
    <x v="1"/>
    <x v="5"/>
    <x v="32"/>
  </r>
  <r>
    <x v="1"/>
    <x v="6"/>
    <x v="33"/>
  </r>
  <r>
    <x v="1"/>
    <x v="7"/>
    <x v="34"/>
  </r>
  <r>
    <x v="1"/>
    <x v="8"/>
    <x v="35"/>
  </r>
  <r>
    <x v="1"/>
    <x v="9"/>
    <x v="36"/>
  </r>
  <r>
    <x v="1"/>
    <x v="10"/>
    <x v="37"/>
  </r>
  <r>
    <x v="1"/>
    <x v="11"/>
    <x v="38"/>
  </r>
  <r>
    <x v="1"/>
    <x v="12"/>
    <x v="39"/>
  </r>
  <r>
    <x v="1"/>
    <x v="13"/>
    <x v="40"/>
  </r>
  <r>
    <x v="1"/>
    <x v="14"/>
    <x v="41"/>
  </r>
  <r>
    <x v="1"/>
    <x v="15"/>
    <x v="42"/>
  </r>
  <r>
    <x v="1"/>
    <x v="16"/>
    <x v="43"/>
  </r>
  <r>
    <x v="1"/>
    <x v="17"/>
    <x v="44"/>
  </r>
  <r>
    <x v="1"/>
    <x v="18"/>
    <x v="45"/>
  </r>
  <r>
    <x v="1"/>
    <x v="19"/>
    <x v="46"/>
  </r>
  <r>
    <x v="1"/>
    <x v="20"/>
    <x v="47"/>
  </r>
  <r>
    <x v="1"/>
    <x v="21"/>
    <x v="48"/>
  </r>
  <r>
    <x v="1"/>
    <x v="22"/>
    <x v="49"/>
  </r>
  <r>
    <x v="1"/>
    <x v="23"/>
    <x v="50"/>
  </r>
  <r>
    <x v="1"/>
    <x v="24"/>
    <x v="51"/>
  </r>
  <r>
    <x v="1"/>
    <x v="25"/>
    <x v="52"/>
  </r>
  <r>
    <x v="1"/>
    <x v="26"/>
    <x v="53"/>
  </r>
  <r>
    <x v="2"/>
    <x v="0"/>
    <x v="54"/>
  </r>
  <r>
    <x v="2"/>
    <x v="1"/>
    <x v="55"/>
  </r>
  <r>
    <x v="2"/>
    <x v="2"/>
    <x v="56"/>
  </r>
  <r>
    <x v="2"/>
    <x v="3"/>
    <x v="57"/>
  </r>
  <r>
    <x v="2"/>
    <x v="4"/>
    <x v="58"/>
  </r>
  <r>
    <x v="2"/>
    <x v="5"/>
    <x v="59"/>
  </r>
  <r>
    <x v="2"/>
    <x v="6"/>
    <x v="60"/>
  </r>
  <r>
    <x v="2"/>
    <x v="7"/>
    <x v="61"/>
  </r>
  <r>
    <x v="2"/>
    <x v="8"/>
    <x v="62"/>
  </r>
  <r>
    <x v="2"/>
    <x v="9"/>
    <x v="63"/>
  </r>
  <r>
    <x v="2"/>
    <x v="10"/>
    <x v="64"/>
  </r>
  <r>
    <x v="2"/>
    <x v="11"/>
    <x v="65"/>
  </r>
  <r>
    <x v="2"/>
    <x v="12"/>
    <x v="66"/>
  </r>
  <r>
    <x v="2"/>
    <x v="13"/>
    <x v="67"/>
  </r>
  <r>
    <x v="2"/>
    <x v="14"/>
    <x v="68"/>
  </r>
  <r>
    <x v="2"/>
    <x v="15"/>
    <x v="69"/>
  </r>
  <r>
    <x v="2"/>
    <x v="16"/>
    <x v="70"/>
  </r>
  <r>
    <x v="2"/>
    <x v="17"/>
    <x v="71"/>
  </r>
  <r>
    <x v="2"/>
    <x v="18"/>
    <x v="72"/>
  </r>
  <r>
    <x v="2"/>
    <x v="19"/>
    <x v="73"/>
  </r>
  <r>
    <x v="2"/>
    <x v="20"/>
    <x v="74"/>
  </r>
  <r>
    <x v="2"/>
    <x v="21"/>
    <x v="75"/>
  </r>
  <r>
    <x v="2"/>
    <x v="22"/>
    <x v="76"/>
  </r>
  <r>
    <x v="2"/>
    <x v="23"/>
    <x v="77"/>
  </r>
  <r>
    <x v="2"/>
    <x v="24"/>
    <x v="78"/>
  </r>
  <r>
    <x v="2"/>
    <x v="25"/>
    <x v="79"/>
  </r>
  <r>
    <x v="2"/>
    <x v="26"/>
    <x v="80"/>
  </r>
  <r>
    <x v="3"/>
    <x v="0"/>
    <x v="81"/>
  </r>
  <r>
    <x v="3"/>
    <x v="1"/>
    <x v="82"/>
  </r>
  <r>
    <x v="3"/>
    <x v="2"/>
    <x v="83"/>
  </r>
  <r>
    <x v="3"/>
    <x v="3"/>
    <x v="84"/>
  </r>
  <r>
    <x v="3"/>
    <x v="4"/>
    <x v="85"/>
  </r>
  <r>
    <x v="3"/>
    <x v="5"/>
    <x v="86"/>
  </r>
  <r>
    <x v="3"/>
    <x v="6"/>
    <x v="87"/>
  </r>
  <r>
    <x v="3"/>
    <x v="7"/>
    <x v="88"/>
  </r>
  <r>
    <x v="3"/>
    <x v="8"/>
    <x v="89"/>
  </r>
  <r>
    <x v="3"/>
    <x v="9"/>
    <x v="90"/>
  </r>
  <r>
    <x v="3"/>
    <x v="10"/>
    <x v="91"/>
  </r>
  <r>
    <x v="3"/>
    <x v="11"/>
    <x v="92"/>
  </r>
  <r>
    <x v="3"/>
    <x v="12"/>
    <x v="93"/>
  </r>
  <r>
    <x v="3"/>
    <x v="13"/>
    <x v="94"/>
  </r>
  <r>
    <x v="3"/>
    <x v="14"/>
    <x v="95"/>
  </r>
  <r>
    <x v="3"/>
    <x v="15"/>
    <x v="96"/>
  </r>
  <r>
    <x v="3"/>
    <x v="16"/>
    <x v="97"/>
  </r>
  <r>
    <x v="3"/>
    <x v="17"/>
    <x v="98"/>
  </r>
  <r>
    <x v="3"/>
    <x v="18"/>
    <x v="99"/>
  </r>
  <r>
    <x v="3"/>
    <x v="19"/>
    <x v="100"/>
  </r>
  <r>
    <x v="3"/>
    <x v="20"/>
    <x v="101"/>
  </r>
  <r>
    <x v="3"/>
    <x v="21"/>
    <x v="102"/>
  </r>
  <r>
    <x v="3"/>
    <x v="22"/>
    <x v="103"/>
  </r>
  <r>
    <x v="3"/>
    <x v="23"/>
    <x v="104"/>
  </r>
  <r>
    <x v="3"/>
    <x v="24"/>
    <x v="105"/>
  </r>
  <r>
    <x v="3"/>
    <x v="25"/>
    <x v="106"/>
  </r>
  <r>
    <x v="3"/>
    <x v="26"/>
    <x v="107"/>
  </r>
  <r>
    <x v="4"/>
    <x v="0"/>
    <x v="108"/>
  </r>
  <r>
    <x v="4"/>
    <x v="1"/>
    <x v="109"/>
  </r>
  <r>
    <x v="4"/>
    <x v="2"/>
    <x v="110"/>
  </r>
  <r>
    <x v="4"/>
    <x v="3"/>
    <x v="111"/>
  </r>
  <r>
    <x v="4"/>
    <x v="4"/>
    <x v="112"/>
  </r>
  <r>
    <x v="4"/>
    <x v="5"/>
    <x v="113"/>
  </r>
  <r>
    <x v="4"/>
    <x v="6"/>
    <x v="114"/>
  </r>
  <r>
    <x v="4"/>
    <x v="7"/>
    <x v="115"/>
  </r>
  <r>
    <x v="4"/>
    <x v="8"/>
    <x v="116"/>
  </r>
  <r>
    <x v="4"/>
    <x v="9"/>
    <x v="117"/>
  </r>
  <r>
    <x v="4"/>
    <x v="10"/>
    <x v="118"/>
  </r>
  <r>
    <x v="4"/>
    <x v="11"/>
    <x v="119"/>
  </r>
  <r>
    <x v="4"/>
    <x v="12"/>
    <x v="120"/>
  </r>
  <r>
    <x v="4"/>
    <x v="13"/>
    <x v="121"/>
  </r>
  <r>
    <x v="4"/>
    <x v="14"/>
    <x v="122"/>
  </r>
  <r>
    <x v="4"/>
    <x v="15"/>
    <x v="123"/>
  </r>
  <r>
    <x v="4"/>
    <x v="16"/>
    <x v="124"/>
  </r>
  <r>
    <x v="4"/>
    <x v="17"/>
    <x v="125"/>
  </r>
  <r>
    <x v="4"/>
    <x v="18"/>
    <x v="126"/>
  </r>
  <r>
    <x v="4"/>
    <x v="19"/>
    <x v="127"/>
  </r>
  <r>
    <x v="4"/>
    <x v="20"/>
    <x v="128"/>
  </r>
  <r>
    <x v="4"/>
    <x v="21"/>
    <x v="129"/>
  </r>
  <r>
    <x v="4"/>
    <x v="22"/>
    <x v="130"/>
  </r>
  <r>
    <x v="4"/>
    <x v="23"/>
    <x v="131"/>
  </r>
  <r>
    <x v="4"/>
    <x v="24"/>
    <x v="132"/>
  </r>
  <r>
    <x v="4"/>
    <x v="25"/>
    <x v="133"/>
  </r>
  <r>
    <x v="4"/>
    <x v="26"/>
    <x v="134"/>
  </r>
  <r>
    <x v="5"/>
    <x v="0"/>
    <x v="135"/>
  </r>
  <r>
    <x v="5"/>
    <x v="1"/>
    <x v="136"/>
  </r>
  <r>
    <x v="5"/>
    <x v="2"/>
    <x v="137"/>
  </r>
  <r>
    <x v="5"/>
    <x v="3"/>
    <x v="138"/>
  </r>
  <r>
    <x v="5"/>
    <x v="4"/>
    <x v="139"/>
  </r>
  <r>
    <x v="5"/>
    <x v="5"/>
    <x v="140"/>
  </r>
  <r>
    <x v="5"/>
    <x v="6"/>
    <x v="141"/>
  </r>
  <r>
    <x v="5"/>
    <x v="7"/>
    <x v="142"/>
  </r>
  <r>
    <x v="5"/>
    <x v="8"/>
    <x v="143"/>
  </r>
  <r>
    <x v="5"/>
    <x v="9"/>
    <x v="144"/>
  </r>
  <r>
    <x v="5"/>
    <x v="10"/>
    <x v="145"/>
  </r>
  <r>
    <x v="5"/>
    <x v="11"/>
    <x v="146"/>
  </r>
  <r>
    <x v="5"/>
    <x v="12"/>
    <x v="147"/>
  </r>
  <r>
    <x v="5"/>
    <x v="13"/>
    <x v="148"/>
  </r>
  <r>
    <x v="5"/>
    <x v="14"/>
    <x v="149"/>
  </r>
  <r>
    <x v="5"/>
    <x v="15"/>
    <x v="150"/>
  </r>
  <r>
    <x v="5"/>
    <x v="16"/>
    <x v="151"/>
  </r>
  <r>
    <x v="5"/>
    <x v="17"/>
    <x v="152"/>
  </r>
  <r>
    <x v="5"/>
    <x v="18"/>
    <x v="153"/>
  </r>
  <r>
    <x v="5"/>
    <x v="19"/>
    <x v="154"/>
  </r>
  <r>
    <x v="5"/>
    <x v="20"/>
    <x v="155"/>
  </r>
  <r>
    <x v="5"/>
    <x v="21"/>
    <x v="156"/>
  </r>
  <r>
    <x v="5"/>
    <x v="22"/>
    <x v="157"/>
  </r>
  <r>
    <x v="5"/>
    <x v="23"/>
    <x v="158"/>
  </r>
  <r>
    <x v="5"/>
    <x v="24"/>
    <x v="159"/>
  </r>
  <r>
    <x v="5"/>
    <x v="25"/>
    <x v="160"/>
  </r>
  <r>
    <x v="5"/>
    <x v="26"/>
    <x v="161"/>
  </r>
  <r>
    <x v="6"/>
    <x v="0"/>
    <x v="162"/>
  </r>
  <r>
    <x v="6"/>
    <x v="1"/>
    <x v="163"/>
  </r>
  <r>
    <x v="6"/>
    <x v="2"/>
    <x v="164"/>
  </r>
  <r>
    <x v="6"/>
    <x v="3"/>
    <x v="165"/>
  </r>
  <r>
    <x v="6"/>
    <x v="4"/>
    <x v="166"/>
  </r>
  <r>
    <x v="6"/>
    <x v="5"/>
    <x v="167"/>
  </r>
  <r>
    <x v="6"/>
    <x v="6"/>
    <x v="168"/>
  </r>
  <r>
    <x v="6"/>
    <x v="7"/>
    <x v="169"/>
  </r>
  <r>
    <x v="6"/>
    <x v="8"/>
    <x v="170"/>
  </r>
  <r>
    <x v="6"/>
    <x v="9"/>
    <x v="171"/>
  </r>
  <r>
    <x v="6"/>
    <x v="10"/>
    <x v="172"/>
  </r>
  <r>
    <x v="6"/>
    <x v="11"/>
    <x v="173"/>
  </r>
  <r>
    <x v="6"/>
    <x v="12"/>
    <x v="174"/>
  </r>
  <r>
    <x v="6"/>
    <x v="13"/>
    <x v="175"/>
  </r>
  <r>
    <x v="6"/>
    <x v="14"/>
    <x v="176"/>
  </r>
  <r>
    <x v="6"/>
    <x v="15"/>
    <x v="177"/>
  </r>
  <r>
    <x v="6"/>
    <x v="16"/>
    <x v="178"/>
  </r>
  <r>
    <x v="6"/>
    <x v="17"/>
    <x v="179"/>
  </r>
  <r>
    <x v="6"/>
    <x v="18"/>
    <x v="180"/>
  </r>
  <r>
    <x v="6"/>
    <x v="19"/>
    <x v="181"/>
  </r>
  <r>
    <x v="6"/>
    <x v="20"/>
    <x v="182"/>
  </r>
  <r>
    <x v="6"/>
    <x v="21"/>
    <x v="183"/>
  </r>
  <r>
    <x v="6"/>
    <x v="22"/>
    <x v="184"/>
  </r>
  <r>
    <x v="6"/>
    <x v="23"/>
    <x v="185"/>
  </r>
  <r>
    <x v="6"/>
    <x v="24"/>
    <x v="186"/>
  </r>
  <r>
    <x v="6"/>
    <x v="25"/>
    <x v="187"/>
  </r>
  <r>
    <x v="6"/>
    <x v="26"/>
    <x v="188"/>
  </r>
  <r>
    <x v="7"/>
    <x v="0"/>
    <x v="189"/>
  </r>
  <r>
    <x v="7"/>
    <x v="1"/>
    <x v="190"/>
  </r>
  <r>
    <x v="7"/>
    <x v="2"/>
    <x v="191"/>
  </r>
  <r>
    <x v="7"/>
    <x v="3"/>
    <x v="192"/>
  </r>
  <r>
    <x v="7"/>
    <x v="4"/>
    <x v="193"/>
  </r>
  <r>
    <x v="7"/>
    <x v="5"/>
    <x v="194"/>
  </r>
  <r>
    <x v="7"/>
    <x v="6"/>
    <x v="195"/>
  </r>
  <r>
    <x v="7"/>
    <x v="7"/>
    <x v="196"/>
  </r>
  <r>
    <x v="7"/>
    <x v="8"/>
    <x v="197"/>
  </r>
  <r>
    <x v="7"/>
    <x v="9"/>
    <x v="198"/>
  </r>
  <r>
    <x v="7"/>
    <x v="10"/>
    <x v="199"/>
  </r>
  <r>
    <x v="7"/>
    <x v="11"/>
    <x v="200"/>
  </r>
  <r>
    <x v="7"/>
    <x v="12"/>
    <x v="201"/>
  </r>
  <r>
    <x v="7"/>
    <x v="13"/>
    <x v="202"/>
  </r>
  <r>
    <x v="7"/>
    <x v="14"/>
    <x v="203"/>
  </r>
  <r>
    <x v="7"/>
    <x v="15"/>
    <x v="204"/>
  </r>
  <r>
    <x v="7"/>
    <x v="16"/>
    <x v="205"/>
  </r>
  <r>
    <x v="7"/>
    <x v="17"/>
    <x v="206"/>
  </r>
  <r>
    <x v="7"/>
    <x v="18"/>
    <x v="207"/>
  </r>
  <r>
    <x v="7"/>
    <x v="19"/>
    <x v="208"/>
  </r>
  <r>
    <x v="7"/>
    <x v="20"/>
    <x v="209"/>
  </r>
  <r>
    <x v="7"/>
    <x v="21"/>
    <x v="210"/>
  </r>
  <r>
    <x v="7"/>
    <x v="22"/>
    <x v="211"/>
  </r>
  <r>
    <x v="7"/>
    <x v="23"/>
    <x v="212"/>
  </r>
  <r>
    <x v="7"/>
    <x v="24"/>
    <x v="213"/>
  </r>
  <r>
    <x v="7"/>
    <x v="25"/>
    <x v="214"/>
  </r>
  <r>
    <x v="7"/>
    <x v="26"/>
    <x v="215"/>
  </r>
  <r>
    <x v="8"/>
    <x v="0"/>
    <x v="216"/>
  </r>
  <r>
    <x v="8"/>
    <x v="1"/>
    <x v="217"/>
  </r>
  <r>
    <x v="8"/>
    <x v="2"/>
    <x v="218"/>
  </r>
  <r>
    <x v="8"/>
    <x v="3"/>
    <x v="219"/>
  </r>
  <r>
    <x v="8"/>
    <x v="4"/>
    <x v="220"/>
  </r>
  <r>
    <x v="8"/>
    <x v="5"/>
    <x v="221"/>
  </r>
  <r>
    <x v="8"/>
    <x v="6"/>
    <x v="222"/>
  </r>
  <r>
    <x v="8"/>
    <x v="7"/>
    <x v="223"/>
  </r>
  <r>
    <x v="8"/>
    <x v="8"/>
    <x v="224"/>
  </r>
  <r>
    <x v="8"/>
    <x v="9"/>
    <x v="225"/>
  </r>
  <r>
    <x v="8"/>
    <x v="10"/>
    <x v="226"/>
  </r>
  <r>
    <x v="8"/>
    <x v="11"/>
    <x v="227"/>
  </r>
  <r>
    <x v="8"/>
    <x v="12"/>
    <x v="228"/>
  </r>
  <r>
    <x v="8"/>
    <x v="13"/>
    <x v="229"/>
  </r>
  <r>
    <x v="8"/>
    <x v="14"/>
    <x v="230"/>
  </r>
  <r>
    <x v="8"/>
    <x v="15"/>
    <x v="231"/>
  </r>
  <r>
    <x v="8"/>
    <x v="16"/>
    <x v="232"/>
  </r>
  <r>
    <x v="8"/>
    <x v="17"/>
    <x v="233"/>
  </r>
  <r>
    <x v="8"/>
    <x v="18"/>
    <x v="234"/>
  </r>
  <r>
    <x v="8"/>
    <x v="19"/>
    <x v="235"/>
  </r>
  <r>
    <x v="8"/>
    <x v="20"/>
    <x v="236"/>
  </r>
  <r>
    <x v="8"/>
    <x v="21"/>
    <x v="237"/>
  </r>
  <r>
    <x v="8"/>
    <x v="22"/>
    <x v="238"/>
  </r>
  <r>
    <x v="8"/>
    <x v="23"/>
    <x v="239"/>
  </r>
  <r>
    <x v="8"/>
    <x v="24"/>
    <x v="240"/>
  </r>
  <r>
    <x v="8"/>
    <x v="25"/>
    <x v="241"/>
  </r>
  <r>
    <x v="8"/>
    <x v="26"/>
    <x v="242"/>
  </r>
  <r>
    <x v="9"/>
    <x v="0"/>
    <x v="243"/>
  </r>
  <r>
    <x v="9"/>
    <x v="1"/>
    <x v="244"/>
  </r>
  <r>
    <x v="9"/>
    <x v="2"/>
    <x v="245"/>
  </r>
  <r>
    <x v="9"/>
    <x v="3"/>
    <x v="246"/>
  </r>
  <r>
    <x v="9"/>
    <x v="4"/>
    <x v="247"/>
  </r>
  <r>
    <x v="9"/>
    <x v="5"/>
    <x v="248"/>
  </r>
  <r>
    <x v="9"/>
    <x v="6"/>
    <x v="249"/>
  </r>
  <r>
    <x v="9"/>
    <x v="7"/>
    <x v="250"/>
  </r>
  <r>
    <x v="9"/>
    <x v="8"/>
    <x v="251"/>
  </r>
  <r>
    <x v="9"/>
    <x v="9"/>
    <x v="252"/>
  </r>
  <r>
    <x v="9"/>
    <x v="10"/>
    <x v="253"/>
  </r>
  <r>
    <x v="9"/>
    <x v="11"/>
    <x v="254"/>
  </r>
  <r>
    <x v="9"/>
    <x v="12"/>
    <x v="255"/>
  </r>
  <r>
    <x v="9"/>
    <x v="13"/>
    <x v="256"/>
  </r>
  <r>
    <x v="9"/>
    <x v="14"/>
    <x v="257"/>
  </r>
  <r>
    <x v="9"/>
    <x v="15"/>
    <x v="258"/>
  </r>
  <r>
    <x v="9"/>
    <x v="16"/>
    <x v="259"/>
  </r>
  <r>
    <x v="9"/>
    <x v="17"/>
    <x v="260"/>
  </r>
  <r>
    <x v="9"/>
    <x v="18"/>
    <x v="261"/>
  </r>
  <r>
    <x v="9"/>
    <x v="19"/>
    <x v="262"/>
  </r>
  <r>
    <x v="9"/>
    <x v="20"/>
    <x v="263"/>
  </r>
  <r>
    <x v="9"/>
    <x v="21"/>
    <x v="264"/>
  </r>
  <r>
    <x v="9"/>
    <x v="22"/>
    <x v="265"/>
  </r>
  <r>
    <x v="9"/>
    <x v="23"/>
    <x v="266"/>
  </r>
  <r>
    <x v="9"/>
    <x v="24"/>
    <x v="267"/>
  </r>
  <r>
    <x v="9"/>
    <x v="25"/>
    <x v="268"/>
  </r>
  <r>
    <x v="9"/>
    <x v="26"/>
    <x v="269"/>
  </r>
  <r>
    <x v="10"/>
    <x v="0"/>
    <x v="270"/>
  </r>
  <r>
    <x v="10"/>
    <x v="1"/>
    <x v="271"/>
  </r>
  <r>
    <x v="10"/>
    <x v="2"/>
    <x v="272"/>
  </r>
  <r>
    <x v="10"/>
    <x v="3"/>
    <x v="273"/>
  </r>
  <r>
    <x v="10"/>
    <x v="4"/>
    <x v="274"/>
  </r>
  <r>
    <x v="10"/>
    <x v="5"/>
    <x v="275"/>
  </r>
  <r>
    <x v="10"/>
    <x v="6"/>
    <x v="276"/>
  </r>
  <r>
    <x v="10"/>
    <x v="7"/>
    <x v="277"/>
  </r>
  <r>
    <x v="10"/>
    <x v="8"/>
    <x v="278"/>
  </r>
  <r>
    <x v="10"/>
    <x v="9"/>
    <x v="279"/>
  </r>
  <r>
    <x v="10"/>
    <x v="10"/>
    <x v="280"/>
  </r>
  <r>
    <x v="10"/>
    <x v="11"/>
    <x v="281"/>
  </r>
  <r>
    <x v="10"/>
    <x v="12"/>
    <x v="282"/>
  </r>
  <r>
    <x v="10"/>
    <x v="13"/>
    <x v="283"/>
  </r>
  <r>
    <x v="10"/>
    <x v="14"/>
    <x v="284"/>
  </r>
  <r>
    <x v="10"/>
    <x v="15"/>
    <x v="285"/>
  </r>
  <r>
    <x v="10"/>
    <x v="16"/>
    <x v="286"/>
  </r>
  <r>
    <x v="10"/>
    <x v="17"/>
    <x v="287"/>
  </r>
  <r>
    <x v="10"/>
    <x v="18"/>
    <x v="288"/>
  </r>
  <r>
    <x v="10"/>
    <x v="19"/>
    <x v="289"/>
  </r>
  <r>
    <x v="10"/>
    <x v="20"/>
    <x v="290"/>
  </r>
  <r>
    <x v="10"/>
    <x v="21"/>
    <x v="291"/>
  </r>
  <r>
    <x v="10"/>
    <x v="22"/>
    <x v="292"/>
  </r>
  <r>
    <x v="10"/>
    <x v="23"/>
    <x v="293"/>
  </r>
  <r>
    <x v="10"/>
    <x v="24"/>
    <x v="294"/>
  </r>
  <r>
    <x v="10"/>
    <x v="25"/>
    <x v="295"/>
  </r>
  <r>
    <x v="10"/>
    <x v="26"/>
    <x v="296"/>
  </r>
  <r>
    <x v="11"/>
    <x v="3"/>
    <x v="297"/>
  </r>
  <r>
    <x v="11"/>
    <x v="4"/>
    <x v="298"/>
  </r>
  <r>
    <x v="11"/>
    <x v="5"/>
    <x v="299"/>
  </r>
  <r>
    <x v="11"/>
    <x v="6"/>
    <x v="300"/>
  </r>
  <r>
    <x v="11"/>
    <x v="7"/>
    <x v="301"/>
  </r>
  <r>
    <x v="11"/>
    <x v="8"/>
    <x v="302"/>
  </r>
  <r>
    <x v="11"/>
    <x v="9"/>
    <x v="303"/>
  </r>
  <r>
    <x v="11"/>
    <x v="10"/>
    <x v="304"/>
  </r>
  <r>
    <x v="11"/>
    <x v="11"/>
    <x v="305"/>
  </r>
  <r>
    <x v="11"/>
    <x v="12"/>
    <x v="306"/>
  </r>
  <r>
    <x v="11"/>
    <x v="13"/>
    <x v="307"/>
  </r>
  <r>
    <x v="11"/>
    <x v="14"/>
    <x v="308"/>
  </r>
  <r>
    <x v="11"/>
    <x v="15"/>
    <x v="309"/>
  </r>
  <r>
    <x v="11"/>
    <x v="16"/>
    <x v="310"/>
  </r>
  <r>
    <x v="11"/>
    <x v="17"/>
    <x v="311"/>
  </r>
  <r>
    <x v="11"/>
    <x v="18"/>
    <x v="312"/>
  </r>
  <r>
    <x v="11"/>
    <x v="19"/>
    <x v="313"/>
  </r>
  <r>
    <x v="11"/>
    <x v="20"/>
    <x v="314"/>
  </r>
  <r>
    <x v="11"/>
    <x v="21"/>
    <x v="315"/>
  </r>
  <r>
    <x v="11"/>
    <x v="22"/>
    <x v="316"/>
  </r>
  <r>
    <x v="11"/>
    <x v="23"/>
    <x v="317"/>
  </r>
  <r>
    <x v="11"/>
    <x v="24"/>
    <x v="318"/>
  </r>
  <r>
    <x v="11"/>
    <x v="25"/>
    <x v="319"/>
  </r>
  <r>
    <x v="11"/>
    <x v="26"/>
    <x v="320"/>
  </r>
  <r>
    <x v="12"/>
    <x v="0"/>
    <x v="321"/>
  </r>
  <r>
    <x v="12"/>
    <x v="1"/>
    <x v="322"/>
  </r>
  <r>
    <x v="12"/>
    <x v="2"/>
    <x v="323"/>
  </r>
  <r>
    <x v="12"/>
    <x v="3"/>
    <x v="324"/>
  </r>
  <r>
    <x v="12"/>
    <x v="4"/>
    <x v="325"/>
  </r>
  <r>
    <x v="12"/>
    <x v="5"/>
    <x v="326"/>
  </r>
  <r>
    <x v="12"/>
    <x v="6"/>
    <x v="327"/>
  </r>
  <r>
    <x v="12"/>
    <x v="7"/>
    <x v="328"/>
  </r>
  <r>
    <x v="12"/>
    <x v="8"/>
    <x v="329"/>
  </r>
  <r>
    <x v="12"/>
    <x v="9"/>
    <x v="330"/>
  </r>
  <r>
    <x v="12"/>
    <x v="10"/>
    <x v="331"/>
  </r>
  <r>
    <x v="12"/>
    <x v="11"/>
    <x v="332"/>
  </r>
  <r>
    <x v="12"/>
    <x v="12"/>
    <x v="333"/>
  </r>
  <r>
    <x v="12"/>
    <x v="13"/>
    <x v="334"/>
  </r>
  <r>
    <x v="12"/>
    <x v="14"/>
    <x v="335"/>
  </r>
  <r>
    <x v="12"/>
    <x v="15"/>
    <x v="336"/>
  </r>
  <r>
    <x v="12"/>
    <x v="16"/>
    <x v="337"/>
  </r>
  <r>
    <x v="12"/>
    <x v="17"/>
    <x v="338"/>
  </r>
  <r>
    <x v="12"/>
    <x v="18"/>
    <x v="339"/>
  </r>
  <r>
    <x v="12"/>
    <x v="19"/>
    <x v="340"/>
  </r>
  <r>
    <x v="12"/>
    <x v="20"/>
    <x v="341"/>
  </r>
  <r>
    <x v="12"/>
    <x v="21"/>
    <x v="342"/>
  </r>
  <r>
    <x v="12"/>
    <x v="22"/>
    <x v="343"/>
  </r>
  <r>
    <x v="12"/>
    <x v="23"/>
    <x v="344"/>
  </r>
  <r>
    <x v="12"/>
    <x v="24"/>
    <x v="345"/>
  </r>
  <r>
    <x v="12"/>
    <x v="25"/>
    <x v="346"/>
  </r>
  <r>
    <x v="12"/>
    <x v="26"/>
    <x v="347"/>
  </r>
  <r>
    <x v="13"/>
    <x v="0"/>
    <x v="348"/>
  </r>
  <r>
    <x v="13"/>
    <x v="1"/>
    <x v="349"/>
  </r>
  <r>
    <x v="13"/>
    <x v="2"/>
    <x v="350"/>
  </r>
  <r>
    <x v="13"/>
    <x v="3"/>
    <x v="351"/>
  </r>
  <r>
    <x v="13"/>
    <x v="4"/>
    <x v="352"/>
  </r>
  <r>
    <x v="13"/>
    <x v="5"/>
    <x v="353"/>
  </r>
  <r>
    <x v="13"/>
    <x v="6"/>
    <x v="354"/>
  </r>
  <r>
    <x v="13"/>
    <x v="7"/>
    <x v="355"/>
  </r>
  <r>
    <x v="13"/>
    <x v="8"/>
    <x v="356"/>
  </r>
  <r>
    <x v="13"/>
    <x v="9"/>
    <x v="357"/>
  </r>
  <r>
    <x v="13"/>
    <x v="10"/>
    <x v="358"/>
  </r>
  <r>
    <x v="13"/>
    <x v="11"/>
    <x v="359"/>
  </r>
  <r>
    <x v="13"/>
    <x v="12"/>
    <x v="360"/>
  </r>
  <r>
    <x v="13"/>
    <x v="13"/>
    <x v="361"/>
  </r>
  <r>
    <x v="13"/>
    <x v="14"/>
    <x v="362"/>
  </r>
  <r>
    <x v="13"/>
    <x v="15"/>
    <x v="363"/>
  </r>
  <r>
    <x v="13"/>
    <x v="16"/>
    <x v="364"/>
  </r>
  <r>
    <x v="13"/>
    <x v="17"/>
    <x v="365"/>
  </r>
  <r>
    <x v="13"/>
    <x v="18"/>
    <x v="366"/>
  </r>
  <r>
    <x v="13"/>
    <x v="19"/>
    <x v="367"/>
  </r>
  <r>
    <x v="13"/>
    <x v="20"/>
    <x v="368"/>
  </r>
  <r>
    <x v="13"/>
    <x v="21"/>
    <x v="369"/>
  </r>
  <r>
    <x v="13"/>
    <x v="22"/>
    <x v="370"/>
  </r>
  <r>
    <x v="13"/>
    <x v="23"/>
    <x v="371"/>
  </r>
  <r>
    <x v="13"/>
    <x v="24"/>
    <x v="372"/>
  </r>
  <r>
    <x v="13"/>
    <x v="25"/>
    <x v="373"/>
  </r>
  <r>
    <x v="13"/>
    <x v="26"/>
    <x v="374"/>
  </r>
  <r>
    <x v="14"/>
    <x v="13"/>
    <x v="375"/>
  </r>
  <r>
    <x v="14"/>
    <x v="14"/>
    <x v="376"/>
  </r>
  <r>
    <x v="14"/>
    <x v="15"/>
    <x v="377"/>
  </r>
  <r>
    <x v="14"/>
    <x v="16"/>
    <x v="378"/>
  </r>
  <r>
    <x v="14"/>
    <x v="17"/>
    <x v="379"/>
  </r>
  <r>
    <x v="14"/>
    <x v="18"/>
    <x v="380"/>
  </r>
  <r>
    <x v="14"/>
    <x v="19"/>
    <x v="381"/>
  </r>
  <r>
    <x v="14"/>
    <x v="20"/>
    <x v="382"/>
  </r>
  <r>
    <x v="14"/>
    <x v="21"/>
    <x v="383"/>
  </r>
  <r>
    <x v="14"/>
    <x v="22"/>
    <x v="384"/>
  </r>
  <r>
    <x v="14"/>
    <x v="23"/>
    <x v="385"/>
  </r>
  <r>
    <x v="14"/>
    <x v="24"/>
    <x v="386"/>
  </r>
  <r>
    <x v="14"/>
    <x v="25"/>
    <x v="387"/>
  </r>
  <r>
    <x v="15"/>
    <x v="0"/>
    <x v="388"/>
  </r>
  <r>
    <x v="15"/>
    <x v="1"/>
    <x v="389"/>
  </r>
  <r>
    <x v="15"/>
    <x v="2"/>
    <x v="390"/>
  </r>
  <r>
    <x v="15"/>
    <x v="3"/>
    <x v="391"/>
  </r>
  <r>
    <x v="15"/>
    <x v="4"/>
    <x v="392"/>
  </r>
  <r>
    <x v="15"/>
    <x v="5"/>
    <x v="393"/>
  </r>
  <r>
    <x v="15"/>
    <x v="6"/>
    <x v="394"/>
  </r>
  <r>
    <x v="15"/>
    <x v="7"/>
    <x v="395"/>
  </r>
  <r>
    <x v="15"/>
    <x v="8"/>
    <x v="396"/>
  </r>
  <r>
    <x v="15"/>
    <x v="9"/>
    <x v="397"/>
  </r>
  <r>
    <x v="15"/>
    <x v="10"/>
    <x v="398"/>
  </r>
  <r>
    <x v="15"/>
    <x v="11"/>
    <x v="399"/>
  </r>
  <r>
    <x v="15"/>
    <x v="12"/>
    <x v="400"/>
  </r>
  <r>
    <x v="15"/>
    <x v="13"/>
    <x v="401"/>
  </r>
  <r>
    <x v="15"/>
    <x v="14"/>
    <x v="402"/>
  </r>
  <r>
    <x v="15"/>
    <x v="15"/>
    <x v="403"/>
  </r>
  <r>
    <x v="15"/>
    <x v="16"/>
    <x v="404"/>
  </r>
  <r>
    <x v="15"/>
    <x v="17"/>
    <x v="405"/>
  </r>
  <r>
    <x v="15"/>
    <x v="18"/>
    <x v="406"/>
  </r>
  <r>
    <x v="15"/>
    <x v="19"/>
    <x v="407"/>
  </r>
  <r>
    <x v="15"/>
    <x v="20"/>
    <x v="408"/>
  </r>
  <r>
    <x v="15"/>
    <x v="21"/>
    <x v="409"/>
  </r>
  <r>
    <x v="15"/>
    <x v="22"/>
    <x v="410"/>
  </r>
  <r>
    <x v="15"/>
    <x v="23"/>
    <x v="411"/>
  </r>
  <r>
    <x v="15"/>
    <x v="24"/>
    <x v="412"/>
  </r>
  <r>
    <x v="15"/>
    <x v="25"/>
    <x v="413"/>
  </r>
  <r>
    <x v="15"/>
    <x v="26"/>
    <x v="414"/>
  </r>
  <r>
    <x v="16"/>
    <x v="8"/>
    <x v="415"/>
  </r>
  <r>
    <x v="16"/>
    <x v="9"/>
    <x v="416"/>
  </r>
  <r>
    <x v="16"/>
    <x v="10"/>
    <x v="417"/>
  </r>
  <r>
    <x v="16"/>
    <x v="11"/>
    <x v="418"/>
  </r>
  <r>
    <x v="16"/>
    <x v="12"/>
    <x v="419"/>
  </r>
  <r>
    <x v="16"/>
    <x v="13"/>
    <x v="420"/>
  </r>
  <r>
    <x v="16"/>
    <x v="14"/>
    <x v="421"/>
  </r>
  <r>
    <x v="16"/>
    <x v="15"/>
    <x v="422"/>
  </r>
  <r>
    <x v="16"/>
    <x v="16"/>
    <x v="423"/>
  </r>
  <r>
    <x v="16"/>
    <x v="17"/>
    <x v="424"/>
  </r>
  <r>
    <x v="16"/>
    <x v="18"/>
    <x v="425"/>
  </r>
  <r>
    <x v="16"/>
    <x v="19"/>
    <x v="426"/>
  </r>
  <r>
    <x v="16"/>
    <x v="20"/>
    <x v="427"/>
  </r>
  <r>
    <x v="16"/>
    <x v="21"/>
    <x v="428"/>
  </r>
  <r>
    <x v="16"/>
    <x v="22"/>
    <x v="429"/>
  </r>
  <r>
    <x v="16"/>
    <x v="23"/>
    <x v="430"/>
  </r>
  <r>
    <x v="16"/>
    <x v="24"/>
    <x v="431"/>
  </r>
  <r>
    <x v="16"/>
    <x v="25"/>
    <x v="432"/>
  </r>
  <r>
    <x v="17"/>
    <x v="0"/>
    <x v="433"/>
  </r>
  <r>
    <x v="17"/>
    <x v="1"/>
    <x v="434"/>
  </r>
  <r>
    <x v="17"/>
    <x v="2"/>
    <x v="435"/>
  </r>
  <r>
    <x v="17"/>
    <x v="3"/>
    <x v="436"/>
  </r>
  <r>
    <x v="17"/>
    <x v="4"/>
    <x v="437"/>
  </r>
  <r>
    <x v="17"/>
    <x v="5"/>
    <x v="438"/>
  </r>
  <r>
    <x v="17"/>
    <x v="6"/>
    <x v="439"/>
  </r>
  <r>
    <x v="17"/>
    <x v="7"/>
    <x v="440"/>
  </r>
  <r>
    <x v="17"/>
    <x v="8"/>
    <x v="441"/>
  </r>
  <r>
    <x v="17"/>
    <x v="9"/>
    <x v="442"/>
  </r>
  <r>
    <x v="17"/>
    <x v="10"/>
    <x v="443"/>
  </r>
  <r>
    <x v="17"/>
    <x v="11"/>
    <x v="444"/>
  </r>
  <r>
    <x v="17"/>
    <x v="12"/>
    <x v="445"/>
  </r>
  <r>
    <x v="17"/>
    <x v="13"/>
    <x v="446"/>
  </r>
  <r>
    <x v="17"/>
    <x v="14"/>
    <x v="447"/>
  </r>
  <r>
    <x v="17"/>
    <x v="15"/>
    <x v="448"/>
  </r>
  <r>
    <x v="17"/>
    <x v="16"/>
    <x v="449"/>
  </r>
  <r>
    <x v="17"/>
    <x v="17"/>
    <x v="450"/>
  </r>
  <r>
    <x v="17"/>
    <x v="18"/>
    <x v="451"/>
  </r>
  <r>
    <x v="17"/>
    <x v="19"/>
    <x v="452"/>
  </r>
  <r>
    <x v="17"/>
    <x v="20"/>
    <x v="453"/>
  </r>
  <r>
    <x v="17"/>
    <x v="21"/>
    <x v="454"/>
  </r>
  <r>
    <x v="17"/>
    <x v="22"/>
    <x v="455"/>
  </r>
  <r>
    <x v="17"/>
    <x v="23"/>
    <x v="456"/>
  </r>
  <r>
    <x v="17"/>
    <x v="24"/>
    <x v="457"/>
  </r>
  <r>
    <x v="17"/>
    <x v="25"/>
    <x v="458"/>
  </r>
  <r>
    <x v="17"/>
    <x v="26"/>
    <x v="459"/>
  </r>
  <r>
    <x v="18"/>
    <x v="0"/>
    <x v="460"/>
  </r>
  <r>
    <x v="18"/>
    <x v="1"/>
    <x v="461"/>
  </r>
  <r>
    <x v="18"/>
    <x v="2"/>
    <x v="462"/>
  </r>
  <r>
    <x v="18"/>
    <x v="3"/>
    <x v="463"/>
  </r>
  <r>
    <x v="18"/>
    <x v="4"/>
    <x v="464"/>
  </r>
  <r>
    <x v="18"/>
    <x v="5"/>
    <x v="465"/>
  </r>
  <r>
    <x v="18"/>
    <x v="6"/>
    <x v="466"/>
  </r>
  <r>
    <x v="18"/>
    <x v="7"/>
    <x v="467"/>
  </r>
  <r>
    <x v="18"/>
    <x v="8"/>
    <x v="468"/>
  </r>
  <r>
    <x v="18"/>
    <x v="9"/>
    <x v="469"/>
  </r>
  <r>
    <x v="18"/>
    <x v="10"/>
    <x v="470"/>
  </r>
  <r>
    <x v="18"/>
    <x v="11"/>
    <x v="471"/>
  </r>
  <r>
    <x v="18"/>
    <x v="12"/>
    <x v="472"/>
  </r>
  <r>
    <x v="18"/>
    <x v="13"/>
    <x v="473"/>
  </r>
  <r>
    <x v="18"/>
    <x v="14"/>
    <x v="474"/>
  </r>
  <r>
    <x v="18"/>
    <x v="15"/>
    <x v="475"/>
  </r>
  <r>
    <x v="18"/>
    <x v="16"/>
    <x v="476"/>
  </r>
  <r>
    <x v="18"/>
    <x v="17"/>
    <x v="477"/>
  </r>
  <r>
    <x v="18"/>
    <x v="18"/>
    <x v="478"/>
  </r>
  <r>
    <x v="18"/>
    <x v="19"/>
    <x v="479"/>
  </r>
  <r>
    <x v="18"/>
    <x v="20"/>
    <x v="480"/>
  </r>
  <r>
    <x v="18"/>
    <x v="21"/>
    <x v="481"/>
  </r>
  <r>
    <x v="18"/>
    <x v="22"/>
    <x v="482"/>
  </r>
  <r>
    <x v="18"/>
    <x v="23"/>
    <x v="483"/>
  </r>
  <r>
    <x v="18"/>
    <x v="24"/>
    <x v="484"/>
  </r>
  <r>
    <x v="18"/>
    <x v="25"/>
    <x v="485"/>
  </r>
  <r>
    <x v="18"/>
    <x v="26"/>
    <x v="486"/>
  </r>
  <r>
    <x v="19"/>
    <x v="0"/>
    <x v="487"/>
  </r>
  <r>
    <x v="19"/>
    <x v="1"/>
    <x v="488"/>
  </r>
  <r>
    <x v="19"/>
    <x v="2"/>
    <x v="489"/>
  </r>
  <r>
    <x v="19"/>
    <x v="3"/>
    <x v="490"/>
  </r>
  <r>
    <x v="19"/>
    <x v="4"/>
    <x v="491"/>
  </r>
  <r>
    <x v="19"/>
    <x v="5"/>
    <x v="492"/>
  </r>
  <r>
    <x v="19"/>
    <x v="6"/>
    <x v="493"/>
  </r>
  <r>
    <x v="19"/>
    <x v="7"/>
    <x v="494"/>
  </r>
  <r>
    <x v="19"/>
    <x v="8"/>
    <x v="495"/>
  </r>
  <r>
    <x v="19"/>
    <x v="9"/>
    <x v="496"/>
  </r>
  <r>
    <x v="19"/>
    <x v="10"/>
    <x v="497"/>
  </r>
  <r>
    <x v="19"/>
    <x v="11"/>
    <x v="498"/>
  </r>
  <r>
    <x v="19"/>
    <x v="12"/>
    <x v="499"/>
  </r>
  <r>
    <x v="19"/>
    <x v="13"/>
    <x v="500"/>
  </r>
  <r>
    <x v="19"/>
    <x v="14"/>
    <x v="501"/>
  </r>
  <r>
    <x v="19"/>
    <x v="15"/>
    <x v="502"/>
  </r>
  <r>
    <x v="19"/>
    <x v="16"/>
    <x v="503"/>
  </r>
  <r>
    <x v="19"/>
    <x v="17"/>
    <x v="504"/>
  </r>
  <r>
    <x v="19"/>
    <x v="18"/>
    <x v="505"/>
  </r>
  <r>
    <x v="19"/>
    <x v="19"/>
    <x v="506"/>
  </r>
  <r>
    <x v="19"/>
    <x v="20"/>
    <x v="507"/>
  </r>
  <r>
    <x v="19"/>
    <x v="21"/>
    <x v="508"/>
  </r>
  <r>
    <x v="19"/>
    <x v="22"/>
    <x v="509"/>
  </r>
  <r>
    <x v="19"/>
    <x v="23"/>
    <x v="510"/>
  </r>
  <r>
    <x v="19"/>
    <x v="24"/>
    <x v="511"/>
  </r>
  <r>
    <x v="19"/>
    <x v="25"/>
    <x v="512"/>
  </r>
  <r>
    <x v="19"/>
    <x v="26"/>
    <x v="513"/>
  </r>
  <r>
    <x v="20"/>
    <x v="0"/>
    <x v="514"/>
  </r>
  <r>
    <x v="20"/>
    <x v="1"/>
    <x v="515"/>
  </r>
  <r>
    <x v="20"/>
    <x v="2"/>
    <x v="516"/>
  </r>
  <r>
    <x v="20"/>
    <x v="3"/>
    <x v="517"/>
  </r>
  <r>
    <x v="20"/>
    <x v="4"/>
    <x v="518"/>
  </r>
  <r>
    <x v="20"/>
    <x v="5"/>
    <x v="519"/>
  </r>
  <r>
    <x v="20"/>
    <x v="6"/>
    <x v="520"/>
  </r>
  <r>
    <x v="20"/>
    <x v="7"/>
    <x v="521"/>
  </r>
  <r>
    <x v="20"/>
    <x v="8"/>
    <x v="522"/>
  </r>
  <r>
    <x v="20"/>
    <x v="9"/>
    <x v="523"/>
  </r>
  <r>
    <x v="20"/>
    <x v="10"/>
    <x v="524"/>
  </r>
  <r>
    <x v="20"/>
    <x v="11"/>
    <x v="525"/>
  </r>
  <r>
    <x v="20"/>
    <x v="12"/>
    <x v="526"/>
  </r>
  <r>
    <x v="20"/>
    <x v="13"/>
    <x v="527"/>
  </r>
  <r>
    <x v="20"/>
    <x v="14"/>
    <x v="528"/>
  </r>
  <r>
    <x v="20"/>
    <x v="15"/>
    <x v="529"/>
  </r>
  <r>
    <x v="20"/>
    <x v="16"/>
    <x v="530"/>
  </r>
  <r>
    <x v="20"/>
    <x v="17"/>
    <x v="531"/>
  </r>
  <r>
    <x v="20"/>
    <x v="18"/>
    <x v="532"/>
  </r>
  <r>
    <x v="20"/>
    <x v="19"/>
    <x v="533"/>
  </r>
  <r>
    <x v="20"/>
    <x v="20"/>
    <x v="534"/>
  </r>
  <r>
    <x v="20"/>
    <x v="21"/>
    <x v="535"/>
  </r>
  <r>
    <x v="20"/>
    <x v="22"/>
    <x v="536"/>
  </r>
  <r>
    <x v="20"/>
    <x v="23"/>
    <x v="537"/>
  </r>
  <r>
    <x v="20"/>
    <x v="24"/>
    <x v="538"/>
  </r>
  <r>
    <x v="20"/>
    <x v="25"/>
    <x v="539"/>
  </r>
  <r>
    <x v="20"/>
    <x v="26"/>
    <x v="540"/>
  </r>
  <r>
    <x v="21"/>
    <x v="0"/>
    <x v="541"/>
  </r>
  <r>
    <x v="21"/>
    <x v="1"/>
    <x v="542"/>
  </r>
  <r>
    <x v="21"/>
    <x v="2"/>
    <x v="543"/>
  </r>
  <r>
    <x v="21"/>
    <x v="3"/>
    <x v="544"/>
  </r>
  <r>
    <x v="21"/>
    <x v="4"/>
    <x v="545"/>
  </r>
  <r>
    <x v="21"/>
    <x v="5"/>
    <x v="546"/>
  </r>
  <r>
    <x v="21"/>
    <x v="6"/>
    <x v="547"/>
  </r>
  <r>
    <x v="21"/>
    <x v="7"/>
    <x v="548"/>
  </r>
  <r>
    <x v="21"/>
    <x v="8"/>
    <x v="549"/>
  </r>
  <r>
    <x v="21"/>
    <x v="9"/>
    <x v="550"/>
  </r>
  <r>
    <x v="21"/>
    <x v="10"/>
    <x v="551"/>
  </r>
  <r>
    <x v="21"/>
    <x v="11"/>
    <x v="552"/>
  </r>
  <r>
    <x v="21"/>
    <x v="12"/>
    <x v="553"/>
  </r>
  <r>
    <x v="21"/>
    <x v="13"/>
    <x v="554"/>
  </r>
  <r>
    <x v="21"/>
    <x v="14"/>
    <x v="555"/>
  </r>
  <r>
    <x v="21"/>
    <x v="15"/>
    <x v="556"/>
  </r>
  <r>
    <x v="21"/>
    <x v="16"/>
    <x v="557"/>
  </r>
  <r>
    <x v="21"/>
    <x v="17"/>
    <x v="558"/>
  </r>
  <r>
    <x v="21"/>
    <x v="18"/>
    <x v="559"/>
  </r>
  <r>
    <x v="21"/>
    <x v="19"/>
    <x v="560"/>
  </r>
  <r>
    <x v="21"/>
    <x v="20"/>
    <x v="561"/>
  </r>
  <r>
    <x v="21"/>
    <x v="21"/>
    <x v="562"/>
  </r>
  <r>
    <x v="21"/>
    <x v="22"/>
    <x v="563"/>
  </r>
  <r>
    <x v="21"/>
    <x v="23"/>
    <x v="564"/>
  </r>
  <r>
    <x v="21"/>
    <x v="24"/>
    <x v="565"/>
  </r>
  <r>
    <x v="21"/>
    <x v="25"/>
    <x v="566"/>
  </r>
  <r>
    <x v="21"/>
    <x v="26"/>
    <x v="567"/>
  </r>
  <r>
    <x v="22"/>
    <x v="0"/>
    <x v="568"/>
  </r>
  <r>
    <x v="22"/>
    <x v="1"/>
    <x v="569"/>
  </r>
  <r>
    <x v="22"/>
    <x v="2"/>
    <x v="570"/>
  </r>
  <r>
    <x v="22"/>
    <x v="3"/>
    <x v="571"/>
  </r>
  <r>
    <x v="22"/>
    <x v="4"/>
    <x v="572"/>
  </r>
  <r>
    <x v="22"/>
    <x v="5"/>
    <x v="573"/>
  </r>
  <r>
    <x v="22"/>
    <x v="6"/>
    <x v="574"/>
  </r>
  <r>
    <x v="22"/>
    <x v="7"/>
    <x v="575"/>
  </r>
  <r>
    <x v="22"/>
    <x v="8"/>
    <x v="576"/>
  </r>
  <r>
    <x v="22"/>
    <x v="9"/>
    <x v="577"/>
  </r>
  <r>
    <x v="22"/>
    <x v="10"/>
    <x v="578"/>
  </r>
  <r>
    <x v="22"/>
    <x v="11"/>
    <x v="579"/>
  </r>
  <r>
    <x v="22"/>
    <x v="12"/>
    <x v="580"/>
  </r>
  <r>
    <x v="22"/>
    <x v="13"/>
    <x v="581"/>
  </r>
  <r>
    <x v="22"/>
    <x v="14"/>
    <x v="582"/>
  </r>
  <r>
    <x v="22"/>
    <x v="15"/>
    <x v="583"/>
  </r>
  <r>
    <x v="22"/>
    <x v="16"/>
    <x v="584"/>
  </r>
  <r>
    <x v="22"/>
    <x v="17"/>
    <x v="585"/>
  </r>
  <r>
    <x v="22"/>
    <x v="18"/>
    <x v="586"/>
  </r>
  <r>
    <x v="22"/>
    <x v="19"/>
    <x v="587"/>
  </r>
  <r>
    <x v="22"/>
    <x v="20"/>
    <x v="588"/>
  </r>
  <r>
    <x v="22"/>
    <x v="21"/>
    <x v="589"/>
  </r>
  <r>
    <x v="22"/>
    <x v="22"/>
    <x v="590"/>
  </r>
  <r>
    <x v="22"/>
    <x v="23"/>
    <x v="591"/>
  </r>
  <r>
    <x v="22"/>
    <x v="24"/>
    <x v="592"/>
  </r>
  <r>
    <x v="22"/>
    <x v="25"/>
    <x v="593"/>
  </r>
  <r>
    <x v="22"/>
    <x v="26"/>
    <x v="594"/>
  </r>
  <r>
    <x v="23"/>
    <x v="0"/>
    <x v="595"/>
  </r>
  <r>
    <x v="23"/>
    <x v="1"/>
    <x v="596"/>
  </r>
  <r>
    <x v="23"/>
    <x v="2"/>
    <x v="597"/>
  </r>
  <r>
    <x v="23"/>
    <x v="3"/>
    <x v="598"/>
  </r>
  <r>
    <x v="23"/>
    <x v="4"/>
    <x v="599"/>
  </r>
  <r>
    <x v="23"/>
    <x v="5"/>
    <x v="600"/>
  </r>
  <r>
    <x v="23"/>
    <x v="6"/>
    <x v="601"/>
  </r>
  <r>
    <x v="23"/>
    <x v="7"/>
    <x v="602"/>
  </r>
  <r>
    <x v="23"/>
    <x v="8"/>
    <x v="603"/>
  </r>
  <r>
    <x v="23"/>
    <x v="9"/>
    <x v="604"/>
  </r>
  <r>
    <x v="23"/>
    <x v="10"/>
    <x v="605"/>
  </r>
  <r>
    <x v="23"/>
    <x v="11"/>
    <x v="606"/>
  </r>
  <r>
    <x v="23"/>
    <x v="12"/>
    <x v="607"/>
  </r>
  <r>
    <x v="23"/>
    <x v="13"/>
    <x v="608"/>
  </r>
  <r>
    <x v="23"/>
    <x v="14"/>
    <x v="609"/>
  </r>
  <r>
    <x v="23"/>
    <x v="15"/>
    <x v="610"/>
  </r>
  <r>
    <x v="23"/>
    <x v="16"/>
    <x v="611"/>
  </r>
  <r>
    <x v="23"/>
    <x v="17"/>
    <x v="612"/>
  </r>
  <r>
    <x v="23"/>
    <x v="18"/>
    <x v="613"/>
  </r>
  <r>
    <x v="23"/>
    <x v="19"/>
    <x v="614"/>
  </r>
  <r>
    <x v="23"/>
    <x v="20"/>
    <x v="615"/>
  </r>
  <r>
    <x v="23"/>
    <x v="21"/>
    <x v="616"/>
  </r>
  <r>
    <x v="23"/>
    <x v="22"/>
    <x v="617"/>
  </r>
  <r>
    <x v="23"/>
    <x v="23"/>
    <x v="618"/>
  </r>
  <r>
    <x v="23"/>
    <x v="24"/>
    <x v="619"/>
  </r>
  <r>
    <x v="23"/>
    <x v="25"/>
    <x v="620"/>
  </r>
  <r>
    <x v="23"/>
    <x v="26"/>
    <x v="621"/>
  </r>
  <r>
    <x v="24"/>
    <x v="4"/>
    <x v="622"/>
  </r>
  <r>
    <x v="24"/>
    <x v="5"/>
    <x v="623"/>
  </r>
  <r>
    <x v="24"/>
    <x v="6"/>
    <x v="624"/>
  </r>
  <r>
    <x v="24"/>
    <x v="7"/>
    <x v="625"/>
  </r>
  <r>
    <x v="24"/>
    <x v="8"/>
    <x v="626"/>
  </r>
  <r>
    <x v="24"/>
    <x v="9"/>
    <x v="627"/>
  </r>
  <r>
    <x v="24"/>
    <x v="10"/>
    <x v="628"/>
  </r>
  <r>
    <x v="24"/>
    <x v="11"/>
    <x v="629"/>
  </r>
  <r>
    <x v="24"/>
    <x v="12"/>
    <x v="630"/>
  </r>
  <r>
    <x v="24"/>
    <x v="13"/>
    <x v="631"/>
  </r>
  <r>
    <x v="24"/>
    <x v="14"/>
    <x v="632"/>
  </r>
  <r>
    <x v="24"/>
    <x v="15"/>
    <x v="633"/>
  </r>
  <r>
    <x v="24"/>
    <x v="16"/>
    <x v="634"/>
  </r>
  <r>
    <x v="24"/>
    <x v="17"/>
    <x v="635"/>
  </r>
  <r>
    <x v="24"/>
    <x v="18"/>
    <x v="636"/>
  </r>
  <r>
    <x v="24"/>
    <x v="19"/>
    <x v="637"/>
  </r>
  <r>
    <x v="24"/>
    <x v="20"/>
    <x v="638"/>
  </r>
  <r>
    <x v="24"/>
    <x v="21"/>
    <x v="639"/>
  </r>
  <r>
    <x v="24"/>
    <x v="22"/>
    <x v="640"/>
  </r>
  <r>
    <x v="24"/>
    <x v="23"/>
    <x v="641"/>
  </r>
  <r>
    <x v="24"/>
    <x v="24"/>
    <x v="642"/>
  </r>
  <r>
    <x v="24"/>
    <x v="25"/>
    <x v="643"/>
  </r>
  <r>
    <x v="24"/>
    <x v="26"/>
    <x v="644"/>
  </r>
  <r>
    <x v="25"/>
    <x v="15"/>
    <x v="645"/>
  </r>
  <r>
    <x v="25"/>
    <x v="16"/>
    <x v="646"/>
  </r>
  <r>
    <x v="25"/>
    <x v="17"/>
    <x v="647"/>
  </r>
  <r>
    <x v="25"/>
    <x v="18"/>
    <x v="648"/>
  </r>
  <r>
    <x v="25"/>
    <x v="19"/>
    <x v="649"/>
  </r>
  <r>
    <x v="25"/>
    <x v="20"/>
    <x v="650"/>
  </r>
  <r>
    <x v="25"/>
    <x v="21"/>
    <x v="651"/>
  </r>
  <r>
    <x v="25"/>
    <x v="22"/>
    <x v="652"/>
  </r>
  <r>
    <x v="25"/>
    <x v="23"/>
    <x v="653"/>
  </r>
  <r>
    <x v="25"/>
    <x v="24"/>
    <x v="654"/>
  </r>
  <r>
    <x v="25"/>
    <x v="25"/>
    <x v="655"/>
  </r>
  <r>
    <x v="25"/>
    <x v="26"/>
    <x v="656"/>
  </r>
  <r>
    <x v="26"/>
    <x v="0"/>
    <x v="657"/>
  </r>
  <r>
    <x v="26"/>
    <x v="1"/>
    <x v="658"/>
  </r>
  <r>
    <x v="26"/>
    <x v="2"/>
    <x v="659"/>
  </r>
  <r>
    <x v="26"/>
    <x v="3"/>
    <x v="660"/>
  </r>
  <r>
    <x v="26"/>
    <x v="4"/>
    <x v="661"/>
  </r>
  <r>
    <x v="26"/>
    <x v="5"/>
    <x v="662"/>
  </r>
  <r>
    <x v="26"/>
    <x v="6"/>
    <x v="663"/>
  </r>
  <r>
    <x v="26"/>
    <x v="7"/>
    <x v="664"/>
  </r>
  <r>
    <x v="26"/>
    <x v="8"/>
    <x v="665"/>
  </r>
  <r>
    <x v="26"/>
    <x v="9"/>
    <x v="666"/>
  </r>
  <r>
    <x v="26"/>
    <x v="10"/>
    <x v="667"/>
  </r>
  <r>
    <x v="26"/>
    <x v="11"/>
    <x v="668"/>
  </r>
  <r>
    <x v="26"/>
    <x v="12"/>
    <x v="669"/>
  </r>
  <r>
    <x v="26"/>
    <x v="13"/>
    <x v="670"/>
  </r>
  <r>
    <x v="26"/>
    <x v="14"/>
    <x v="671"/>
  </r>
  <r>
    <x v="26"/>
    <x v="15"/>
    <x v="672"/>
  </r>
  <r>
    <x v="26"/>
    <x v="16"/>
    <x v="673"/>
  </r>
  <r>
    <x v="26"/>
    <x v="17"/>
    <x v="674"/>
  </r>
  <r>
    <x v="26"/>
    <x v="18"/>
    <x v="675"/>
  </r>
  <r>
    <x v="26"/>
    <x v="19"/>
    <x v="676"/>
  </r>
  <r>
    <x v="26"/>
    <x v="20"/>
    <x v="677"/>
  </r>
  <r>
    <x v="26"/>
    <x v="21"/>
    <x v="678"/>
  </r>
  <r>
    <x v="26"/>
    <x v="22"/>
    <x v="679"/>
  </r>
  <r>
    <x v="26"/>
    <x v="23"/>
    <x v="680"/>
  </r>
  <r>
    <x v="26"/>
    <x v="24"/>
    <x v="681"/>
  </r>
  <r>
    <x v="26"/>
    <x v="25"/>
    <x v="682"/>
  </r>
  <r>
    <x v="26"/>
    <x v="26"/>
    <x v="683"/>
  </r>
  <r>
    <x v="27"/>
    <x v="0"/>
    <x v="684"/>
  </r>
  <r>
    <x v="27"/>
    <x v="1"/>
    <x v="685"/>
  </r>
  <r>
    <x v="27"/>
    <x v="2"/>
    <x v="686"/>
  </r>
  <r>
    <x v="27"/>
    <x v="3"/>
    <x v="687"/>
  </r>
  <r>
    <x v="27"/>
    <x v="4"/>
    <x v="688"/>
  </r>
  <r>
    <x v="27"/>
    <x v="5"/>
    <x v="689"/>
  </r>
  <r>
    <x v="27"/>
    <x v="6"/>
    <x v="690"/>
  </r>
  <r>
    <x v="27"/>
    <x v="7"/>
    <x v="691"/>
  </r>
  <r>
    <x v="27"/>
    <x v="8"/>
    <x v="692"/>
  </r>
  <r>
    <x v="27"/>
    <x v="9"/>
    <x v="693"/>
  </r>
  <r>
    <x v="27"/>
    <x v="10"/>
    <x v="694"/>
  </r>
  <r>
    <x v="27"/>
    <x v="11"/>
    <x v="695"/>
  </r>
  <r>
    <x v="27"/>
    <x v="12"/>
    <x v="696"/>
  </r>
  <r>
    <x v="27"/>
    <x v="13"/>
    <x v="697"/>
  </r>
  <r>
    <x v="27"/>
    <x v="14"/>
    <x v="698"/>
  </r>
  <r>
    <x v="27"/>
    <x v="15"/>
    <x v="699"/>
  </r>
  <r>
    <x v="27"/>
    <x v="16"/>
    <x v="700"/>
  </r>
  <r>
    <x v="27"/>
    <x v="17"/>
    <x v="701"/>
  </r>
  <r>
    <x v="27"/>
    <x v="18"/>
    <x v="702"/>
  </r>
  <r>
    <x v="27"/>
    <x v="19"/>
    <x v="703"/>
  </r>
  <r>
    <x v="27"/>
    <x v="20"/>
    <x v="704"/>
  </r>
  <r>
    <x v="27"/>
    <x v="21"/>
    <x v="705"/>
  </r>
  <r>
    <x v="27"/>
    <x v="22"/>
    <x v="706"/>
  </r>
  <r>
    <x v="27"/>
    <x v="23"/>
    <x v="707"/>
  </r>
  <r>
    <x v="27"/>
    <x v="24"/>
    <x v="708"/>
  </r>
  <r>
    <x v="27"/>
    <x v="25"/>
    <x v="709"/>
  </r>
  <r>
    <x v="27"/>
    <x v="26"/>
    <x v="710"/>
  </r>
  <r>
    <x v="28"/>
    <x v="8"/>
    <x v="711"/>
  </r>
  <r>
    <x v="28"/>
    <x v="9"/>
    <x v="712"/>
  </r>
  <r>
    <x v="28"/>
    <x v="10"/>
    <x v="713"/>
  </r>
  <r>
    <x v="28"/>
    <x v="11"/>
    <x v="714"/>
  </r>
  <r>
    <x v="28"/>
    <x v="12"/>
    <x v="715"/>
  </r>
  <r>
    <x v="28"/>
    <x v="13"/>
    <x v="716"/>
  </r>
  <r>
    <x v="28"/>
    <x v="14"/>
    <x v="717"/>
  </r>
  <r>
    <x v="28"/>
    <x v="15"/>
    <x v="718"/>
  </r>
  <r>
    <x v="28"/>
    <x v="16"/>
    <x v="719"/>
  </r>
  <r>
    <x v="28"/>
    <x v="17"/>
    <x v="720"/>
  </r>
  <r>
    <x v="28"/>
    <x v="18"/>
    <x v="721"/>
  </r>
  <r>
    <x v="28"/>
    <x v="19"/>
    <x v="722"/>
  </r>
  <r>
    <x v="28"/>
    <x v="20"/>
    <x v="723"/>
  </r>
  <r>
    <x v="28"/>
    <x v="21"/>
    <x v="724"/>
  </r>
  <r>
    <x v="28"/>
    <x v="22"/>
    <x v="725"/>
  </r>
  <r>
    <x v="28"/>
    <x v="23"/>
    <x v="726"/>
  </r>
  <r>
    <x v="28"/>
    <x v="24"/>
    <x v="727"/>
  </r>
  <r>
    <x v="28"/>
    <x v="25"/>
    <x v="728"/>
  </r>
  <r>
    <x v="28"/>
    <x v="26"/>
    <x v="729"/>
  </r>
  <r>
    <x v="29"/>
    <x v="0"/>
    <x v="730"/>
  </r>
  <r>
    <x v="29"/>
    <x v="1"/>
    <x v="731"/>
  </r>
  <r>
    <x v="29"/>
    <x v="2"/>
    <x v="732"/>
  </r>
  <r>
    <x v="29"/>
    <x v="3"/>
    <x v="733"/>
  </r>
  <r>
    <x v="29"/>
    <x v="4"/>
    <x v="734"/>
  </r>
  <r>
    <x v="29"/>
    <x v="5"/>
    <x v="735"/>
  </r>
  <r>
    <x v="29"/>
    <x v="6"/>
    <x v="736"/>
  </r>
  <r>
    <x v="29"/>
    <x v="7"/>
    <x v="737"/>
  </r>
  <r>
    <x v="29"/>
    <x v="8"/>
    <x v="738"/>
  </r>
  <r>
    <x v="29"/>
    <x v="9"/>
    <x v="739"/>
  </r>
  <r>
    <x v="29"/>
    <x v="10"/>
    <x v="740"/>
  </r>
  <r>
    <x v="29"/>
    <x v="11"/>
    <x v="741"/>
  </r>
  <r>
    <x v="29"/>
    <x v="12"/>
    <x v="742"/>
  </r>
  <r>
    <x v="29"/>
    <x v="13"/>
    <x v="743"/>
  </r>
  <r>
    <x v="29"/>
    <x v="14"/>
    <x v="744"/>
  </r>
  <r>
    <x v="29"/>
    <x v="15"/>
    <x v="745"/>
  </r>
  <r>
    <x v="29"/>
    <x v="16"/>
    <x v="746"/>
  </r>
  <r>
    <x v="29"/>
    <x v="17"/>
    <x v="747"/>
  </r>
  <r>
    <x v="29"/>
    <x v="18"/>
    <x v="748"/>
  </r>
  <r>
    <x v="29"/>
    <x v="19"/>
    <x v="749"/>
  </r>
  <r>
    <x v="29"/>
    <x v="20"/>
    <x v="750"/>
  </r>
  <r>
    <x v="29"/>
    <x v="21"/>
    <x v="751"/>
  </r>
  <r>
    <x v="29"/>
    <x v="22"/>
    <x v="752"/>
  </r>
  <r>
    <x v="29"/>
    <x v="23"/>
    <x v="753"/>
  </r>
  <r>
    <x v="29"/>
    <x v="24"/>
    <x v="754"/>
  </r>
  <r>
    <x v="29"/>
    <x v="25"/>
    <x v="755"/>
  </r>
  <r>
    <x v="29"/>
    <x v="26"/>
    <x v="756"/>
  </r>
  <r>
    <x v="30"/>
    <x v="6"/>
    <x v="757"/>
  </r>
  <r>
    <x v="30"/>
    <x v="7"/>
    <x v="758"/>
  </r>
  <r>
    <x v="30"/>
    <x v="8"/>
    <x v="759"/>
  </r>
  <r>
    <x v="30"/>
    <x v="9"/>
    <x v="760"/>
  </r>
  <r>
    <x v="30"/>
    <x v="10"/>
    <x v="761"/>
  </r>
  <r>
    <x v="30"/>
    <x v="11"/>
    <x v="762"/>
  </r>
  <r>
    <x v="30"/>
    <x v="12"/>
    <x v="763"/>
  </r>
  <r>
    <x v="30"/>
    <x v="13"/>
    <x v="764"/>
  </r>
  <r>
    <x v="30"/>
    <x v="14"/>
    <x v="765"/>
  </r>
  <r>
    <x v="30"/>
    <x v="15"/>
    <x v="766"/>
  </r>
  <r>
    <x v="30"/>
    <x v="16"/>
    <x v="767"/>
  </r>
  <r>
    <x v="30"/>
    <x v="17"/>
    <x v="768"/>
  </r>
  <r>
    <x v="30"/>
    <x v="18"/>
    <x v="769"/>
  </r>
  <r>
    <x v="30"/>
    <x v="19"/>
    <x v="770"/>
  </r>
  <r>
    <x v="30"/>
    <x v="20"/>
    <x v="771"/>
  </r>
  <r>
    <x v="30"/>
    <x v="21"/>
    <x v="772"/>
  </r>
  <r>
    <x v="30"/>
    <x v="22"/>
    <x v="773"/>
  </r>
  <r>
    <x v="30"/>
    <x v="23"/>
    <x v="774"/>
  </r>
  <r>
    <x v="30"/>
    <x v="24"/>
    <x v="775"/>
  </r>
  <r>
    <x v="30"/>
    <x v="25"/>
    <x v="776"/>
  </r>
  <r>
    <x v="31"/>
    <x v="0"/>
    <x v="777"/>
  </r>
  <r>
    <x v="31"/>
    <x v="1"/>
    <x v="778"/>
  </r>
  <r>
    <x v="31"/>
    <x v="2"/>
    <x v="779"/>
  </r>
  <r>
    <x v="31"/>
    <x v="3"/>
    <x v="780"/>
  </r>
  <r>
    <x v="31"/>
    <x v="4"/>
    <x v="781"/>
  </r>
  <r>
    <x v="31"/>
    <x v="5"/>
    <x v="782"/>
  </r>
  <r>
    <x v="31"/>
    <x v="6"/>
    <x v="783"/>
  </r>
  <r>
    <x v="31"/>
    <x v="7"/>
    <x v="784"/>
  </r>
  <r>
    <x v="31"/>
    <x v="8"/>
    <x v="785"/>
  </r>
  <r>
    <x v="31"/>
    <x v="9"/>
    <x v="786"/>
  </r>
  <r>
    <x v="31"/>
    <x v="10"/>
    <x v="787"/>
  </r>
  <r>
    <x v="31"/>
    <x v="11"/>
    <x v="788"/>
  </r>
  <r>
    <x v="31"/>
    <x v="12"/>
    <x v="789"/>
  </r>
  <r>
    <x v="31"/>
    <x v="13"/>
    <x v="790"/>
  </r>
  <r>
    <x v="31"/>
    <x v="14"/>
    <x v="791"/>
  </r>
  <r>
    <x v="31"/>
    <x v="15"/>
    <x v="792"/>
  </r>
  <r>
    <x v="31"/>
    <x v="16"/>
    <x v="793"/>
  </r>
  <r>
    <x v="31"/>
    <x v="17"/>
    <x v="794"/>
  </r>
  <r>
    <x v="31"/>
    <x v="18"/>
    <x v="795"/>
  </r>
  <r>
    <x v="31"/>
    <x v="19"/>
    <x v="796"/>
  </r>
  <r>
    <x v="31"/>
    <x v="20"/>
    <x v="797"/>
  </r>
  <r>
    <x v="31"/>
    <x v="21"/>
    <x v="798"/>
  </r>
  <r>
    <x v="31"/>
    <x v="22"/>
    <x v="799"/>
  </r>
  <r>
    <x v="31"/>
    <x v="23"/>
    <x v="800"/>
  </r>
  <r>
    <x v="31"/>
    <x v="24"/>
    <x v="801"/>
  </r>
  <r>
    <x v="31"/>
    <x v="25"/>
    <x v="802"/>
  </r>
  <r>
    <x v="31"/>
    <x v="26"/>
    <x v="803"/>
  </r>
  <r>
    <x v="32"/>
    <x v="8"/>
    <x v="804"/>
  </r>
  <r>
    <x v="32"/>
    <x v="9"/>
    <x v="805"/>
  </r>
  <r>
    <x v="32"/>
    <x v="10"/>
    <x v="806"/>
  </r>
  <r>
    <x v="32"/>
    <x v="11"/>
    <x v="807"/>
  </r>
  <r>
    <x v="32"/>
    <x v="12"/>
    <x v="808"/>
  </r>
  <r>
    <x v="32"/>
    <x v="13"/>
    <x v="809"/>
  </r>
  <r>
    <x v="32"/>
    <x v="14"/>
    <x v="810"/>
  </r>
  <r>
    <x v="32"/>
    <x v="15"/>
    <x v="811"/>
  </r>
  <r>
    <x v="32"/>
    <x v="16"/>
    <x v="812"/>
  </r>
  <r>
    <x v="32"/>
    <x v="17"/>
    <x v="813"/>
  </r>
  <r>
    <x v="32"/>
    <x v="18"/>
    <x v="814"/>
  </r>
  <r>
    <x v="33"/>
    <x v="0"/>
    <x v="815"/>
  </r>
  <r>
    <x v="33"/>
    <x v="1"/>
    <x v="816"/>
  </r>
  <r>
    <x v="33"/>
    <x v="2"/>
    <x v="817"/>
  </r>
  <r>
    <x v="33"/>
    <x v="3"/>
    <x v="818"/>
  </r>
  <r>
    <x v="33"/>
    <x v="4"/>
    <x v="819"/>
  </r>
  <r>
    <x v="33"/>
    <x v="5"/>
    <x v="820"/>
  </r>
  <r>
    <x v="33"/>
    <x v="6"/>
    <x v="821"/>
  </r>
  <r>
    <x v="33"/>
    <x v="7"/>
    <x v="822"/>
  </r>
  <r>
    <x v="33"/>
    <x v="8"/>
    <x v="823"/>
  </r>
  <r>
    <x v="33"/>
    <x v="9"/>
    <x v="824"/>
  </r>
  <r>
    <x v="33"/>
    <x v="10"/>
    <x v="825"/>
  </r>
  <r>
    <x v="33"/>
    <x v="11"/>
    <x v="826"/>
  </r>
  <r>
    <x v="33"/>
    <x v="12"/>
    <x v="827"/>
  </r>
  <r>
    <x v="33"/>
    <x v="13"/>
    <x v="828"/>
  </r>
  <r>
    <x v="33"/>
    <x v="14"/>
    <x v="829"/>
  </r>
  <r>
    <x v="33"/>
    <x v="15"/>
    <x v="830"/>
  </r>
  <r>
    <x v="33"/>
    <x v="16"/>
    <x v="831"/>
  </r>
  <r>
    <x v="33"/>
    <x v="17"/>
    <x v="832"/>
  </r>
  <r>
    <x v="33"/>
    <x v="18"/>
    <x v="833"/>
  </r>
  <r>
    <x v="33"/>
    <x v="19"/>
    <x v="834"/>
  </r>
  <r>
    <x v="33"/>
    <x v="20"/>
    <x v="835"/>
  </r>
  <r>
    <x v="33"/>
    <x v="21"/>
    <x v="836"/>
  </r>
  <r>
    <x v="33"/>
    <x v="22"/>
    <x v="837"/>
  </r>
  <r>
    <x v="33"/>
    <x v="23"/>
    <x v="838"/>
  </r>
  <r>
    <x v="33"/>
    <x v="24"/>
    <x v="839"/>
  </r>
  <r>
    <x v="33"/>
    <x v="25"/>
    <x v="840"/>
  </r>
  <r>
    <x v="33"/>
    <x v="26"/>
    <x v="841"/>
  </r>
  <r>
    <x v="34"/>
    <x v="20"/>
    <x v="842"/>
  </r>
  <r>
    <x v="34"/>
    <x v="21"/>
    <x v="843"/>
  </r>
  <r>
    <x v="34"/>
    <x v="22"/>
    <x v="844"/>
  </r>
  <r>
    <x v="34"/>
    <x v="23"/>
    <x v="845"/>
  </r>
  <r>
    <x v="34"/>
    <x v="24"/>
    <x v="846"/>
  </r>
  <r>
    <x v="35"/>
    <x v="0"/>
    <x v="847"/>
  </r>
  <r>
    <x v="35"/>
    <x v="1"/>
    <x v="848"/>
  </r>
  <r>
    <x v="35"/>
    <x v="2"/>
    <x v="849"/>
  </r>
  <r>
    <x v="35"/>
    <x v="3"/>
    <x v="850"/>
  </r>
  <r>
    <x v="35"/>
    <x v="4"/>
    <x v="851"/>
  </r>
  <r>
    <x v="35"/>
    <x v="5"/>
    <x v="852"/>
  </r>
  <r>
    <x v="35"/>
    <x v="6"/>
    <x v="853"/>
  </r>
  <r>
    <x v="35"/>
    <x v="7"/>
    <x v="854"/>
  </r>
  <r>
    <x v="35"/>
    <x v="8"/>
    <x v="855"/>
  </r>
  <r>
    <x v="35"/>
    <x v="9"/>
    <x v="856"/>
  </r>
  <r>
    <x v="35"/>
    <x v="10"/>
    <x v="857"/>
  </r>
  <r>
    <x v="35"/>
    <x v="11"/>
    <x v="858"/>
  </r>
  <r>
    <x v="35"/>
    <x v="12"/>
    <x v="859"/>
  </r>
  <r>
    <x v="35"/>
    <x v="13"/>
    <x v="860"/>
  </r>
  <r>
    <x v="35"/>
    <x v="14"/>
    <x v="861"/>
  </r>
  <r>
    <x v="35"/>
    <x v="15"/>
    <x v="862"/>
  </r>
  <r>
    <x v="35"/>
    <x v="16"/>
    <x v="863"/>
  </r>
  <r>
    <x v="35"/>
    <x v="17"/>
    <x v="864"/>
  </r>
  <r>
    <x v="35"/>
    <x v="18"/>
    <x v="865"/>
  </r>
  <r>
    <x v="35"/>
    <x v="19"/>
    <x v="866"/>
  </r>
  <r>
    <x v="35"/>
    <x v="20"/>
    <x v="867"/>
  </r>
  <r>
    <x v="35"/>
    <x v="21"/>
    <x v="868"/>
  </r>
  <r>
    <x v="35"/>
    <x v="22"/>
    <x v="869"/>
  </r>
  <r>
    <x v="35"/>
    <x v="23"/>
    <x v="870"/>
  </r>
  <r>
    <x v="35"/>
    <x v="24"/>
    <x v="871"/>
  </r>
  <r>
    <x v="35"/>
    <x v="25"/>
    <x v="872"/>
  </r>
  <r>
    <x v="35"/>
    <x v="26"/>
    <x v="873"/>
  </r>
  <r>
    <x v="36"/>
    <x v="12"/>
    <x v="874"/>
  </r>
  <r>
    <x v="36"/>
    <x v="13"/>
    <x v="875"/>
  </r>
  <r>
    <x v="36"/>
    <x v="14"/>
    <x v="876"/>
  </r>
  <r>
    <x v="36"/>
    <x v="15"/>
    <x v="877"/>
  </r>
  <r>
    <x v="36"/>
    <x v="16"/>
    <x v="878"/>
  </r>
  <r>
    <x v="36"/>
    <x v="17"/>
    <x v="879"/>
  </r>
  <r>
    <x v="36"/>
    <x v="18"/>
    <x v="880"/>
  </r>
  <r>
    <x v="36"/>
    <x v="19"/>
    <x v="881"/>
  </r>
  <r>
    <x v="36"/>
    <x v="20"/>
    <x v="882"/>
  </r>
  <r>
    <x v="36"/>
    <x v="21"/>
    <x v="883"/>
  </r>
  <r>
    <x v="36"/>
    <x v="22"/>
    <x v="884"/>
  </r>
  <r>
    <x v="36"/>
    <x v="23"/>
    <x v="885"/>
  </r>
  <r>
    <x v="36"/>
    <x v="24"/>
    <x v="886"/>
  </r>
  <r>
    <x v="37"/>
    <x v="14"/>
    <x v="887"/>
  </r>
  <r>
    <x v="37"/>
    <x v="15"/>
    <x v="888"/>
  </r>
  <r>
    <x v="37"/>
    <x v="16"/>
    <x v="889"/>
  </r>
  <r>
    <x v="37"/>
    <x v="17"/>
    <x v="890"/>
  </r>
  <r>
    <x v="37"/>
    <x v="18"/>
    <x v="891"/>
  </r>
  <r>
    <x v="37"/>
    <x v="19"/>
    <x v="892"/>
  </r>
  <r>
    <x v="37"/>
    <x v="20"/>
    <x v="893"/>
  </r>
  <r>
    <x v="37"/>
    <x v="21"/>
    <x v="894"/>
  </r>
  <r>
    <x v="37"/>
    <x v="22"/>
    <x v="895"/>
  </r>
  <r>
    <x v="37"/>
    <x v="23"/>
    <x v="896"/>
  </r>
  <r>
    <x v="38"/>
    <x v="12"/>
    <x v="897"/>
  </r>
  <r>
    <x v="38"/>
    <x v="13"/>
    <x v="898"/>
  </r>
  <r>
    <x v="38"/>
    <x v="14"/>
    <x v="899"/>
  </r>
  <r>
    <x v="38"/>
    <x v="15"/>
    <x v="900"/>
  </r>
  <r>
    <x v="38"/>
    <x v="16"/>
    <x v="901"/>
  </r>
  <r>
    <x v="38"/>
    <x v="17"/>
    <x v="902"/>
  </r>
  <r>
    <x v="38"/>
    <x v="18"/>
    <x v="903"/>
  </r>
  <r>
    <x v="38"/>
    <x v="19"/>
    <x v="904"/>
  </r>
  <r>
    <x v="38"/>
    <x v="20"/>
    <x v="905"/>
  </r>
  <r>
    <x v="38"/>
    <x v="21"/>
    <x v="906"/>
  </r>
  <r>
    <x v="38"/>
    <x v="22"/>
    <x v="907"/>
  </r>
  <r>
    <x v="38"/>
    <x v="23"/>
    <x v="908"/>
  </r>
  <r>
    <x v="38"/>
    <x v="24"/>
    <x v="909"/>
  </r>
  <r>
    <x v="38"/>
    <x v="25"/>
    <x v="910"/>
  </r>
  <r>
    <x v="38"/>
    <x v="26"/>
    <x v="911"/>
  </r>
  <r>
    <x v="39"/>
    <x v="16"/>
    <x v="912"/>
  </r>
  <r>
    <x v="39"/>
    <x v="17"/>
    <x v="913"/>
  </r>
  <r>
    <x v="39"/>
    <x v="18"/>
    <x v="914"/>
  </r>
  <r>
    <x v="39"/>
    <x v="19"/>
    <x v="915"/>
  </r>
  <r>
    <x v="39"/>
    <x v="20"/>
    <x v="916"/>
  </r>
  <r>
    <x v="39"/>
    <x v="21"/>
    <x v="917"/>
  </r>
  <r>
    <x v="39"/>
    <x v="22"/>
    <x v="918"/>
  </r>
  <r>
    <x v="39"/>
    <x v="23"/>
    <x v="919"/>
  </r>
  <r>
    <x v="39"/>
    <x v="24"/>
    <x v="920"/>
  </r>
  <r>
    <x v="39"/>
    <x v="25"/>
    <x v="921"/>
  </r>
  <r>
    <x v="40"/>
    <x v="12"/>
    <x v="922"/>
  </r>
  <r>
    <x v="40"/>
    <x v="13"/>
    <x v="923"/>
  </r>
  <r>
    <x v="40"/>
    <x v="14"/>
    <x v="924"/>
  </r>
  <r>
    <x v="40"/>
    <x v="15"/>
    <x v="925"/>
  </r>
  <r>
    <x v="40"/>
    <x v="16"/>
    <x v="926"/>
  </r>
  <r>
    <x v="40"/>
    <x v="17"/>
    <x v="927"/>
  </r>
  <r>
    <x v="40"/>
    <x v="18"/>
    <x v="928"/>
  </r>
  <r>
    <x v="40"/>
    <x v="19"/>
    <x v="929"/>
  </r>
  <r>
    <x v="40"/>
    <x v="20"/>
    <x v="930"/>
  </r>
  <r>
    <x v="40"/>
    <x v="21"/>
    <x v="931"/>
  </r>
  <r>
    <x v="40"/>
    <x v="22"/>
    <x v="932"/>
  </r>
  <r>
    <x v="40"/>
    <x v="23"/>
    <x v="933"/>
  </r>
  <r>
    <x v="40"/>
    <x v="24"/>
    <x v="934"/>
  </r>
  <r>
    <x v="40"/>
    <x v="25"/>
    <x v="935"/>
  </r>
  <r>
    <x v="41"/>
    <x v="12"/>
    <x v="936"/>
  </r>
  <r>
    <x v="41"/>
    <x v="13"/>
    <x v="937"/>
  </r>
  <r>
    <x v="41"/>
    <x v="14"/>
    <x v="938"/>
  </r>
  <r>
    <x v="41"/>
    <x v="15"/>
    <x v="939"/>
  </r>
  <r>
    <x v="41"/>
    <x v="16"/>
    <x v="940"/>
  </r>
  <r>
    <x v="41"/>
    <x v="17"/>
    <x v="941"/>
  </r>
  <r>
    <x v="41"/>
    <x v="18"/>
    <x v="942"/>
  </r>
  <r>
    <x v="41"/>
    <x v="19"/>
    <x v="943"/>
  </r>
  <r>
    <x v="41"/>
    <x v="20"/>
    <x v="944"/>
  </r>
  <r>
    <x v="41"/>
    <x v="21"/>
    <x v="945"/>
  </r>
  <r>
    <x v="41"/>
    <x v="22"/>
    <x v="946"/>
  </r>
  <r>
    <x v="41"/>
    <x v="23"/>
    <x v="947"/>
  </r>
  <r>
    <x v="41"/>
    <x v="24"/>
    <x v="948"/>
  </r>
  <r>
    <x v="41"/>
    <x v="25"/>
    <x v="94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R32" firstHeaderRow="1" firstDataRow="2" firstDataCol="1"/>
  <pivotFields count="3">
    <pivotField axis="axisCol" showAll="0">
      <items count="43">
        <item x="0"/>
        <item x="1"/>
        <item x="2"/>
        <item x="37"/>
        <item x="3"/>
        <item x="24"/>
        <item x="28"/>
        <item x="34"/>
        <item x="4"/>
        <item x="8"/>
        <item x="5"/>
        <item x="22"/>
        <item x="29"/>
        <item x="6"/>
        <item x="7"/>
        <item x="26"/>
        <item x="9"/>
        <item x="10"/>
        <item x="11"/>
        <item x="32"/>
        <item x="30"/>
        <item x="12"/>
        <item x="13"/>
        <item x="14"/>
        <item x="35"/>
        <item x="15"/>
        <item x="33"/>
        <item x="16"/>
        <item x="17"/>
        <item x="18"/>
        <item x="36"/>
        <item x="40"/>
        <item x="41"/>
        <item x="19"/>
        <item x="20"/>
        <item x="38"/>
        <item x="39"/>
        <item x="21"/>
        <item x="31"/>
        <item x="23"/>
        <item x="25"/>
        <item x="27"/>
        <item t="default"/>
      </items>
    </pivotField>
    <pivotField axis="axisRow" showAll="0">
      <items count="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dataField="1" showAll="0">
      <items count="951">
        <item x="736"/>
        <item x="735"/>
        <item x="742"/>
        <item x="737"/>
        <item x="741"/>
        <item x="740"/>
        <item x="739"/>
        <item x="738"/>
        <item x="743"/>
        <item x="746"/>
        <item x="733"/>
        <item x="734"/>
        <item x="913"/>
        <item x="732"/>
        <item x="912"/>
        <item x="818"/>
        <item x="715"/>
        <item x="745"/>
        <item x="914"/>
        <item x="731"/>
        <item x="716"/>
        <item x="750"/>
        <item x="744"/>
        <item x="730"/>
        <item x="753"/>
        <item x="747"/>
        <item x="752"/>
        <item x="847"/>
        <item x="714"/>
        <item x="717"/>
        <item x="827"/>
        <item x="748"/>
        <item x="754"/>
        <item x="817"/>
        <item x="751"/>
        <item x="749"/>
        <item x="820"/>
        <item x="915"/>
        <item x="819"/>
        <item x="816"/>
        <item x="825"/>
        <item x="826"/>
        <item x="815"/>
        <item x="718"/>
        <item x="821"/>
        <item x="822"/>
        <item x="848"/>
        <item x="713"/>
        <item x="109"/>
        <item x="897"/>
        <item x="823"/>
        <item x="110"/>
        <item x="400"/>
        <item x="860"/>
        <item x="399"/>
        <item x="393"/>
        <item x="898"/>
        <item x="111"/>
        <item x="916"/>
        <item x="394"/>
        <item x="719"/>
        <item x="108"/>
        <item x="824"/>
        <item x="395"/>
        <item x="720"/>
        <item x="917"/>
        <item x="398"/>
        <item x="721"/>
        <item x="392"/>
        <item x="396"/>
        <item x="859"/>
        <item x="397"/>
        <item x="712"/>
        <item x="919"/>
        <item x="391"/>
        <item x="390"/>
        <item x="918"/>
        <item x="920"/>
        <item x="858"/>
        <item x="389"/>
        <item x="402"/>
        <item x="722"/>
        <item x="388"/>
        <item x="112"/>
        <item x="828"/>
        <item x="711"/>
        <item x="113"/>
        <item x="756"/>
        <item x="401"/>
        <item x="723"/>
        <item x="755"/>
        <item x="857"/>
        <item x="404"/>
        <item x="409"/>
        <item x="12"/>
        <item x="403"/>
        <item x="856"/>
        <item x="306"/>
        <item x="405"/>
        <item x="305"/>
        <item x="11"/>
        <item x="406"/>
        <item x="463"/>
        <item x="114"/>
        <item x="724"/>
        <item x="411"/>
        <item x="10"/>
        <item x="855"/>
        <item x="850"/>
        <item x="410"/>
        <item x="408"/>
        <item x="407"/>
        <item x="921"/>
        <item x="899"/>
        <item x="725"/>
        <item x="849"/>
        <item x="464"/>
        <item x="13"/>
        <item x="462"/>
        <item x="790"/>
        <item x="412"/>
        <item x="789"/>
        <item x="9"/>
        <item x="120"/>
        <item x="115"/>
        <item x="414"/>
        <item x="650"/>
        <item x="304"/>
        <item x="303"/>
        <item x="780"/>
        <item x="466"/>
        <item x="651"/>
        <item x="119"/>
        <item x="854"/>
        <item x="726"/>
        <item x="413"/>
        <item x="781"/>
        <item x="652"/>
        <item x="653"/>
        <item x="118"/>
        <item x="851"/>
        <item x="302"/>
        <item x="465"/>
        <item x="117"/>
        <item x="777"/>
        <item x="121"/>
        <item x="788"/>
        <item x="649"/>
        <item x="116"/>
        <item x="779"/>
        <item x="874"/>
        <item x="8"/>
        <item x="853"/>
        <item x="461"/>
        <item x="301"/>
        <item x="861"/>
        <item x="648"/>
        <item x="782"/>
        <item x="852"/>
        <item x="787"/>
        <item x="778"/>
        <item x="147"/>
        <item x="479"/>
        <item x="476"/>
        <item x="554"/>
        <item x="785"/>
        <item x="654"/>
        <item x="783"/>
        <item x="786"/>
        <item x="300"/>
        <item x="875"/>
        <item x="477"/>
        <item x="553"/>
        <item x="784"/>
        <item x="900"/>
        <item x="7"/>
        <item x="478"/>
        <item x="542"/>
        <item x="416"/>
        <item x="415"/>
        <item x="541"/>
        <item x="552"/>
        <item x="375"/>
        <item x="132"/>
        <item x="6"/>
        <item x="460"/>
        <item x="14"/>
        <item x="543"/>
        <item x="5"/>
        <item x="727"/>
        <item x="299"/>
        <item x="417"/>
        <item x="876"/>
        <item x="467"/>
        <item x="642"/>
        <item x="122"/>
        <item x="641"/>
        <item x="551"/>
        <item x="131"/>
        <item x="480"/>
        <item x="175"/>
        <item x="644"/>
        <item x="146"/>
        <item x="544"/>
        <item x="647"/>
        <item x="870"/>
        <item x="422"/>
        <item x="421"/>
        <item x="174"/>
        <item x="639"/>
        <item x="15"/>
        <item x="376"/>
        <item x="729"/>
        <item x="640"/>
        <item x="901"/>
        <item x="148"/>
        <item x="4"/>
        <item x="418"/>
        <item x="829"/>
        <item x="580"/>
        <item x="377"/>
        <item x="638"/>
        <item x="637"/>
        <item x="636"/>
        <item x="633"/>
        <item x="634"/>
        <item x="655"/>
        <item x="643"/>
        <item x="490"/>
        <item x="877"/>
        <item x="130"/>
        <item x="635"/>
        <item x="656"/>
        <item x="646"/>
        <item x="791"/>
        <item x="908"/>
        <item x="423"/>
        <item x="632"/>
        <item x="555"/>
        <item x="123"/>
        <item x="481"/>
        <item x="728"/>
        <item x="909"/>
        <item x="493"/>
        <item x="482"/>
        <item x="871"/>
        <item x="173"/>
        <item x="145"/>
        <item x="907"/>
        <item x="378"/>
        <item x="483"/>
        <item x="862"/>
        <item x="631"/>
        <item x="630"/>
        <item x="863"/>
        <item x="419"/>
        <item x="16"/>
        <item x="491"/>
        <item x="424"/>
        <item x="492"/>
        <item x="579"/>
        <item x="833"/>
        <item x="838"/>
        <item x="663"/>
        <item x="835"/>
        <item x="550"/>
        <item x="484"/>
        <item x="902"/>
        <item x="124"/>
        <item x="133"/>
        <item x="869"/>
        <item x="158"/>
        <item x="307"/>
        <item x="470"/>
        <item x="905"/>
        <item x="129"/>
        <item x="379"/>
        <item x="839"/>
        <item x="903"/>
        <item x="489"/>
        <item x="837"/>
        <item x="581"/>
        <item x="661"/>
        <item x="792"/>
        <item x="380"/>
        <item x="865"/>
        <item x="556"/>
        <item x="159"/>
        <item x="906"/>
        <item x="134"/>
        <item x="468"/>
        <item x="430"/>
        <item x="665"/>
        <item x="429"/>
        <item x="172"/>
        <item x="474"/>
        <item x="645"/>
        <item x="157"/>
        <item x="808"/>
        <item x="420"/>
        <item x="832"/>
        <item x="662"/>
        <item x="629"/>
        <item x="475"/>
        <item x="149"/>
        <item x="904"/>
        <item x="806"/>
        <item x="549"/>
        <item x="384"/>
        <item x="664"/>
        <item x="486"/>
        <item x="3"/>
        <item x="428"/>
        <item x="425"/>
        <item x="488"/>
        <item x="836"/>
        <item x="161"/>
        <item x="469"/>
        <item x="487"/>
        <item x="298"/>
        <item x="385"/>
        <item x="445"/>
        <item x="578"/>
        <item x="169"/>
        <item x="381"/>
        <item x="431"/>
        <item x="873"/>
        <item x="168"/>
        <item x="868"/>
        <item x="557"/>
        <item x="864"/>
        <item x="834"/>
        <item x="668"/>
        <item x="793"/>
        <item x="831"/>
        <item x="156"/>
        <item x="548"/>
        <item x="170"/>
        <item x="499"/>
        <item x="171"/>
        <item x="383"/>
        <item x="176"/>
        <item x="128"/>
        <item x="666"/>
        <item x="624"/>
        <item x="922"/>
        <item x="659"/>
        <item x="667"/>
        <item x="144"/>
        <item x="658"/>
        <item x="382"/>
        <item x="426"/>
        <item x="866"/>
        <item x="608"/>
        <item x="386"/>
        <item x="166"/>
        <item x="660"/>
        <item x="884"/>
        <item x="577"/>
        <item x="545"/>
        <item x="444"/>
        <item x="669"/>
        <item x="885"/>
        <item x="610"/>
        <item x="657"/>
        <item x="2"/>
        <item x="867"/>
        <item x="155"/>
        <item x="150"/>
        <item x="427"/>
        <item x="807"/>
        <item x="167"/>
        <item x="607"/>
        <item x="485"/>
        <item x="623"/>
        <item x="496"/>
        <item x="840"/>
        <item x="611"/>
        <item x="500"/>
        <item x="882"/>
        <item x="830"/>
        <item x="494"/>
        <item x="622"/>
        <item x="216"/>
        <item x="883"/>
        <item x="473"/>
        <item x="127"/>
        <item x="1"/>
        <item x="576"/>
        <item x="498"/>
        <item x="878"/>
        <item x="886"/>
        <item x="612"/>
        <item x="18"/>
        <item x="497"/>
        <item x="628"/>
        <item x="872"/>
        <item x="881"/>
        <item x="126"/>
        <item x="609"/>
        <item x="143"/>
        <item x="472"/>
        <item x="619"/>
        <item x="495"/>
        <item x="125"/>
        <item x="153"/>
        <item x="626"/>
        <item x="841"/>
        <item x="923"/>
        <item x="501"/>
        <item x="911"/>
        <item x="217"/>
        <item x="0"/>
        <item x="625"/>
        <item x="613"/>
        <item x="177"/>
        <item x="627"/>
        <item x="142"/>
        <item x="471"/>
        <item x="141"/>
        <item x="160"/>
        <item x="439"/>
        <item x="547"/>
        <item x="387"/>
        <item x="17"/>
        <item x="546"/>
        <item x="621"/>
        <item x="432"/>
        <item x="218"/>
        <item x="440"/>
        <item x="165"/>
        <item x="805"/>
        <item x="154"/>
        <item x="910"/>
        <item x="606"/>
        <item x="443"/>
        <item x="618"/>
        <item x="276"/>
        <item x="575"/>
        <item x="441"/>
        <item x="151"/>
        <item x="879"/>
        <item x="442"/>
        <item x="617"/>
        <item x="140"/>
        <item x="152"/>
        <item x="277"/>
        <item x="558"/>
        <item x="178"/>
        <item x="574"/>
        <item x="219"/>
        <item x="19"/>
        <item x="297"/>
        <item x="220"/>
        <item x="278"/>
        <item x="794"/>
        <item x="275"/>
        <item x="222"/>
        <item x="616"/>
        <item x="164"/>
        <item x="880"/>
        <item x="502"/>
        <item x="457"/>
        <item x="615"/>
        <item x="438"/>
        <item x="503"/>
        <item x="582"/>
        <item x="446"/>
        <item x="620"/>
        <item x="162"/>
        <item x="565"/>
        <item x="221"/>
        <item x="564"/>
        <item x="511"/>
        <item x="163"/>
        <item x="600"/>
        <item x="614"/>
        <item x="20"/>
        <item x="223"/>
        <item x="604"/>
        <item x="279"/>
        <item x="559"/>
        <item x="603"/>
        <item x="447"/>
        <item x="320"/>
        <item x="804"/>
        <item x="563"/>
        <item x="29"/>
        <item x="573"/>
        <item x="273"/>
        <item x="670"/>
        <item x="605"/>
        <item x="601"/>
        <item x="456"/>
        <item x="504"/>
        <item x="924"/>
        <item x="602"/>
        <item x="272"/>
        <item x="561"/>
        <item x="22"/>
        <item x="459"/>
        <item x="228"/>
        <item x="510"/>
        <item x="23"/>
        <item x="139"/>
        <item x="30"/>
        <item x="505"/>
        <item x="274"/>
        <item x="189"/>
        <item x="224"/>
        <item x="583"/>
        <item x="308"/>
        <item x="562"/>
        <item x="280"/>
        <item x="240"/>
        <item x="519"/>
        <item x="560"/>
        <item x="179"/>
        <item x="568"/>
        <item x="572"/>
        <item x="513"/>
        <item x="842"/>
        <item x="437"/>
        <item x="318"/>
        <item x="180"/>
        <item x="21"/>
        <item x="509"/>
        <item x="39"/>
        <item x="27"/>
        <item x="239"/>
        <item x="227"/>
        <item x="225"/>
        <item x="448"/>
        <item x="520"/>
        <item x="518"/>
        <item x="28"/>
        <item x="925"/>
        <item x="458"/>
        <item x="507"/>
        <item x="31"/>
        <item x="455"/>
        <item x="281"/>
        <item x="32"/>
        <item x="229"/>
        <item x="195"/>
        <item x="36"/>
        <item x="319"/>
        <item x="774"/>
        <item x="521"/>
        <item x="226"/>
        <item x="282"/>
        <item x="506"/>
        <item x="33"/>
        <item x="689"/>
        <item x="238"/>
        <item x="194"/>
        <item x="35"/>
        <item x="138"/>
        <item x="936"/>
        <item x="38"/>
        <item x="517"/>
        <item x="926"/>
        <item x="843"/>
        <item x="190"/>
        <item x="508"/>
        <item x="449"/>
        <item x="571"/>
        <item x="570"/>
        <item x="773"/>
        <item x="599"/>
        <item x="193"/>
        <item x="34"/>
        <item x="775"/>
        <item x="516"/>
        <item x="40"/>
        <item x="317"/>
        <item x="569"/>
        <item x="690"/>
        <item x="137"/>
        <item x="185"/>
        <item x="196"/>
        <item x="844"/>
        <item x="186"/>
        <item x="522"/>
        <item x="283"/>
        <item x="181"/>
        <item x="201"/>
        <item x="271"/>
        <item x="191"/>
        <item x="688"/>
        <item x="37"/>
        <item x="514"/>
        <item x="891"/>
        <item x="316"/>
        <item x="595"/>
        <item x="772"/>
        <item x="24"/>
        <item x="237"/>
        <item x="769"/>
        <item x="436"/>
        <item x="200"/>
        <item x="242"/>
        <item x="512"/>
        <item x="515"/>
        <item x="454"/>
        <item x="192"/>
        <item x="566"/>
        <item x="770"/>
        <item x="184"/>
        <item x="230"/>
        <item x="767"/>
        <item x="584"/>
        <item x="771"/>
        <item x="241"/>
        <item x="795"/>
        <item x="892"/>
        <item x="671"/>
        <item x="937"/>
        <item x="451"/>
        <item x="763"/>
        <item x="197"/>
        <item x="768"/>
        <item x="136"/>
        <item x="450"/>
        <item x="435"/>
        <item x="933"/>
        <item x="596"/>
        <item x="453"/>
        <item x="236"/>
        <item x="766"/>
        <item x="764"/>
        <item x="567"/>
        <item x="182"/>
        <item x="934"/>
        <item x="927"/>
        <item x="183"/>
        <item x="691"/>
        <item x="526"/>
        <item x="198"/>
        <item x="523"/>
        <item x="932"/>
        <item x="928"/>
        <item x="801"/>
        <item x="135"/>
        <item x="687"/>
        <item x="889"/>
        <item x="692"/>
        <item x="188"/>
        <item x="199"/>
        <item x="202"/>
        <item x="762"/>
        <item x="597"/>
        <item x="846"/>
        <item x="525"/>
        <item x="765"/>
        <item x="598"/>
        <item x="452"/>
        <item x="309"/>
        <item x="931"/>
        <item x="930"/>
        <item x="524"/>
        <item x="800"/>
        <item x="235"/>
        <item x="294"/>
        <item x="234"/>
        <item x="527"/>
        <item x="434"/>
        <item x="26"/>
        <item x="284"/>
        <item x="888"/>
        <item x="929"/>
        <item x="315"/>
        <item x="433"/>
        <item x="695"/>
        <item x="890"/>
        <item x="893"/>
        <item x="285"/>
        <item x="686"/>
        <item x="696"/>
        <item x="232"/>
        <item x="41"/>
        <item x="776"/>
        <item x="293"/>
        <item x="887"/>
        <item x="93"/>
        <item x="187"/>
        <item x="231"/>
        <item x="270"/>
        <item x="314"/>
        <item x="757"/>
        <item x="694"/>
        <item x="233"/>
        <item x="693"/>
        <item x="296"/>
        <item x="845"/>
        <item x="672"/>
        <item x="51"/>
        <item x="799"/>
        <item x="94"/>
        <item x="803"/>
        <item x="938"/>
        <item x="42"/>
        <item x="50"/>
        <item x="92"/>
        <item x="685"/>
        <item x="43"/>
        <item x="758"/>
        <item x="761"/>
        <item x="25"/>
        <item x="809"/>
        <item x="348"/>
        <item x="292"/>
        <item x="684"/>
        <item x="91"/>
        <item x="45"/>
        <item x="66"/>
        <item x="935"/>
        <item x="760"/>
        <item x="286"/>
        <item x="90"/>
        <item x="939"/>
        <item x="49"/>
        <item x="759"/>
        <item x="295"/>
        <item x="585"/>
        <item x="288"/>
        <item x="798"/>
        <item x="44"/>
        <item x="203"/>
        <item x="528"/>
        <item x="243"/>
        <item x="287"/>
        <item x="894"/>
        <item x="291"/>
        <item x="290"/>
        <item x="244"/>
        <item x="349"/>
        <item x="89"/>
        <item x="796"/>
        <item x="940"/>
        <item x="802"/>
        <item x="289"/>
        <item x="204"/>
        <item x="65"/>
        <item x="53"/>
        <item x="47"/>
        <item x="46"/>
        <item x="697"/>
        <item x="246"/>
        <item x="67"/>
        <item x="797"/>
        <item x="48"/>
        <item x="95"/>
        <item x="247"/>
        <item x="673"/>
        <item x="675"/>
        <item x="245"/>
        <item x="88"/>
        <item x="205"/>
        <item x="895"/>
        <item x="87"/>
        <item x="96"/>
        <item x="86"/>
        <item x="529"/>
        <item x="896"/>
        <item x="941"/>
        <item x="810"/>
        <item x="105"/>
        <item x="814"/>
        <item x="52"/>
        <item x="99"/>
        <item x="674"/>
        <item x="942"/>
        <item x="104"/>
        <item x="97"/>
        <item x="100"/>
        <item x="947"/>
        <item x="350"/>
        <item x="103"/>
        <item x="69"/>
        <item x="64"/>
        <item x="946"/>
        <item x="948"/>
        <item x="530"/>
        <item x="333"/>
        <item x="811"/>
        <item x="943"/>
        <item x="68"/>
        <item x="944"/>
        <item x="310"/>
        <item x="251"/>
        <item x="945"/>
        <item x="586"/>
        <item x="98"/>
        <item x="63"/>
        <item x="70"/>
        <item x="206"/>
        <item x="207"/>
        <item x="334"/>
        <item x="248"/>
        <item x="677"/>
        <item x="255"/>
        <item x="676"/>
        <item x="259"/>
        <item x="329"/>
        <item x="85"/>
        <item x="102"/>
        <item x="330"/>
        <item x="332"/>
        <item x="101"/>
        <item x="252"/>
        <item x="698"/>
        <item x="254"/>
        <item x="813"/>
        <item x="62"/>
        <item x="328"/>
        <item x="249"/>
        <item x="680"/>
        <item x="253"/>
        <item x="337"/>
        <item x="331"/>
        <item x="327"/>
        <item x="250"/>
        <item x="591"/>
        <item x="812"/>
        <item x="256"/>
        <item x="77"/>
        <item x="326"/>
        <item x="351"/>
        <item x="72"/>
        <item x="321"/>
        <item x="590"/>
        <item x="681"/>
        <item x="678"/>
        <item x="61"/>
        <item x="78"/>
        <item x="679"/>
        <item x="60"/>
        <item x="208"/>
        <item x="592"/>
        <item x="212"/>
        <item x="209"/>
        <item x="76"/>
        <item x="589"/>
        <item x="71"/>
        <item x="588"/>
        <item x="313"/>
        <item x="59"/>
        <item x="325"/>
        <item x="211"/>
        <item x="213"/>
        <item x="84"/>
        <item x="210"/>
        <item x="587"/>
        <item x="83"/>
        <item x="81"/>
        <item x="336"/>
        <item x="322"/>
        <item x="699"/>
        <item x="335"/>
        <item x="74"/>
        <item x="323"/>
        <item x="75"/>
        <item x="324"/>
        <item x="58"/>
        <item x="311"/>
        <item x="80"/>
        <item x="82"/>
        <item x="949"/>
        <item x="258"/>
        <item x="107"/>
        <item x="700"/>
        <item x="73"/>
        <item x="352"/>
        <item x="312"/>
        <item x="701"/>
        <item x="338"/>
        <item x="703"/>
        <item x="706"/>
        <item x="257"/>
        <item x="538"/>
        <item x="702"/>
        <item x="708"/>
        <item x="704"/>
        <item x="537"/>
        <item x="531"/>
        <item x="707"/>
        <item x="215"/>
        <item x="56"/>
        <item x="705"/>
        <item x="57"/>
        <item x="79"/>
        <item x="353"/>
        <item x="532"/>
        <item x="54"/>
        <item x="106"/>
        <item x="594"/>
        <item x="536"/>
        <item x="339"/>
        <item x="55"/>
        <item x="540"/>
        <item x="535"/>
        <item x="683"/>
        <item x="214"/>
        <item x="344"/>
        <item x="354"/>
        <item x="593"/>
        <item x="534"/>
        <item x="710"/>
        <item x="533"/>
        <item x="682"/>
        <item x="343"/>
        <item x="345"/>
        <item x="342"/>
        <item x="340"/>
        <item x="341"/>
        <item x="539"/>
        <item x="355"/>
        <item x="709"/>
        <item x="356"/>
        <item x="260"/>
        <item x="357"/>
        <item x="358"/>
        <item x="359"/>
        <item x="347"/>
        <item x="360"/>
        <item x="361"/>
        <item x="261"/>
        <item x="262"/>
        <item x="346"/>
        <item x="263"/>
        <item x="264"/>
        <item x="265"/>
        <item x="266"/>
        <item x="362"/>
        <item x="267"/>
        <item x="363"/>
        <item x="364"/>
        <item x="269"/>
        <item x="365"/>
        <item x="366"/>
        <item x="370"/>
        <item x="369"/>
        <item x="368"/>
        <item x="371"/>
        <item x="367"/>
        <item x="372"/>
        <item x="268"/>
        <item x="373"/>
        <item x="374"/>
        <item t="default"/>
      </items>
    </pivotField>
  </pivotFields>
  <rowFields count="1">
    <field x="1"/>
  </rowFields>
  <row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Fields count="1">
    <field x="0"/>
  </colFields>
  <colItems count="4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 t="grand">
      <x/>
    </i>
  </colItems>
  <dataFields count="1">
    <dataField name="Sum of Value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R32"/>
  <sheetViews>
    <sheetView workbookViewId="0">
      <selection activeCell="B16" sqref="B16"/>
    </sheetView>
  </sheetViews>
  <sheetFormatPr baseColWidth="10" defaultRowHeight="16" x14ac:dyDescent="0.2"/>
  <cols>
    <col min="1" max="1" width="13" bestFit="1" customWidth="1"/>
    <col min="2" max="2" width="15.5" bestFit="1" customWidth="1"/>
    <col min="3" max="4" width="11.1640625" bestFit="1" customWidth="1"/>
    <col min="5" max="5" width="7.1640625" bestFit="1" customWidth="1"/>
    <col min="6" max="7" width="11.1640625" bestFit="1" customWidth="1"/>
    <col min="8" max="9" width="10.1640625" bestFit="1" customWidth="1"/>
    <col min="10" max="10" width="9.1640625" bestFit="1" customWidth="1"/>
    <col min="11" max="16" width="11.1640625" bestFit="1" customWidth="1"/>
    <col min="17" max="17" width="10.1640625" bestFit="1" customWidth="1"/>
    <col min="18" max="20" width="11.1640625" bestFit="1" customWidth="1"/>
    <col min="21" max="21" width="10.1640625" bestFit="1" customWidth="1"/>
    <col min="22" max="22" width="11.1640625" bestFit="1" customWidth="1"/>
    <col min="23" max="23" width="10.1640625" bestFit="1" customWidth="1"/>
    <col min="24" max="24" width="11.1640625" bestFit="1" customWidth="1"/>
    <col min="25" max="27" width="10.1640625" bestFit="1" customWidth="1"/>
    <col min="28" max="28" width="9.1640625" bestFit="1" customWidth="1"/>
    <col min="29" max="29" width="10.1640625" bestFit="1" customWidth="1"/>
    <col min="30" max="31" width="11.1640625" bestFit="1" customWidth="1"/>
    <col min="32" max="32" width="7.1640625" bestFit="1" customWidth="1"/>
    <col min="33" max="34" width="8.1640625" bestFit="1" customWidth="1"/>
    <col min="35" max="35" width="11.1640625" bestFit="1" customWidth="1"/>
    <col min="36" max="36" width="10.1640625" bestFit="1" customWidth="1"/>
    <col min="37" max="38" width="7.1640625" bestFit="1" customWidth="1"/>
    <col min="39" max="41" width="11.1640625" bestFit="1" customWidth="1"/>
    <col min="42" max="42" width="10.1640625" bestFit="1" customWidth="1"/>
    <col min="43" max="43" width="11.1640625" bestFit="1" customWidth="1"/>
    <col min="44" max="44" width="12.1640625" bestFit="1" customWidth="1"/>
  </cols>
  <sheetData>
    <row r="3" spans="1:44" x14ac:dyDescent="0.2">
      <c r="A3" s="1" t="s">
        <v>48</v>
      </c>
      <c r="B3" s="1" t="s">
        <v>45</v>
      </c>
    </row>
    <row r="4" spans="1:44" x14ac:dyDescent="0.2">
      <c r="A4" s="1" t="s">
        <v>47</v>
      </c>
      <c r="B4" t="s">
        <v>3</v>
      </c>
      <c r="C4" t="s">
        <v>4</v>
      </c>
      <c r="D4" t="s">
        <v>5</v>
      </c>
      <c r="E4" t="s">
        <v>40</v>
      </c>
      <c r="F4" t="s">
        <v>6</v>
      </c>
      <c r="G4" t="s">
        <v>27</v>
      </c>
      <c r="H4" t="s">
        <v>31</v>
      </c>
      <c r="I4" t="s">
        <v>37</v>
      </c>
      <c r="J4" t="s">
        <v>7</v>
      </c>
      <c r="K4" t="s">
        <v>11</v>
      </c>
      <c r="L4" t="s">
        <v>8</v>
      </c>
      <c r="M4" t="s">
        <v>25</v>
      </c>
      <c r="N4" t="s">
        <v>32</v>
      </c>
      <c r="O4" t="s">
        <v>9</v>
      </c>
      <c r="P4" t="s">
        <v>10</v>
      </c>
      <c r="Q4" t="s">
        <v>29</v>
      </c>
      <c r="R4" t="s">
        <v>12</v>
      </c>
      <c r="S4" t="s">
        <v>13</v>
      </c>
      <c r="T4" t="s">
        <v>14</v>
      </c>
      <c r="U4" t="s">
        <v>35</v>
      </c>
      <c r="V4" t="s">
        <v>33</v>
      </c>
      <c r="W4" t="s">
        <v>15</v>
      </c>
      <c r="X4" t="s">
        <v>16</v>
      </c>
      <c r="Y4" t="s">
        <v>17</v>
      </c>
      <c r="Z4" t="s">
        <v>38</v>
      </c>
      <c r="AA4" t="s">
        <v>18</v>
      </c>
      <c r="AB4" t="s">
        <v>36</v>
      </c>
      <c r="AC4" t="s">
        <v>19</v>
      </c>
      <c r="AD4" t="s">
        <v>20</v>
      </c>
      <c r="AE4" t="s">
        <v>21</v>
      </c>
      <c r="AF4" t="s">
        <v>39</v>
      </c>
      <c r="AG4" t="s">
        <v>43</v>
      </c>
      <c r="AH4" t="s">
        <v>44</v>
      </c>
      <c r="AI4" t="s">
        <v>22</v>
      </c>
      <c r="AJ4" t="s">
        <v>23</v>
      </c>
      <c r="AK4" t="s">
        <v>41</v>
      </c>
      <c r="AL4" t="s">
        <v>42</v>
      </c>
      <c r="AM4" t="s">
        <v>24</v>
      </c>
      <c r="AN4" t="s">
        <v>34</v>
      </c>
      <c r="AO4" t="s">
        <v>26</v>
      </c>
      <c r="AP4" t="s">
        <v>28</v>
      </c>
      <c r="AQ4" t="s">
        <v>30</v>
      </c>
      <c r="AR4" t="s">
        <v>46</v>
      </c>
    </row>
    <row r="5" spans="1:44" x14ac:dyDescent="0.2">
      <c r="A5" s="3">
        <v>1995</v>
      </c>
      <c r="B5" s="4">
        <v>57.814639999999997</v>
      </c>
      <c r="C5" s="4">
        <v>69.174030000000002</v>
      </c>
      <c r="D5" s="4">
        <v>141.232</v>
      </c>
      <c r="E5" s="4"/>
      <c r="F5" s="4">
        <v>123.96299999999999</v>
      </c>
      <c r="G5" s="4"/>
      <c r="H5" s="4"/>
      <c r="I5" s="4"/>
      <c r="J5" s="4">
        <v>18.051929999999999</v>
      </c>
      <c r="K5" s="4">
        <v>54.380270000000003</v>
      </c>
      <c r="L5" s="4">
        <v>81.556219999999996</v>
      </c>
      <c r="M5" s="4">
        <v>68.218450000000004</v>
      </c>
      <c r="N5" s="4">
        <v>12.898210000000001</v>
      </c>
      <c r="O5" s="4">
        <v>62.916919999999998</v>
      </c>
      <c r="P5" s="4">
        <v>67.290419999999997</v>
      </c>
      <c r="Q5" s="4">
        <v>53.357320000000001</v>
      </c>
      <c r="R5" s="4">
        <v>97.844290000000001</v>
      </c>
      <c r="S5" s="4">
        <v>87.508219999999994</v>
      </c>
      <c r="T5" s="4"/>
      <c r="U5" s="4"/>
      <c r="V5" s="4"/>
      <c r="W5" s="4">
        <v>118.7002</v>
      </c>
      <c r="X5" s="4">
        <v>93.140379999999993</v>
      </c>
      <c r="Y5" s="4"/>
      <c r="Z5" s="4">
        <v>13.16117</v>
      </c>
      <c r="AA5" s="4">
        <v>22.604369999999999</v>
      </c>
      <c r="AB5" s="4">
        <v>15.199529999999999</v>
      </c>
      <c r="AC5" s="4"/>
      <c r="AD5" s="4">
        <v>85.844210000000004</v>
      </c>
      <c r="AE5" s="4">
        <v>37.964550000000003</v>
      </c>
      <c r="AF5" s="4"/>
      <c r="AG5" s="4"/>
      <c r="AH5" s="4"/>
      <c r="AI5" s="4">
        <v>50.370170000000002</v>
      </c>
      <c r="AJ5" s="4">
        <v>76.354249999999993</v>
      </c>
      <c r="AK5" s="4"/>
      <c r="AL5" s="4"/>
      <c r="AM5" s="4">
        <v>37.466920000000002</v>
      </c>
      <c r="AN5" s="4">
        <v>32.904670000000003</v>
      </c>
      <c r="AO5" s="4">
        <v>76.793620000000004</v>
      </c>
      <c r="AP5" s="4"/>
      <c r="AQ5" s="4">
        <v>93.715019999999996</v>
      </c>
      <c r="AR5" s="4">
        <v>1750.42498</v>
      </c>
    </row>
    <row r="6" spans="1:44" x14ac:dyDescent="0.2">
      <c r="A6" s="3">
        <v>1996</v>
      </c>
      <c r="B6" s="4">
        <v>54.862769999999998</v>
      </c>
      <c r="C6" s="4">
        <v>69.711579999999998</v>
      </c>
      <c r="D6" s="4">
        <v>143.29259999999999</v>
      </c>
      <c r="E6" s="4"/>
      <c r="F6" s="4">
        <v>130.0463</v>
      </c>
      <c r="G6" s="4"/>
      <c r="H6" s="4"/>
      <c r="I6" s="4"/>
      <c r="J6" s="4">
        <v>16.653390000000002</v>
      </c>
      <c r="K6" s="4">
        <v>57.548789999999997</v>
      </c>
      <c r="L6" s="4">
        <v>79.128150000000005</v>
      </c>
      <c r="M6" s="4">
        <v>74.644069999999999</v>
      </c>
      <c r="N6" s="4">
        <v>12.116949999999999</v>
      </c>
      <c r="O6" s="4">
        <v>63.744210000000002</v>
      </c>
      <c r="P6" s="4">
        <v>73.291370000000001</v>
      </c>
      <c r="Q6" s="4">
        <v>52.385820000000002</v>
      </c>
      <c r="R6" s="4">
        <v>98.981840000000005</v>
      </c>
      <c r="S6" s="4">
        <v>75.948080000000004</v>
      </c>
      <c r="T6" s="4"/>
      <c r="U6" s="4"/>
      <c r="V6" s="4"/>
      <c r="W6" s="4">
        <v>124.7448</v>
      </c>
      <c r="X6" s="4">
        <v>99.185959999999994</v>
      </c>
      <c r="Y6" s="4"/>
      <c r="Z6" s="4">
        <v>15.910780000000001</v>
      </c>
      <c r="AA6" s="4">
        <v>22.071680000000001</v>
      </c>
      <c r="AB6" s="4">
        <v>14.992940000000001</v>
      </c>
      <c r="AC6" s="4"/>
      <c r="AD6" s="4">
        <v>84.624440000000007</v>
      </c>
      <c r="AE6" s="4">
        <v>33.587029999999999</v>
      </c>
      <c r="AF6" s="4"/>
      <c r="AG6" s="4"/>
      <c r="AH6" s="4"/>
      <c r="AI6" s="4">
        <v>50.207180000000001</v>
      </c>
      <c r="AJ6" s="4">
        <v>77.557429999999997</v>
      </c>
      <c r="AK6" s="4"/>
      <c r="AL6" s="4"/>
      <c r="AM6" s="4">
        <v>36.994720000000001</v>
      </c>
      <c r="AN6" s="4">
        <v>34.550930000000001</v>
      </c>
      <c r="AO6" s="4">
        <v>79.491460000000004</v>
      </c>
      <c r="AP6" s="4"/>
      <c r="AQ6" s="4">
        <v>91.184780000000003</v>
      </c>
      <c r="AR6" s="4">
        <v>1767.4600500000001</v>
      </c>
    </row>
    <row r="7" spans="1:44" x14ac:dyDescent="0.2">
      <c r="A7" s="3">
        <v>1997</v>
      </c>
      <c r="B7" s="4">
        <v>53.39208</v>
      </c>
      <c r="C7" s="4">
        <v>65.372</v>
      </c>
      <c r="D7" s="4">
        <v>137.95490000000001</v>
      </c>
      <c r="E7" s="4"/>
      <c r="F7" s="4">
        <v>123.9435</v>
      </c>
      <c r="G7" s="4"/>
      <c r="H7" s="4"/>
      <c r="I7" s="4"/>
      <c r="J7" s="4">
        <v>17.023230000000002</v>
      </c>
      <c r="K7" s="4">
        <v>58.873620000000003</v>
      </c>
      <c r="L7" s="4">
        <v>75.002170000000007</v>
      </c>
      <c r="M7" s="4">
        <v>73.686419999999998</v>
      </c>
      <c r="N7" s="4">
        <v>11.05401</v>
      </c>
      <c r="O7" s="4">
        <v>62.127850000000002</v>
      </c>
      <c r="P7" s="4">
        <v>75.952550000000002</v>
      </c>
      <c r="Q7" s="4">
        <v>51.996850000000002</v>
      </c>
      <c r="R7" s="4">
        <v>103.5194</v>
      </c>
      <c r="S7" s="4">
        <v>66.115610000000004</v>
      </c>
      <c r="T7" s="4"/>
      <c r="U7" s="4"/>
      <c r="V7" s="4"/>
      <c r="W7" s="4">
        <v>126.6052</v>
      </c>
      <c r="X7" s="4">
        <v>108.4692</v>
      </c>
      <c r="Y7" s="4"/>
      <c r="Z7" s="4">
        <v>29.143429999999999</v>
      </c>
      <c r="AA7" s="4">
        <v>21.159579999999998</v>
      </c>
      <c r="AB7" s="4">
        <v>13.69537</v>
      </c>
      <c r="AC7" s="4"/>
      <c r="AD7" s="4">
        <v>79.355149999999995</v>
      </c>
      <c r="AE7" s="4">
        <v>29.77167</v>
      </c>
      <c r="AF7" s="4"/>
      <c r="AG7" s="4"/>
      <c r="AH7" s="4"/>
      <c r="AI7" s="4">
        <v>47.542870000000001</v>
      </c>
      <c r="AJ7" s="4">
        <v>74.143619999999999</v>
      </c>
      <c r="AK7" s="4"/>
      <c r="AL7" s="4"/>
      <c r="AM7" s="4">
        <v>38.34319</v>
      </c>
      <c r="AN7" s="4">
        <v>33.447690000000001</v>
      </c>
      <c r="AO7" s="4">
        <v>82.578500000000005</v>
      </c>
      <c r="AP7" s="4"/>
      <c r="AQ7" s="4">
        <v>86.101749999999996</v>
      </c>
      <c r="AR7" s="4">
        <v>1746.3714100000002</v>
      </c>
    </row>
    <row r="8" spans="1:44" x14ac:dyDescent="0.2">
      <c r="A8" s="3">
        <v>1998</v>
      </c>
      <c r="B8" s="4">
        <v>49.750210000000003</v>
      </c>
      <c r="C8" s="4">
        <v>67.117009999999993</v>
      </c>
      <c r="D8" s="4">
        <v>139.39699999999999</v>
      </c>
      <c r="E8" s="4"/>
      <c r="F8" s="4">
        <v>123.4714</v>
      </c>
      <c r="G8" s="4"/>
      <c r="H8" s="4"/>
      <c r="I8" s="4"/>
      <c r="J8" s="4">
        <v>17.89941</v>
      </c>
      <c r="K8" s="4">
        <v>61.023569999999999</v>
      </c>
      <c r="L8" s="4">
        <v>72.573779999999999</v>
      </c>
      <c r="M8" s="4">
        <v>73.640309999999999</v>
      </c>
      <c r="N8" s="4">
        <v>9.9324940000000002</v>
      </c>
      <c r="O8" s="4">
        <v>59.074159999999999</v>
      </c>
      <c r="P8" s="4">
        <v>77.6053</v>
      </c>
      <c r="Q8" s="4">
        <v>53.035550000000001</v>
      </c>
      <c r="R8" s="4">
        <v>102.12730000000001</v>
      </c>
      <c r="S8" s="4">
        <v>65.485699999999994</v>
      </c>
      <c r="T8" s="4">
        <v>61.197940000000003</v>
      </c>
      <c r="U8" s="4"/>
      <c r="V8" s="4"/>
      <c r="W8" s="4">
        <v>127.9088</v>
      </c>
      <c r="X8" s="4">
        <v>118.5201</v>
      </c>
      <c r="Y8" s="4"/>
      <c r="Z8" s="4">
        <v>28.596080000000001</v>
      </c>
      <c r="AA8" s="4">
        <v>21.068149999999999</v>
      </c>
      <c r="AB8" s="4">
        <v>11.156090000000001</v>
      </c>
      <c r="AC8" s="4"/>
      <c r="AD8" s="4">
        <v>77.171149999999997</v>
      </c>
      <c r="AE8" s="4">
        <v>28.207380000000001</v>
      </c>
      <c r="AF8" s="4"/>
      <c r="AG8" s="4"/>
      <c r="AH8" s="4"/>
      <c r="AI8" s="4">
        <v>43.250929999999997</v>
      </c>
      <c r="AJ8" s="4">
        <v>72.707980000000006</v>
      </c>
      <c r="AK8" s="4"/>
      <c r="AL8" s="4"/>
      <c r="AM8" s="4">
        <v>40.672960000000003</v>
      </c>
      <c r="AN8" s="4">
        <v>31.729240000000001</v>
      </c>
      <c r="AO8" s="4">
        <v>83.226749999999996</v>
      </c>
      <c r="AP8" s="4"/>
      <c r="AQ8" s="4">
        <v>81.561440000000005</v>
      </c>
      <c r="AR8" s="4">
        <v>1799.1081839999997</v>
      </c>
    </row>
    <row r="9" spans="1:44" x14ac:dyDescent="0.2">
      <c r="A9" s="3">
        <v>1999</v>
      </c>
      <c r="B9" s="4">
        <v>42.029130000000002</v>
      </c>
      <c r="C9" s="4">
        <v>70.725290000000001</v>
      </c>
      <c r="D9" s="4">
        <v>127.99469999999999</v>
      </c>
      <c r="E9" s="4"/>
      <c r="F9" s="4">
        <v>113.8759</v>
      </c>
      <c r="G9" s="4">
        <v>54.34225</v>
      </c>
      <c r="H9" s="4"/>
      <c r="I9" s="4"/>
      <c r="J9" s="4">
        <v>23.711320000000001</v>
      </c>
      <c r="K9" s="4">
        <v>61.342280000000002</v>
      </c>
      <c r="L9" s="4">
        <v>67.09554</v>
      </c>
      <c r="M9" s="4">
        <v>68.249170000000007</v>
      </c>
      <c r="N9" s="4">
        <v>10.75109</v>
      </c>
      <c r="O9" s="4">
        <v>53.020110000000003</v>
      </c>
      <c r="P9" s="4">
        <v>74.015180000000001</v>
      </c>
      <c r="Q9" s="4">
        <v>47.712490000000003</v>
      </c>
      <c r="R9" s="4">
        <v>102.9808</v>
      </c>
      <c r="S9" s="4">
        <v>67.25027</v>
      </c>
      <c r="T9" s="4">
        <v>50.399540000000002</v>
      </c>
      <c r="U9" s="4"/>
      <c r="V9" s="4"/>
      <c r="W9" s="4">
        <v>122.34439999999999</v>
      </c>
      <c r="X9" s="4">
        <v>130.90100000000001</v>
      </c>
      <c r="Y9" s="4"/>
      <c r="Z9" s="4">
        <v>32.508040000000001</v>
      </c>
      <c r="AA9" s="4">
        <v>19.046410000000002</v>
      </c>
      <c r="AB9" s="4">
        <v>14.635</v>
      </c>
      <c r="AC9" s="4"/>
      <c r="AD9" s="4">
        <v>68.584770000000006</v>
      </c>
      <c r="AE9" s="4">
        <v>29.367560000000001</v>
      </c>
      <c r="AF9" s="4"/>
      <c r="AG9" s="4"/>
      <c r="AH9" s="4"/>
      <c r="AI9" s="4">
        <v>45.902450000000002</v>
      </c>
      <c r="AJ9" s="4">
        <v>69.684229999999999</v>
      </c>
      <c r="AK9" s="4"/>
      <c r="AL9" s="4"/>
      <c r="AM9" s="4">
        <v>53.079430000000002</v>
      </c>
      <c r="AN9" s="4">
        <v>32.18282</v>
      </c>
      <c r="AO9" s="4">
        <v>73.952290000000005</v>
      </c>
      <c r="AP9" s="4"/>
      <c r="AQ9" s="4">
        <v>76.157070000000004</v>
      </c>
      <c r="AR9" s="4">
        <v>1803.8405299999999</v>
      </c>
    </row>
    <row r="10" spans="1:44" x14ac:dyDescent="0.2">
      <c r="A10" s="3">
        <v>2000</v>
      </c>
      <c r="B10" s="4">
        <v>38.421970000000002</v>
      </c>
      <c r="C10" s="4">
        <v>71.049909999999997</v>
      </c>
      <c r="D10" s="4">
        <v>121.6588</v>
      </c>
      <c r="E10" s="4"/>
      <c r="F10" s="4">
        <v>105.0706</v>
      </c>
      <c r="G10" s="4">
        <v>53.734720000000003</v>
      </c>
      <c r="H10" s="4"/>
      <c r="I10" s="4"/>
      <c r="J10" s="4">
        <v>24.3157</v>
      </c>
      <c r="K10" s="4">
        <v>62.993989999999997</v>
      </c>
      <c r="L10" s="4">
        <v>60.455800000000004</v>
      </c>
      <c r="M10" s="4">
        <v>65.464129999999997</v>
      </c>
      <c r="N10" s="4">
        <v>6.7972149999999996</v>
      </c>
      <c r="O10" s="4">
        <v>53.609589999999997</v>
      </c>
      <c r="P10" s="4">
        <v>72.429180000000002</v>
      </c>
      <c r="Q10" s="4">
        <v>49.201149999999998</v>
      </c>
      <c r="R10" s="4">
        <v>112.56610000000001</v>
      </c>
      <c r="S10" s="4">
        <v>61.555790000000002</v>
      </c>
      <c r="T10" s="4">
        <v>38.673569999999998</v>
      </c>
      <c r="U10" s="4"/>
      <c r="V10" s="4"/>
      <c r="W10" s="4">
        <v>118.367</v>
      </c>
      <c r="X10" s="4">
        <v>140.80350000000001</v>
      </c>
      <c r="Y10" s="4"/>
      <c r="Z10" s="4">
        <v>34.478639999999999</v>
      </c>
      <c r="AA10" s="4">
        <v>17.77036</v>
      </c>
      <c r="AB10" s="4">
        <v>14.457330000000001</v>
      </c>
      <c r="AC10" s="4"/>
      <c r="AD10" s="4">
        <v>62.400359999999999</v>
      </c>
      <c r="AE10" s="4">
        <v>32.816670000000002</v>
      </c>
      <c r="AF10" s="4"/>
      <c r="AG10" s="4"/>
      <c r="AH10" s="4"/>
      <c r="AI10" s="4">
        <v>45.948619999999998</v>
      </c>
      <c r="AJ10" s="4">
        <v>67.710980000000006</v>
      </c>
      <c r="AK10" s="4"/>
      <c r="AL10" s="4"/>
      <c r="AM10" s="4">
        <v>58.778799999999997</v>
      </c>
      <c r="AN10" s="4">
        <v>34.312620000000003</v>
      </c>
      <c r="AO10" s="4">
        <v>64.172640000000001</v>
      </c>
      <c r="AP10" s="4"/>
      <c r="AQ10" s="4">
        <v>72.13879</v>
      </c>
      <c r="AR10" s="4">
        <v>1762.1545249999999</v>
      </c>
    </row>
    <row r="11" spans="1:44" x14ac:dyDescent="0.2">
      <c r="A11" s="3">
        <v>2001</v>
      </c>
      <c r="B11" s="4">
        <v>37.859050000000003</v>
      </c>
      <c r="C11" s="4">
        <v>72.121899999999997</v>
      </c>
      <c r="D11" s="4">
        <v>120.04640000000001</v>
      </c>
      <c r="E11" s="4"/>
      <c r="F11" s="4">
        <v>104.7761</v>
      </c>
      <c r="G11" s="4">
        <v>51.900930000000002</v>
      </c>
      <c r="H11" s="4"/>
      <c r="I11" s="4"/>
      <c r="J11" s="4">
        <v>28.277909999999999</v>
      </c>
      <c r="K11" s="4">
        <v>61.682780000000001</v>
      </c>
      <c r="L11" s="4">
        <v>58.277050000000003</v>
      </c>
      <c r="M11" s="4">
        <v>60.91516</v>
      </c>
      <c r="N11" s="4">
        <v>6.6537199999999999</v>
      </c>
      <c r="O11" s="4">
        <v>50.856679999999997</v>
      </c>
      <c r="P11" s="4">
        <v>71.473079999999996</v>
      </c>
      <c r="Q11" s="4">
        <v>46.54477</v>
      </c>
      <c r="R11" s="4">
        <v>116.2653</v>
      </c>
      <c r="S11" s="4">
        <v>59.490839999999999</v>
      </c>
      <c r="T11" s="4">
        <v>35.500279999999997</v>
      </c>
      <c r="U11" s="4"/>
      <c r="V11" s="4">
        <v>88.523579999999995</v>
      </c>
      <c r="W11" s="4">
        <v>117.28060000000001</v>
      </c>
      <c r="X11" s="4">
        <v>146.8432</v>
      </c>
      <c r="Y11" s="4"/>
      <c r="Z11" s="4">
        <v>33.541339999999998</v>
      </c>
      <c r="AA11" s="4">
        <v>17.963229999999999</v>
      </c>
      <c r="AB11" s="4">
        <v>15.84802</v>
      </c>
      <c r="AC11" s="4"/>
      <c r="AD11" s="4">
        <v>58.45364</v>
      </c>
      <c r="AE11" s="4">
        <v>31.881609999999998</v>
      </c>
      <c r="AF11" s="4"/>
      <c r="AG11" s="4"/>
      <c r="AH11" s="4"/>
      <c r="AI11" s="4">
        <v>44.572899999999997</v>
      </c>
      <c r="AJ11" s="4">
        <v>69.682209999999998</v>
      </c>
      <c r="AK11" s="4"/>
      <c r="AL11" s="4"/>
      <c r="AM11" s="4">
        <v>58.504089999999998</v>
      </c>
      <c r="AN11" s="4">
        <v>35.152760000000001</v>
      </c>
      <c r="AO11" s="4">
        <v>65.889110000000002</v>
      </c>
      <c r="AP11" s="4"/>
      <c r="AQ11" s="4">
        <v>74.789389999999997</v>
      </c>
      <c r="AR11" s="4">
        <v>1841.5676299999996</v>
      </c>
    </row>
    <row r="12" spans="1:44" x14ac:dyDescent="0.2">
      <c r="A12" s="3">
        <v>2002</v>
      </c>
      <c r="B12" s="4">
        <v>36.363909999999997</v>
      </c>
      <c r="C12" s="4">
        <v>74.024619999999999</v>
      </c>
      <c r="D12" s="4">
        <v>119.5324</v>
      </c>
      <c r="E12" s="4"/>
      <c r="F12" s="4">
        <v>103.5752</v>
      </c>
      <c r="G12" s="4">
        <v>57.86365</v>
      </c>
      <c r="H12" s="4"/>
      <c r="I12" s="4"/>
      <c r="J12" s="4">
        <v>30.58475</v>
      </c>
      <c r="K12" s="4">
        <v>64.52646</v>
      </c>
      <c r="L12" s="4">
        <v>58.147480000000002</v>
      </c>
      <c r="M12" s="4">
        <v>59.580660000000002</v>
      </c>
      <c r="N12" s="4">
        <v>7.5384339999999996</v>
      </c>
      <c r="O12" s="4">
        <v>50.622280000000003</v>
      </c>
      <c r="P12" s="4">
        <v>75.161559999999994</v>
      </c>
      <c r="Q12" s="4">
        <v>49.440170000000002</v>
      </c>
      <c r="R12" s="4">
        <v>117.5052</v>
      </c>
      <c r="S12" s="4">
        <v>60.634920000000001</v>
      </c>
      <c r="T12" s="4">
        <v>34.055019999999999</v>
      </c>
      <c r="U12" s="4"/>
      <c r="V12" s="4">
        <v>91.809910000000002</v>
      </c>
      <c r="W12" s="4">
        <v>116.21720000000001</v>
      </c>
      <c r="X12" s="4">
        <v>157.09520000000001</v>
      </c>
      <c r="Y12" s="4"/>
      <c r="Z12" s="4">
        <v>32.020780000000002</v>
      </c>
      <c r="AA12" s="4">
        <v>18.13767</v>
      </c>
      <c r="AB12" s="4">
        <v>15.868930000000001</v>
      </c>
      <c r="AC12" s="4"/>
      <c r="AD12" s="4">
        <v>58.907440000000001</v>
      </c>
      <c r="AE12" s="4">
        <v>39.189160000000001</v>
      </c>
      <c r="AF12" s="4"/>
      <c r="AG12" s="4"/>
      <c r="AH12" s="4"/>
      <c r="AI12" s="4">
        <v>54.021259999999998</v>
      </c>
      <c r="AJ12" s="4">
        <v>71.819329999999994</v>
      </c>
      <c r="AK12" s="4"/>
      <c r="AL12" s="4"/>
      <c r="AM12" s="4">
        <v>51.509039999999999</v>
      </c>
      <c r="AN12" s="4">
        <v>36.154989999999998</v>
      </c>
      <c r="AO12" s="4">
        <v>66.103610000000003</v>
      </c>
      <c r="AP12" s="4"/>
      <c r="AQ12" s="4">
        <v>80.457400000000007</v>
      </c>
      <c r="AR12" s="4">
        <v>1888.4686340000001</v>
      </c>
    </row>
    <row r="13" spans="1:44" x14ac:dyDescent="0.2">
      <c r="A13" s="3">
        <v>2003</v>
      </c>
      <c r="B13" s="4">
        <v>33.510730000000002</v>
      </c>
      <c r="C13" s="4">
        <v>72.532150000000001</v>
      </c>
      <c r="D13" s="4">
        <v>115.7454</v>
      </c>
      <c r="E13" s="4"/>
      <c r="F13" s="4">
        <v>99.241039999999998</v>
      </c>
      <c r="G13" s="4">
        <v>56.885820000000002</v>
      </c>
      <c r="H13" s="4">
        <v>23.955870000000001</v>
      </c>
      <c r="I13" s="4"/>
      <c r="J13" s="4">
        <v>33.316589999999998</v>
      </c>
      <c r="K13" s="4">
        <v>67.335380000000001</v>
      </c>
      <c r="L13" s="4">
        <v>56.069130000000001</v>
      </c>
      <c r="M13" s="4">
        <v>54.94661</v>
      </c>
      <c r="N13" s="4">
        <v>8.3573240000000002</v>
      </c>
      <c r="O13" s="4">
        <v>51.533119999999997</v>
      </c>
      <c r="P13" s="4">
        <v>79.077569999999994</v>
      </c>
      <c r="Q13" s="4">
        <v>48.571019999999997</v>
      </c>
      <c r="R13" s="4">
        <v>111.0322</v>
      </c>
      <c r="S13" s="4">
        <v>61.388500000000001</v>
      </c>
      <c r="T13" s="4">
        <v>32.786900000000003</v>
      </c>
      <c r="U13" s="4">
        <v>65.337879999999998</v>
      </c>
      <c r="V13" s="4">
        <v>96.6678</v>
      </c>
      <c r="W13" s="4">
        <v>113.86190000000001</v>
      </c>
      <c r="X13" s="4">
        <v>166.31469999999999</v>
      </c>
      <c r="Y13" s="4"/>
      <c r="Z13" s="4">
        <v>28.59028</v>
      </c>
      <c r="AA13" s="4">
        <v>19.334599999999998</v>
      </c>
      <c r="AB13" s="4">
        <v>16.997859999999999</v>
      </c>
      <c r="AC13" s="4">
        <v>37.223529999999997</v>
      </c>
      <c r="AD13" s="4">
        <v>59.946370000000002</v>
      </c>
      <c r="AE13" s="4">
        <v>48.5107</v>
      </c>
      <c r="AF13" s="4"/>
      <c r="AG13" s="4"/>
      <c r="AH13" s="4"/>
      <c r="AI13" s="4">
        <v>56.204790000000003</v>
      </c>
      <c r="AJ13" s="4">
        <v>75.640950000000004</v>
      </c>
      <c r="AK13" s="4"/>
      <c r="AL13" s="4"/>
      <c r="AM13" s="4">
        <v>49.376559999999998</v>
      </c>
      <c r="AN13" s="4">
        <v>34.923290000000001</v>
      </c>
      <c r="AO13" s="4">
        <v>65.157340000000005</v>
      </c>
      <c r="AP13" s="4"/>
      <c r="AQ13" s="4">
        <v>81.890789999999996</v>
      </c>
      <c r="AR13" s="4">
        <v>2022.2646939999993</v>
      </c>
    </row>
    <row r="14" spans="1:44" x14ac:dyDescent="0.2">
      <c r="A14" s="3">
        <v>2004</v>
      </c>
      <c r="B14" s="4">
        <v>30.370899999999999</v>
      </c>
      <c r="C14" s="4">
        <v>71.765299999999996</v>
      </c>
      <c r="D14" s="4">
        <v>111.3621</v>
      </c>
      <c r="E14" s="4"/>
      <c r="F14" s="4">
        <v>95.322190000000006</v>
      </c>
      <c r="G14" s="4">
        <v>58.018970000000003</v>
      </c>
      <c r="H14" s="4">
        <v>20.827449999999999</v>
      </c>
      <c r="I14" s="4"/>
      <c r="J14" s="4">
        <v>32.90155</v>
      </c>
      <c r="K14" s="4">
        <v>69.239959999999996</v>
      </c>
      <c r="L14" s="4">
        <v>52.335900000000002</v>
      </c>
      <c r="M14" s="4">
        <v>53.06485</v>
      </c>
      <c r="N14" s="4">
        <v>8.3477720000000009</v>
      </c>
      <c r="O14" s="4">
        <v>51.601179999999999</v>
      </c>
      <c r="P14" s="4">
        <v>80.549449999999993</v>
      </c>
      <c r="Q14" s="4">
        <v>51.795949999999998</v>
      </c>
      <c r="R14" s="4">
        <v>115.3293</v>
      </c>
      <c r="S14" s="4">
        <v>64.681849999999997</v>
      </c>
      <c r="T14" s="4">
        <v>31.420649999999998</v>
      </c>
      <c r="U14" s="4">
        <v>59.082940000000001</v>
      </c>
      <c r="V14" s="4">
        <v>94.72157</v>
      </c>
      <c r="W14" s="4">
        <v>114.5142</v>
      </c>
      <c r="X14" s="4">
        <v>171.6755</v>
      </c>
      <c r="Y14" s="4"/>
      <c r="Z14" s="4">
        <v>27.293959999999998</v>
      </c>
      <c r="AA14" s="4">
        <v>19.99653</v>
      </c>
      <c r="AB14" s="4">
        <v>18.09543</v>
      </c>
      <c r="AC14" s="4">
        <v>37.013570000000001</v>
      </c>
      <c r="AD14" s="4">
        <v>60.261180000000003</v>
      </c>
      <c r="AE14" s="4">
        <v>50.362029999999997</v>
      </c>
      <c r="AF14" s="4"/>
      <c r="AG14" s="4"/>
      <c r="AH14" s="4"/>
      <c r="AI14" s="4">
        <v>53.771929999999998</v>
      </c>
      <c r="AJ14" s="4">
        <v>80.574529999999996</v>
      </c>
      <c r="AK14" s="4"/>
      <c r="AL14" s="4"/>
      <c r="AM14" s="4">
        <v>46.75459</v>
      </c>
      <c r="AN14" s="4">
        <v>35.181460000000001</v>
      </c>
      <c r="AO14" s="4">
        <v>64.675780000000003</v>
      </c>
      <c r="AP14" s="4"/>
      <c r="AQ14" s="4">
        <v>88.827330000000003</v>
      </c>
      <c r="AR14" s="4">
        <v>2021.7378520000002</v>
      </c>
    </row>
    <row r="15" spans="1:44" x14ac:dyDescent="0.2">
      <c r="A15" s="3">
        <v>2005</v>
      </c>
      <c r="B15" s="4">
        <v>28.58821</v>
      </c>
      <c r="C15" s="4">
        <v>76.251819999999995</v>
      </c>
      <c r="D15" s="4">
        <v>108.9884</v>
      </c>
      <c r="E15" s="4"/>
      <c r="F15" s="4">
        <v>93.872990000000001</v>
      </c>
      <c r="G15" s="4">
        <v>55.383560000000003</v>
      </c>
      <c r="H15" s="4">
        <v>16.432880000000001</v>
      </c>
      <c r="I15" s="4"/>
      <c r="J15" s="4">
        <v>32.401319999999998</v>
      </c>
      <c r="K15" s="4">
        <v>71.823880000000003</v>
      </c>
      <c r="L15" s="4">
        <v>45.119430000000001</v>
      </c>
      <c r="M15" s="4">
        <v>50.479909999999997</v>
      </c>
      <c r="N15" s="4">
        <v>8.2454180000000008</v>
      </c>
      <c r="O15" s="4">
        <v>48.655929999999998</v>
      </c>
      <c r="P15" s="4">
        <v>82.142240000000001</v>
      </c>
      <c r="Q15" s="4">
        <v>52.114220000000003</v>
      </c>
      <c r="R15" s="4">
        <v>116.87009999999999</v>
      </c>
      <c r="S15" s="4">
        <v>67.571129999999997</v>
      </c>
      <c r="T15" s="4">
        <v>31.314080000000001</v>
      </c>
      <c r="U15" s="4">
        <v>49.374470000000002</v>
      </c>
      <c r="V15" s="4">
        <v>92.33184</v>
      </c>
      <c r="W15" s="4">
        <v>117.2105</v>
      </c>
      <c r="X15" s="4">
        <v>172.3244</v>
      </c>
      <c r="Y15" s="4"/>
      <c r="Z15" s="4">
        <v>24.923449999999999</v>
      </c>
      <c r="AA15" s="4">
        <v>18.653880000000001</v>
      </c>
      <c r="AB15" s="4">
        <v>15.041410000000001</v>
      </c>
      <c r="AC15" s="4">
        <v>38.6965</v>
      </c>
      <c r="AD15" s="4">
        <v>59.434040000000003</v>
      </c>
      <c r="AE15" s="4">
        <v>47.38026</v>
      </c>
      <c r="AF15" s="4"/>
      <c r="AG15" s="4"/>
      <c r="AH15" s="4"/>
      <c r="AI15" s="4">
        <v>55.252040000000001</v>
      </c>
      <c r="AJ15" s="4">
        <v>83.865539999999996</v>
      </c>
      <c r="AK15" s="4"/>
      <c r="AL15" s="4"/>
      <c r="AM15" s="4">
        <v>39.904519999999998</v>
      </c>
      <c r="AN15" s="4">
        <v>34.482210000000002</v>
      </c>
      <c r="AO15" s="4">
        <v>65.534949999999995</v>
      </c>
      <c r="AP15" s="4"/>
      <c r="AQ15" s="4">
        <v>88.54889</v>
      </c>
      <c r="AR15" s="4">
        <v>1989.2144180000003</v>
      </c>
    </row>
    <row r="16" spans="1:44" x14ac:dyDescent="0.2">
      <c r="A16" s="3">
        <v>2006</v>
      </c>
      <c r="B16" s="4">
        <v>28.055230000000002</v>
      </c>
      <c r="C16" s="4">
        <v>72.686359999999993</v>
      </c>
      <c r="D16" s="4">
        <v>101.0699</v>
      </c>
      <c r="E16" s="4"/>
      <c r="F16" s="4">
        <v>91.148629999999997</v>
      </c>
      <c r="G16" s="4">
        <v>49.226619999999997</v>
      </c>
      <c r="H16" s="4">
        <v>13.232229999999999</v>
      </c>
      <c r="I16" s="4"/>
      <c r="J16" s="4">
        <v>31.972110000000001</v>
      </c>
      <c r="K16" s="4">
        <v>69.188500000000005</v>
      </c>
      <c r="L16" s="4">
        <v>40.492660000000001</v>
      </c>
      <c r="M16" s="4">
        <v>46.095579999999998</v>
      </c>
      <c r="N16" s="4">
        <v>8.1097029999999997</v>
      </c>
      <c r="O16" s="4">
        <v>45.115299999999998</v>
      </c>
      <c r="P16" s="4">
        <v>77.269329999999997</v>
      </c>
      <c r="Q16" s="4">
        <v>51.288699999999999</v>
      </c>
      <c r="R16" s="4">
        <v>115.5393</v>
      </c>
      <c r="S16" s="4">
        <v>70.872249999999994</v>
      </c>
      <c r="T16" s="4">
        <v>27.637920000000001</v>
      </c>
      <c r="U16" s="4">
        <v>53.572429999999997</v>
      </c>
      <c r="V16" s="4">
        <v>82.539580000000001</v>
      </c>
      <c r="W16" s="4">
        <v>114.6298</v>
      </c>
      <c r="X16" s="4">
        <v>172.69540000000001</v>
      </c>
      <c r="Y16" s="4"/>
      <c r="Z16" s="4">
        <v>21.975660000000001</v>
      </c>
      <c r="AA16" s="4">
        <v>17.486360000000001</v>
      </c>
      <c r="AB16" s="4">
        <v>15.08723</v>
      </c>
      <c r="AC16" s="4">
        <v>42.08869</v>
      </c>
      <c r="AD16" s="4">
        <v>53.083590000000001</v>
      </c>
      <c r="AE16" s="4">
        <v>58.268830000000001</v>
      </c>
      <c r="AF16" s="4"/>
      <c r="AG16" s="4"/>
      <c r="AH16" s="4"/>
      <c r="AI16" s="4">
        <v>54.961750000000002</v>
      </c>
      <c r="AJ16" s="4">
        <v>82.981920000000002</v>
      </c>
      <c r="AK16" s="4"/>
      <c r="AL16" s="4"/>
      <c r="AM16" s="4">
        <v>37.592370000000003</v>
      </c>
      <c r="AN16" s="4">
        <v>33.069229999999997</v>
      </c>
      <c r="AO16" s="4">
        <v>59.339170000000003</v>
      </c>
      <c r="AP16" s="4"/>
      <c r="AQ16" s="4">
        <v>85.915390000000002</v>
      </c>
      <c r="AR16" s="4">
        <v>1924.2877230000004</v>
      </c>
    </row>
    <row r="17" spans="1:44" x14ac:dyDescent="0.2">
      <c r="A17" s="3">
        <v>2007</v>
      </c>
      <c r="B17" s="4">
        <v>26.88064</v>
      </c>
      <c r="C17" s="4">
        <v>68.96463</v>
      </c>
      <c r="D17" s="4">
        <v>94.63382</v>
      </c>
      <c r="E17" s="4"/>
      <c r="F17" s="4">
        <v>86.953789999999998</v>
      </c>
      <c r="G17" s="4">
        <v>45.679049999999997</v>
      </c>
      <c r="H17" s="4">
        <v>11.33342</v>
      </c>
      <c r="I17" s="4"/>
      <c r="J17" s="4">
        <v>30.56147</v>
      </c>
      <c r="K17" s="4">
        <v>66.543620000000004</v>
      </c>
      <c r="L17" s="4">
        <v>34.593820000000001</v>
      </c>
      <c r="M17" s="4">
        <v>42.352809999999998</v>
      </c>
      <c r="N17" s="4">
        <v>7.1945370000000004</v>
      </c>
      <c r="O17" s="4">
        <v>41.084719999999997</v>
      </c>
      <c r="P17" s="4">
        <v>75.941810000000004</v>
      </c>
      <c r="Q17" s="4">
        <v>53.093620000000001</v>
      </c>
      <c r="R17" s="4">
        <v>113.001</v>
      </c>
      <c r="S17" s="4">
        <v>71.862859999999998</v>
      </c>
      <c r="T17" s="4">
        <v>27.4756</v>
      </c>
      <c r="U17" s="4">
        <v>49.023629999999997</v>
      </c>
      <c r="V17" s="4">
        <v>78.851410000000001</v>
      </c>
      <c r="W17" s="4">
        <v>110.2363</v>
      </c>
      <c r="X17" s="4">
        <v>174.2449</v>
      </c>
      <c r="Y17" s="4"/>
      <c r="Z17" s="4">
        <v>19.404250000000001</v>
      </c>
      <c r="AA17" s="4">
        <v>17.058219999999999</v>
      </c>
      <c r="AB17" s="4">
        <v>13.47349</v>
      </c>
      <c r="AC17" s="4">
        <v>45.703409999999998</v>
      </c>
      <c r="AD17" s="4">
        <v>50.460619999999999</v>
      </c>
      <c r="AE17" s="4">
        <v>56.08408</v>
      </c>
      <c r="AF17" s="4">
        <v>33.5</v>
      </c>
      <c r="AG17" s="4">
        <v>51.95</v>
      </c>
      <c r="AH17" s="4">
        <v>72.59</v>
      </c>
      <c r="AI17" s="4">
        <v>51.555439999999997</v>
      </c>
      <c r="AJ17" s="4">
        <v>80.511859999999999</v>
      </c>
      <c r="AK17" s="4">
        <v>16.690000000000001</v>
      </c>
      <c r="AL17" s="4"/>
      <c r="AM17" s="4">
        <v>36.066270000000003</v>
      </c>
      <c r="AN17" s="4">
        <v>30.34488</v>
      </c>
      <c r="AO17" s="4">
        <v>53.72195</v>
      </c>
      <c r="AP17" s="4"/>
      <c r="AQ17" s="4">
        <v>86.23997</v>
      </c>
      <c r="AR17" s="4">
        <v>2025.8618970000007</v>
      </c>
    </row>
    <row r="18" spans="1:44" x14ac:dyDescent="0.2">
      <c r="A18" s="3">
        <v>2008</v>
      </c>
      <c r="B18" s="4">
        <v>29.683340000000001</v>
      </c>
      <c r="C18" s="4">
        <v>74.192779999999999</v>
      </c>
      <c r="D18" s="4">
        <v>102.3672</v>
      </c>
      <c r="E18" s="4"/>
      <c r="F18" s="4">
        <v>89.724519999999998</v>
      </c>
      <c r="G18" s="4">
        <v>45.57206</v>
      </c>
      <c r="H18" s="4">
        <v>12.48113</v>
      </c>
      <c r="I18" s="4"/>
      <c r="J18" s="4">
        <v>32.965449999999997</v>
      </c>
      <c r="K18" s="4">
        <v>71.08184</v>
      </c>
      <c r="L18" s="4">
        <v>41.939920000000001</v>
      </c>
      <c r="M18" s="4">
        <v>47.684849999999997</v>
      </c>
      <c r="N18" s="4">
        <v>8.4715039999999995</v>
      </c>
      <c r="O18" s="4">
        <v>40.322240000000001</v>
      </c>
      <c r="P18" s="4">
        <v>82.503489999999999</v>
      </c>
      <c r="Q18" s="4">
        <v>65.49606</v>
      </c>
      <c r="R18" s="4">
        <v>117.6431</v>
      </c>
      <c r="S18" s="4">
        <v>75.746359999999996</v>
      </c>
      <c r="T18" s="4">
        <v>47.291539999999998</v>
      </c>
      <c r="U18" s="4">
        <v>92.839309999999998</v>
      </c>
      <c r="V18" s="4">
        <v>79.819100000000006</v>
      </c>
      <c r="W18" s="4">
        <v>112.52719999999999</v>
      </c>
      <c r="X18" s="4">
        <v>178.15600000000001</v>
      </c>
      <c r="Y18" s="4">
        <v>37.697130000000001</v>
      </c>
      <c r="Z18" s="4">
        <v>17.136369999999999</v>
      </c>
      <c r="AA18" s="4">
        <v>24.496169999999999</v>
      </c>
      <c r="AB18" s="4">
        <v>23.801459999999999</v>
      </c>
      <c r="AC18" s="4">
        <v>49.098559999999999</v>
      </c>
      <c r="AD18" s="4">
        <v>62.679740000000002</v>
      </c>
      <c r="AE18" s="4">
        <v>54.77628</v>
      </c>
      <c r="AF18" s="4">
        <v>35.590000000000003</v>
      </c>
      <c r="AG18" s="4">
        <v>57.05</v>
      </c>
      <c r="AH18" s="4">
        <v>78.7</v>
      </c>
      <c r="AI18" s="4">
        <v>53.877380000000002</v>
      </c>
      <c r="AJ18" s="4">
        <v>84.499399999999994</v>
      </c>
      <c r="AK18" s="4">
        <v>17.809999999999999</v>
      </c>
      <c r="AL18" s="4"/>
      <c r="AM18" s="4">
        <v>34.889899999999997</v>
      </c>
      <c r="AN18" s="4">
        <v>29.895299999999999</v>
      </c>
      <c r="AO18" s="4">
        <v>52.64076</v>
      </c>
      <c r="AP18" s="4"/>
      <c r="AQ18" s="4">
        <v>102.00069999999999</v>
      </c>
      <c r="AR18" s="4">
        <v>2265.1481439999993</v>
      </c>
    </row>
    <row r="19" spans="1:44" x14ac:dyDescent="0.2">
      <c r="A19" s="3">
        <v>2009</v>
      </c>
      <c r="B19" s="4">
        <v>38.289279999999998</v>
      </c>
      <c r="C19" s="4">
        <v>86.330439999999996</v>
      </c>
      <c r="D19" s="4">
        <v>110.7298</v>
      </c>
      <c r="E19" s="4">
        <v>86.95</v>
      </c>
      <c r="F19" s="4">
        <v>102.7107</v>
      </c>
      <c r="G19" s="4">
        <v>44.017119999999998</v>
      </c>
      <c r="H19" s="4">
        <v>13.415940000000001</v>
      </c>
      <c r="I19" s="4"/>
      <c r="J19" s="4">
        <v>39.660469999999997</v>
      </c>
      <c r="K19" s="4">
        <v>77.958479999999994</v>
      </c>
      <c r="L19" s="4">
        <v>49.267470000000003</v>
      </c>
      <c r="M19" s="4">
        <v>62.656190000000002</v>
      </c>
      <c r="N19" s="4">
        <v>12.751329999999999</v>
      </c>
      <c r="O19" s="4">
        <v>51.632210000000001</v>
      </c>
      <c r="P19" s="4">
        <v>97.573099999999997</v>
      </c>
      <c r="Q19" s="4">
        <v>78.623630000000006</v>
      </c>
      <c r="R19" s="4">
        <v>135.5171</v>
      </c>
      <c r="S19" s="4">
        <v>84.906469999999999</v>
      </c>
      <c r="T19" s="4">
        <v>67.469440000000006</v>
      </c>
      <c r="U19" s="4">
        <v>106.88590000000001</v>
      </c>
      <c r="V19" s="4">
        <v>83.061790000000002</v>
      </c>
      <c r="W19" s="4">
        <v>125.5098</v>
      </c>
      <c r="X19" s="4">
        <v>199.37209999999999</v>
      </c>
      <c r="Y19" s="4">
        <v>41.447809999999997</v>
      </c>
      <c r="Z19" s="4">
        <v>34.180039999999998</v>
      </c>
      <c r="AA19" s="4">
        <v>22.285520000000002</v>
      </c>
      <c r="AB19" s="4">
        <v>42.194719999999997</v>
      </c>
      <c r="AC19" s="4">
        <v>41.078240000000001</v>
      </c>
      <c r="AD19" s="4">
        <v>65.258420000000001</v>
      </c>
      <c r="AE19" s="4">
        <v>48.837200000000003</v>
      </c>
      <c r="AF19" s="4">
        <v>39.130000000000003</v>
      </c>
      <c r="AG19" s="4">
        <v>66.06</v>
      </c>
      <c r="AH19" s="4">
        <v>90.28</v>
      </c>
      <c r="AI19" s="4">
        <v>57.184089999999998</v>
      </c>
      <c r="AJ19" s="4">
        <v>97.632270000000005</v>
      </c>
      <c r="AK19" s="4">
        <v>28.98</v>
      </c>
      <c r="AL19" s="4"/>
      <c r="AM19" s="4">
        <v>44.039149999999999</v>
      </c>
      <c r="AN19" s="4">
        <v>43.787149999999997</v>
      </c>
      <c r="AO19" s="4">
        <v>55.973619999999997</v>
      </c>
      <c r="AP19" s="4"/>
      <c r="AQ19" s="4">
        <v>115.4468</v>
      </c>
      <c r="AR19" s="4">
        <v>2689.083790000001</v>
      </c>
    </row>
    <row r="20" spans="1:44" x14ac:dyDescent="0.2">
      <c r="A20" s="3">
        <v>2010</v>
      </c>
      <c r="B20" s="4">
        <v>41.314819999999997</v>
      </c>
      <c r="C20" s="4">
        <v>90.543970000000002</v>
      </c>
      <c r="D20" s="4">
        <v>108.67019999999999</v>
      </c>
      <c r="E20" s="4">
        <v>85</v>
      </c>
      <c r="F20" s="4">
        <v>105.0162</v>
      </c>
      <c r="G20" s="4">
        <v>42.630740000000003</v>
      </c>
      <c r="H20" s="4">
        <v>15.36782</v>
      </c>
      <c r="I20" s="4"/>
      <c r="J20" s="4">
        <v>44.059190000000001</v>
      </c>
      <c r="K20" s="4">
        <v>87.250659999999996</v>
      </c>
      <c r="L20" s="4">
        <v>53.441290000000002</v>
      </c>
      <c r="M20" s="4">
        <v>67.376800000000003</v>
      </c>
      <c r="N20" s="4">
        <v>11.91295</v>
      </c>
      <c r="O20" s="4">
        <v>58.017040000000001</v>
      </c>
      <c r="P20" s="4">
        <v>100.9953</v>
      </c>
      <c r="Q20" s="4">
        <v>89.110079999999996</v>
      </c>
      <c r="R20" s="4">
        <v>130.35720000000001</v>
      </c>
      <c r="S20" s="4">
        <v>86.062669999999997</v>
      </c>
      <c r="T20" s="4">
        <v>83.382419999999996</v>
      </c>
      <c r="U20" s="4">
        <v>110.32259999999999</v>
      </c>
      <c r="V20" s="4">
        <v>79.805760000000006</v>
      </c>
      <c r="W20" s="4">
        <v>124.3318</v>
      </c>
      <c r="X20" s="4">
        <v>204.42320000000001</v>
      </c>
      <c r="Y20" s="4">
        <v>42.374389999999998</v>
      </c>
      <c r="Z20" s="4">
        <v>45.470840000000003</v>
      </c>
      <c r="AA20" s="4">
        <v>27.148070000000001</v>
      </c>
      <c r="AB20" s="4">
        <v>53.980600000000003</v>
      </c>
      <c r="AC20" s="4">
        <v>40.978470000000002</v>
      </c>
      <c r="AD20" s="4">
        <v>69.349029999999999</v>
      </c>
      <c r="AE20" s="4">
        <v>49.231929999999998</v>
      </c>
      <c r="AF20" s="4">
        <v>43.28</v>
      </c>
      <c r="AG20" s="4">
        <v>69.900000000000006</v>
      </c>
      <c r="AH20" s="4">
        <v>95.99</v>
      </c>
      <c r="AI20" s="4">
        <v>62.218690000000002</v>
      </c>
      <c r="AJ20" s="4">
        <v>105.6683</v>
      </c>
      <c r="AK20" s="4">
        <v>36.19</v>
      </c>
      <c r="AL20" s="4"/>
      <c r="AM20" s="4">
        <v>48.346420000000002</v>
      </c>
      <c r="AN20" s="4">
        <v>47.866140000000001</v>
      </c>
      <c r="AO20" s="4">
        <v>53.350909999999999</v>
      </c>
      <c r="AP20" s="4">
        <v>48.901229999999998</v>
      </c>
      <c r="AQ20" s="4">
        <v>125.3372</v>
      </c>
      <c r="AR20" s="4">
        <v>2884.9749299999999</v>
      </c>
    </row>
    <row r="21" spans="1:44" x14ac:dyDescent="0.2">
      <c r="A21" s="3">
        <v>2011</v>
      </c>
      <c r="B21" s="4">
        <v>45.811920000000001</v>
      </c>
      <c r="C21" s="4">
        <v>91.473699999999994</v>
      </c>
      <c r="D21" s="4">
        <v>111.6105</v>
      </c>
      <c r="E21" s="4">
        <v>81.680000000000007</v>
      </c>
      <c r="F21" s="4">
        <v>107.6598</v>
      </c>
      <c r="G21" s="4">
        <v>42.857750000000003</v>
      </c>
      <c r="H21" s="4">
        <v>17.96611</v>
      </c>
      <c r="I21" s="4"/>
      <c r="J21" s="4">
        <v>46.983289999999997</v>
      </c>
      <c r="K21" s="4">
        <v>86.259929999999997</v>
      </c>
      <c r="L21" s="4">
        <v>60.11121</v>
      </c>
      <c r="M21" s="4">
        <v>78.339349999999996</v>
      </c>
      <c r="N21" s="4">
        <v>9.4763800000000007</v>
      </c>
      <c r="O21" s="4">
        <v>60.899099999999997</v>
      </c>
      <c r="P21" s="4">
        <v>103.8066</v>
      </c>
      <c r="Q21" s="4">
        <v>103.0737</v>
      </c>
      <c r="R21" s="4">
        <v>113.5752</v>
      </c>
      <c r="S21" s="4">
        <v>95.140990000000002</v>
      </c>
      <c r="T21" s="4">
        <v>110.8424</v>
      </c>
      <c r="U21" s="4">
        <v>117.6031</v>
      </c>
      <c r="V21" s="4">
        <v>77.981229999999996</v>
      </c>
      <c r="W21" s="4">
        <v>117.20399999999999</v>
      </c>
      <c r="X21" s="4">
        <v>217.9855</v>
      </c>
      <c r="Y21" s="4">
        <v>45.304989999999997</v>
      </c>
      <c r="Z21" s="4">
        <v>45.702019999999997</v>
      </c>
      <c r="AA21" s="4">
        <v>26.650739999999999</v>
      </c>
      <c r="AB21" s="4">
        <v>51.447490000000002</v>
      </c>
      <c r="AC21" s="4">
        <v>43.998100000000001</v>
      </c>
      <c r="AD21" s="4">
        <v>73.633330000000001</v>
      </c>
      <c r="AE21" s="4">
        <v>34.72052</v>
      </c>
      <c r="AF21" s="4">
        <v>54.98</v>
      </c>
      <c r="AG21" s="4">
        <v>72.84</v>
      </c>
      <c r="AH21" s="4">
        <v>100.37</v>
      </c>
      <c r="AI21" s="4">
        <v>62.640210000000003</v>
      </c>
      <c r="AJ21" s="4">
        <v>109.88039999999999</v>
      </c>
      <c r="AK21" s="4">
        <v>41.9</v>
      </c>
      <c r="AL21" s="4">
        <v>11.08</v>
      </c>
      <c r="AM21" s="4">
        <v>51.09713</v>
      </c>
      <c r="AN21" s="4">
        <v>51.329560000000001</v>
      </c>
      <c r="AO21" s="4">
        <v>53.825539999999997</v>
      </c>
      <c r="AP21" s="4">
        <v>43.602780000000003</v>
      </c>
      <c r="AQ21" s="4">
        <v>130.48699999999999</v>
      </c>
      <c r="AR21" s="4">
        <v>3003.8315700000003</v>
      </c>
    </row>
    <row r="22" spans="1:44" x14ac:dyDescent="0.2">
      <c r="A22" s="3">
        <v>2012</v>
      </c>
      <c r="B22" s="4">
        <v>58.615679999999998</v>
      </c>
      <c r="C22" s="4">
        <v>97.337559999999996</v>
      </c>
      <c r="D22" s="4">
        <v>120.9803</v>
      </c>
      <c r="E22" s="4">
        <v>85.96</v>
      </c>
      <c r="F22" s="4">
        <v>111.3064</v>
      </c>
      <c r="G22" s="4">
        <v>43.37218</v>
      </c>
      <c r="H22" s="4">
        <v>18.449909999999999</v>
      </c>
      <c r="I22" s="4"/>
      <c r="J22" s="4">
        <v>56.230020000000003</v>
      </c>
      <c r="K22" s="4">
        <v>88.724080000000001</v>
      </c>
      <c r="L22" s="4">
        <v>60.615180000000002</v>
      </c>
      <c r="M22" s="4">
        <v>97.149829999999994</v>
      </c>
      <c r="N22" s="4">
        <v>13.11515</v>
      </c>
      <c r="O22" s="4">
        <v>68.033249999999995</v>
      </c>
      <c r="P22" s="4">
        <v>111.93819999999999</v>
      </c>
      <c r="Q22" s="4">
        <v>107.34950000000001</v>
      </c>
      <c r="R22" s="4">
        <v>167.09010000000001</v>
      </c>
      <c r="S22" s="4">
        <v>98.415279999999996</v>
      </c>
      <c r="T22" s="4">
        <v>129.07069999999999</v>
      </c>
      <c r="U22" s="4">
        <v>115.66030000000001</v>
      </c>
      <c r="V22" s="4">
        <v>79.111360000000005</v>
      </c>
      <c r="W22" s="4">
        <v>135.3766</v>
      </c>
      <c r="X22" s="4">
        <v>226.64689999999999</v>
      </c>
      <c r="Y22" s="4">
        <v>47.456569999999999</v>
      </c>
      <c r="Z22" s="4">
        <v>51.234439999999999</v>
      </c>
      <c r="AA22" s="4">
        <v>27.488150000000001</v>
      </c>
      <c r="AB22" s="4">
        <v>49.146030000000003</v>
      </c>
      <c r="AC22" s="4">
        <v>45.922159999999998</v>
      </c>
      <c r="AD22" s="4">
        <v>79.343950000000007</v>
      </c>
      <c r="AE22" s="4">
        <v>35.874899999999997</v>
      </c>
      <c r="AF22" s="4">
        <v>60.25</v>
      </c>
      <c r="AG22" s="4">
        <v>80.17</v>
      </c>
      <c r="AH22" s="4">
        <v>106.42</v>
      </c>
      <c r="AI22" s="4">
        <v>65.989469999999997</v>
      </c>
      <c r="AJ22" s="4">
        <v>137.316</v>
      </c>
      <c r="AK22" s="4">
        <v>46.93</v>
      </c>
      <c r="AL22" s="4">
        <v>10.91</v>
      </c>
      <c r="AM22" s="4">
        <v>60.714680000000001</v>
      </c>
      <c r="AN22" s="4">
        <v>61.514449999999997</v>
      </c>
      <c r="AO22" s="4">
        <v>55.144039999999997</v>
      </c>
      <c r="AP22" s="4">
        <v>40.940910000000002</v>
      </c>
      <c r="AQ22" s="4">
        <v>132.273</v>
      </c>
      <c r="AR22" s="4">
        <v>3285.5872299999996</v>
      </c>
    </row>
    <row r="23" spans="1:44" x14ac:dyDescent="0.2">
      <c r="A23" s="3">
        <v>2013</v>
      </c>
      <c r="B23" s="4">
        <v>55.145060000000001</v>
      </c>
      <c r="C23" s="4">
        <v>94.359700000000004</v>
      </c>
      <c r="D23" s="4">
        <v>118.648</v>
      </c>
      <c r="E23" s="4">
        <v>76.42</v>
      </c>
      <c r="F23" s="4">
        <v>107.3399</v>
      </c>
      <c r="G23" s="4">
        <v>42.599029999999999</v>
      </c>
      <c r="H23" s="4">
        <v>19.025790000000001</v>
      </c>
      <c r="I23" s="4"/>
      <c r="J23" s="4">
        <v>55.969560000000001</v>
      </c>
      <c r="K23" s="4">
        <v>84.099350000000001</v>
      </c>
      <c r="L23" s="4">
        <v>56.732190000000003</v>
      </c>
      <c r="M23" s="4">
        <v>111.2915</v>
      </c>
      <c r="N23" s="4">
        <v>13.589600000000001</v>
      </c>
      <c r="O23" s="4">
        <v>68.847549999999998</v>
      </c>
      <c r="P23" s="4">
        <v>112.4676</v>
      </c>
      <c r="Q23" s="4">
        <v>103.2308</v>
      </c>
      <c r="R23" s="4">
        <v>181.3776</v>
      </c>
      <c r="S23" s="4">
        <v>97.197199999999995</v>
      </c>
      <c r="T23" s="4">
        <v>132.1772</v>
      </c>
      <c r="U23" s="4">
        <v>106.94929999999999</v>
      </c>
      <c r="V23" s="4">
        <v>77.086569999999995</v>
      </c>
      <c r="W23" s="4">
        <v>143.17310000000001</v>
      </c>
      <c r="X23" s="4">
        <v>229.6808</v>
      </c>
      <c r="Y23" s="4">
        <v>47.916240000000002</v>
      </c>
      <c r="Z23" s="4">
        <v>47.987960000000001</v>
      </c>
      <c r="AA23" s="4">
        <v>28.058589999999999</v>
      </c>
      <c r="AB23" s="4">
        <v>46.230580000000003</v>
      </c>
      <c r="AC23" s="4">
        <v>50.173949999999998</v>
      </c>
      <c r="AD23" s="4">
        <v>78.829700000000003</v>
      </c>
      <c r="AE23" s="4">
        <v>36.461910000000003</v>
      </c>
      <c r="AF23" s="4">
        <v>62.14</v>
      </c>
      <c r="AG23" s="4">
        <v>81.290000000000006</v>
      </c>
      <c r="AH23" s="4">
        <v>107.47</v>
      </c>
      <c r="AI23" s="4">
        <v>67.124260000000007</v>
      </c>
      <c r="AJ23" s="4">
        <v>141.066</v>
      </c>
      <c r="AK23" s="4">
        <v>47.54</v>
      </c>
      <c r="AL23" s="4">
        <v>12.03</v>
      </c>
      <c r="AM23" s="4">
        <v>65.131929999999997</v>
      </c>
      <c r="AN23" s="4">
        <v>78.506439999999998</v>
      </c>
      <c r="AO23" s="4">
        <v>57.993270000000003</v>
      </c>
      <c r="AP23" s="4">
        <v>34.283740000000002</v>
      </c>
      <c r="AQ23" s="4">
        <v>135.82419999999999</v>
      </c>
      <c r="AR23" s="4">
        <v>3313.4661699999992</v>
      </c>
    </row>
    <row r="24" spans="1:44" x14ac:dyDescent="0.2">
      <c r="A24" s="3">
        <v>2014</v>
      </c>
      <c r="B24" s="4">
        <v>61.119619999999998</v>
      </c>
      <c r="C24" s="4">
        <v>101.86920000000001</v>
      </c>
      <c r="D24" s="4">
        <v>130.59520000000001</v>
      </c>
      <c r="E24" s="4">
        <v>78.599999999999994</v>
      </c>
      <c r="F24" s="4">
        <v>108.37139999999999</v>
      </c>
      <c r="G24" s="4">
        <v>42.467640000000003</v>
      </c>
      <c r="H24" s="4">
        <v>22.57188</v>
      </c>
      <c r="I24" s="4"/>
      <c r="J24" s="4">
        <v>54.842509999999997</v>
      </c>
      <c r="K24" s="4">
        <v>83.929010000000005</v>
      </c>
      <c r="L24" s="4">
        <v>59.141919999999999</v>
      </c>
      <c r="M24" s="4">
        <v>123.876</v>
      </c>
      <c r="N24" s="4">
        <v>13.813689999999999</v>
      </c>
      <c r="O24" s="4">
        <v>75.900090000000006</v>
      </c>
      <c r="P24" s="4">
        <v>120.1551</v>
      </c>
      <c r="Q24" s="4">
        <v>113.2214</v>
      </c>
      <c r="R24" s="4">
        <v>183.0746</v>
      </c>
      <c r="S24" s="4">
        <v>100.61660000000001</v>
      </c>
      <c r="T24" s="4">
        <v>121.4623</v>
      </c>
      <c r="U24" s="4"/>
      <c r="V24" s="4">
        <v>77.731939999999994</v>
      </c>
      <c r="W24" s="4">
        <v>155.63399999999999</v>
      </c>
      <c r="X24" s="4">
        <v>234.3802</v>
      </c>
      <c r="Y24" s="4">
        <v>50.708849999999998</v>
      </c>
      <c r="Z24" s="4">
        <v>52.634880000000003</v>
      </c>
      <c r="AA24" s="4">
        <v>28.896809999999999</v>
      </c>
      <c r="AB24" s="4">
        <v>51.236350000000002</v>
      </c>
      <c r="AC24" s="4">
        <v>52.536200000000001</v>
      </c>
      <c r="AD24" s="4">
        <v>83.268810000000002</v>
      </c>
      <c r="AE24" s="4">
        <v>34.71998</v>
      </c>
      <c r="AF24" s="4">
        <v>55.57</v>
      </c>
      <c r="AG24" s="4">
        <v>85.09</v>
      </c>
      <c r="AH24" s="4">
        <v>110.71</v>
      </c>
      <c r="AI24" s="4">
        <v>71.886719999999997</v>
      </c>
      <c r="AJ24" s="4">
        <v>150.745</v>
      </c>
      <c r="AK24" s="4">
        <v>49.31</v>
      </c>
      <c r="AL24" s="4">
        <v>14.49</v>
      </c>
      <c r="AM24" s="4">
        <v>67.753609999999995</v>
      </c>
      <c r="AN24" s="4">
        <v>99.255219999999994</v>
      </c>
      <c r="AO24" s="4">
        <v>64.194850000000002</v>
      </c>
      <c r="AP24" s="4">
        <v>33.234229999999997</v>
      </c>
      <c r="AQ24" s="4">
        <v>135.5043</v>
      </c>
      <c r="AR24" s="4">
        <v>3355.1201099999998</v>
      </c>
    </row>
    <row r="25" spans="1:44" x14ac:dyDescent="0.2">
      <c r="A25" s="3">
        <v>2015</v>
      </c>
      <c r="B25" s="4">
        <v>64.393709999999999</v>
      </c>
      <c r="C25" s="4">
        <v>101.2852</v>
      </c>
      <c r="D25" s="4">
        <v>126.2362</v>
      </c>
      <c r="E25" s="4">
        <v>85.99</v>
      </c>
      <c r="F25" s="4">
        <v>114.6647</v>
      </c>
      <c r="G25" s="4">
        <v>42.377220000000001</v>
      </c>
      <c r="H25" s="4">
        <v>24.54993</v>
      </c>
      <c r="I25" s="4">
        <v>68.536500000000004</v>
      </c>
      <c r="J25" s="4">
        <v>51.707079999999998</v>
      </c>
      <c r="K25" s="4">
        <v>79.76343</v>
      </c>
      <c r="L25" s="4">
        <v>53.428330000000003</v>
      </c>
      <c r="M25" s="4">
        <v>121.11450000000001</v>
      </c>
      <c r="N25" s="4">
        <v>12.72626</v>
      </c>
      <c r="O25" s="4">
        <v>79.921469999999999</v>
      </c>
      <c r="P25" s="4">
        <v>120.8252</v>
      </c>
      <c r="Q25" s="4">
        <v>112.57250000000001</v>
      </c>
      <c r="R25" s="4">
        <v>184.17779999999999</v>
      </c>
      <c r="S25" s="4">
        <v>98.825630000000004</v>
      </c>
      <c r="T25" s="4">
        <v>88.472740000000002</v>
      </c>
      <c r="U25" s="4"/>
      <c r="V25" s="4">
        <v>78.354730000000004</v>
      </c>
      <c r="W25" s="4">
        <v>156.85400000000001</v>
      </c>
      <c r="X25" s="4">
        <v>233.28460000000001</v>
      </c>
      <c r="Y25" s="4">
        <v>52.459209999999999</v>
      </c>
      <c r="Z25" s="4">
        <v>53.414560000000002</v>
      </c>
      <c r="AA25" s="4">
        <v>28.891590000000001</v>
      </c>
      <c r="AB25" s="4">
        <v>46.589370000000002</v>
      </c>
      <c r="AC25" s="4">
        <v>53.507089999999998</v>
      </c>
      <c r="AD25" s="4">
        <v>79.636030000000005</v>
      </c>
      <c r="AE25" s="4">
        <v>40.221359999999997</v>
      </c>
      <c r="AF25" s="4">
        <v>53.91</v>
      </c>
      <c r="AG25" s="4">
        <v>83.62</v>
      </c>
      <c r="AH25" s="4">
        <v>110.82</v>
      </c>
      <c r="AI25" s="4">
        <v>70.312610000000006</v>
      </c>
      <c r="AJ25" s="4">
        <v>148.41839999999999</v>
      </c>
      <c r="AK25" s="4">
        <v>47.39</v>
      </c>
      <c r="AL25" s="4">
        <v>17.95</v>
      </c>
      <c r="AM25" s="4">
        <v>66.196460000000002</v>
      </c>
      <c r="AN25" s="4">
        <v>102.3766</v>
      </c>
      <c r="AO25" s="4">
        <v>62.32385</v>
      </c>
      <c r="AP25" s="4">
        <v>31.046019999999999</v>
      </c>
      <c r="AQ25" s="4">
        <v>136.93299999999999</v>
      </c>
      <c r="AR25" s="4">
        <v>3386.0778800000007</v>
      </c>
    </row>
    <row r="26" spans="1:44" x14ac:dyDescent="0.2">
      <c r="A26" s="3">
        <v>2016</v>
      </c>
      <c r="B26" s="4">
        <v>68.94744</v>
      </c>
      <c r="C26" s="4">
        <v>102.5335</v>
      </c>
      <c r="D26" s="4">
        <v>127.66160000000001</v>
      </c>
      <c r="E26" s="4">
        <v>98.44</v>
      </c>
      <c r="F26" s="4">
        <v>114.1737</v>
      </c>
      <c r="G26" s="4">
        <v>41.186770000000003</v>
      </c>
      <c r="H26" s="4">
        <v>28.29476</v>
      </c>
      <c r="I26" s="4">
        <v>73.091440000000006</v>
      </c>
      <c r="J26" s="4">
        <v>47.432940000000002</v>
      </c>
      <c r="K26" s="4">
        <v>76.982910000000004</v>
      </c>
      <c r="L26" s="4">
        <v>51.506300000000003</v>
      </c>
      <c r="M26" s="4">
        <v>120.9222</v>
      </c>
      <c r="N26" s="4">
        <v>13.69603</v>
      </c>
      <c r="O26" s="4">
        <v>80.455870000000004</v>
      </c>
      <c r="P26" s="4">
        <v>123.6707</v>
      </c>
      <c r="Q26" s="4">
        <v>119.50879999999999</v>
      </c>
      <c r="R26" s="4">
        <v>188.94479999999999</v>
      </c>
      <c r="S26" s="4">
        <v>98.676019999999994</v>
      </c>
      <c r="T26" s="4">
        <v>85.185590000000005</v>
      </c>
      <c r="U26" s="4"/>
      <c r="V26" s="4">
        <v>76.867609999999999</v>
      </c>
      <c r="W26" s="4">
        <v>154.55170000000001</v>
      </c>
      <c r="X26" s="4">
        <v>231.36660000000001</v>
      </c>
      <c r="Y26" s="4">
        <v>51.613340000000001</v>
      </c>
      <c r="Z26" s="4">
        <v>50.936340000000001</v>
      </c>
      <c r="AA26" s="4">
        <v>26.852599999999999</v>
      </c>
      <c r="AB26" s="4">
        <v>50.292999999999999</v>
      </c>
      <c r="AC26" s="4">
        <v>49.81908</v>
      </c>
      <c r="AD26" s="4">
        <v>77.590609999999998</v>
      </c>
      <c r="AE26" s="4">
        <v>44.257599999999996</v>
      </c>
      <c r="AF26" s="4">
        <v>54.47</v>
      </c>
      <c r="AG26" s="4">
        <v>83.61</v>
      </c>
      <c r="AH26" s="4">
        <v>111.23</v>
      </c>
      <c r="AI26" s="4">
        <v>73.410659999999993</v>
      </c>
      <c r="AJ26" s="4">
        <v>144.31180000000001</v>
      </c>
      <c r="AK26" s="4">
        <v>48.36</v>
      </c>
      <c r="AL26" s="4">
        <v>18.559999999999999</v>
      </c>
      <c r="AM26" s="4">
        <v>67.561890000000005</v>
      </c>
      <c r="AN26" s="4">
        <v>97.207890000000006</v>
      </c>
      <c r="AO26" s="4">
        <v>61.919609999999999</v>
      </c>
      <c r="AP26" s="4">
        <v>31.895700000000001</v>
      </c>
      <c r="AQ26" s="4">
        <v>138.7884</v>
      </c>
      <c r="AR26" s="4">
        <v>3406.7858000000006</v>
      </c>
    </row>
    <row r="27" spans="1:44" x14ac:dyDescent="0.2">
      <c r="A27" s="3">
        <v>2017</v>
      </c>
      <c r="B27" s="4">
        <v>66.257390000000001</v>
      </c>
      <c r="C27" s="4">
        <v>96.276820000000001</v>
      </c>
      <c r="D27" s="4">
        <v>120.8417</v>
      </c>
      <c r="E27" s="4">
        <v>104.39</v>
      </c>
      <c r="F27" s="4">
        <v>108.56780000000001</v>
      </c>
      <c r="G27" s="4">
        <v>41.897570000000002</v>
      </c>
      <c r="H27" s="4">
        <v>29.104710000000001</v>
      </c>
      <c r="I27" s="4">
        <v>75.188739999999996</v>
      </c>
      <c r="J27" s="4">
        <v>43.327809999999999</v>
      </c>
      <c r="K27" s="4">
        <v>72.384829999999994</v>
      </c>
      <c r="L27" s="4">
        <v>48.985250000000001</v>
      </c>
      <c r="M27" s="4">
        <v>119.1317</v>
      </c>
      <c r="N27" s="4">
        <v>13.14404</v>
      </c>
      <c r="O27" s="4">
        <v>77.917019999999994</v>
      </c>
      <c r="P27" s="4">
        <v>122.9442</v>
      </c>
      <c r="Q27" s="4">
        <v>119.8128</v>
      </c>
      <c r="R27" s="4">
        <v>192.9974</v>
      </c>
      <c r="S27" s="4">
        <v>93.225480000000005</v>
      </c>
      <c r="T27" s="4">
        <v>76.424149999999997</v>
      </c>
      <c r="U27" s="4"/>
      <c r="V27" s="4">
        <v>73.695750000000004</v>
      </c>
      <c r="W27" s="4">
        <v>152.02350000000001</v>
      </c>
      <c r="X27" s="4">
        <v>230.29409999999999</v>
      </c>
      <c r="Y27" s="4">
        <v>49.436489999999999</v>
      </c>
      <c r="Z27" s="4">
        <v>47.071579999999997</v>
      </c>
      <c r="AA27" s="4">
        <v>28.63053</v>
      </c>
      <c r="AB27" s="4">
        <v>47.616340000000001</v>
      </c>
      <c r="AC27" s="4">
        <v>48.635480000000001</v>
      </c>
      <c r="AD27" s="4">
        <v>70.798190000000005</v>
      </c>
      <c r="AE27" s="4">
        <v>44.664709999999999</v>
      </c>
      <c r="AF27" s="4">
        <v>53.05</v>
      </c>
      <c r="AG27" s="4">
        <v>81.209999999999994</v>
      </c>
      <c r="AH27" s="4">
        <v>109.22</v>
      </c>
      <c r="AI27" s="4">
        <v>68.960769999999997</v>
      </c>
      <c r="AJ27" s="4">
        <v>143.13140000000001</v>
      </c>
      <c r="AK27" s="4">
        <v>45.18</v>
      </c>
      <c r="AL27" s="4">
        <v>21.55</v>
      </c>
      <c r="AM27" s="4">
        <v>65.343990000000005</v>
      </c>
      <c r="AN27" s="4">
        <v>89.432230000000004</v>
      </c>
      <c r="AO27" s="4">
        <v>60.367249999999999</v>
      </c>
      <c r="AP27" s="4">
        <v>32.275939999999999</v>
      </c>
      <c r="AQ27" s="4">
        <v>135.50819999999999</v>
      </c>
      <c r="AR27" s="4">
        <v>3320.9158599999992</v>
      </c>
    </row>
    <row r="28" spans="1:44" x14ac:dyDescent="0.2">
      <c r="A28" s="3">
        <v>2018</v>
      </c>
      <c r="B28" s="4">
        <v>66.921350000000004</v>
      </c>
      <c r="C28" s="4">
        <v>90.867609999999999</v>
      </c>
      <c r="D28" s="4">
        <v>117.7938</v>
      </c>
      <c r="E28" s="4">
        <v>106</v>
      </c>
      <c r="F28" s="4">
        <v>107.4986</v>
      </c>
      <c r="G28" s="4">
        <v>39.735889999999998</v>
      </c>
      <c r="H28" s="4">
        <v>32.023539999999997</v>
      </c>
      <c r="I28" s="4">
        <v>88.96687</v>
      </c>
      <c r="J28" s="4">
        <v>40.115009999999998</v>
      </c>
      <c r="K28" s="4">
        <v>69.188400000000001</v>
      </c>
      <c r="L28" s="4">
        <v>47.182679999999998</v>
      </c>
      <c r="M28" s="4">
        <v>117.54510000000001</v>
      </c>
      <c r="N28" s="4">
        <v>12.97654</v>
      </c>
      <c r="O28" s="4">
        <v>75.030619999999999</v>
      </c>
      <c r="P28" s="4">
        <v>120.7428</v>
      </c>
      <c r="Q28" s="4">
        <v>116.51779999999999</v>
      </c>
      <c r="R28" s="4">
        <v>199.32769999999999</v>
      </c>
      <c r="S28" s="4">
        <v>86.875479999999996</v>
      </c>
      <c r="T28" s="4">
        <v>74.476330000000004</v>
      </c>
      <c r="U28" s="4"/>
      <c r="V28" s="4">
        <v>71.816180000000003</v>
      </c>
      <c r="W28" s="4">
        <v>146.8357</v>
      </c>
      <c r="X28" s="4">
        <v>234.33019999999999</v>
      </c>
      <c r="Y28" s="4">
        <v>50.419989999999999</v>
      </c>
      <c r="Z28" s="4">
        <v>40.971409999999999</v>
      </c>
      <c r="AA28" s="4">
        <v>28.439499999999999</v>
      </c>
      <c r="AB28" s="4">
        <v>46.296239999999997</v>
      </c>
      <c r="AC28" s="4">
        <v>48.534860000000002</v>
      </c>
      <c r="AD28" s="4">
        <v>65.979399999999998</v>
      </c>
      <c r="AE28" s="4">
        <v>45.34084</v>
      </c>
      <c r="AF28" s="4">
        <v>53.12</v>
      </c>
      <c r="AG28" s="4">
        <v>79.430000000000007</v>
      </c>
      <c r="AH28" s="4">
        <v>108.39</v>
      </c>
      <c r="AI28" s="4">
        <v>66.72099</v>
      </c>
      <c r="AJ28" s="4">
        <v>137.24379999999999</v>
      </c>
      <c r="AK28" s="4">
        <v>43.86</v>
      </c>
      <c r="AL28" s="4">
        <v>20.96</v>
      </c>
      <c r="AM28" s="4">
        <v>63.331879999999998</v>
      </c>
      <c r="AN28" s="4">
        <v>83.90598</v>
      </c>
      <c r="AO28" s="4">
        <v>59.461849999999998</v>
      </c>
      <c r="AP28" s="4">
        <v>32.278370000000002</v>
      </c>
      <c r="AQ28" s="4">
        <v>137.38509999999999</v>
      </c>
      <c r="AR28" s="4">
        <v>3274.8384100000007</v>
      </c>
    </row>
    <row r="29" spans="1:44" x14ac:dyDescent="0.2">
      <c r="A29" s="3">
        <v>2019</v>
      </c>
      <c r="B29" s="4">
        <v>76.980270000000004</v>
      </c>
      <c r="C29" s="4">
        <v>89.275040000000004</v>
      </c>
      <c r="D29" s="4">
        <v>119.6367</v>
      </c>
      <c r="E29" s="4"/>
      <c r="F29" s="4">
        <v>106.8954</v>
      </c>
      <c r="G29" s="4">
        <v>39.493290000000002</v>
      </c>
      <c r="H29" s="4">
        <v>38.469549999999998</v>
      </c>
      <c r="I29" s="4">
        <v>82.853620000000006</v>
      </c>
      <c r="J29" s="4">
        <v>37.832839999999997</v>
      </c>
      <c r="K29" s="4">
        <v>67.629750000000001</v>
      </c>
      <c r="L29" s="4">
        <v>48.358060000000002</v>
      </c>
      <c r="M29" s="4">
        <v>120.5502</v>
      </c>
      <c r="N29" s="4">
        <v>13.59027</v>
      </c>
      <c r="O29" s="4">
        <v>75.210329999999999</v>
      </c>
      <c r="P29" s="4">
        <v>123.05459999999999</v>
      </c>
      <c r="Q29" s="4">
        <v>119.3728</v>
      </c>
      <c r="R29" s="4">
        <v>200.7501</v>
      </c>
      <c r="S29" s="4">
        <v>83.935010000000005</v>
      </c>
      <c r="T29" s="4">
        <v>68.790819999999997</v>
      </c>
      <c r="U29" s="4"/>
      <c r="V29" s="4">
        <v>74.055199999999999</v>
      </c>
      <c r="W29" s="4">
        <v>154.0805</v>
      </c>
      <c r="X29" s="4">
        <v>234.5985</v>
      </c>
      <c r="Y29" s="4">
        <v>52.650599999999997</v>
      </c>
      <c r="Z29" s="4">
        <v>44.704929999999997</v>
      </c>
      <c r="AA29" s="4">
        <v>30.108789999999999</v>
      </c>
      <c r="AB29" s="4">
        <v>47.466239999999999</v>
      </c>
      <c r="AC29" s="4">
        <v>50.719889999999999</v>
      </c>
      <c r="AD29" s="4">
        <v>62.252119999999998</v>
      </c>
      <c r="AE29" s="4">
        <v>46.803600000000003</v>
      </c>
      <c r="AF29" s="4">
        <v>54.99</v>
      </c>
      <c r="AG29" s="4">
        <v>80.010000000000005</v>
      </c>
      <c r="AH29" s="4">
        <v>109.53</v>
      </c>
      <c r="AI29" s="4">
        <v>63.625790000000002</v>
      </c>
      <c r="AJ29" s="4">
        <v>135.61850000000001</v>
      </c>
      <c r="AK29" s="4">
        <v>44.47</v>
      </c>
      <c r="AL29" s="4">
        <v>21.83</v>
      </c>
      <c r="AM29" s="4">
        <v>62.965049999999998</v>
      </c>
      <c r="AN29" s="4">
        <v>81.513409999999993</v>
      </c>
      <c r="AO29" s="4">
        <v>56.159979999999997</v>
      </c>
      <c r="AP29" s="4">
        <v>35.148040000000002</v>
      </c>
      <c r="AQ29" s="4">
        <v>136.1353</v>
      </c>
      <c r="AR29" s="4">
        <v>3192.1150899999998</v>
      </c>
    </row>
    <row r="30" spans="1:44" x14ac:dyDescent="0.2">
      <c r="A30" s="3">
        <v>2020</v>
      </c>
      <c r="B30" s="4">
        <v>92.633420000000001</v>
      </c>
      <c r="C30" s="4">
        <v>107.084</v>
      </c>
      <c r="D30" s="4">
        <v>139.78729999999999</v>
      </c>
      <c r="E30" s="4"/>
      <c r="F30" s="4">
        <v>141.86940000000001</v>
      </c>
      <c r="G30" s="4">
        <v>42.944780000000002</v>
      </c>
      <c r="H30" s="4">
        <v>44.262630000000001</v>
      </c>
      <c r="I30" s="4"/>
      <c r="J30" s="4">
        <v>46.989339999999999</v>
      </c>
      <c r="K30" s="4">
        <v>78.379589999999993</v>
      </c>
      <c r="L30" s="4">
        <v>58.34686</v>
      </c>
      <c r="M30" s="4">
        <v>147.59200000000001</v>
      </c>
      <c r="N30" s="4">
        <v>24.77591</v>
      </c>
      <c r="O30" s="4">
        <v>87.198949999999996</v>
      </c>
      <c r="P30" s="4">
        <v>145.6395</v>
      </c>
      <c r="Q30" s="4">
        <v>151.8768</v>
      </c>
      <c r="R30" s="4">
        <v>236.74420000000001</v>
      </c>
      <c r="S30" s="4">
        <v>97.121899999999997</v>
      </c>
      <c r="T30" s="4">
        <v>71.776520000000005</v>
      </c>
      <c r="U30" s="4"/>
      <c r="V30" s="4">
        <v>86.412670000000006</v>
      </c>
      <c r="W30" s="4">
        <v>183.15629999999999</v>
      </c>
      <c r="X30" s="4">
        <v>257.45839999999998</v>
      </c>
      <c r="Y30" s="4">
        <v>58.540080000000003</v>
      </c>
      <c r="Z30" s="4">
        <v>55.530880000000003</v>
      </c>
      <c r="AA30" s="4">
        <v>32.02375</v>
      </c>
      <c r="AB30" s="4">
        <v>53.772950000000002</v>
      </c>
      <c r="AC30" s="4">
        <v>58.86074</v>
      </c>
      <c r="AD30" s="4">
        <v>70.179659999999998</v>
      </c>
      <c r="AE30" s="4">
        <v>53.728079999999999</v>
      </c>
      <c r="AF30" s="4"/>
      <c r="AG30" s="4">
        <v>94.65</v>
      </c>
      <c r="AH30" s="4">
        <v>130.33000000000001</v>
      </c>
      <c r="AI30" s="4">
        <v>77.511340000000004</v>
      </c>
      <c r="AJ30" s="4">
        <v>157.071</v>
      </c>
      <c r="AK30" s="4">
        <v>59.21</v>
      </c>
      <c r="AL30" s="4">
        <v>28.92</v>
      </c>
      <c r="AM30" s="4">
        <v>77.694919999999996</v>
      </c>
      <c r="AN30" s="4">
        <v>100.5367</v>
      </c>
      <c r="AO30" s="4">
        <v>62.790599999999998</v>
      </c>
      <c r="AP30" s="4">
        <v>42.883870000000002</v>
      </c>
      <c r="AQ30" s="4">
        <v>160.41210000000001</v>
      </c>
      <c r="AR30" s="4">
        <v>3616.6971399999998</v>
      </c>
    </row>
    <row r="31" spans="1:44" x14ac:dyDescent="0.2">
      <c r="A31" s="3">
        <v>2021</v>
      </c>
      <c r="B31" s="4">
        <v>84.708340000000007</v>
      </c>
      <c r="C31" s="4">
        <v>101.13890000000001</v>
      </c>
      <c r="D31" s="4">
        <v>129.17140000000001</v>
      </c>
      <c r="E31" s="4"/>
      <c r="F31" s="4">
        <v>130.47030000000001</v>
      </c>
      <c r="G31" s="4">
        <v>40.490819999999999</v>
      </c>
      <c r="H31" s="4">
        <v>41.477890000000002</v>
      </c>
      <c r="I31" s="4"/>
      <c r="J31" s="4">
        <v>48.482109999999999</v>
      </c>
      <c r="K31" s="4">
        <v>77.443569999999994</v>
      </c>
      <c r="L31" s="4">
        <v>50.30406</v>
      </c>
      <c r="M31" s="4">
        <v>142.86920000000001</v>
      </c>
      <c r="N31" s="4">
        <v>24.330480000000001</v>
      </c>
      <c r="O31" s="4">
        <v>82.091920000000002</v>
      </c>
      <c r="P31" s="4">
        <v>137.73070000000001</v>
      </c>
      <c r="Q31" s="4">
        <v>145.52719999999999</v>
      </c>
      <c r="R31" s="4">
        <v>224.29300000000001</v>
      </c>
      <c r="S31" s="4">
        <v>88.831900000000005</v>
      </c>
      <c r="T31" s="4">
        <v>65.281679999999994</v>
      </c>
      <c r="U31" s="4"/>
      <c r="V31" s="4"/>
      <c r="W31" s="4">
        <v>173.06229999999999</v>
      </c>
      <c r="X31" s="4">
        <v>259.57010000000002</v>
      </c>
      <c r="Y31" s="4"/>
      <c r="Z31" s="4">
        <v>50.828670000000002</v>
      </c>
      <c r="AA31" s="4">
        <v>30.950469999999999</v>
      </c>
      <c r="AB31" s="4">
        <v>57.009900000000002</v>
      </c>
      <c r="AC31" s="4"/>
      <c r="AD31" s="4">
        <v>66.293340000000001</v>
      </c>
      <c r="AE31" s="4">
        <v>49.631039999999999</v>
      </c>
      <c r="AF31" s="4"/>
      <c r="AG31" s="4"/>
      <c r="AH31" s="4"/>
      <c r="AI31" s="4">
        <v>68.25112</v>
      </c>
      <c r="AJ31" s="4">
        <v>143.5814</v>
      </c>
      <c r="AK31" s="4">
        <v>57.34</v>
      </c>
      <c r="AL31" s="4"/>
      <c r="AM31" s="4">
        <v>79.845259999999996</v>
      </c>
      <c r="AN31" s="4">
        <v>89.884569999999997</v>
      </c>
      <c r="AO31" s="4">
        <v>58.81532</v>
      </c>
      <c r="AP31" s="4">
        <v>43.58663</v>
      </c>
      <c r="AQ31" s="4">
        <v>148.45529999999999</v>
      </c>
      <c r="AR31" s="4">
        <v>2991.7488900000012</v>
      </c>
    </row>
    <row r="32" spans="1:44" x14ac:dyDescent="0.2">
      <c r="A32" s="3" t="s">
        <v>46</v>
      </c>
      <c r="B32" s="4">
        <v>1368.7211100000002</v>
      </c>
      <c r="C32" s="4">
        <v>2246.06502</v>
      </c>
      <c r="D32" s="4">
        <v>3267.63832</v>
      </c>
      <c r="E32" s="4">
        <v>889.43</v>
      </c>
      <c r="F32" s="4">
        <v>2951.5294599999993</v>
      </c>
      <c r="G32" s="4">
        <v>1074.6784299999999</v>
      </c>
      <c r="H32" s="4">
        <v>443.24344000000002</v>
      </c>
      <c r="I32" s="4">
        <v>388.63716999999997</v>
      </c>
      <c r="J32" s="4">
        <v>984.26829999999995</v>
      </c>
      <c r="K32" s="4">
        <v>1927.5789299999997</v>
      </c>
      <c r="L32" s="4">
        <v>1520.2078499999998</v>
      </c>
      <c r="M32" s="4">
        <v>2269.4375500000001</v>
      </c>
      <c r="N32" s="4">
        <v>316.36701099999999</v>
      </c>
      <c r="O32" s="4">
        <v>1675.4397099999999</v>
      </c>
      <c r="P32" s="4">
        <v>2606.2461299999995</v>
      </c>
      <c r="Q32" s="4">
        <v>2205.8315000000002</v>
      </c>
      <c r="R32" s="4">
        <v>3879.4320300000004</v>
      </c>
      <c r="S32" s="4">
        <v>2165.9430100000004</v>
      </c>
      <c r="T32" s="4">
        <v>1592.5653299999999</v>
      </c>
      <c r="U32" s="4">
        <v>926.65186000000006</v>
      </c>
      <c r="V32" s="4">
        <v>1641.24558</v>
      </c>
      <c r="W32" s="4">
        <v>3576.9414000000002</v>
      </c>
      <c r="X32" s="4">
        <v>5023.7606399999995</v>
      </c>
      <c r="Y32" s="4">
        <v>628.02568999999994</v>
      </c>
      <c r="Z32" s="4">
        <v>979.35278000000005</v>
      </c>
      <c r="AA32" s="4">
        <v>643.27231999999992</v>
      </c>
      <c r="AB32" s="4">
        <v>861.62990000000013</v>
      </c>
      <c r="AC32" s="4">
        <v>834.5885199999999</v>
      </c>
      <c r="AD32" s="4">
        <v>1863.6192899999996</v>
      </c>
      <c r="AE32" s="4">
        <v>1142.6614800000002</v>
      </c>
      <c r="AF32" s="4">
        <v>653.98</v>
      </c>
      <c r="AG32" s="4">
        <v>1066.8800000000001</v>
      </c>
      <c r="AH32" s="4">
        <v>1442.0500000000002</v>
      </c>
      <c r="AI32" s="4">
        <v>1583.2764299999999</v>
      </c>
      <c r="AJ32" s="4">
        <v>2819.4185000000007</v>
      </c>
      <c r="AK32" s="4">
        <v>631.16000000000008</v>
      </c>
      <c r="AL32" s="4">
        <v>178.28000000000003</v>
      </c>
      <c r="AM32" s="4">
        <v>1439.9557299999999</v>
      </c>
      <c r="AN32" s="4">
        <v>1495.4484300000001</v>
      </c>
      <c r="AO32" s="4">
        <v>1715.5986199999998</v>
      </c>
      <c r="AP32" s="4">
        <v>450.07745999999997</v>
      </c>
      <c r="AQ32" s="4">
        <v>2958.0186099999996</v>
      </c>
      <c r="AR32" s="4">
        <v>68329.153540999992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1"/>
  <sheetViews>
    <sheetView workbookViewId="0">
      <selection activeCell="E29" sqref="E2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1995</v>
      </c>
      <c r="C2">
        <v>57.814639999999997</v>
      </c>
    </row>
    <row r="3" spans="1:3" x14ac:dyDescent="0.2">
      <c r="A3" t="s">
        <v>3</v>
      </c>
      <c r="B3">
        <v>1996</v>
      </c>
      <c r="C3">
        <v>54.862769999999998</v>
      </c>
    </row>
    <row r="4" spans="1:3" x14ac:dyDescent="0.2">
      <c r="A4" t="s">
        <v>3</v>
      </c>
      <c r="B4">
        <v>1997</v>
      </c>
      <c r="C4">
        <v>53.39208</v>
      </c>
    </row>
    <row r="5" spans="1:3" x14ac:dyDescent="0.2">
      <c r="A5" t="s">
        <v>3</v>
      </c>
      <c r="B5">
        <v>1998</v>
      </c>
      <c r="C5">
        <v>49.750210000000003</v>
      </c>
    </row>
    <row r="6" spans="1:3" x14ac:dyDescent="0.2">
      <c r="A6" t="s">
        <v>3</v>
      </c>
      <c r="B6">
        <v>1999</v>
      </c>
      <c r="C6">
        <v>42.029130000000002</v>
      </c>
    </row>
    <row r="7" spans="1:3" x14ac:dyDescent="0.2">
      <c r="A7" t="s">
        <v>3</v>
      </c>
      <c r="B7">
        <v>2000</v>
      </c>
      <c r="C7">
        <v>38.421970000000002</v>
      </c>
    </row>
    <row r="8" spans="1:3" x14ac:dyDescent="0.2">
      <c r="A8" t="s">
        <v>3</v>
      </c>
      <c r="B8">
        <v>2001</v>
      </c>
      <c r="C8">
        <v>37.859050000000003</v>
      </c>
    </row>
    <row r="9" spans="1:3" x14ac:dyDescent="0.2">
      <c r="A9" t="s">
        <v>3</v>
      </c>
      <c r="B9">
        <v>2002</v>
      </c>
      <c r="C9">
        <v>36.363909999999997</v>
      </c>
    </row>
    <row r="10" spans="1:3" x14ac:dyDescent="0.2">
      <c r="A10" t="s">
        <v>3</v>
      </c>
      <c r="B10">
        <v>2003</v>
      </c>
      <c r="C10">
        <v>33.510730000000002</v>
      </c>
    </row>
    <row r="11" spans="1:3" x14ac:dyDescent="0.2">
      <c r="A11" t="s">
        <v>3</v>
      </c>
      <c r="B11">
        <v>2004</v>
      </c>
      <c r="C11">
        <v>30.370899999999999</v>
      </c>
    </row>
    <row r="12" spans="1:3" x14ac:dyDescent="0.2">
      <c r="A12" t="s">
        <v>3</v>
      </c>
      <c r="B12">
        <v>2005</v>
      </c>
      <c r="C12">
        <v>28.58821</v>
      </c>
    </row>
    <row r="13" spans="1:3" x14ac:dyDescent="0.2">
      <c r="A13" t="s">
        <v>3</v>
      </c>
      <c r="B13">
        <v>2006</v>
      </c>
      <c r="C13">
        <v>28.055230000000002</v>
      </c>
    </row>
    <row r="14" spans="1:3" x14ac:dyDescent="0.2">
      <c r="A14" t="s">
        <v>3</v>
      </c>
      <c r="B14">
        <v>2007</v>
      </c>
      <c r="C14">
        <v>26.88064</v>
      </c>
    </row>
    <row r="15" spans="1:3" x14ac:dyDescent="0.2">
      <c r="A15" t="s">
        <v>3</v>
      </c>
      <c r="B15">
        <v>2008</v>
      </c>
      <c r="C15">
        <v>29.683340000000001</v>
      </c>
    </row>
    <row r="16" spans="1:3" x14ac:dyDescent="0.2">
      <c r="A16" t="s">
        <v>3</v>
      </c>
      <c r="B16">
        <v>2009</v>
      </c>
      <c r="C16">
        <v>38.289279999999998</v>
      </c>
    </row>
    <row r="17" spans="1:3" x14ac:dyDescent="0.2">
      <c r="A17" t="s">
        <v>3</v>
      </c>
      <c r="B17">
        <v>2010</v>
      </c>
      <c r="C17">
        <v>41.314819999999997</v>
      </c>
    </row>
    <row r="18" spans="1:3" x14ac:dyDescent="0.2">
      <c r="A18" t="s">
        <v>3</v>
      </c>
      <c r="B18">
        <v>2011</v>
      </c>
      <c r="C18">
        <v>45.811920000000001</v>
      </c>
    </row>
    <row r="19" spans="1:3" x14ac:dyDescent="0.2">
      <c r="A19" t="s">
        <v>3</v>
      </c>
      <c r="B19">
        <v>2012</v>
      </c>
      <c r="C19">
        <v>58.615679999999998</v>
      </c>
    </row>
    <row r="20" spans="1:3" x14ac:dyDescent="0.2">
      <c r="A20" t="s">
        <v>3</v>
      </c>
      <c r="B20">
        <v>2013</v>
      </c>
      <c r="C20">
        <v>55.145060000000001</v>
      </c>
    </row>
    <row r="21" spans="1:3" x14ac:dyDescent="0.2">
      <c r="A21" t="s">
        <v>3</v>
      </c>
      <c r="B21">
        <v>2014</v>
      </c>
      <c r="C21">
        <v>61.119619999999998</v>
      </c>
    </row>
    <row r="22" spans="1:3" x14ac:dyDescent="0.2">
      <c r="A22" t="s">
        <v>3</v>
      </c>
      <c r="B22">
        <v>2015</v>
      </c>
      <c r="C22">
        <v>64.393709999999999</v>
      </c>
    </row>
    <row r="23" spans="1:3" x14ac:dyDescent="0.2">
      <c r="A23" t="s">
        <v>3</v>
      </c>
      <c r="B23">
        <v>2016</v>
      </c>
      <c r="C23">
        <v>68.94744</v>
      </c>
    </row>
    <row r="24" spans="1:3" x14ac:dyDescent="0.2">
      <c r="A24" t="s">
        <v>3</v>
      </c>
      <c r="B24">
        <v>2017</v>
      </c>
      <c r="C24">
        <v>66.257390000000001</v>
      </c>
    </row>
    <row r="25" spans="1:3" x14ac:dyDescent="0.2">
      <c r="A25" t="s">
        <v>3</v>
      </c>
      <c r="B25">
        <v>2018</v>
      </c>
      <c r="C25">
        <v>66.921350000000004</v>
      </c>
    </row>
    <row r="26" spans="1:3" x14ac:dyDescent="0.2">
      <c r="A26" t="s">
        <v>3</v>
      </c>
      <c r="B26">
        <v>2019</v>
      </c>
      <c r="C26">
        <v>76.980270000000004</v>
      </c>
    </row>
    <row r="27" spans="1:3" x14ac:dyDescent="0.2">
      <c r="A27" t="s">
        <v>3</v>
      </c>
      <c r="B27">
        <v>2020</v>
      </c>
      <c r="C27">
        <v>92.633420000000001</v>
      </c>
    </row>
    <row r="28" spans="1:3" x14ac:dyDescent="0.2">
      <c r="A28" t="s">
        <v>3</v>
      </c>
      <c r="B28">
        <v>2021</v>
      </c>
      <c r="C28">
        <v>84.708340000000007</v>
      </c>
    </row>
    <row r="29" spans="1:3" x14ac:dyDescent="0.2">
      <c r="A29" t="s">
        <v>4</v>
      </c>
      <c r="B29">
        <v>1995</v>
      </c>
      <c r="C29">
        <v>69.174030000000002</v>
      </c>
    </row>
    <row r="30" spans="1:3" x14ac:dyDescent="0.2">
      <c r="A30" t="s">
        <v>4</v>
      </c>
      <c r="B30">
        <v>1996</v>
      </c>
      <c r="C30">
        <v>69.711579999999998</v>
      </c>
    </row>
    <row r="31" spans="1:3" x14ac:dyDescent="0.2">
      <c r="A31" t="s">
        <v>4</v>
      </c>
      <c r="B31">
        <v>1997</v>
      </c>
      <c r="C31">
        <v>65.372</v>
      </c>
    </row>
    <row r="32" spans="1:3" x14ac:dyDescent="0.2">
      <c r="A32" t="s">
        <v>4</v>
      </c>
      <c r="B32">
        <v>1998</v>
      </c>
      <c r="C32">
        <v>67.117009999999993</v>
      </c>
    </row>
    <row r="33" spans="1:3" x14ac:dyDescent="0.2">
      <c r="A33" t="s">
        <v>4</v>
      </c>
      <c r="B33">
        <v>1999</v>
      </c>
      <c r="C33">
        <v>70.725290000000001</v>
      </c>
    </row>
    <row r="34" spans="1:3" x14ac:dyDescent="0.2">
      <c r="A34" t="s">
        <v>4</v>
      </c>
      <c r="B34">
        <v>2000</v>
      </c>
      <c r="C34">
        <v>71.049909999999997</v>
      </c>
    </row>
    <row r="35" spans="1:3" x14ac:dyDescent="0.2">
      <c r="A35" t="s">
        <v>4</v>
      </c>
      <c r="B35">
        <v>2001</v>
      </c>
      <c r="C35">
        <v>72.121899999999997</v>
      </c>
    </row>
    <row r="36" spans="1:3" x14ac:dyDescent="0.2">
      <c r="A36" t="s">
        <v>4</v>
      </c>
      <c r="B36">
        <v>2002</v>
      </c>
      <c r="C36">
        <v>74.024619999999999</v>
      </c>
    </row>
    <row r="37" spans="1:3" x14ac:dyDescent="0.2">
      <c r="A37" t="s">
        <v>4</v>
      </c>
      <c r="B37">
        <v>2003</v>
      </c>
      <c r="C37">
        <v>72.532150000000001</v>
      </c>
    </row>
    <row r="38" spans="1:3" x14ac:dyDescent="0.2">
      <c r="A38" t="s">
        <v>4</v>
      </c>
      <c r="B38">
        <v>2004</v>
      </c>
      <c r="C38">
        <v>71.765299999999996</v>
      </c>
    </row>
    <row r="39" spans="1:3" x14ac:dyDescent="0.2">
      <c r="A39" t="s">
        <v>4</v>
      </c>
      <c r="B39">
        <v>2005</v>
      </c>
      <c r="C39">
        <v>76.251819999999995</v>
      </c>
    </row>
    <row r="40" spans="1:3" x14ac:dyDescent="0.2">
      <c r="A40" t="s">
        <v>4</v>
      </c>
      <c r="B40">
        <v>2006</v>
      </c>
      <c r="C40">
        <v>72.686359999999993</v>
      </c>
    </row>
    <row r="41" spans="1:3" x14ac:dyDescent="0.2">
      <c r="A41" t="s">
        <v>4</v>
      </c>
      <c r="B41">
        <v>2007</v>
      </c>
      <c r="C41">
        <v>68.96463</v>
      </c>
    </row>
    <row r="42" spans="1:3" x14ac:dyDescent="0.2">
      <c r="A42" t="s">
        <v>4</v>
      </c>
      <c r="B42">
        <v>2008</v>
      </c>
      <c r="C42">
        <v>74.192779999999999</v>
      </c>
    </row>
    <row r="43" spans="1:3" x14ac:dyDescent="0.2">
      <c r="A43" t="s">
        <v>4</v>
      </c>
      <c r="B43">
        <v>2009</v>
      </c>
      <c r="C43">
        <v>86.330439999999996</v>
      </c>
    </row>
    <row r="44" spans="1:3" x14ac:dyDescent="0.2">
      <c r="A44" t="s">
        <v>4</v>
      </c>
      <c r="B44">
        <v>2010</v>
      </c>
      <c r="C44">
        <v>90.543970000000002</v>
      </c>
    </row>
    <row r="45" spans="1:3" x14ac:dyDescent="0.2">
      <c r="A45" t="s">
        <v>4</v>
      </c>
      <c r="B45">
        <v>2011</v>
      </c>
      <c r="C45">
        <v>91.473699999999994</v>
      </c>
    </row>
    <row r="46" spans="1:3" x14ac:dyDescent="0.2">
      <c r="A46" t="s">
        <v>4</v>
      </c>
      <c r="B46">
        <v>2012</v>
      </c>
      <c r="C46">
        <v>97.337559999999996</v>
      </c>
    </row>
    <row r="47" spans="1:3" x14ac:dyDescent="0.2">
      <c r="A47" t="s">
        <v>4</v>
      </c>
      <c r="B47">
        <v>2013</v>
      </c>
      <c r="C47">
        <v>94.359700000000004</v>
      </c>
    </row>
    <row r="48" spans="1:3" x14ac:dyDescent="0.2">
      <c r="A48" t="s">
        <v>4</v>
      </c>
      <c r="B48">
        <v>2014</v>
      </c>
      <c r="C48">
        <v>101.86920000000001</v>
      </c>
    </row>
    <row r="49" spans="1:3" x14ac:dyDescent="0.2">
      <c r="A49" t="s">
        <v>4</v>
      </c>
      <c r="B49">
        <v>2015</v>
      </c>
      <c r="C49">
        <v>101.2852</v>
      </c>
    </row>
    <row r="50" spans="1:3" x14ac:dyDescent="0.2">
      <c r="A50" t="s">
        <v>4</v>
      </c>
      <c r="B50">
        <v>2016</v>
      </c>
      <c r="C50">
        <v>102.5335</v>
      </c>
    </row>
    <row r="51" spans="1:3" x14ac:dyDescent="0.2">
      <c r="A51" t="s">
        <v>4</v>
      </c>
      <c r="B51">
        <v>2017</v>
      </c>
      <c r="C51">
        <v>96.276820000000001</v>
      </c>
    </row>
    <row r="52" spans="1:3" x14ac:dyDescent="0.2">
      <c r="A52" t="s">
        <v>4</v>
      </c>
      <c r="B52">
        <v>2018</v>
      </c>
      <c r="C52">
        <v>90.867609999999999</v>
      </c>
    </row>
    <row r="53" spans="1:3" x14ac:dyDescent="0.2">
      <c r="A53" t="s">
        <v>4</v>
      </c>
      <c r="B53">
        <v>2019</v>
      </c>
      <c r="C53">
        <v>89.275040000000004</v>
      </c>
    </row>
    <row r="54" spans="1:3" x14ac:dyDescent="0.2">
      <c r="A54" t="s">
        <v>4</v>
      </c>
      <c r="B54">
        <v>2020</v>
      </c>
      <c r="C54">
        <v>107.084</v>
      </c>
    </row>
    <row r="55" spans="1:3" x14ac:dyDescent="0.2">
      <c r="A55" t="s">
        <v>4</v>
      </c>
      <c r="B55">
        <v>2021</v>
      </c>
      <c r="C55">
        <v>101.13890000000001</v>
      </c>
    </row>
    <row r="56" spans="1:3" x14ac:dyDescent="0.2">
      <c r="A56" t="s">
        <v>5</v>
      </c>
      <c r="B56">
        <v>1995</v>
      </c>
      <c r="C56">
        <v>141.232</v>
      </c>
    </row>
    <row r="57" spans="1:3" x14ac:dyDescent="0.2">
      <c r="A57" t="s">
        <v>5</v>
      </c>
      <c r="B57">
        <v>1996</v>
      </c>
      <c r="C57">
        <v>143.29259999999999</v>
      </c>
    </row>
    <row r="58" spans="1:3" x14ac:dyDescent="0.2">
      <c r="A58" t="s">
        <v>5</v>
      </c>
      <c r="B58">
        <v>1997</v>
      </c>
      <c r="C58">
        <v>137.95490000000001</v>
      </c>
    </row>
    <row r="59" spans="1:3" x14ac:dyDescent="0.2">
      <c r="A59" t="s">
        <v>5</v>
      </c>
      <c r="B59">
        <v>1998</v>
      </c>
      <c r="C59">
        <v>139.39699999999999</v>
      </c>
    </row>
    <row r="60" spans="1:3" x14ac:dyDescent="0.2">
      <c r="A60" t="s">
        <v>5</v>
      </c>
      <c r="B60">
        <v>1999</v>
      </c>
      <c r="C60">
        <v>127.99469999999999</v>
      </c>
    </row>
    <row r="61" spans="1:3" x14ac:dyDescent="0.2">
      <c r="A61" t="s">
        <v>5</v>
      </c>
      <c r="B61">
        <v>2000</v>
      </c>
      <c r="C61">
        <v>121.6588</v>
      </c>
    </row>
    <row r="62" spans="1:3" x14ac:dyDescent="0.2">
      <c r="A62" t="s">
        <v>5</v>
      </c>
      <c r="B62">
        <v>2001</v>
      </c>
      <c r="C62">
        <v>120.04640000000001</v>
      </c>
    </row>
    <row r="63" spans="1:3" x14ac:dyDescent="0.2">
      <c r="A63" t="s">
        <v>5</v>
      </c>
      <c r="B63">
        <v>2002</v>
      </c>
      <c r="C63">
        <v>119.5324</v>
      </c>
    </row>
    <row r="64" spans="1:3" x14ac:dyDescent="0.2">
      <c r="A64" t="s">
        <v>5</v>
      </c>
      <c r="B64">
        <v>2003</v>
      </c>
      <c r="C64">
        <v>115.7454</v>
      </c>
    </row>
    <row r="65" spans="1:3" x14ac:dyDescent="0.2">
      <c r="A65" t="s">
        <v>5</v>
      </c>
      <c r="B65">
        <v>2004</v>
      </c>
      <c r="C65">
        <v>111.3621</v>
      </c>
    </row>
    <row r="66" spans="1:3" x14ac:dyDescent="0.2">
      <c r="A66" t="s">
        <v>5</v>
      </c>
      <c r="B66">
        <v>2005</v>
      </c>
      <c r="C66">
        <v>108.9884</v>
      </c>
    </row>
    <row r="67" spans="1:3" x14ac:dyDescent="0.2">
      <c r="A67" t="s">
        <v>5</v>
      </c>
      <c r="B67">
        <v>2006</v>
      </c>
      <c r="C67">
        <v>101.0699</v>
      </c>
    </row>
    <row r="68" spans="1:3" x14ac:dyDescent="0.2">
      <c r="A68" t="s">
        <v>5</v>
      </c>
      <c r="B68">
        <v>2007</v>
      </c>
      <c r="C68">
        <v>94.63382</v>
      </c>
    </row>
    <row r="69" spans="1:3" x14ac:dyDescent="0.2">
      <c r="A69" t="s">
        <v>5</v>
      </c>
      <c r="B69">
        <v>2008</v>
      </c>
      <c r="C69">
        <v>102.3672</v>
      </c>
    </row>
    <row r="70" spans="1:3" x14ac:dyDescent="0.2">
      <c r="A70" t="s">
        <v>5</v>
      </c>
      <c r="B70">
        <v>2009</v>
      </c>
      <c r="C70">
        <v>110.7298</v>
      </c>
    </row>
    <row r="71" spans="1:3" x14ac:dyDescent="0.2">
      <c r="A71" t="s">
        <v>5</v>
      </c>
      <c r="B71">
        <v>2010</v>
      </c>
      <c r="C71">
        <v>108.67019999999999</v>
      </c>
    </row>
    <row r="72" spans="1:3" x14ac:dyDescent="0.2">
      <c r="A72" t="s">
        <v>5</v>
      </c>
      <c r="B72">
        <v>2011</v>
      </c>
      <c r="C72">
        <v>111.6105</v>
      </c>
    </row>
    <row r="73" spans="1:3" x14ac:dyDescent="0.2">
      <c r="A73" t="s">
        <v>5</v>
      </c>
      <c r="B73">
        <v>2012</v>
      </c>
      <c r="C73">
        <v>120.9803</v>
      </c>
    </row>
    <row r="74" spans="1:3" x14ac:dyDescent="0.2">
      <c r="A74" t="s">
        <v>5</v>
      </c>
      <c r="B74">
        <v>2013</v>
      </c>
      <c r="C74">
        <v>118.648</v>
      </c>
    </row>
    <row r="75" spans="1:3" x14ac:dyDescent="0.2">
      <c r="A75" t="s">
        <v>5</v>
      </c>
      <c r="B75">
        <v>2014</v>
      </c>
      <c r="C75">
        <v>130.59520000000001</v>
      </c>
    </row>
    <row r="76" spans="1:3" x14ac:dyDescent="0.2">
      <c r="A76" t="s">
        <v>5</v>
      </c>
      <c r="B76">
        <v>2015</v>
      </c>
      <c r="C76">
        <v>126.2362</v>
      </c>
    </row>
    <row r="77" spans="1:3" x14ac:dyDescent="0.2">
      <c r="A77" t="s">
        <v>5</v>
      </c>
      <c r="B77">
        <v>2016</v>
      </c>
      <c r="C77">
        <v>127.66160000000001</v>
      </c>
    </row>
    <row r="78" spans="1:3" x14ac:dyDescent="0.2">
      <c r="A78" t="s">
        <v>5</v>
      </c>
      <c r="B78">
        <v>2017</v>
      </c>
      <c r="C78">
        <v>120.8417</v>
      </c>
    </row>
    <row r="79" spans="1:3" x14ac:dyDescent="0.2">
      <c r="A79" t="s">
        <v>5</v>
      </c>
      <c r="B79">
        <v>2018</v>
      </c>
      <c r="C79">
        <v>117.7938</v>
      </c>
    </row>
    <row r="80" spans="1:3" x14ac:dyDescent="0.2">
      <c r="A80" t="s">
        <v>5</v>
      </c>
      <c r="B80">
        <v>2019</v>
      </c>
      <c r="C80">
        <v>119.6367</v>
      </c>
    </row>
    <row r="81" spans="1:3" x14ac:dyDescent="0.2">
      <c r="A81" t="s">
        <v>5</v>
      </c>
      <c r="B81">
        <v>2020</v>
      </c>
      <c r="C81">
        <v>139.78729999999999</v>
      </c>
    </row>
    <row r="82" spans="1:3" x14ac:dyDescent="0.2">
      <c r="A82" t="s">
        <v>5</v>
      </c>
      <c r="B82">
        <v>2021</v>
      </c>
      <c r="C82">
        <v>129.17140000000001</v>
      </c>
    </row>
    <row r="83" spans="1:3" x14ac:dyDescent="0.2">
      <c r="A83" t="s">
        <v>6</v>
      </c>
      <c r="B83">
        <v>1995</v>
      </c>
      <c r="C83">
        <v>123.96299999999999</v>
      </c>
    </row>
    <row r="84" spans="1:3" x14ac:dyDescent="0.2">
      <c r="A84" t="s">
        <v>6</v>
      </c>
      <c r="B84">
        <v>1996</v>
      </c>
      <c r="C84">
        <v>130.0463</v>
      </c>
    </row>
    <row r="85" spans="1:3" x14ac:dyDescent="0.2">
      <c r="A85" t="s">
        <v>6</v>
      </c>
      <c r="B85">
        <v>1997</v>
      </c>
      <c r="C85">
        <v>123.9435</v>
      </c>
    </row>
    <row r="86" spans="1:3" x14ac:dyDescent="0.2">
      <c r="A86" t="s">
        <v>6</v>
      </c>
      <c r="B86">
        <v>1998</v>
      </c>
      <c r="C86">
        <v>123.4714</v>
      </c>
    </row>
    <row r="87" spans="1:3" x14ac:dyDescent="0.2">
      <c r="A87" t="s">
        <v>6</v>
      </c>
      <c r="B87">
        <v>1999</v>
      </c>
      <c r="C87">
        <v>113.8759</v>
      </c>
    </row>
    <row r="88" spans="1:3" x14ac:dyDescent="0.2">
      <c r="A88" t="s">
        <v>6</v>
      </c>
      <c r="B88">
        <v>2000</v>
      </c>
      <c r="C88">
        <v>105.0706</v>
      </c>
    </row>
    <row r="89" spans="1:3" x14ac:dyDescent="0.2">
      <c r="A89" t="s">
        <v>6</v>
      </c>
      <c r="B89">
        <v>2001</v>
      </c>
      <c r="C89">
        <v>104.7761</v>
      </c>
    </row>
    <row r="90" spans="1:3" x14ac:dyDescent="0.2">
      <c r="A90" t="s">
        <v>6</v>
      </c>
      <c r="B90">
        <v>2002</v>
      </c>
      <c r="C90">
        <v>103.5752</v>
      </c>
    </row>
    <row r="91" spans="1:3" x14ac:dyDescent="0.2">
      <c r="A91" t="s">
        <v>6</v>
      </c>
      <c r="B91">
        <v>2003</v>
      </c>
      <c r="C91">
        <v>99.241039999999998</v>
      </c>
    </row>
    <row r="92" spans="1:3" x14ac:dyDescent="0.2">
      <c r="A92" t="s">
        <v>6</v>
      </c>
      <c r="B92">
        <v>2004</v>
      </c>
      <c r="C92">
        <v>95.322190000000006</v>
      </c>
    </row>
    <row r="93" spans="1:3" x14ac:dyDescent="0.2">
      <c r="A93" t="s">
        <v>6</v>
      </c>
      <c r="B93">
        <v>2005</v>
      </c>
      <c r="C93">
        <v>93.872990000000001</v>
      </c>
    </row>
    <row r="94" spans="1:3" x14ac:dyDescent="0.2">
      <c r="A94" t="s">
        <v>6</v>
      </c>
      <c r="B94">
        <v>2006</v>
      </c>
      <c r="C94">
        <v>91.148629999999997</v>
      </c>
    </row>
    <row r="95" spans="1:3" x14ac:dyDescent="0.2">
      <c r="A95" t="s">
        <v>6</v>
      </c>
      <c r="B95">
        <v>2007</v>
      </c>
      <c r="C95">
        <v>86.953789999999998</v>
      </c>
    </row>
    <row r="96" spans="1:3" x14ac:dyDescent="0.2">
      <c r="A96" t="s">
        <v>6</v>
      </c>
      <c r="B96">
        <v>2008</v>
      </c>
      <c r="C96">
        <v>89.724519999999998</v>
      </c>
    </row>
    <row r="97" spans="1:3" x14ac:dyDescent="0.2">
      <c r="A97" t="s">
        <v>6</v>
      </c>
      <c r="B97">
        <v>2009</v>
      </c>
      <c r="C97">
        <v>102.7107</v>
      </c>
    </row>
    <row r="98" spans="1:3" x14ac:dyDescent="0.2">
      <c r="A98" t="s">
        <v>6</v>
      </c>
      <c r="B98">
        <v>2010</v>
      </c>
      <c r="C98">
        <v>105.0162</v>
      </c>
    </row>
    <row r="99" spans="1:3" x14ac:dyDescent="0.2">
      <c r="A99" t="s">
        <v>6</v>
      </c>
      <c r="B99">
        <v>2011</v>
      </c>
      <c r="C99">
        <v>107.6598</v>
      </c>
    </row>
    <row r="100" spans="1:3" x14ac:dyDescent="0.2">
      <c r="A100" t="s">
        <v>6</v>
      </c>
      <c r="B100">
        <v>2012</v>
      </c>
      <c r="C100">
        <v>111.3064</v>
      </c>
    </row>
    <row r="101" spans="1:3" x14ac:dyDescent="0.2">
      <c r="A101" t="s">
        <v>6</v>
      </c>
      <c r="B101">
        <v>2013</v>
      </c>
      <c r="C101">
        <v>107.3399</v>
      </c>
    </row>
    <row r="102" spans="1:3" x14ac:dyDescent="0.2">
      <c r="A102" t="s">
        <v>6</v>
      </c>
      <c r="B102">
        <v>2014</v>
      </c>
      <c r="C102">
        <v>108.37139999999999</v>
      </c>
    </row>
    <row r="103" spans="1:3" x14ac:dyDescent="0.2">
      <c r="A103" t="s">
        <v>6</v>
      </c>
      <c r="B103">
        <v>2015</v>
      </c>
      <c r="C103">
        <v>114.6647</v>
      </c>
    </row>
    <row r="104" spans="1:3" x14ac:dyDescent="0.2">
      <c r="A104" t="s">
        <v>6</v>
      </c>
      <c r="B104">
        <v>2016</v>
      </c>
      <c r="C104">
        <v>114.1737</v>
      </c>
    </row>
    <row r="105" spans="1:3" x14ac:dyDescent="0.2">
      <c r="A105" t="s">
        <v>6</v>
      </c>
      <c r="B105">
        <v>2017</v>
      </c>
      <c r="C105">
        <v>108.56780000000001</v>
      </c>
    </row>
    <row r="106" spans="1:3" x14ac:dyDescent="0.2">
      <c r="A106" t="s">
        <v>6</v>
      </c>
      <c r="B106">
        <v>2018</v>
      </c>
      <c r="C106">
        <v>107.4986</v>
      </c>
    </row>
    <row r="107" spans="1:3" x14ac:dyDescent="0.2">
      <c r="A107" t="s">
        <v>6</v>
      </c>
      <c r="B107">
        <v>2019</v>
      </c>
      <c r="C107">
        <v>106.8954</v>
      </c>
    </row>
    <row r="108" spans="1:3" x14ac:dyDescent="0.2">
      <c r="A108" t="s">
        <v>6</v>
      </c>
      <c r="B108">
        <v>2020</v>
      </c>
      <c r="C108">
        <v>141.86940000000001</v>
      </c>
    </row>
    <row r="109" spans="1:3" x14ac:dyDescent="0.2">
      <c r="A109" t="s">
        <v>6</v>
      </c>
      <c r="B109">
        <v>2021</v>
      </c>
      <c r="C109">
        <v>130.47030000000001</v>
      </c>
    </row>
    <row r="110" spans="1:3" x14ac:dyDescent="0.2">
      <c r="A110" t="s">
        <v>7</v>
      </c>
      <c r="B110">
        <v>1995</v>
      </c>
      <c r="C110">
        <v>18.051929999999999</v>
      </c>
    </row>
    <row r="111" spans="1:3" x14ac:dyDescent="0.2">
      <c r="A111" t="s">
        <v>7</v>
      </c>
      <c r="B111">
        <v>1996</v>
      </c>
      <c r="C111">
        <v>16.653390000000002</v>
      </c>
    </row>
    <row r="112" spans="1:3" x14ac:dyDescent="0.2">
      <c r="A112" t="s">
        <v>7</v>
      </c>
      <c r="B112">
        <v>1997</v>
      </c>
      <c r="C112">
        <v>17.023230000000002</v>
      </c>
    </row>
    <row r="113" spans="1:3" x14ac:dyDescent="0.2">
      <c r="A113" t="s">
        <v>7</v>
      </c>
      <c r="B113">
        <v>1998</v>
      </c>
      <c r="C113">
        <v>17.89941</v>
      </c>
    </row>
    <row r="114" spans="1:3" x14ac:dyDescent="0.2">
      <c r="A114" t="s">
        <v>7</v>
      </c>
      <c r="B114">
        <v>1999</v>
      </c>
      <c r="C114">
        <v>23.711320000000001</v>
      </c>
    </row>
    <row r="115" spans="1:3" x14ac:dyDescent="0.2">
      <c r="A115" t="s">
        <v>7</v>
      </c>
      <c r="B115">
        <v>2000</v>
      </c>
      <c r="C115">
        <v>24.3157</v>
      </c>
    </row>
    <row r="116" spans="1:3" x14ac:dyDescent="0.2">
      <c r="A116" t="s">
        <v>7</v>
      </c>
      <c r="B116">
        <v>2001</v>
      </c>
      <c r="C116">
        <v>28.277909999999999</v>
      </c>
    </row>
    <row r="117" spans="1:3" x14ac:dyDescent="0.2">
      <c r="A117" t="s">
        <v>7</v>
      </c>
      <c r="B117">
        <v>2002</v>
      </c>
      <c r="C117">
        <v>30.58475</v>
      </c>
    </row>
    <row r="118" spans="1:3" x14ac:dyDescent="0.2">
      <c r="A118" t="s">
        <v>7</v>
      </c>
      <c r="B118">
        <v>2003</v>
      </c>
      <c r="C118">
        <v>33.316589999999998</v>
      </c>
    </row>
    <row r="119" spans="1:3" x14ac:dyDescent="0.2">
      <c r="A119" t="s">
        <v>7</v>
      </c>
      <c r="B119">
        <v>2004</v>
      </c>
      <c r="C119">
        <v>32.90155</v>
      </c>
    </row>
    <row r="120" spans="1:3" x14ac:dyDescent="0.2">
      <c r="A120" t="s">
        <v>7</v>
      </c>
      <c r="B120">
        <v>2005</v>
      </c>
      <c r="C120">
        <v>32.401319999999998</v>
      </c>
    </row>
    <row r="121" spans="1:3" x14ac:dyDescent="0.2">
      <c r="A121" t="s">
        <v>7</v>
      </c>
      <c r="B121">
        <v>2006</v>
      </c>
      <c r="C121">
        <v>31.972110000000001</v>
      </c>
    </row>
    <row r="122" spans="1:3" x14ac:dyDescent="0.2">
      <c r="A122" t="s">
        <v>7</v>
      </c>
      <c r="B122">
        <v>2007</v>
      </c>
      <c r="C122">
        <v>30.56147</v>
      </c>
    </row>
    <row r="123" spans="1:3" x14ac:dyDescent="0.2">
      <c r="A123" t="s">
        <v>7</v>
      </c>
      <c r="B123">
        <v>2008</v>
      </c>
      <c r="C123">
        <v>32.965449999999997</v>
      </c>
    </row>
    <row r="124" spans="1:3" x14ac:dyDescent="0.2">
      <c r="A124" t="s">
        <v>7</v>
      </c>
      <c r="B124">
        <v>2009</v>
      </c>
      <c r="C124">
        <v>39.660469999999997</v>
      </c>
    </row>
    <row r="125" spans="1:3" x14ac:dyDescent="0.2">
      <c r="A125" t="s">
        <v>7</v>
      </c>
      <c r="B125">
        <v>2010</v>
      </c>
      <c r="C125">
        <v>44.059190000000001</v>
      </c>
    </row>
    <row r="126" spans="1:3" x14ac:dyDescent="0.2">
      <c r="A126" t="s">
        <v>7</v>
      </c>
      <c r="B126">
        <v>2011</v>
      </c>
      <c r="C126">
        <v>46.983289999999997</v>
      </c>
    </row>
    <row r="127" spans="1:3" x14ac:dyDescent="0.2">
      <c r="A127" t="s">
        <v>7</v>
      </c>
      <c r="B127">
        <v>2012</v>
      </c>
      <c r="C127">
        <v>56.230020000000003</v>
      </c>
    </row>
    <row r="128" spans="1:3" x14ac:dyDescent="0.2">
      <c r="A128" t="s">
        <v>7</v>
      </c>
      <c r="B128">
        <v>2013</v>
      </c>
      <c r="C128">
        <v>55.969560000000001</v>
      </c>
    </row>
    <row r="129" spans="1:3" x14ac:dyDescent="0.2">
      <c r="A129" t="s">
        <v>7</v>
      </c>
      <c r="B129">
        <v>2014</v>
      </c>
      <c r="C129">
        <v>54.842509999999997</v>
      </c>
    </row>
    <row r="130" spans="1:3" x14ac:dyDescent="0.2">
      <c r="A130" t="s">
        <v>7</v>
      </c>
      <c r="B130">
        <v>2015</v>
      </c>
      <c r="C130">
        <v>51.707079999999998</v>
      </c>
    </row>
    <row r="131" spans="1:3" x14ac:dyDescent="0.2">
      <c r="A131" t="s">
        <v>7</v>
      </c>
      <c r="B131">
        <v>2016</v>
      </c>
      <c r="C131">
        <v>47.432940000000002</v>
      </c>
    </row>
    <row r="132" spans="1:3" x14ac:dyDescent="0.2">
      <c r="A132" t="s">
        <v>7</v>
      </c>
      <c r="B132">
        <v>2017</v>
      </c>
      <c r="C132">
        <v>43.327809999999999</v>
      </c>
    </row>
    <row r="133" spans="1:3" x14ac:dyDescent="0.2">
      <c r="A133" t="s">
        <v>7</v>
      </c>
      <c r="B133">
        <v>2018</v>
      </c>
      <c r="C133">
        <v>40.115009999999998</v>
      </c>
    </row>
    <row r="134" spans="1:3" x14ac:dyDescent="0.2">
      <c r="A134" t="s">
        <v>7</v>
      </c>
      <c r="B134">
        <v>2019</v>
      </c>
      <c r="C134">
        <v>37.832839999999997</v>
      </c>
    </row>
    <row r="135" spans="1:3" x14ac:dyDescent="0.2">
      <c r="A135" t="s">
        <v>7</v>
      </c>
      <c r="B135">
        <v>2020</v>
      </c>
      <c r="C135">
        <v>46.989339999999999</v>
      </c>
    </row>
    <row r="136" spans="1:3" x14ac:dyDescent="0.2">
      <c r="A136" t="s">
        <v>7</v>
      </c>
      <c r="B136">
        <v>2021</v>
      </c>
      <c r="C136">
        <v>48.482109999999999</v>
      </c>
    </row>
    <row r="137" spans="1:3" x14ac:dyDescent="0.2">
      <c r="A137" t="s">
        <v>8</v>
      </c>
      <c r="B137">
        <v>1995</v>
      </c>
      <c r="C137">
        <v>81.556219999999996</v>
      </c>
    </row>
    <row r="138" spans="1:3" x14ac:dyDescent="0.2">
      <c r="A138" t="s">
        <v>8</v>
      </c>
      <c r="B138">
        <v>1996</v>
      </c>
      <c r="C138">
        <v>79.128150000000005</v>
      </c>
    </row>
    <row r="139" spans="1:3" x14ac:dyDescent="0.2">
      <c r="A139" t="s">
        <v>8</v>
      </c>
      <c r="B139">
        <v>1997</v>
      </c>
      <c r="C139">
        <v>75.002170000000007</v>
      </c>
    </row>
    <row r="140" spans="1:3" x14ac:dyDescent="0.2">
      <c r="A140" t="s">
        <v>8</v>
      </c>
      <c r="B140">
        <v>1998</v>
      </c>
      <c r="C140">
        <v>72.573779999999999</v>
      </c>
    </row>
    <row r="141" spans="1:3" x14ac:dyDescent="0.2">
      <c r="A141" t="s">
        <v>8</v>
      </c>
      <c r="B141">
        <v>1999</v>
      </c>
      <c r="C141">
        <v>67.09554</v>
      </c>
    </row>
    <row r="142" spans="1:3" x14ac:dyDescent="0.2">
      <c r="A142" t="s">
        <v>8</v>
      </c>
      <c r="B142">
        <v>2000</v>
      </c>
      <c r="C142">
        <v>60.455800000000004</v>
      </c>
    </row>
    <row r="143" spans="1:3" x14ac:dyDescent="0.2">
      <c r="A143" t="s">
        <v>8</v>
      </c>
      <c r="B143">
        <v>2001</v>
      </c>
      <c r="C143">
        <v>58.277050000000003</v>
      </c>
    </row>
    <row r="144" spans="1:3" x14ac:dyDescent="0.2">
      <c r="A144" t="s">
        <v>8</v>
      </c>
      <c r="B144">
        <v>2002</v>
      </c>
      <c r="C144">
        <v>58.147480000000002</v>
      </c>
    </row>
    <row r="145" spans="1:3" x14ac:dyDescent="0.2">
      <c r="A145" t="s">
        <v>8</v>
      </c>
      <c r="B145">
        <v>2003</v>
      </c>
      <c r="C145">
        <v>56.069130000000001</v>
      </c>
    </row>
    <row r="146" spans="1:3" x14ac:dyDescent="0.2">
      <c r="A146" t="s">
        <v>8</v>
      </c>
      <c r="B146">
        <v>2004</v>
      </c>
      <c r="C146">
        <v>52.335900000000002</v>
      </c>
    </row>
    <row r="147" spans="1:3" x14ac:dyDescent="0.2">
      <c r="A147" t="s">
        <v>8</v>
      </c>
      <c r="B147">
        <v>2005</v>
      </c>
      <c r="C147">
        <v>45.119430000000001</v>
      </c>
    </row>
    <row r="148" spans="1:3" x14ac:dyDescent="0.2">
      <c r="A148" t="s">
        <v>8</v>
      </c>
      <c r="B148">
        <v>2006</v>
      </c>
      <c r="C148">
        <v>40.492660000000001</v>
      </c>
    </row>
    <row r="149" spans="1:3" x14ac:dyDescent="0.2">
      <c r="A149" t="s">
        <v>8</v>
      </c>
      <c r="B149">
        <v>2007</v>
      </c>
      <c r="C149">
        <v>34.593820000000001</v>
      </c>
    </row>
    <row r="150" spans="1:3" x14ac:dyDescent="0.2">
      <c r="A150" t="s">
        <v>8</v>
      </c>
      <c r="B150">
        <v>2008</v>
      </c>
      <c r="C150">
        <v>41.939920000000001</v>
      </c>
    </row>
    <row r="151" spans="1:3" x14ac:dyDescent="0.2">
      <c r="A151" t="s">
        <v>8</v>
      </c>
      <c r="B151">
        <v>2009</v>
      </c>
      <c r="C151">
        <v>49.267470000000003</v>
      </c>
    </row>
    <row r="152" spans="1:3" x14ac:dyDescent="0.2">
      <c r="A152" t="s">
        <v>8</v>
      </c>
      <c r="B152">
        <v>2010</v>
      </c>
      <c r="C152">
        <v>53.441290000000002</v>
      </c>
    </row>
    <row r="153" spans="1:3" x14ac:dyDescent="0.2">
      <c r="A153" t="s">
        <v>8</v>
      </c>
      <c r="B153">
        <v>2011</v>
      </c>
      <c r="C153">
        <v>60.11121</v>
      </c>
    </row>
    <row r="154" spans="1:3" x14ac:dyDescent="0.2">
      <c r="A154" t="s">
        <v>8</v>
      </c>
      <c r="B154">
        <v>2012</v>
      </c>
      <c r="C154">
        <v>60.615180000000002</v>
      </c>
    </row>
    <row r="155" spans="1:3" x14ac:dyDescent="0.2">
      <c r="A155" t="s">
        <v>8</v>
      </c>
      <c r="B155">
        <v>2013</v>
      </c>
      <c r="C155">
        <v>56.732190000000003</v>
      </c>
    </row>
    <row r="156" spans="1:3" x14ac:dyDescent="0.2">
      <c r="A156" t="s">
        <v>8</v>
      </c>
      <c r="B156">
        <v>2014</v>
      </c>
      <c r="C156">
        <v>59.141919999999999</v>
      </c>
    </row>
    <row r="157" spans="1:3" x14ac:dyDescent="0.2">
      <c r="A157" t="s">
        <v>8</v>
      </c>
      <c r="B157">
        <v>2015</v>
      </c>
      <c r="C157">
        <v>53.428330000000003</v>
      </c>
    </row>
    <row r="158" spans="1:3" x14ac:dyDescent="0.2">
      <c r="A158" t="s">
        <v>8</v>
      </c>
      <c r="B158">
        <v>2016</v>
      </c>
      <c r="C158">
        <v>51.506300000000003</v>
      </c>
    </row>
    <row r="159" spans="1:3" x14ac:dyDescent="0.2">
      <c r="A159" t="s">
        <v>8</v>
      </c>
      <c r="B159">
        <v>2017</v>
      </c>
      <c r="C159">
        <v>48.985250000000001</v>
      </c>
    </row>
    <row r="160" spans="1:3" x14ac:dyDescent="0.2">
      <c r="A160" t="s">
        <v>8</v>
      </c>
      <c r="B160">
        <v>2018</v>
      </c>
      <c r="C160">
        <v>47.182679999999998</v>
      </c>
    </row>
    <row r="161" spans="1:3" x14ac:dyDescent="0.2">
      <c r="A161" t="s">
        <v>8</v>
      </c>
      <c r="B161">
        <v>2019</v>
      </c>
      <c r="C161">
        <v>48.358060000000002</v>
      </c>
    </row>
    <row r="162" spans="1:3" x14ac:dyDescent="0.2">
      <c r="A162" t="s">
        <v>8</v>
      </c>
      <c r="B162">
        <v>2020</v>
      </c>
      <c r="C162">
        <v>58.34686</v>
      </c>
    </row>
    <row r="163" spans="1:3" x14ac:dyDescent="0.2">
      <c r="A163" t="s">
        <v>8</v>
      </c>
      <c r="B163">
        <v>2021</v>
      </c>
      <c r="C163">
        <v>50.30406</v>
      </c>
    </row>
    <row r="164" spans="1:3" x14ac:dyDescent="0.2">
      <c r="A164" t="s">
        <v>9</v>
      </c>
      <c r="B164">
        <v>1995</v>
      </c>
      <c r="C164">
        <v>62.916919999999998</v>
      </c>
    </row>
    <row r="165" spans="1:3" x14ac:dyDescent="0.2">
      <c r="A165" t="s">
        <v>9</v>
      </c>
      <c r="B165">
        <v>1996</v>
      </c>
      <c r="C165">
        <v>63.744210000000002</v>
      </c>
    </row>
    <row r="166" spans="1:3" x14ac:dyDescent="0.2">
      <c r="A166" t="s">
        <v>9</v>
      </c>
      <c r="B166">
        <v>1997</v>
      </c>
      <c r="C166">
        <v>62.127850000000002</v>
      </c>
    </row>
    <row r="167" spans="1:3" x14ac:dyDescent="0.2">
      <c r="A167" t="s">
        <v>9</v>
      </c>
      <c r="B167">
        <v>1998</v>
      </c>
      <c r="C167">
        <v>59.074159999999999</v>
      </c>
    </row>
    <row r="168" spans="1:3" x14ac:dyDescent="0.2">
      <c r="A168" t="s">
        <v>9</v>
      </c>
      <c r="B168">
        <v>1999</v>
      </c>
      <c r="C168">
        <v>53.020110000000003</v>
      </c>
    </row>
    <row r="169" spans="1:3" x14ac:dyDescent="0.2">
      <c r="A169" t="s">
        <v>9</v>
      </c>
      <c r="B169">
        <v>2000</v>
      </c>
      <c r="C169">
        <v>53.609589999999997</v>
      </c>
    </row>
    <row r="170" spans="1:3" x14ac:dyDescent="0.2">
      <c r="A170" t="s">
        <v>9</v>
      </c>
      <c r="B170">
        <v>2001</v>
      </c>
      <c r="C170">
        <v>50.856679999999997</v>
      </c>
    </row>
    <row r="171" spans="1:3" x14ac:dyDescent="0.2">
      <c r="A171" t="s">
        <v>9</v>
      </c>
      <c r="B171">
        <v>2002</v>
      </c>
      <c r="C171">
        <v>50.622280000000003</v>
      </c>
    </row>
    <row r="172" spans="1:3" x14ac:dyDescent="0.2">
      <c r="A172" t="s">
        <v>9</v>
      </c>
      <c r="B172">
        <v>2003</v>
      </c>
      <c r="C172">
        <v>51.533119999999997</v>
      </c>
    </row>
    <row r="173" spans="1:3" x14ac:dyDescent="0.2">
      <c r="A173" t="s">
        <v>9</v>
      </c>
      <c r="B173">
        <v>2004</v>
      </c>
      <c r="C173">
        <v>51.601179999999999</v>
      </c>
    </row>
    <row r="174" spans="1:3" x14ac:dyDescent="0.2">
      <c r="A174" t="s">
        <v>9</v>
      </c>
      <c r="B174">
        <v>2005</v>
      </c>
      <c r="C174">
        <v>48.655929999999998</v>
      </c>
    </row>
    <row r="175" spans="1:3" x14ac:dyDescent="0.2">
      <c r="A175" t="s">
        <v>9</v>
      </c>
      <c r="B175">
        <v>2006</v>
      </c>
      <c r="C175">
        <v>45.115299999999998</v>
      </c>
    </row>
    <row r="176" spans="1:3" x14ac:dyDescent="0.2">
      <c r="A176" t="s">
        <v>9</v>
      </c>
      <c r="B176">
        <v>2007</v>
      </c>
      <c r="C176">
        <v>41.084719999999997</v>
      </c>
    </row>
    <row r="177" spans="1:3" x14ac:dyDescent="0.2">
      <c r="A177" t="s">
        <v>9</v>
      </c>
      <c r="B177">
        <v>2008</v>
      </c>
      <c r="C177">
        <v>40.322240000000001</v>
      </c>
    </row>
    <row r="178" spans="1:3" x14ac:dyDescent="0.2">
      <c r="A178" t="s">
        <v>9</v>
      </c>
      <c r="B178">
        <v>2009</v>
      </c>
      <c r="C178">
        <v>51.632210000000001</v>
      </c>
    </row>
    <row r="179" spans="1:3" x14ac:dyDescent="0.2">
      <c r="A179" t="s">
        <v>9</v>
      </c>
      <c r="B179">
        <v>2010</v>
      </c>
      <c r="C179">
        <v>58.017040000000001</v>
      </c>
    </row>
    <row r="180" spans="1:3" x14ac:dyDescent="0.2">
      <c r="A180" t="s">
        <v>9</v>
      </c>
      <c r="B180">
        <v>2011</v>
      </c>
      <c r="C180">
        <v>60.899099999999997</v>
      </c>
    </row>
    <row r="181" spans="1:3" x14ac:dyDescent="0.2">
      <c r="A181" t="s">
        <v>9</v>
      </c>
      <c r="B181">
        <v>2012</v>
      </c>
      <c r="C181">
        <v>68.033249999999995</v>
      </c>
    </row>
    <row r="182" spans="1:3" x14ac:dyDescent="0.2">
      <c r="A182" t="s">
        <v>9</v>
      </c>
      <c r="B182">
        <v>2013</v>
      </c>
      <c r="C182">
        <v>68.847549999999998</v>
      </c>
    </row>
    <row r="183" spans="1:3" x14ac:dyDescent="0.2">
      <c r="A183" t="s">
        <v>9</v>
      </c>
      <c r="B183">
        <v>2014</v>
      </c>
      <c r="C183">
        <v>75.900090000000006</v>
      </c>
    </row>
    <row r="184" spans="1:3" x14ac:dyDescent="0.2">
      <c r="A184" t="s">
        <v>9</v>
      </c>
      <c r="B184">
        <v>2015</v>
      </c>
      <c r="C184">
        <v>79.921469999999999</v>
      </c>
    </row>
    <row r="185" spans="1:3" x14ac:dyDescent="0.2">
      <c r="A185" t="s">
        <v>9</v>
      </c>
      <c r="B185">
        <v>2016</v>
      </c>
      <c r="C185">
        <v>80.455870000000004</v>
      </c>
    </row>
    <row r="186" spans="1:3" x14ac:dyDescent="0.2">
      <c r="A186" t="s">
        <v>9</v>
      </c>
      <c r="B186">
        <v>2017</v>
      </c>
      <c r="C186">
        <v>77.917019999999994</v>
      </c>
    </row>
    <row r="187" spans="1:3" x14ac:dyDescent="0.2">
      <c r="A187" t="s">
        <v>9</v>
      </c>
      <c r="B187">
        <v>2018</v>
      </c>
      <c r="C187">
        <v>75.030619999999999</v>
      </c>
    </row>
    <row r="188" spans="1:3" x14ac:dyDescent="0.2">
      <c r="A188" t="s">
        <v>9</v>
      </c>
      <c r="B188">
        <v>2019</v>
      </c>
      <c r="C188">
        <v>75.210329999999999</v>
      </c>
    </row>
    <row r="189" spans="1:3" x14ac:dyDescent="0.2">
      <c r="A189" t="s">
        <v>9</v>
      </c>
      <c r="B189">
        <v>2020</v>
      </c>
      <c r="C189">
        <v>87.198949999999996</v>
      </c>
    </row>
    <row r="190" spans="1:3" x14ac:dyDescent="0.2">
      <c r="A190" t="s">
        <v>9</v>
      </c>
      <c r="B190">
        <v>2021</v>
      </c>
      <c r="C190">
        <v>82.091920000000002</v>
      </c>
    </row>
    <row r="191" spans="1:3" x14ac:dyDescent="0.2">
      <c r="A191" t="s">
        <v>10</v>
      </c>
      <c r="B191">
        <v>1995</v>
      </c>
      <c r="C191">
        <v>67.290419999999997</v>
      </c>
    </row>
    <row r="192" spans="1:3" x14ac:dyDescent="0.2">
      <c r="A192" t="s">
        <v>10</v>
      </c>
      <c r="B192">
        <v>1996</v>
      </c>
      <c r="C192">
        <v>73.291370000000001</v>
      </c>
    </row>
    <row r="193" spans="1:3" x14ac:dyDescent="0.2">
      <c r="A193" t="s">
        <v>10</v>
      </c>
      <c r="B193">
        <v>1997</v>
      </c>
      <c r="C193">
        <v>75.952550000000002</v>
      </c>
    </row>
    <row r="194" spans="1:3" x14ac:dyDescent="0.2">
      <c r="A194" t="s">
        <v>10</v>
      </c>
      <c r="B194">
        <v>1998</v>
      </c>
      <c r="C194">
        <v>77.6053</v>
      </c>
    </row>
    <row r="195" spans="1:3" x14ac:dyDescent="0.2">
      <c r="A195" t="s">
        <v>10</v>
      </c>
      <c r="B195">
        <v>1999</v>
      </c>
      <c r="C195">
        <v>74.015180000000001</v>
      </c>
    </row>
    <row r="196" spans="1:3" x14ac:dyDescent="0.2">
      <c r="A196" t="s">
        <v>10</v>
      </c>
      <c r="B196">
        <v>2000</v>
      </c>
      <c r="C196">
        <v>72.429180000000002</v>
      </c>
    </row>
    <row r="197" spans="1:3" x14ac:dyDescent="0.2">
      <c r="A197" t="s">
        <v>10</v>
      </c>
      <c r="B197">
        <v>2001</v>
      </c>
      <c r="C197">
        <v>71.473079999999996</v>
      </c>
    </row>
    <row r="198" spans="1:3" x14ac:dyDescent="0.2">
      <c r="A198" t="s">
        <v>10</v>
      </c>
      <c r="B198">
        <v>2002</v>
      </c>
      <c r="C198">
        <v>75.161559999999994</v>
      </c>
    </row>
    <row r="199" spans="1:3" x14ac:dyDescent="0.2">
      <c r="A199" t="s">
        <v>10</v>
      </c>
      <c r="B199">
        <v>2003</v>
      </c>
      <c r="C199">
        <v>79.077569999999994</v>
      </c>
    </row>
    <row r="200" spans="1:3" x14ac:dyDescent="0.2">
      <c r="A200" t="s">
        <v>10</v>
      </c>
      <c r="B200">
        <v>2004</v>
      </c>
      <c r="C200">
        <v>80.549449999999993</v>
      </c>
    </row>
    <row r="201" spans="1:3" x14ac:dyDescent="0.2">
      <c r="A201" t="s">
        <v>10</v>
      </c>
      <c r="B201">
        <v>2005</v>
      </c>
      <c r="C201">
        <v>82.142240000000001</v>
      </c>
    </row>
    <row r="202" spans="1:3" x14ac:dyDescent="0.2">
      <c r="A202" t="s">
        <v>10</v>
      </c>
      <c r="B202">
        <v>2006</v>
      </c>
      <c r="C202">
        <v>77.269329999999997</v>
      </c>
    </row>
    <row r="203" spans="1:3" x14ac:dyDescent="0.2">
      <c r="A203" t="s">
        <v>10</v>
      </c>
      <c r="B203">
        <v>2007</v>
      </c>
      <c r="C203">
        <v>75.941810000000004</v>
      </c>
    </row>
    <row r="204" spans="1:3" x14ac:dyDescent="0.2">
      <c r="A204" t="s">
        <v>10</v>
      </c>
      <c r="B204">
        <v>2008</v>
      </c>
      <c r="C204">
        <v>82.503489999999999</v>
      </c>
    </row>
    <row r="205" spans="1:3" x14ac:dyDescent="0.2">
      <c r="A205" t="s">
        <v>10</v>
      </c>
      <c r="B205">
        <v>2009</v>
      </c>
      <c r="C205">
        <v>97.573099999999997</v>
      </c>
    </row>
    <row r="206" spans="1:3" x14ac:dyDescent="0.2">
      <c r="A206" t="s">
        <v>10</v>
      </c>
      <c r="B206">
        <v>2010</v>
      </c>
      <c r="C206">
        <v>100.9953</v>
      </c>
    </row>
    <row r="207" spans="1:3" x14ac:dyDescent="0.2">
      <c r="A207" t="s">
        <v>10</v>
      </c>
      <c r="B207">
        <v>2011</v>
      </c>
      <c r="C207">
        <v>103.8066</v>
      </c>
    </row>
    <row r="208" spans="1:3" x14ac:dyDescent="0.2">
      <c r="A208" t="s">
        <v>10</v>
      </c>
      <c r="B208">
        <v>2012</v>
      </c>
      <c r="C208">
        <v>111.93819999999999</v>
      </c>
    </row>
    <row r="209" spans="1:3" x14ac:dyDescent="0.2">
      <c r="A209" t="s">
        <v>10</v>
      </c>
      <c r="B209">
        <v>2013</v>
      </c>
      <c r="C209">
        <v>112.4676</v>
      </c>
    </row>
    <row r="210" spans="1:3" x14ac:dyDescent="0.2">
      <c r="A210" t="s">
        <v>10</v>
      </c>
      <c r="B210">
        <v>2014</v>
      </c>
      <c r="C210">
        <v>120.1551</v>
      </c>
    </row>
    <row r="211" spans="1:3" x14ac:dyDescent="0.2">
      <c r="A211" t="s">
        <v>10</v>
      </c>
      <c r="B211">
        <v>2015</v>
      </c>
      <c r="C211">
        <v>120.8252</v>
      </c>
    </row>
    <row r="212" spans="1:3" x14ac:dyDescent="0.2">
      <c r="A212" t="s">
        <v>10</v>
      </c>
      <c r="B212">
        <v>2016</v>
      </c>
      <c r="C212">
        <v>123.6707</v>
      </c>
    </row>
    <row r="213" spans="1:3" x14ac:dyDescent="0.2">
      <c r="A213" t="s">
        <v>10</v>
      </c>
      <c r="B213">
        <v>2017</v>
      </c>
      <c r="C213">
        <v>122.9442</v>
      </c>
    </row>
    <row r="214" spans="1:3" x14ac:dyDescent="0.2">
      <c r="A214" t="s">
        <v>10</v>
      </c>
      <c r="B214">
        <v>2018</v>
      </c>
      <c r="C214">
        <v>120.7428</v>
      </c>
    </row>
    <row r="215" spans="1:3" x14ac:dyDescent="0.2">
      <c r="A215" t="s">
        <v>10</v>
      </c>
      <c r="B215">
        <v>2019</v>
      </c>
      <c r="C215">
        <v>123.05459999999999</v>
      </c>
    </row>
    <row r="216" spans="1:3" x14ac:dyDescent="0.2">
      <c r="A216" t="s">
        <v>10</v>
      </c>
      <c r="B216">
        <v>2020</v>
      </c>
      <c r="C216">
        <v>145.6395</v>
      </c>
    </row>
    <row r="217" spans="1:3" x14ac:dyDescent="0.2">
      <c r="A217" t="s">
        <v>10</v>
      </c>
      <c r="B217">
        <v>2021</v>
      </c>
      <c r="C217">
        <v>137.73070000000001</v>
      </c>
    </row>
    <row r="218" spans="1:3" x14ac:dyDescent="0.2">
      <c r="A218" t="s">
        <v>11</v>
      </c>
      <c r="B218">
        <v>1995</v>
      </c>
      <c r="C218">
        <v>54.380270000000003</v>
      </c>
    </row>
    <row r="219" spans="1:3" x14ac:dyDescent="0.2">
      <c r="A219" t="s">
        <v>11</v>
      </c>
      <c r="B219">
        <v>1996</v>
      </c>
      <c r="C219">
        <v>57.548789999999997</v>
      </c>
    </row>
    <row r="220" spans="1:3" x14ac:dyDescent="0.2">
      <c r="A220" t="s">
        <v>11</v>
      </c>
      <c r="B220">
        <v>1997</v>
      </c>
      <c r="C220">
        <v>58.873620000000003</v>
      </c>
    </row>
    <row r="221" spans="1:3" x14ac:dyDescent="0.2">
      <c r="A221" t="s">
        <v>11</v>
      </c>
      <c r="B221">
        <v>1998</v>
      </c>
      <c r="C221">
        <v>61.023569999999999</v>
      </c>
    </row>
    <row r="222" spans="1:3" x14ac:dyDescent="0.2">
      <c r="A222" t="s">
        <v>11</v>
      </c>
      <c r="B222">
        <v>1999</v>
      </c>
      <c r="C222">
        <v>61.342280000000002</v>
      </c>
    </row>
    <row r="223" spans="1:3" x14ac:dyDescent="0.2">
      <c r="A223" t="s">
        <v>11</v>
      </c>
      <c r="B223">
        <v>2000</v>
      </c>
      <c r="C223">
        <v>62.993989999999997</v>
      </c>
    </row>
    <row r="224" spans="1:3" x14ac:dyDescent="0.2">
      <c r="A224" t="s">
        <v>11</v>
      </c>
      <c r="B224">
        <v>2001</v>
      </c>
      <c r="C224">
        <v>61.682780000000001</v>
      </c>
    </row>
    <row r="225" spans="1:3" x14ac:dyDescent="0.2">
      <c r="A225" t="s">
        <v>11</v>
      </c>
      <c r="B225">
        <v>2002</v>
      </c>
      <c r="C225">
        <v>64.52646</v>
      </c>
    </row>
    <row r="226" spans="1:3" x14ac:dyDescent="0.2">
      <c r="A226" t="s">
        <v>11</v>
      </c>
      <c r="B226">
        <v>2003</v>
      </c>
      <c r="C226">
        <v>67.335380000000001</v>
      </c>
    </row>
    <row r="227" spans="1:3" x14ac:dyDescent="0.2">
      <c r="A227" t="s">
        <v>11</v>
      </c>
      <c r="B227">
        <v>2004</v>
      </c>
      <c r="C227">
        <v>69.239959999999996</v>
      </c>
    </row>
    <row r="228" spans="1:3" x14ac:dyDescent="0.2">
      <c r="A228" t="s">
        <v>11</v>
      </c>
      <c r="B228">
        <v>2005</v>
      </c>
      <c r="C228">
        <v>71.823880000000003</v>
      </c>
    </row>
    <row r="229" spans="1:3" x14ac:dyDescent="0.2">
      <c r="A229" t="s">
        <v>11</v>
      </c>
      <c r="B229">
        <v>2006</v>
      </c>
      <c r="C229">
        <v>69.188500000000005</v>
      </c>
    </row>
    <row r="230" spans="1:3" x14ac:dyDescent="0.2">
      <c r="A230" t="s">
        <v>11</v>
      </c>
      <c r="B230">
        <v>2007</v>
      </c>
      <c r="C230">
        <v>66.543620000000004</v>
      </c>
    </row>
    <row r="231" spans="1:3" x14ac:dyDescent="0.2">
      <c r="A231" t="s">
        <v>11</v>
      </c>
      <c r="B231">
        <v>2008</v>
      </c>
      <c r="C231">
        <v>71.08184</v>
      </c>
    </row>
    <row r="232" spans="1:3" x14ac:dyDescent="0.2">
      <c r="A232" t="s">
        <v>11</v>
      </c>
      <c r="B232">
        <v>2009</v>
      </c>
      <c r="C232">
        <v>77.958479999999994</v>
      </c>
    </row>
    <row r="233" spans="1:3" x14ac:dyDescent="0.2">
      <c r="A233" t="s">
        <v>11</v>
      </c>
      <c r="B233">
        <v>2010</v>
      </c>
      <c r="C233">
        <v>87.250659999999996</v>
      </c>
    </row>
    <row r="234" spans="1:3" x14ac:dyDescent="0.2">
      <c r="A234" t="s">
        <v>11</v>
      </c>
      <c r="B234">
        <v>2011</v>
      </c>
      <c r="C234">
        <v>86.259929999999997</v>
      </c>
    </row>
    <row r="235" spans="1:3" x14ac:dyDescent="0.2">
      <c r="A235" t="s">
        <v>11</v>
      </c>
      <c r="B235">
        <v>2012</v>
      </c>
      <c r="C235">
        <v>88.724080000000001</v>
      </c>
    </row>
    <row r="236" spans="1:3" x14ac:dyDescent="0.2">
      <c r="A236" t="s">
        <v>11</v>
      </c>
      <c r="B236">
        <v>2013</v>
      </c>
      <c r="C236">
        <v>84.099350000000001</v>
      </c>
    </row>
    <row r="237" spans="1:3" x14ac:dyDescent="0.2">
      <c r="A237" t="s">
        <v>11</v>
      </c>
      <c r="B237">
        <v>2014</v>
      </c>
      <c r="C237">
        <v>83.929010000000005</v>
      </c>
    </row>
    <row r="238" spans="1:3" x14ac:dyDescent="0.2">
      <c r="A238" t="s">
        <v>11</v>
      </c>
      <c r="B238">
        <v>2015</v>
      </c>
      <c r="C238">
        <v>79.76343</v>
      </c>
    </row>
    <row r="239" spans="1:3" x14ac:dyDescent="0.2">
      <c r="A239" t="s">
        <v>11</v>
      </c>
      <c r="B239">
        <v>2016</v>
      </c>
      <c r="C239">
        <v>76.982910000000004</v>
      </c>
    </row>
    <row r="240" spans="1:3" x14ac:dyDescent="0.2">
      <c r="A240" t="s">
        <v>11</v>
      </c>
      <c r="B240">
        <v>2017</v>
      </c>
      <c r="C240">
        <v>72.384829999999994</v>
      </c>
    </row>
    <row r="241" spans="1:3" x14ac:dyDescent="0.2">
      <c r="A241" t="s">
        <v>11</v>
      </c>
      <c r="B241">
        <v>2018</v>
      </c>
      <c r="C241">
        <v>69.188400000000001</v>
      </c>
    </row>
    <row r="242" spans="1:3" x14ac:dyDescent="0.2">
      <c r="A242" t="s">
        <v>11</v>
      </c>
      <c r="B242">
        <v>2019</v>
      </c>
      <c r="C242">
        <v>67.629750000000001</v>
      </c>
    </row>
    <row r="243" spans="1:3" x14ac:dyDescent="0.2">
      <c r="A243" t="s">
        <v>11</v>
      </c>
      <c r="B243">
        <v>2020</v>
      </c>
      <c r="C243">
        <v>78.379589999999993</v>
      </c>
    </row>
    <row r="244" spans="1:3" x14ac:dyDescent="0.2">
      <c r="A244" t="s">
        <v>11</v>
      </c>
      <c r="B244">
        <v>2021</v>
      </c>
      <c r="C244">
        <v>77.443569999999994</v>
      </c>
    </row>
    <row r="245" spans="1:3" x14ac:dyDescent="0.2">
      <c r="A245" t="s">
        <v>12</v>
      </c>
      <c r="B245">
        <v>1995</v>
      </c>
      <c r="C245">
        <v>97.844290000000001</v>
      </c>
    </row>
    <row r="246" spans="1:3" x14ac:dyDescent="0.2">
      <c r="A246" t="s">
        <v>12</v>
      </c>
      <c r="B246">
        <v>1996</v>
      </c>
      <c r="C246">
        <v>98.981840000000005</v>
      </c>
    </row>
    <row r="247" spans="1:3" x14ac:dyDescent="0.2">
      <c r="A247" t="s">
        <v>12</v>
      </c>
      <c r="B247">
        <v>1997</v>
      </c>
      <c r="C247">
        <v>103.5194</v>
      </c>
    </row>
    <row r="248" spans="1:3" x14ac:dyDescent="0.2">
      <c r="A248" t="s">
        <v>12</v>
      </c>
      <c r="B248">
        <v>1998</v>
      </c>
      <c r="C248">
        <v>102.12730000000001</v>
      </c>
    </row>
    <row r="249" spans="1:3" x14ac:dyDescent="0.2">
      <c r="A249" t="s">
        <v>12</v>
      </c>
      <c r="B249">
        <v>1999</v>
      </c>
      <c r="C249">
        <v>102.9808</v>
      </c>
    </row>
    <row r="250" spans="1:3" x14ac:dyDescent="0.2">
      <c r="A250" t="s">
        <v>12</v>
      </c>
      <c r="B250">
        <v>2000</v>
      </c>
      <c r="C250">
        <v>112.56610000000001</v>
      </c>
    </row>
    <row r="251" spans="1:3" x14ac:dyDescent="0.2">
      <c r="A251" t="s">
        <v>12</v>
      </c>
      <c r="B251">
        <v>2001</v>
      </c>
      <c r="C251">
        <v>116.2653</v>
      </c>
    </row>
    <row r="252" spans="1:3" x14ac:dyDescent="0.2">
      <c r="A252" t="s">
        <v>12</v>
      </c>
      <c r="B252">
        <v>2002</v>
      </c>
      <c r="C252">
        <v>117.5052</v>
      </c>
    </row>
    <row r="253" spans="1:3" x14ac:dyDescent="0.2">
      <c r="A253" t="s">
        <v>12</v>
      </c>
      <c r="B253">
        <v>2003</v>
      </c>
      <c r="C253">
        <v>111.0322</v>
      </c>
    </row>
    <row r="254" spans="1:3" x14ac:dyDescent="0.2">
      <c r="A254" t="s">
        <v>12</v>
      </c>
      <c r="B254">
        <v>2004</v>
      </c>
      <c r="C254">
        <v>115.3293</v>
      </c>
    </row>
    <row r="255" spans="1:3" x14ac:dyDescent="0.2">
      <c r="A255" t="s">
        <v>12</v>
      </c>
      <c r="B255">
        <v>2005</v>
      </c>
      <c r="C255">
        <v>116.87009999999999</v>
      </c>
    </row>
    <row r="256" spans="1:3" x14ac:dyDescent="0.2">
      <c r="A256" t="s">
        <v>12</v>
      </c>
      <c r="B256">
        <v>2006</v>
      </c>
      <c r="C256">
        <v>115.5393</v>
      </c>
    </row>
    <row r="257" spans="1:3" x14ac:dyDescent="0.2">
      <c r="A257" t="s">
        <v>12</v>
      </c>
      <c r="B257">
        <v>2007</v>
      </c>
      <c r="C257">
        <v>113.001</v>
      </c>
    </row>
    <row r="258" spans="1:3" x14ac:dyDescent="0.2">
      <c r="A258" t="s">
        <v>12</v>
      </c>
      <c r="B258">
        <v>2008</v>
      </c>
      <c r="C258">
        <v>117.6431</v>
      </c>
    </row>
    <row r="259" spans="1:3" x14ac:dyDescent="0.2">
      <c r="A259" t="s">
        <v>12</v>
      </c>
      <c r="B259">
        <v>2009</v>
      </c>
      <c r="C259">
        <v>135.5171</v>
      </c>
    </row>
    <row r="260" spans="1:3" x14ac:dyDescent="0.2">
      <c r="A260" t="s">
        <v>12</v>
      </c>
      <c r="B260">
        <v>2010</v>
      </c>
      <c r="C260">
        <v>130.35720000000001</v>
      </c>
    </row>
    <row r="261" spans="1:3" x14ac:dyDescent="0.2">
      <c r="A261" t="s">
        <v>12</v>
      </c>
      <c r="B261">
        <v>2011</v>
      </c>
      <c r="C261">
        <v>113.5752</v>
      </c>
    </row>
    <row r="262" spans="1:3" x14ac:dyDescent="0.2">
      <c r="A262" t="s">
        <v>12</v>
      </c>
      <c r="B262">
        <v>2012</v>
      </c>
      <c r="C262">
        <v>167.09010000000001</v>
      </c>
    </row>
    <row r="263" spans="1:3" x14ac:dyDescent="0.2">
      <c r="A263" t="s">
        <v>12</v>
      </c>
      <c r="B263">
        <v>2013</v>
      </c>
      <c r="C263">
        <v>181.3776</v>
      </c>
    </row>
    <row r="264" spans="1:3" x14ac:dyDescent="0.2">
      <c r="A264" t="s">
        <v>12</v>
      </c>
      <c r="B264">
        <v>2014</v>
      </c>
      <c r="C264">
        <v>183.0746</v>
      </c>
    </row>
    <row r="265" spans="1:3" x14ac:dyDescent="0.2">
      <c r="A265" t="s">
        <v>12</v>
      </c>
      <c r="B265">
        <v>2015</v>
      </c>
      <c r="C265">
        <v>184.17779999999999</v>
      </c>
    </row>
    <row r="266" spans="1:3" x14ac:dyDescent="0.2">
      <c r="A266" t="s">
        <v>12</v>
      </c>
      <c r="B266">
        <v>2016</v>
      </c>
      <c r="C266">
        <v>188.94479999999999</v>
      </c>
    </row>
    <row r="267" spans="1:3" x14ac:dyDescent="0.2">
      <c r="A267" t="s">
        <v>12</v>
      </c>
      <c r="B267">
        <v>2017</v>
      </c>
      <c r="C267">
        <v>192.9974</v>
      </c>
    </row>
    <row r="268" spans="1:3" x14ac:dyDescent="0.2">
      <c r="A268" t="s">
        <v>12</v>
      </c>
      <c r="B268">
        <v>2018</v>
      </c>
      <c r="C268">
        <v>199.32769999999999</v>
      </c>
    </row>
    <row r="269" spans="1:3" x14ac:dyDescent="0.2">
      <c r="A269" t="s">
        <v>12</v>
      </c>
      <c r="B269">
        <v>2019</v>
      </c>
      <c r="C269">
        <v>200.7501</v>
      </c>
    </row>
    <row r="270" spans="1:3" x14ac:dyDescent="0.2">
      <c r="A270" t="s">
        <v>12</v>
      </c>
      <c r="B270">
        <v>2020</v>
      </c>
      <c r="C270">
        <v>236.74420000000001</v>
      </c>
    </row>
    <row r="271" spans="1:3" x14ac:dyDescent="0.2">
      <c r="A271" t="s">
        <v>12</v>
      </c>
      <c r="B271">
        <v>2021</v>
      </c>
      <c r="C271">
        <v>224.29300000000001</v>
      </c>
    </row>
    <row r="272" spans="1:3" x14ac:dyDescent="0.2">
      <c r="A272" t="s">
        <v>13</v>
      </c>
      <c r="B272">
        <v>1995</v>
      </c>
      <c r="C272">
        <v>87.508219999999994</v>
      </c>
    </row>
    <row r="273" spans="1:3" x14ac:dyDescent="0.2">
      <c r="A273" t="s">
        <v>13</v>
      </c>
      <c r="B273">
        <v>1996</v>
      </c>
      <c r="C273">
        <v>75.948080000000004</v>
      </c>
    </row>
    <row r="274" spans="1:3" x14ac:dyDescent="0.2">
      <c r="A274" t="s">
        <v>13</v>
      </c>
      <c r="B274">
        <v>1997</v>
      </c>
      <c r="C274">
        <v>66.115610000000004</v>
      </c>
    </row>
    <row r="275" spans="1:3" x14ac:dyDescent="0.2">
      <c r="A275" t="s">
        <v>13</v>
      </c>
      <c r="B275">
        <v>1998</v>
      </c>
      <c r="C275">
        <v>65.485699999999994</v>
      </c>
    </row>
    <row r="276" spans="1:3" x14ac:dyDescent="0.2">
      <c r="A276" t="s">
        <v>13</v>
      </c>
      <c r="B276">
        <v>1999</v>
      </c>
      <c r="C276">
        <v>67.25027</v>
      </c>
    </row>
    <row r="277" spans="1:3" x14ac:dyDescent="0.2">
      <c r="A277" t="s">
        <v>13</v>
      </c>
      <c r="B277">
        <v>2000</v>
      </c>
      <c r="C277">
        <v>61.555790000000002</v>
      </c>
    </row>
    <row r="278" spans="1:3" x14ac:dyDescent="0.2">
      <c r="A278" t="s">
        <v>13</v>
      </c>
      <c r="B278">
        <v>2001</v>
      </c>
      <c r="C278">
        <v>59.490839999999999</v>
      </c>
    </row>
    <row r="279" spans="1:3" x14ac:dyDescent="0.2">
      <c r="A279" t="s">
        <v>13</v>
      </c>
      <c r="B279">
        <v>2002</v>
      </c>
      <c r="C279">
        <v>60.634920000000001</v>
      </c>
    </row>
    <row r="280" spans="1:3" x14ac:dyDescent="0.2">
      <c r="A280" t="s">
        <v>13</v>
      </c>
      <c r="B280">
        <v>2003</v>
      </c>
      <c r="C280">
        <v>61.388500000000001</v>
      </c>
    </row>
    <row r="281" spans="1:3" x14ac:dyDescent="0.2">
      <c r="A281" t="s">
        <v>13</v>
      </c>
      <c r="B281">
        <v>2004</v>
      </c>
      <c r="C281">
        <v>64.681849999999997</v>
      </c>
    </row>
    <row r="282" spans="1:3" x14ac:dyDescent="0.2">
      <c r="A282" t="s">
        <v>13</v>
      </c>
      <c r="B282">
        <v>2005</v>
      </c>
      <c r="C282">
        <v>67.571129999999997</v>
      </c>
    </row>
    <row r="283" spans="1:3" x14ac:dyDescent="0.2">
      <c r="A283" t="s">
        <v>13</v>
      </c>
      <c r="B283">
        <v>2006</v>
      </c>
      <c r="C283">
        <v>70.872249999999994</v>
      </c>
    </row>
    <row r="284" spans="1:3" x14ac:dyDescent="0.2">
      <c r="A284" t="s">
        <v>13</v>
      </c>
      <c r="B284">
        <v>2007</v>
      </c>
      <c r="C284">
        <v>71.862859999999998</v>
      </c>
    </row>
    <row r="285" spans="1:3" x14ac:dyDescent="0.2">
      <c r="A285" t="s">
        <v>13</v>
      </c>
      <c r="B285">
        <v>2008</v>
      </c>
      <c r="C285">
        <v>75.746359999999996</v>
      </c>
    </row>
    <row r="286" spans="1:3" x14ac:dyDescent="0.2">
      <c r="A286" t="s">
        <v>13</v>
      </c>
      <c r="B286">
        <v>2009</v>
      </c>
      <c r="C286">
        <v>84.906469999999999</v>
      </c>
    </row>
    <row r="287" spans="1:3" x14ac:dyDescent="0.2">
      <c r="A287" t="s">
        <v>13</v>
      </c>
      <c r="B287">
        <v>2010</v>
      </c>
      <c r="C287">
        <v>86.062669999999997</v>
      </c>
    </row>
    <row r="288" spans="1:3" x14ac:dyDescent="0.2">
      <c r="A288" t="s">
        <v>13</v>
      </c>
      <c r="B288">
        <v>2011</v>
      </c>
      <c r="C288">
        <v>95.140990000000002</v>
      </c>
    </row>
    <row r="289" spans="1:3" x14ac:dyDescent="0.2">
      <c r="A289" t="s">
        <v>13</v>
      </c>
      <c r="B289">
        <v>2012</v>
      </c>
      <c r="C289">
        <v>98.415279999999996</v>
      </c>
    </row>
    <row r="290" spans="1:3" x14ac:dyDescent="0.2">
      <c r="A290" t="s">
        <v>13</v>
      </c>
      <c r="B290">
        <v>2013</v>
      </c>
      <c r="C290">
        <v>97.197199999999995</v>
      </c>
    </row>
    <row r="291" spans="1:3" x14ac:dyDescent="0.2">
      <c r="A291" t="s">
        <v>13</v>
      </c>
      <c r="B291">
        <v>2014</v>
      </c>
      <c r="C291">
        <v>100.61660000000001</v>
      </c>
    </row>
    <row r="292" spans="1:3" x14ac:dyDescent="0.2">
      <c r="A292" t="s">
        <v>13</v>
      </c>
      <c r="B292">
        <v>2015</v>
      </c>
      <c r="C292">
        <v>98.825630000000004</v>
      </c>
    </row>
    <row r="293" spans="1:3" x14ac:dyDescent="0.2">
      <c r="A293" t="s">
        <v>13</v>
      </c>
      <c r="B293">
        <v>2016</v>
      </c>
      <c r="C293">
        <v>98.676019999999994</v>
      </c>
    </row>
    <row r="294" spans="1:3" x14ac:dyDescent="0.2">
      <c r="A294" t="s">
        <v>13</v>
      </c>
      <c r="B294">
        <v>2017</v>
      </c>
      <c r="C294">
        <v>93.225480000000005</v>
      </c>
    </row>
    <row r="295" spans="1:3" x14ac:dyDescent="0.2">
      <c r="A295" t="s">
        <v>13</v>
      </c>
      <c r="B295">
        <v>2018</v>
      </c>
      <c r="C295">
        <v>86.875479999999996</v>
      </c>
    </row>
    <row r="296" spans="1:3" x14ac:dyDescent="0.2">
      <c r="A296" t="s">
        <v>13</v>
      </c>
      <c r="B296">
        <v>2019</v>
      </c>
      <c r="C296">
        <v>83.935010000000005</v>
      </c>
    </row>
    <row r="297" spans="1:3" x14ac:dyDescent="0.2">
      <c r="A297" t="s">
        <v>13</v>
      </c>
      <c r="B297">
        <v>2020</v>
      </c>
      <c r="C297">
        <v>97.121899999999997</v>
      </c>
    </row>
    <row r="298" spans="1:3" x14ac:dyDescent="0.2">
      <c r="A298" t="s">
        <v>13</v>
      </c>
      <c r="B298">
        <v>2021</v>
      </c>
      <c r="C298">
        <v>88.831900000000005</v>
      </c>
    </row>
    <row r="299" spans="1:3" x14ac:dyDescent="0.2">
      <c r="A299" t="s">
        <v>14</v>
      </c>
      <c r="B299">
        <v>1998</v>
      </c>
      <c r="C299">
        <v>61.197940000000003</v>
      </c>
    </row>
    <row r="300" spans="1:3" x14ac:dyDescent="0.2">
      <c r="A300" t="s">
        <v>14</v>
      </c>
      <c r="B300">
        <v>1999</v>
      </c>
      <c r="C300">
        <v>50.399540000000002</v>
      </c>
    </row>
    <row r="301" spans="1:3" x14ac:dyDescent="0.2">
      <c r="A301" t="s">
        <v>14</v>
      </c>
      <c r="B301">
        <v>2000</v>
      </c>
      <c r="C301">
        <v>38.673569999999998</v>
      </c>
    </row>
    <row r="302" spans="1:3" x14ac:dyDescent="0.2">
      <c r="A302" t="s">
        <v>14</v>
      </c>
      <c r="B302">
        <v>2001</v>
      </c>
      <c r="C302">
        <v>35.500279999999997</v>
      </c>
    </row>
    <row r="303" spans="1:3" x14ac:dyDescent="0.2">
      <c r="A303" t="s">
        <v>14</v>
      </c>
      <c r="B303">
        <v>2002</v>
      </c>
      <c r="C303">
        <v>34.055019999999999</v>
      </c>
    </row>
    <row r="304" spans="1:3" x14ac:dyDescent="0.2">
      <c r="A304" t="s">
        <v>14</v>
      </c>
      <c r="B304">
        <v>2003</v>
      </c>
      <c r="C304">
        <v>32.786900000000003</v>
      </c>
    </row>
    <row r="305" spans="1:3" x14ac:dyDescent="0.2">
      <c r="A305" t="s">
        <v>14</v>
      </c>
      <c r="B305">
        <v>2004</v>
      </c>
      <c r="C305">
        <v>31.420649999999998</v>
      </c>
    </row>
    <row r="306" spans="1:3" x14ac:dyDescent="0.2">
      <c r="A306" t="s">
        <v>14</v>
      </c>
      <c r="B306">
        <v>2005</v>
      </c>
      <c r="C306">
        <v>31.314080000000001</v>
      </c>
    </row>
    <row r="307" spans="1:3" x14ac:dyDescent="0.2">
      <c r="A307" t="s">
        <v>14</v>
      </c>
      <c r="B307">
        <v>2006</v>
      </c>
      <c r="C307">
        <v>27.637920000000001</v>
      </c>
    </row>
    <row r="308" spans="1:3" x14ac:dyDescent="0.2">
      <c r="A308" t="s">
        <v>14</v>
      </c>
      <c r="B308">
        <v>2007</v>
      </c>
      <c r="C308">
        <v>27.4756</v>
      </c>
    </row>
    <row r="309" spans="1:3" x14ac:dyDescent="0.2">
      <c r="A309" t="s">
        <v>14</v>
      </c>
      <c r="B309">
        <v>2008</v>
      </c>
      <c r="C309">
        <v>47.291539999999998</v>
      </c>
    </row>
    <row r="310" spans="1:3" x14ac:dyDescent="0.2">
      <c r="A310" t="s">
        <v>14</v>
      </c>
      <c r="B310">
        <v>2009</v>
      </c>
      <c r="C310">
        <v>67.469440000000006</v>
      </c>
    </row>
    <row r="311" spans="1:3" x14ac:dyDescent="0.2">
      <c r="A311" t="s">
        <v>14</v>
      </c>
      <c r="B311">
        <v>2010</v>
      </c>
      <c r="C311">
        <v>83.382419999999996</v>
      </c>
    </row>
    <row r="312" spans="1:3" x14ac:dyDescent="0.2">
      <c r="A312" t="s">
        <v>14</v>
      </c>
      <c r="B312">
        <v>2011</v>
      </c>
      <c r="C312">
        <v>110.8424</v>
      </c>
    </row>
    <row r="313" spans="1:3" x14ac:dyDescent="0.2">
      <c r="A313" t="s">
        <v>14</v>
      </c>
      <c r="B313">
        <v>2012</v>
      </c>
      <c r="C313">
        <v>129.07069999999999</v>
      </c>
    </row>
    <row r="314" spans="1:3" x14ac:dyDescent="0.2">
      <c r="A314" t="s">
        <v>14</v>
      </c>
      <c r="B314">
        <v>2013</v>
      </c>
      <c r="C314">
        <v>132.1772</v>
      </c>
    </row>
    <row r="315" spans="1:3" x14ac:dyDescent="0.2">
      <c r="A315" t="s">
        <v>14</v>
      </c>
      <c r="B315">
        <v>2014</v>
      </c>
      <c r="C315">
        <v>121.4623</v>
      </c>
    </row>
    <row r="316" spans="1:3" x14ac:dyDescent="0.2">
      <c r="A316" t="s">
        <v>14</v>
      </c>
      <c r="B316">
        <v>2015</v>
      </c>
      <c r="C316">
        <v>88.472740000000002</v>
      </c>
    </row>
    <row r="317" spans="1:3" x14ac:dyDescent="0.2">
      <c r="A317" t="s">
        <v>14</v>
      </c>
      <c r="B317">
        <v>2016</v>
      </c>
      <c r="C317">
        <v>85.185590000000005</v>
      </c>
    </row>
    <row r="318" spans="1:3" x14ac:dyDescent="0.2">
      <c r="A318" t="s">
        <v>14</v>
      </c>
      <c r="B318">
        <v>2017</v>
      </c>
      <c r="C318">
        <v>76.424149999999997</v>
      </c>
    </row>
    <row r="319" spans="1:3" x14ac:dyDescent="0.2">
      <c r="A319" t="s">
        <v>14</v>
      </c>
      <c r="B319">
        <v>2018</v>
      </c>
      <c r="C319">
        <v>74.476330000000004</v>
      </c>
    </row>
    <row r="320" spans="1:3" x14ac:dyDescent="0.2">
      <c r="A320" t="s">
        <v>14</v>
      </c>
      <c r="B320">
        <v>2019</v>
      </c>
      <c r="C320">
        <v>68.790819999999997</v>
      </c>
    </row>
    <row r="321" spans="1:3" x14ac:dyDescent="0.2">
      <c r="A321" t="s">
        <v>14</v>
      </c>
      <c r="B321">
        <v>2020</v>
      </c>
      <c r="C321">
        <v>71.776520000000005</v>
      </c>
    </row>
    <row r="322" spans="1:3" x14ac:dyDescent="0.2">
      <c r="A322" t="s">
        <v>14</v>
      </c>
      <c r="B322">
        <v>2021</v>
      </c>
      <c r="C322">
        <v>65.281679999999994</v>
      </c>
    </row>
    <row r="323" spans="1:3" x14ac:dyDescent="0.2">
      <c r="A323" t="s">
        <v>15</v>
      </c>
      <c r="B323">
        <v>1995</v>
      </c>
      <c r="C323">
        <v>118.7002</v>
      </c>
    </row>
    <row r="324" spans="1:3" x14ac:dyDescent="0.2">
      <c r="A324" t="s">
        <v>15</v>
      </c>
      <c r="B324">
        <v>1996</v>
      </c>
      <c r="C324">
        <v>124.7448</v>
      </c>
    </row>
    <row r="325" spans="1:3" x14ac:dyDescent="0.2">
      <c r="A325" t="s">
        <v>15</v>
      </c>
      <c r="B325">
        <v>1997</v>
      </c>
      <c r="C325">
        <v>126.6052</v>
      </c>
    </row>
    <row r="326" spans="1:3" x14ac:dyDescent="0.2">
      <c r="A326" t="s">
        <v>15</v>
      </c>
      <c r="B326">
        <v>1998</v>
      </c>
      <c r="C326">
        <v>127.9088</v>
      </c>
    </row>
    <row r="327" spans="1:3" x14ac:dyDescent="0.2">
      <c r="A327" t="s">
        <v>15</v>
      </c>
      <c r="B327">
        <v>1999</v>
      </c>
      <c r="C327">
        <v>122.34439999999999</v>
      </c>
    </row>
    <row r="328" spans="1:3" x14ac:dyDescent="0.2">
      <c r="A328" t="s">
        <v>15</v>
      </c>
      <c r="B328">
        <v>2000</v>
      </c>
      <c r="C328">
        <v>118.367</v>
      </c>
    </row>
    <row r="329" spans="1:3" x14ac:dyDescent="0.2">
      <c r="A329" t="s">
        <v>15</v>
      </c>
      <c r="B329">
        <v>2001</v>
      </c>
      <c r="C329">
        <v>117.28060000000001</v>
      </c>
    </row>
    <row r="330" spans="1:3" x14ac:dyDescent="0.2">
      <c r="A330" t="s">
        <v>15</v>
      </c>
      <c r="B330">
        <v>2002</v>
      </c>
      <c r="C330">
        <v>116.21720000000001</v>
      </c>
    </row>
    <row r="331" spans="1:3" x14ac:dyDescent="0.2">
      <c r="A331" t="s">
        <v>15</v>
      </c>
      <c r="B331">
        <v>2003</v>
      </c>
      <c r="C331">
        <v>113.86190000000001</v>
      </c>
    </row>
    <row r="332" spans="1:3" x14ac:dyDescent="0.2">
      <c r="A332" t="s">
        <v>15</v>
      </c>
      <c r="B332">
        <v>2004</v>
      </c>
      <c r="C332">
        <v>114.5142</v>
      </c>
    </row>
    <row r="333" spans="1:3" x14ac:dyDescent="0.2">
      <c r="A333" t="s">
        <v>15</v>
      </c>
      <c r="B333">
        <v>2005</v>
      </c>
      <c r="C333">
        <v>117.2105</v>
      </c>
    </row>
    <row r="334" spans="1:3" x14ac:dyDescent="0.2">
      <c r="A334" t="s">
        <v>15</v>
      </c>
      <c r="B334">
        <v>2006</v>
      </c>
      <c r="C334">
        <v>114.6298</v>
      </c>
    </row>
    <row r="335" spans="1:3" x14ac:dyDescent="0.2">
      <c r="A335" t="s">
        <v>15</v>
      </c>
      <c r="B335">
        <v>2007</v>
      </c>
      <c r="C335">
        <v>110.2363</v>
      </c>
    </row>
    <row r="336" spans="1:3" x14ac:dyDescent="0.2">
      <c r="A336" t="s">
        <v>15</v>
      </c>
      <c r="B336">
        <v>2008</v>
      </c>
      <c r="C336">
        <v>112.52719999999999</v>
      </c>
    </row>
    <row r="337" spans="1:3" x14ac:dyDescent="0.2">
      <c r="A337" t="s">
        <v>15</v>
      </c>
      <c r="B337">
        <v>2009</v>
      </c>
      <c r="C337">
        <v>125.5098</v>
      </c>
    </row>
    <row r="338" spans="1:3" x14ac:dyDescent="0.2">
      <c r="A338" t="s">
        <v>15</v>
      </c>
      <c r="B338">
        <v>2010</v>
      </c>
      <c r="C338">
        <v>124.3318</v>
      </c>
    </row>
    <row r="339" spans="1:3" x14ac:dyDescent="0.2">
      <c r="A339" t="s">
        <v>15</v>
      </c>
      <c r="B339">
        <v>2011</v>
      </c>
      <c r="C339">
        <v>117.20399999999999</v>
      </c>
    </row>
    <row r="340" spans="1:3" x14ac:dyDescent="0.2">
      <c r="A340" t="s">
        <v>15</v>
      </c>
      <c r="B340">
        <v>2012</v>
      </c>
      <c r="C340">
        <v>135.3766</v>
      </c>
    </row>
    <row r="341" spans="1:3" x14ac:dyDescent="0.2">
      <c r="A341" t="s">
        <v>15</v>
      </c>
      <c r="B341">
        <v>2013</v>
      </c>
      <c r="C341">
        <v>143.17310000000001</v>
      </c>
    </row>
    <row r="342" spans="1:3" x14ac:dyDescent="0.2">
      <c r="A342" t="s">
        <v>15</v>
      </c>
      <c r="B342">
        <v>2014</v>
      </c>
      <c r="C342">
        <v>155.63399999999999</v>
      </c>
    </row>
    <row r="343" spans="1:3" x14ac:dyDescent="0.2">
      <c r="A343" t="s">
        <v>15</v>
      </c>
      <c r="B343">
        <v>2015</v>
      </c>
      <c r="C343">
        <v>156.85400000000001</v>
      </c>
    </row>
    <row r="344" spans="1:3" x14ac:dyDescent="0.2">
      <c r="A344" t="s">
        <v>15</v>
      </c>
      <c r="B344">
        <v>2016</v>
      </c>
      <c r="C344">
        <v>154.55170000000001</v>
      </c>
    </row>
    <row r="345" spans="1:3" x14ac:dyDescent="0.2">
      <c r="A345" t="s">
        <v>15</v>
      </c>
      <c r="B345">
        <v>2017</v>
      </c>
      <c r="C345">
        <v>152.02350000000001</v>
      </c>
    </row>
    <row r="346" spans="1:3" x14ac:dyDescent="0.2">
      <c r="A346" t="s">
        <v>15</v>
      </c>
      <c r="B346">
        <v>2018</v>
      </c>
      <c r="C346">
        <v>146.8357</v>
      </c>
    </row>
    <row r="347" spans="1:3" x14ac:dyDescent="0.2">
      <c r="A347" t="s">
        <v>15</v>
      </c>
      <c r="B347">
        <v>2019</v>
      </c>
      <c r="C347">
        <v>154.0805</v>
      </c>
    </row>
    <row r="348" spans="1:3" x14ac:dyDescent="0.2">
      <c r="A348" t="s">
        <v>15</v>
      </c>
      <c r="B348">
        <v>2020</v>
      </c>
      <c r="C348">
        <v>183.15629999999999</v>
      </c>
    </row>
    <row r="349" spans="1:3" x14ac:dyDescent="0.2">
      <c r="A349" t="s">
        <v>15</v>
      </c>
      <c r="B349">
        <v>2021</v>
      </c>
      <c r="C349">
        <v>173.06229999999999</v>
      </c>
    </row>
    <row r="350" spans="1:3" x14ac:dyDescent="0.2">
      <c r="A350" t="s">
        <v>16</v>
      </c>
      <c r="B350">
        <v>1995</v>
      </c>
      <c r="C350">
        <v>93.140379999999993</v>
      </c>
    </row>
    <row r="351" spans="1:3" x14ac:dyDescent="0.2">
      <c r="A351" t="s">
        <v>16</v>
      </c>
      <c r="B351">
        <v>1996</v>
      </c>
      <c r="C351">
        <v>99.185959999999994</v>
      </c>
    </row>
    <row r="352" spans="1:3" x14ac:dyDescent="0.2">
      <c r="A352" t="s">
        <v>16</v>
      </c>
      <c r="B352">
        <v>1997</v>
      </c>
      <c r="C352">
        <v>108.4692</v>
      </c>
    </row>
    <row r="353" spans="1:3" x14ac:dyDescent="0.2">
      <c r="A353" t="s">
        <v>16</v>
      </c>
      <c r="B353">
        <v>1998</v>
      </c>
      <c r="C353">
        <v>118.5201</v>
      </c>
    </row>
    <row r="354" spans="1:3" x14ac:dyDescent="0.2">
      <c r="A354" t="s">
        <v>16</v>
      </c>
      <c r="B354">
        <v>1999</v>
      </c>
      <c r="C354">
        <v>130.90100000000001</v>
      </c>
    </row>
    <row r="355" spans="1:3" x14ac:dyDescent="0.2">
      <c r="A355" t="s">
        <v>16</v>
      </c>
      <c r="B355">
        <v>2000</v>
      </c>
      <c r="C355">
        <v>140.80350000000001</v>
      </c>
    </row>
    <row r="356" spans="1:3" x14ac:dyDescent="0.2">
      <c r="A356" t="s">
        <v>16</v>
      </c>
      <c r="B356">
        <v>2001</v>
      </c>
      <c r="C356">
        <v>146.8432</v>
      </c>
    </row>
    <row r="357" spans="1:3" x14ac:dyDescent="0.2">
      <c r="A357" t="s">
        <v>16</v>
      </c>
      <c r="B357">
        <v>2002</v>
      </c>
      <c r="C357">
        <v>157.09520000000001</v>
      </c>
    </row>
    <row r="358" spans="1:3" x14ac:dyDescent="0.2">
      <c r="A358" t="s">
        <v>16</v>
      </c>
      <c r="B358">
        <v>2003</v>
      </c>
      <c r="C358">
        <v>166.31469999999999</v>
      </c>
    </row>
    <row r="359" spans="1:3" x14ac:dyDescent="0.2">
      <c r="A359" t="s">
        <v>16</v>
      </c>
      <c r="B359">
        <v>2004</v>
      </c>
      <c r="C359">
        <v>171.6755</v>
      </c>
    </row>
    <row r="360" spans="1:3" x14ac:dyDescent="0.2">
      <c r="A360" t="s">
        <v>16</v>
      </c>
      <c r="B360">
        <v>2005</v>
      </c>
      <c r="C360">
        <v>172.3244</v>
      </c>
    </row>
    <row r="361" spans="1:3" x14ac:dyDescent="0.2">
      <c r="A361" t="s">
        <v>16</v>
      </c>
      <c r="B361">
        <v>2006</v>
      </c>
      <c r="C361">
        <v>172.69540000000001</v>
      </c>
    </row>
    <row r="362" spans="1:3" x14ac:dyDescent="0.2">
      <c r="A362" t="s">
        <v>16</v>
      </c>
      <c r="B362">
        <v>2007</v>
      </c>
      <c r="C362">
        <v>174.2449</v>
      </c>
    </row>
    <row r="363" spans="1:3" x14ac:dyDescent="0.2">
      <c r="A363" t="s">
        <v>16</v>
      </c>
      <c r="B363">
        <v>2008</v>
      </c>
      <c r="C363">
        <v>178.15600000000001</v>
      </c>
    </row>
    <row r="364" spans="1:3" x14ac:dyDescent="0.2">
      <c r="A364" t="s">
        <v>16</v>
      </c>
      <c r="B364">
        <v>2009</v>
      </c>
      <c r="C364">
        <v>199.37209999999999</v>
      </c>
    </row>
    <row r="365" spans="1:3" x14ac:dyDescent="0.2">
      <c r="A365" t="s">
        <v>16</v>
      </c>
      <c r="B365">
        <v>2010</v>
      </c>
      <c r="C365">
        <v>204.42320000000001</v>
      </c>
    </row>
    <row r="366" spans="1:3" x14ac:dyDescent="0.2">
      <c r="A366" t="s">
        <v>16</v>
      </c>
      <c r="B366">
        <v>2011</v>
      </c>
      <c r="C366">
        <v>217.9855</v>
      </c>
    </row>
    <row r="367" spans="1:3" x14ac:dyDescent="0.2">
      <c r="A367" t="s">
        <v>16</v>
      </c>
      <c r="B367">
        <v>2012</v>
      </c>
      <c r="C367">
        <v>226.64689999999999</v>
      </c>
    </row>
    <row r="368" spans="1:3" x14ac:dyDescent="0.2">
      <c r="A368" t="s">
        <v>16</v>
      </c>
      <c r="B368">
        <v>2013</v>
      </c>
      <c r="C368">
        <v>229.6808</v>
      </c>
    </row>
    <row r="369" spans="1:3" x14ac:dyDescent="0.2">
      <c r="A369" t="s">
        <v>16</v>
      </c>
      <c r="B369">
        <v>2014</v>
      </c>
      <c r="C369">
        <v>234.3802</v>
      </c>
    </row>
    <row r="370" spans="1:3" x14ac:dyDescent="0.2">
      <c r="A370" t="s">
        <v>16</v>
      </c>
      <c r="B370">
        <v>2015</v>
      </c>
      <c r="C370">
        <v>233.28460000000001</v>
      </c>
    </row>
    <row r="371" spans="1:3" x14ac:dyDescent="0.2">
      <c r="A371" t="s">
        <v>16</v>
      </c>
      <c r="B371">
        <v>2016</v>
      </c>
      <c r="C371">
        <v>231.36660000000001</v>
      </c>
    </row>
    <row r="372" spans="1:3" x14ac:dyDescent="0.2">
      <c r="A372" t="s">
        <v>16</v>
      </c>
      <c r="B372">
        <v>2017</v>
      </c>
      <c r="C372">
        <v>230.29409999999999</v>
      </c>
    </row>
    <row r="373" spans="1:3" x14ac:dyDescent="0.2">
      <c r="A373" t="s">
        <v>16</v>
      </c>
      <c r="B373">
        <v>2018</v>
      </c>
      <c r="C373">
        <v>234.33019999999999</v>
      </c>
    </row>
    <row r="374" spans="1:3" x14ac:dyDescent="0.2">
      <c r="A374" t="s">
        <v>16</v>
      </c>
      <c r="B374">
        <v>2019</v>
      </c>
      <c r="C374">
        <v>234.5985</v>
      </c>
    </row>
    <row r="375" spans="1:3" x14ac:dyDescent="0.2">
      <c r="A375" t="s">
        <v>16</v>
      </c>
      <c r="B375">
        <v>2020</v>
      </c>
      <c r="C375">
        <v>257.45839999999998</v>
      </c>
    </row>
    <row r="376" spans="1:3" x14ac:dyDescent="0.2">
      <c r="A376" t="s">
        <v>16</v>
      </c>
      <c r="B376">
        <v>2021</v>
      </c>
      <c r="C376">
        <v>259.57010000000002</v>
      </c>
    </row>
    <row r="377" spans="1:3" x14ac:dyDescent="0.2">
      <c r="A377" t="s">
        <v>17</v>
      </c>
      <c r="B377">
        <v>2008</v>
      </c>
      <c r="C377">
        <v>37.697130000000001</v>
      </c>
    </row>
    <row r="378" spans="1:3" x14ac:dyDescent="0.2">
      <c r="A378" t="s">
        <v>17</v>
      </c>
      <c r="B378">
        <v>2009</v>
      </c>
      <c r="C378">
        <v>41.447809999999997</v>
      </c>
    </row>
    <row r="379" spans="1:3" x14ac:dyDescent="0.2">
      <c r="A379" t="s">
        <v>17</v>
      </c>
      <c r="B379">
        <v>2010</v>
      </c>
      <c r="C379">
        <v>42.374389999999998</v>
      </c>
    </row>
    <row r="380" spans="1:3" x14ac:dyDescent="0.2">
      <c r="A380" t="s">
        <v>17</v>
      </c>
      <c r="B380">
        <v>2011</v>
      </c>
      <c r="C380">
        <v>45.304989999999997</v>
      </c>
    </row>
    <row r="381" spans="1:3" x14ac:dyDescent="0.2">
      <c r="A381" t="s">
        <v>17</v>
      </c>
      <c r="B381">
        <v>2012</v>
      </c>
      <c r="C381">
        <v>47.456569999999999</v>
      </c>
    </row>
    <row r="382" spans="1:3" x14ac:dyDescent="0.2">
      <c r="A382" t="s">
        <v>17</v>
      </c>
      <c r="B382">
        <v>2013</v>
      </c>
      <c r="C382">
        <v>47.916240000000002</v>
      </c>
    </row>
    <row r="383" spans="1:3" x14ac:dyDescent="0.2">
      <c r="A383" t="s">
        <v>17</v>
      </c>
      <c r="B383">
        <v>2014</v>
      </c>
      <c r="C383">
        <v>50.708849999999998</v>
      </c>
    </row>
    <row r="384" spans="1:3" x14ac:dyDescent="0.2">
      <c r="A384" t="s">
        <v>17</v>
      </c>
      <c r="B384">
        <v>2015</v>
      </c>
      <c r="C384">
        <v>52.459209999999999</v>
      </c>
    </row>
    <row r="385" spans="1:3" x14ac:dyDescent="0.2">
      <c r="A385" t="s">
        <v>17</v>
      </c>
      <c r="B385">
        <v>2016</v>
      </c>
      <c r="C385">
        <v>51.613340000000001</v>
      </c>
    </row>
    <row r="386" spans="1:3" x14ac:dyDescent="0.2">
      <c r="A386" t="s">
        <v>17</v>
      </c>
      <c r="B386">
        <v>2017</v>
      </c>
      <c r="C386">
        <v>49.436489999999999</v>
      </c>
    </row>
    <row r="387" spans="1:3" x14ac:dyDescent="0.2">
      <c r="A387" t="s">
        <v>17</v>
      </c>
      <c r="B387">
        <v>2018</v>
      </c>
      <c r="C387">
        <v>50.419989999999999</v>
      </c>
    </row>
    <row r="388" spans="1:3" x14ac:dyDescent="0.2">
      <c r="A388" t="s">
        <v>17</v>
      </c>
      <c r="B388">
        <v>2019</v>
      </c>
      <c r="C388">
        <v>52.650599999999997</v>
      </c>
    </row>
    <row r="389" spans="1:3" x14ac:dyDescent="0.2">
      <c r="A389" t="s">
        <v>17</v>
      </c>
      <c r="B389">
        <v>2020</v>
      </c>
      <c r="C389">
        <v>58.540080000000003</v>
      </c>
    </row>
    <row r="390" spans="1:3" x14ac:dyDescent="0.2">
      <c r="A390" t="s">
        <v>18</v>
      </c>
      <c r="B390">
        <v>1995</v>
      </c>
      <c r="C390">
        <v>22.604369999999999</v>
      </c>
    </row>
    <row r="391" spans="1:3" x14ac:dyDescent="0.2">
      <c r="A391" t="s">
        <v>18</v>
      </c>
      <c r="B391">
        <v>1996</v>
      </c>
      <c r="C391">
        <v>22.071680000000001</v>
      </c>
    </row>
    <row r="392" spans="1:3" x14ac:dyDescent="0.2">
      <c r="A392" t="s">
        <v>18</v>
      </c>
      <c r="B392">
        <v>1997</v>
      </c>
      <c r="C392">
        <v>21.159579999999998</v>
      </c>
    </row>
    <row r="393" spans="1:3" x14ac:dyDescent="0.2">
      <c r="A393" t="s">
        <v>18</v>
      </c>
      <c r="B393">
        <v>1998</v>
      </c>
      <c r="C393">
        <v>21.068149999999999</v>
      </c>
    </row>
    <row r="394" spans="1:3" x14ac:dyDescent="0.2">
      <c r="A394" t="s">
        <v>18</v>
      </c>
      <c r="B394">
        <v>1999</v>
      </c>
      <c r="C394">
        <v>19.046410000000002</v>
      </c>
    </row>
    <row r="395" spans="1:3" x14ac:dyDescent="0.2">
      <c r="A395" t="s">
        <v>18</v>
      </c>
      <c r="B395">
        <v>2000</v>
      </c>
      <c r="C395">
        <v>17.77036</v>
      </c>
    </row>
    <row r="396" spans="1:3" x14ac:dyDescent="0.2">
      <c r="A396" t="s">
        <v>18</v>
      </c>
      <c r="B396">
        <v>2001</v>
      </c>
      <c r="C396">
        <v>17.963229999999999</v>
      </c>
    </row>
    <row r="397" spans="1:3" x14ac:dyDescent="0.2">
      <c r="A397" t="s">
        <v>18</v>
      </c>
      <c r="B397">
        <v>2002</v>
      </c>
      <c r="C397">
        <v>18.13767</v>
      </c>
    </row>
    <row r="398" spans="1:3" x14ac:dyDescent="0.2">
      <c r="A398" t="s">
        <v>18</v>
      </c>
      <c r="B398">
        <v>2003</v>
      </c>
      <c r="C398">
        <v>19.334599999999998</v>
      </c>
    </row>
    <row r="399" spans="1:3" x14ac:dyDescent="0.2">
      <c r="A399" t="s">
        <v>18</v>
      </c>
      <c r="B399">
        <v>2004</v>
      </c>
      <c r="C399">
        <v>19.99653</v>
      </c>
    </row>
    <row r="400" spans="1:3" x14ac:dyDescent="0.2">
      <c r="A400" t="s">
        <v>18</v>
      </c>
      <c r="B400">
        <v>2005</v>
      </c>
      <c r="C400">
        <v>18.653880000000001</v>
      </c>
    </row>
    <row r="401" spans="1:3" x14ac:dyDescent="0.2">
      <c r="A401" t="s">
        <v>18</v>
      </c>
      <c r="B401">
        <v>2006</v>
      </c>
      <c r="C401">
        <v>17.486360000000001</v>
      </c>
    </row>
    <row r="402" spans="1:3" x14ac:dyDescent="0.2">
      <c r="A402" t="s">
        <v>18</v>
      </c>
      <c r="B402">
        <v>2007</v>
      </c>
      <c r="C402">
        <v>17.058219999999999</v>
      </c>
    </row>
    <row r="403" spans="1:3" x14ac:dyDescent="0.2">
      <c r="A403" t="s">
        <v>18</v>
      </c>
      <c r="B403">
        <v>2008</v>
      </c>
      <c r="C403">
        <v>24.496169999999999</v>
      </c>
    </row>
    <row r="404" spans="1:3" x14ac:dyDescent="0.2">
      <c r="A404" t="s">
        <v>18</v>
      </c>
      <c r="B404">
        <v>2009</v>
      </c>
      <c r="C404">
        <v>22.285520000000002</v>
      </c>
    </row>
    <row r="405" spans="1:3" x14ac:dyDescent="0.2">
      <c r="A405" t="s">
        <v>18</v>
      </c>
      <c r="B405">
        <v>2010</v>
      </c>
      <c r="C405">
        <v>27.148070000000001</v>
      </c>
    </row>
    <row r="406" spans="1:3" x14ac:dyDescent="0.2">
      <c r="A406" t="s">
        <v>18</v>
      </c>
      <c r="B406">
        <v>2011</v>
      </c>
      <c r="C406">
        <v>26.650739999999999</v>
      </c>
    </row>
    <row r="407" spans="1:3" x14ac:dyDescent="0.2">
      <c r="A407" t="s">
        <v>18</v>
      </c>
      <c r="B407">
        <v>2012</v>
      </c>
      <c r="C407">
        <v>27.488150000000001</v>
      </c>
    </row>
    <row r="408" spans="1:3" x14ac:dyDescent="0.2">
      <c r="A408" t="s">
        <v>18</v>
      </c>
      <c r="B408">
        <v>2013</v>
      </c>
      <c r="C408">
        <v>28.058589999999999</v>
      </c>
    </row>
    <row r="409" spans="1:3" x14ac:dyDescent="0.2">
      <c r="A409" t="s">
        <v>18</v>
      </c>
      <c r="B409">
        <v>2014</v>
      </c>
      <c r="C409">
        <v>28.896809999999999</v>
      </c>
    </row>
    <row r="410" spans="1:3" x14ac:dyDescent="0.2">
      <c r="A410" t="s">
        <v>18</v>
      </c>
      <c r="B410">
        <v>2015</v>
      </c>
      <c r="C410">
        <v>28.891590000000001</v>
      </c>
    </row>
    <row r="411" spans="1:3" x14ac:dyDescent="0.2">
      <c r="A411" t="s">
        <v>18</v>
      </c>
      <c r="B411">
        <v>2016</v>
      </c>
      <c r="C411">
        <v>26.852599999999999</v>
      </c>
    </row>
    <row r="412" spans="1:3" x14ac:dyDescent="0.2">
      <c r="A412" t="s">
        <v>18</v>
      </c>
      <c r="B412">
        <v>2017</v>
      </c>
      <c r="C412">
        <v>28.63053</v>
      </c>
    </row>
    <row r="413" spans="1:3" x14ac:dyDescent="0.2">
      <c r="A413" t="s">
        <v>18</v>
      </c>
      <c r="B413">
        <v>2018</v>
      </c>
      <c r="C413">
        <v>28.439499999999999</v>
      </c>
    </row>
    <row r="414" spans="1:3" x14ac:dyDescent="0.2">
      <c r="A414" t="s">
        <v>18</v>
      </c>
      <c r="B414">
        <v>2019</v>
      </c>
      <c r="C414">
        <v>30.108789999999999</v>
      </c>
    </row>
    <row r="415" spans="1:3" x14ac:dyDescent="0.2">
      <c r="A415" t="s">
        <v>18</v>
      </c>
      <c r="B415">
        <v>2020</v>
      </c>
      <c r="C415">
        <v>32.02375</v>
      </c>
    </row>
    <row r="416" spans="1:3" x14ac:dyDescent="0.2">
      <c r="A416" t="s">
        <v>18</v>
      </c>
      <c r="B416">
        <v>2021</v>
      </c>
      <c r="C416">
        <v>30.950469999999999</v>
      </c>
    </row>
    <row r="417" spans="1:3" x14ac:dyDescent="0.2">
      <c r="A417" t="s">
        <v>19</v>
      </c>
      <c r="B417">
        <v>2003</v>
      </c>
      <c r="C417">
        <v>37.223529999999997</v>
      </c>
    </row>
    <row r="418" spans="1:3" x14ac:dyDescent="0.2">
      <c r="A418" t="s">
        <v>19</v>
      </c>
      <c r="B418">
        <v>2004</v>
      </c>
      <c r="C418">
        <v>37.013570000000001</v>
      </c>
    </row>
    <row r="419" spans="1:3" x14ac:dyDescent="0.2">
      <c r="A419" t="s">
        <v>19</v>
      </c>
      <c r="B419">
        <v>2005</v>
      </c>
      <c r="C419">
        <v>38.6965</v>
      </c>
    </row>
    <row r="420" spans="1:3" x14ac:dyDescent="0.2">
      <c r="A420" t="s">
        <v>19</v>
      </c>
      <c r="B420">
        <v>2006</v>
      </c>
      <c r="C420">
        <v>42.08869</v>
      </c>
    </row>
    <row r="421" spans="1:3" x14ac:dyDescent="0.2">
      <c r="A421" t="s">
        <v>19</v>
      </c>
      <c r="B421">
        <v>2007</v>
      </c>
      <c r="C421">
        <v>45.703409999999998</v>
      </c>
    </row>
    <row r="422" spans="1:3" x14ac:dyDescent="0.2">
      <c r="A422" t="s">
        <v>19</v>
      </c>
      <c r="B422">
        <v>2008</v>
      </c>
      <c r="C422">
        <v>49.098559999999999</v>
      </c>
    </row>
    <row r="423" spans="1:3" x14ac:dyDescent="0.2">
      <c r="A423" t="s">
        <v>19</v>
      </c>
      <c r="B423">
        <v>2009</v>
      </c>
      <c r="C423">
        <v>41.078240000000001</v>
      </c>
    </row>
    <row r="424" spans="1:3" x14ac:dyDescent="0.2">
      <c r="A424" t="s">
        <v>19</v>
      </c>
      <c r="B424">
        <v>2010</v>
      </c>
      <c r="C424">
        <v>40.978470000000002</v>
      </c>
    </row>
    <row r="425" spans="1:3" x14ac:dyDescent="0.2">
      <c r="A425" t="s">
        <v>19</v>
      </c>
      <c r="B425">
        <v>2011</v>
      </c>
      <c r="C425">
        <v>43.998100000000001</v>
      </c>
    </row>
    <row r="426" spans="1:3" x14ac:dyDescent="0.2">
      <c r="A426" t="s">
        <v>19</v>
      </c>
      <c r="B426">
        <v>2012</v>
      </c>
      <c r="C426">
        <v>45.922159999999998</v>
      </c>
    </row>
    <row r="427" spans="1:3" x14ac:dyDescent="0.2">
      <c r="A427" t="s">
        <v>19</v>
      </c>
      <c r="B427">
        <v>2013</v>
      </c>
      <c r="C427">
        <v>50.173949999999998</v>
      </c>
    </row>
    <row r="428" spans="1:3" x14ac:dyDescent="0.2">
      <c r="A428" t="s">
        <v>19</v>
      </c>
      <c r="B428">
        <v>2014</v>
      </c>
      <c r="C428">
        <v>52.536200000000001</v>
      </c>
    </row>
    <row r="429" spans="1:3" x14ac:dyDescent="0.2">
      <c r="A429" t="s">
        <v>19</v>
      </c>
      <c r="B429">
        <v>2015</v>
      </c>
      <c r="C429">
        <v>53.507089999999998</v>
      </c>
    </row>
    <row r="430" spans="1:3" x14ac:dyDescent="0.2">
      <c r="A430" t="s">
        <v>19</v>
      </c>
      <c r="B430">
        <v>2016</v>
      </c>
      <c r="C430">
        <v>49.81908</v>
      </c>
    </row>
    <row r="431" spans="1:3" x14ac:dyDescent="0.2">
      <c r="A431" t="s">
        <v>19</v>
      </c>
      <c r="B431">
        <v>2017</v>
      </c>
      <c r="C431">
        <v>48.635480000000001</v>
      </c>
    </row>
    <row r="432" spans="1:3" x14ac:dyDescent="0.2">
      <c r="A432" t="s">
        <v>19</v>
      </c>
      <c r="B432">
        <v>2018</v>
      </c>
      <c r="C432">
        <v>48.534860000000002</v>
      </c>
    </row>
    <row r="433" spans="1:3" x14ac:dyDescent="0.2">
      <c r="A433" t="s">
        <v>19</v>
      </c>
      <c r="B433">
        <v>2019</v>
      </c>
      <c r="C433">
        <v>50.719889999999999</v>
      </c>
    </row>
    <row r="434" spans="1:3" x14ac:dyDescent="0.2">
      <c r="A434" t="s">
        <v>19</v>
      </c>
      <c r="B434">
        <v>2020</v>
      </c>
      <c r="C434">
        <v>58.86074</v>
      </c>
    </row>
    <row r="435" spans="1:3" x14ac:dyDescent="0.2">
      <c r="A435" t="s">
        <v>20</v>
      </c>
      <c r="B435">
        <v>1995</v>
      </c>
      <c r="C435">
        <v>85.844210000000004</v>
      </c>
    </row>
    <row r="436" spans="1:3" x14ac:dyDescent="0.2">
      <c r="A436" t="s">
        <v>20</v>
      </c>
      <c r="B436">
        <v>1996</v>
      </c>
      <c r="C436">
        <v>84.624440000000007</v>
      </c>
    </row>
    <row r="437" spans="1:3" x14ac:dyDescent="0.2">
      <c r="A437" t="s">
        <v>20</v>
      </c>
      <c r="B437">
        <v>1997</v>
      </c>
      <c r="C437">
        <v>79.355149999999995</v>
      </c>
    </row>
    <row r="438" spans="1:3" x14ac:dyDescent="0.2">
      <c r="A438" t="s">
        <v>20</v>
      </c>
      <c r="B438">
        <v>1998</v>
      </c>
      <c r="C438">
        <v>77.171149999999997</v>
      </c>
    </row>
    <row r="439" spans="1:3" x14ac:dyDescent="0.2">
      <c r="A439" t="s">
        <v>20</v>
      </c>
      <c r="B439">
        <v>1999</v>
      </c>
      <c r="C439">
        <v>68.584770000000006</v>
      </c>
    </row>
    <row r="440" spans="1:3" x14ac:dyDescent="0.2">
      <c r="A440" t="s">
        <v>20</v>
      </c>
      <c r="B440">
        <v>2000</v>
      </c>
      <c r="C440">
        <v>62.400359999999999</v>
      </c>
    </row>
    <row r="441" spans="1:3" x14ac:dyDescent="0.2">
      <c r="A441" t="s">
        <v>20</v>
      </c>
      <c r="B441">
        <v>2001</v>
      </c>
      <c r="C441">
        <v>58.45364</v>
      </c>
    </row>
    <row r="442" spans="1:3" x14ac:dyDescent="0.2">
      <c r="A442" t="s">
        <v>20</v>
      </c>
      <c r="B442">
        <v>2002</v>
      </c>
      <c r="C442">
        <v>58.907440000000001</v>
      </c>
    </row>
    <row r="443" spans="1:3" x14ac:dyDescent="0.2">
      <c r="A443" t="s">
        <v>20</v>
      </c>
      <c r="B443">
        <v>2003</v>
      </c>
      <c r="C443">
        <v>59.946370000000002</v>
      </c>
    </row>
    <row r="444" spans="1:3" x14ac:dyDescent="0.2">
      <c r="A444" t="s">
        <v>20</v>
      </c>
      <c r="B444">
        <v>2004</v>
      </c>
      <c r="C444">
        <v>60.261180000000003</v>
      </c>
    </row>
    <row r="445" spans="1:3" x14ac:dyDescent="0.2">
      <c r="A445" t="s">
        <v>20</v>
      </c>
      <c r="B445">
        <v>2005</v>
      </c>
      <c r="C445">
        <v>59.434040000000003</v>
      </c>
    </row>
    <row r="446" spans="1:3" x14ac:dyDescent="0.2">
      <c r="A446" t="s">
        <v>20</v>
      </c>
      <c r="B446">
        <v>2006</v>
      </c>
      <c r="C446">
        <v>53.083590000000001</v>
      </c>
    </row>
    <row r="447" spans="1:3" x14ac:dyDescent="0.2">
      <c r="A447" t="s">
        <v>20</v>
      </c>
      <c r="B447">
        <v>2007</v>
      </c>
      <c r="C447">
        <v>50.460619999999999</v>
      </c>
    </row>
    <row r="448" spans="1:3" x14ac:dyDescent="0.2">
      <c r="A448" t="s">
        <v>20</v>
      </c>
      <c r="B448">
        <v>2008</v>
      </c>
      <c r="C448">
        <v>62.679740000000002</v>
      </c>
    </row>
    <row r="449" spans="1:3" x14ac:dyDescent="0.2">
      <c r="A449" t="s">
        <v>20</v>
      </c>
      <c r="B449">
        <v>2009</v>
      </c>
      <c r="C449">
        <v>65.258420000000001</v>
      </c>
    </row>
    <row r="450" spans="1:3" x14ac:dyDescent="0.2">
      <c r="A450" t="s">
        <v>20</v>
      </c>
      <c r="B450">
        <v>2010</v>
      </c>
      <c r="C450">
        <v>69.349029999999999</v>
      </c>
    </row>
    <row r="451" spans="1:3" x14ac:dyDescent="0.2">
      <c r="A451" t="s">
        <v>20</v>
      </c>
      <c r="B451">
        <v>2011</v>
      </c>
      <c r="C451">
        <v>73.633330000000001</v>
      </c>
    </row>
    <row r="452" spans="1:3" x14ac:dyDescent="0.2">
      <c r="A452" t="s">
        <v>20</v>
      </c>
      <c r="B452">
        <v>2012</v>
      </c>
      <c r="C452">
        <v>79.343950000000007</v>
      </c>
    </row>
    <row r="453" spans="1:3" x14ac:dyDescent="0.2">
      <c r="A453" t="s">
        <v>20</v>
      </c>
      <c r="B453">
        <v>2013</v>
      </c>
      <c r="C453">
        <v>78.829700000000003</v>
      </c>
    </row>
    <row r="454" spans="1:3" x14ac:dyDescent="0.2">
      <c r="A454" t="s">
        <v>20</v>
      </c>
      <c r="B454">
        <v>2014</v>
      </c>
      <c r="C454">
        <v>83.268810000000002</v>
      </c>
    </row>
    <row r="455" spans="1:3" x14ac:dyDescent="0.2">
      <c r="A455" t="s">
        <v>20</v>
      </c>
      <c r="B455">
        <v>2015</v>
      </c>
      <c r="C455">
        <v>79.636030000000005</v>
      </c>
    </row>
    <row r="456" spans="1:3" x14ac:dyDescent="0.2">
      <c r="A456" t="s">
        <v>20</v>
      </c>
      <c r="B456">
        <v>2016</v>
      </c>
      <c r="C456">
        <v>77.590609999999998</v>
      </c>
    </row>
    <row r="457" spans="1:3" x14ac:dyDescent="0.2">
      <c r="A457" t="s">
        <v>20</v>
      </c>
      <c r="B457">
        <v>2017</v>
      </c>
      <c r="C457">
        <v>70.798190000000005</v>
      </c>
    </row>
    <row r="458" spans="1:3" x14ac:dyDescent="0.2">
      <c r="A458" t="s">
        <v>20</v>
      </c>
      <c r="B458">
        <v>2018</v>
      </c>
      <c r="C458">
        <v>65.979399999999998</v>
      </c>
    </row>
    <row r="459" spans="1:3" x14ac:dyDescent="0.2">
      <c r="A459" t="s">
        <v>20</v>
      </c>
      <c r="B459">
        <v>2019</v>
      </c>
      <c r="C459">
        <v>62.252119999999998</v>
      </c>
    </row>
    <row r="460" spans="1:3" x14ac:dyDescent="0.2">
      <c r="A460" t="s">
        <v>20</v>
      </c>
      <c r="B460">
        <v>2020</v>
      </c>
      <c r="C460">
        <v>70.179659999999998</v>
      </c>
    </row>
    <row r="461" spans="1:3" x14ac:dyDescent="0.2">
      <c r="A461" t="s">
        <v>20</v>
      </c>
      <c r="B461">
        <v>2021</v>
      </c>
      <c r="C461">
        <v>66.293340000000001</v>
      </c>
    </row>
    <row r="462" spans="1:3" x14ac:dyDescent="0.2">
      <c r="A462" t="s">
        <v>21</v>
      </c>
      <c r="B462">
        <v>1995</v>
      </c>
      <c r="C462">
        <v>37.964550000000003</v>
      </c>
    </row>
    <row r="463" spans="1:3" x14ac:dyDescent="0.2">
      <c r="A463" t="s">
        <v>21</v>
      </c>
      <c r="B463">
        <v>1996</v>
      </c>
      <c r="C463">
        <v>33.587029999999999</v>
      </c>
    </row>
    <row r="464" spans="1:3" x14ac:dyDescent="0.2">
      <c r="A464" t="s">
        <v>21</v>
      </c>
      <c r="B464">
        <v>1997</v>
      </c>
      <c r="C464">
        <v>29.77167</v>
      </c>
    </row>
    <row r="465" spans="1:3" x14ac:dyDescent="0.2">
      <c r="A465" t="s">
        <v>21</v>
      </c>
      <c r="B465">
        <v>1998</v>
      </c>
      <c r="C465">
        <v>28.207380000000001</v>
      </c>
    </row>
    <row r="466" spans="1:3" x14ac:dyDescent="0.2">
      <c r="A466" t="s">
        <v>21</v>
      </c>
      <c r="B466">
        <v>1999</v>
      </c>
      <c r="C466">
        <v>29.367560000000001</v>
      </c>
    </row>
    <row r="467" spans="1:3" x14ac:dyDescent="0.2">
      <c r="A467" t="s">
        <v>21</v>
      </c>
      <c r="B467">
        <v>2000</v>
      </c>
      <c r="C467">
        <v>32.816670000000002</v>
      </c>
    </row>
    <row r="468" spans="1:3" x14ac:dyDescent="0.2">
      <c r="A468" t="s">
        <v>21</v>
      </c>
      <c r="B468">
        <v>2001</v>
      </c>
      <c r="C468">
        <v>31.881609999999998</v>
      </c>
    </row>
    <row r="469" spans="1:3" x14ac:dyDescent="0.2">
      <c r="A469" t="s">
        <v>21</v>
      </c>
      <c r="B469">
        <v>2002</v>
      </c>
      <c r="C469">
        <v>39.189160000000001</v>
      </c>
    </row>
    <row r="470" spans="1:3" x14ac:dyDescent="0.2">
      <c r="A470" t="s">
        <v>21</v>
      </c>
      <c r="B470">
        <v>2003</v>
      </c>
      <c r="C470">
        <v>48.5107</v>
      </c>
    </row>
    <row r="471" spans="1:3" x14ac:dyDescent="0.2">
      <c r="A471" t="s">
        <v>21</v>
      </c>
      <c r="B471">
        <v>2004</v>
      </c>
      <c r="C471">
        <v>50.362029999999997</v>
      </c>
    </row>
    <row r="472" spans="1:3" x14ac:dyDescent="0.2">
      <c r="A472" t="s">
        <v>21</v>
      </c>
      <c r="B472">
        <v>2005</v>
      </c>
      <c r="C472">
        <v>47.38026</v>
      </c>
    </row>
    <row r="473" spans="1:3" x14ac:dyDescent="0.2">
      <c r="A473" t="s">
        <v>21</v>
      </c>
      <c r="B473">
        <v>2006</v>
      </c>
      <c r="C473">
        <v>58.268830000000001</v>
      </c>
    </row>
    <row r="474" spans="1:3" x14ac:dyDescent="0.2">
      <c r="A474" t="s">
        <v>21</v>
      </c>
      <c r="B474">
        <v>2007</v>
      </c>
      <c r="C474">
        <v>56.08408</v>
      </c>
    </row>
    <row r="475" spans="1:3" x14ac:dyDescent="0.2">
      <c r="A475" t="s">
        <v>21</v>
      </c>
      <c r="B475">
        <v>2008</v>
      </c>
      <c r="C475">
        <v>54.77628</v>
      </c>
    </row>
    <row r="476" spans="1:3" x14ac:dyDescent="0.2">
      <c r="A476" t="s">
        <v>21</v>
      </c>
      <c r="B476">
        <v>2009</v>
      </c>
      <c r="C476">
        <v>48.837200000000003</v>
      </c>
    </row>
    <row r="477" spans="1:3" x14ac:dyDescent="0.2">
      <c r="A477" t="s">
        <v>21</v>
      </c>
      <c r="B477">
        <v>2010</v>
      </c>
      <c r="C477">
        <v>49.231929999999998</v>
      </c>
    </row>
    <row r="478" spans="1:3" x14ac:dyDescent="0.2">
      <c r="A478" t="s">
        <v>21</v>
      </c>
      <c r="B478">
        <v>2011</v>
      </c>
      <c r="C478">
        <v>34.72052</v>
      </c>
    </row>
    <row r="479" spans="1:3" x14ac:dyDescent="0.2">
      <c r="A479" t="s">
        <v>21</v>
      </c>
      <c r="B479">
        <v>2012</v>
      </c>
      <c r="C479">
        <v>35.874899999999997</v>
      </c>
    </row>
    <row r="480" spans="1:3" x14ac:dyDescent="0.2">
      <c r="A480" t="s">
        <v>21</v>
      </c>
      <c r="B480">
        <v>2013</v>
      </c>
      <c r="C480">
        <v>36.461910000000003</v>
      </c>
    </row>
    <row r="481" spans="1:3" x14ac:dyDescent="0.2">
      <c r="A481" t="s">
        <v>21</v>
      </c>
      <c r="B481">
        <v>2014</v>
      </c>
      <c r="C481">
        <v>34.71998</v>
      </c>
    </row>
    <row r="482" spans="1:3" x14ac:dyDescent="0.2">
      <c r="A482" t="s">
        <v>21</v>
      </c>
      <c r="B482">
        <v>2015</v>
      </c>
      <c r="C482">
        <v>40.221359999999997</v>
      </c>
    </row>
    <row r="483" spans="1:3" x14ac:dyDescent="0.2">
      <c r="A483" t="s">
        <v>21</v>
      </c>
      <c r="B483">
        <v>2016</v>
      </c>
      <c r="C483">
        <v>44.257599999999996</v>
      </c>
    </row>
    <row r="484" spans="1:3" x14ac:dyDescent="0.2">
      <c r="A484" t="s">
        <v>21</v>
      </c>
      <c r="B484">
        <v>2017</v>
      </c>
      <c r="C484">
        <v>44.664709999999999</v>
      </c>
    </row>
    <row r="485" spans="1:3" x14ac:dyDescent="0.2">
      <c r="A485" t="s">
        <v>21</v>
      </c>
      <c r="B485">
        <v>2018</v>
      </c>
      <c r="C485">
        <v>45.34084</v>
      </c>
    </row>
    <row r="486" spans="1:3" x14ac:dyDescent="0.2">
      <c r="A486" t="s">
        <v>21</v>
      </c>
      <c r="B486">
        <v>2019</v>
      </c>
      <c r="C486">
        <v>46.803600000000003</v>
      </c>
    </row>
    <row r="487" spans="1:3" x14ac:dyDescent="0.2">
      <c r="A487" t="s">
        <v>21</v>
      </c>
      <c r="B487">
        <v>2020</v>
      </c>
      <c r="C487">
        <v>53.728079999999999</v>
      </c>
    </row>
    <row r="488" spans="1:3" x14ac:dyDescent="0.2">
      <c r="A488" t="s">
        <v>21</v>
      </c>
      <c r="B488">
        <v>2021</v>
      </c>
      <c r="C488">
        <v>49.631039999999999</v>
      </c>
    </row>
    <row r="489" spans="1:3" x14ac:dyDescent="0.2">
      <c r="A489" t="s">
        <v>22</v>
      </c>
      <c r="B489">
        <v>1995</v>
      </c>
      <c r="C489">
        <v>50.370170000000002</v>
      </c>
    </row>
    <row r="490" spans="1:3" x14ac:dyDescent="0.2">
      <c r="A490" t="s">
        <v>22</v>
      </c>
      <c r="B490">
        <v>1996</v>
      </c>
      <c r="C490">
        <v>50.207180000000001</v>
      </c>
    </row>
    <row r="491" spans="1:3" x14ac:dyDescent="0.2">
      <c r="A491" t="s">
        <v>22</v>
      </c>
      <c r="B491">
        <v>1997</v>
      </c>
      <c r="C491">
        <v>47.542870000000001</v>
      </c>
    </row>
    <row r="492" spans="1:3" x14ac:dyDescent="0.2">
      <c r="A492" t="s">
        <v>22</v>
      </c>
      <c r="B492">
        <v>1998</v>
      </c>
      <c r="C492">
        <v>43.250929999999997</v>
      </c>
    </row>
    <row r="493" spans="1:3" x14ac:dyDescent="0.2">
      <c r="A493" t="s">
        <v>22</v>
      </c>
      <c r="B493">
        <v>1999</v>
      </c>
      <c r="C493">
        <v>45.902450000000002</v>
      </c>
    </row>
    <row r="494" spans="1:3" x14ac:dyDescent="0.2">
      <c r="A494" t="s">
        <v>22</v>
      </c>
      <c r="B494">
        <v>2000</v>
      </c>
      <c r="C494">
        <v>45.948619999999998</v>
      </c>
    </row>
    <row r="495" spans="1:3" x14ac:dyDescent="0.2">
      <c r="A495" t="s">
        <v>22</v>
      </c>
      <c r="B495">
        <v>2001</v>
      </c>
      <c r="C495">
        <v>44.572899999999997</v>
      </c>
    </row>
    <row r="496" spans="1:3" x14ac:dyDescent="0.2">
      <c r="A496" t="s">
        <v>22</v>
      </c>
      <c r="B496">
        <v>2002</v>
      </c>
      <c r="C496">
        <v>54.021259999999998</v>
      </c>
    </row>
    <row r="497" spans="1:3" x14ac:dyDescent="0.2">
      <c r="A497" t="s">
        <v>22</v>
      </c>
      <c r="B497">
        <v>2003</v>
      </c>
      <c r="C497">
        <v>56.204790000000003</v>
      </c>
    </row>
    <row r="498" spans="1:3" x14ac:dyDescent="0.2">
      <c r="A498" t="s">
        <v>22</v>
      </c>
      <c r="B498">
        <v>2004</v>
      </c>
      <c r="C498">
        <v>53.771929999999998</v>
      </c>
    </row>
    <row r="499" spans="1:3" x14ac:dyDescent="0.2">
      <c r="A499" t="s">
        <v>22</v>
      </c>
      <c r="B499">
        <v>2005</v>
      </c>
      <c r="C499">
        <v>55.252040000000001</v>
      </c>
    </row>
    <row r="500" spans="1:3" x14ac:dyDescent="0.2">
      <c r="A500" t="s">
        <v>22</v>
      </c>
      <c r="B500">
        <v>2006</v>
      </c>
      <c r="C500">
        <v>54.961750000000002</v>
      </c>
    </row>
    <row r="501" spans="1:3" x14ac:dyDescent="0.2">
      <c r="A501" t="s">
        <v>22</v>
      </c>
      <c r="B501">
        <v>2007</v>
      </c>
      <c r="C501">
        <v>51.555439999999997</v>
      </c>
    </row>
    <row r="502" spans="1:3" x14ac:dyDescent="0.2">
      <c r="A502" t="s">
        <v>22</v>
      </c>
      <c r="B502">
        <v>2008</v>
      </c>
      <c r="C502">
        <v>53.877380000000002</v>
      </c>
    </row>
    <row r="503" spans="1:3" x14ac:dyDescent="0.2">
      <c r="A503" t="s">
        <v>22</v>
      </c>
      <c r="B503">
        <v>2009</v>
      </c>
      <c r="C503">
        <v>57.184089999999998</v>
      </c>
    </row>
    <row r="504" spans="1:3" x14ac:dyDescent="0.2">
      <c r="A504" t="s">
        <v>22</v>
      </c>
      <c r="B504">
        <v>2010</v>
      </c>
      <c r="C504">
        <v>62.218690000000002</v>
      </c>
    </row>
    <row r="505" spans="1:3" x14ac:dyDescent="0.2">
      <c r="A505" t="s">
        <v>22</v>
      </c>
      <c r="B505">
        <v>2011</v>
      </c>
      <c r="C505">
        <v>62.640210000000003</v>
      </c>
    </row>
    <row r="506" spans="1:3" x14ac:dyDescent="0.2">
      <c r="A506" t="s">
        <v>22</v>
      </c>
      <c r="B506">
        <v>2012</v>
      </c>
      <c r="C506">
        <v>65.989469999999997</v>
      </c>
    </row>
    <row r="507" spans="1:3" x14ac:dyDescent="0.2">
      <c r="A507" t="s">
        <v>22</v>
      </c>
      <c r="B507">
        <v>2013</v>
      </c>
      <c r="C507">
        <v>67.124260000000007</v>
      </c>
    </row>
    <row r="508" spans="1:3" x14ac:dyDescent="0.2">
      <c r="A508" t="s">
        <v>22</v>
      </c>
      <c r="B508">
        <v>2014</v>
      </c>
      <c r="C508">
        <v>71.886719999999997</v>
      </c>
    </row>
    <row r="509" spans="1:3" x14ac:dyDescent="0.2">
      <c r="A509" t="s">
        <v>22</v>
      </c>
      <c r="B509">
        <v>2015</v>
      </c>
      <c r="C509">
        <v>70.312610000000006</v>
      </c>
    </row>
    <row r="510" spans="1:3" x14ac:dyDescent="0.2">
      <c r="A510" t="s">
        <v>22</v>
      </c>
      <c r="B510">
        <v>2016</v>
      </c>
      <c r="C510">
        <v>73.410659999999993</v>
      </c>
    </row>
    <row r="511" spans="1:3" x14ac:dyDescent="0.2">
      <c r="A511" t="s">
        <v>22</v>
      </c>
      <c r="B511">
        <v>2017</v>
      </c>
      <c r="C511">
        <v>68.960769999999997</v>
      </c>
    </row>
    <row r="512" spans="1:3" x14ac:dyDescent="0.2">
      <c r="A512" t="s">
        <v>22</v>
      </c>
      <c r="B512">
        <v>2018</v>
      </c>
      <c r="C512">
        <v>66.72099</v>
      </c>
    </row>
    <row r="513" spans="1:3" x14ac:dyDescent="0.2">
      <c r="A513" t="s">
        <v>22</v>
      </c>
      <c r="B513">
        <v>2019</v>
      </c>
      <c r="C513">
        <v>63.625790000000002</v>
      </c>
    </row>
    <row r="514" spans="1:3" x14ac:dyDescent="0.2">
      <c r="A514" t="s">
        <v>22</v>
      </c>
      <c r="B514">
        <v>2020</v>
      </c>
      <c r="C514">
        <v>77.511340000000004</v>
      </c>
    </row>
    <row r="515" spans="1:3" x14ac:dyDescent="0.2">
      <c r="A515" t="s">
        <v>22</v>
      </c>
      <c r="B515">
        <v>2021</v>
      </c>
      <c r="C515">
        <v>68.25112</v>
      </c>
    </row>
    <row r="516" spans="1:3" x14ac:dyDescent="0.2">
      <c r="A516" t="s">
        <v>23</v>
      </c>
      <c r="B516">
        <v>1995</v>
      </c>
      <c r="C516">
        <v>76.354249999999993</v>
      </c>
    </row>
    <row r="517" spans="1:3" x14ac:dyDescent="0.2">
      <c r="A517" t="s">
        <v>23</v>
      </c>
      <c r="B517">
        <v>1996</v>
      </c>
      <c r="C517">
        <v>77.557429999999997</v>
      </c>
    </row>
    <row r="518" spans="1:3" x14ac:dyDescent="0.2">
      <c r="A518" t="s">
        <v>23</v>
      </c>
      <c r="B518">
        <v>1997</v>
      </c>
      <c r="C518">
        <v>74.143619999999999</v>
      </c>
    </row>
    <row r="519" spans="1:3" x14ac:dyDescent="0.2">
      <c r="A519" t="s">
        <v>23</v>
      </c>
      <c r="B519">
        <v>1998</v>
      </c>
      <c r="C519">
        <v>72.707980000000006</v>
      </c>
    </row>
    <row r="520" spans="1:3" x14ac:dyDescent="0.2">
      <c r="A520" t="s">
        <v>23</v>
      </c>
      <c r="B520">
        <v>1999</v>
      </c>
      <c r="C520">
        <v>69.684229999999999</v>
      </c>
    </row>
    <row r="521" spans="1:3" x14ac:dyDescent="0.2">
      <c r="A521" t="s">
        <v>23</v>
      </c>
      <c r="B521">
        <v>2000</v>
      </c>
      <c r="C521">
        <v>67.710980000000006</v>
      </c>
    </row>
    <row r="522" spans="1:3" x14ac:dyDescent="0.2">
      <c r="A522" t="s">
        <v>23</v>
      </c>
      <c r="B522">
        <v>2001</v>
      </c>
      <c r="C522">
        <v>69.682209999999998</v>
      </c>
    </row>
    <row r="523" spans="1:3" x14ac:dyDescent="0.2">
      <c r="A523" t="s">
        <v>23</v>
      </c>
      <c r="B523">
        <v>2002</v>
      </c>
      <c r="C523">
        <v>71.819329999999994</v>
      </c>
    </row>
    <row r="524" spans="1:3" x14ac:dyDescent="0.2">
      <c r="A524" t="s">
        <v>23</v>
      </c>
      <c r="B524">
        <v>2003</v>
      </c>
      <c r="C524">
        <v>75.640950000000004</v>
      </c>
    </row>
    <row r="525" spans="1:3" x14ac:dyDescent="0.2">
      <c r="A525" t="s">
        <v>23</v>
      </c>
      <c r="B525">
        <v>2004</v>
      </c>
      <c r="C525">
        <v>80.574529999999996</v>
      </c>
    </row>
    <row r="526" spans="1:3" x14ac:dyDescent="0.2">
      <c r="A526" t="s">
        <v>23</v>
      </c>
      <c r="B526">
        <v>2005</v>
      </c>
      <c r="C526">
        <v>83.865539999999996</v>
      </c>
    </row>
    <row r="527" spans="1:3" x14ac:dyDescent="0.2">
      <c r="A527" t="s">
        <v>23</v>
      </c>
      <c r="B527">
        <v>2006</v>
      </c>
      <c r="C527">
        <v>82.981920000000002</v>
      </c>
    </row>
    <row r="528" spans="1:3" x14ac:dyDescent="0.2">
      <c r="A528" t="s">
        <v>23</v>
      </c>
      <c r="B528">
        <v>2007</v>
      </c>
      <c r="C528">
        <v>80.511859999999999</v>
      </c>
    </row>
    <row r="529" spans="1:3" x14ac:dyDescent="0.2">
      <c r="A529" t="s">
        <v>23</v>
      </c>
      <c r="B529">
        <v>2008</v>
      </c>
      <c r="C529">
        <v>84.499399999999994</v>
      </c>
    </row>
    <row r="530" spans="1:3" x14ac:dyDescent="0.2">
      <c r="A530" t="s">
        <v>23</v>
      </c>
      <c r="B530">
        <v>2009</v>
      </c>
      <c r="C530">
        <v>97.632270000000005</v>
      </c>
    </row>
    <row r="531" spans="1:3" x14ac:dyDescent="0.2">
      <c r="A531" t="s">
        <v>23</v>
      </c>
      <c r="B531">
        <v>2010</v>
      </c>
      <c r="C531">
        <v>105.6683</v>
      </c>
    </row>
    <row r="532" spans="1:3" x14ac:dyDescent="0.2">
      <c r="A532" t="s">
        <v>23</v>
      </c>
      <c r="B532">
        <v>2011</v>
      </c>
      <c r="C532">
        <v>109.88039999999999</v>
      </c>
    </row>
    <row r="533" spans="1:3" x14ac:dyDescent="0.2">
      <c r="A533" t="s">
        <v>23</v>
      </c>
      <c r="B533">
        <v>2012</v>
      </c>
      <c r="C533">
        <v>137.316</v>
      </c>
    </row>
    <row r="534" spans="1:3" x14ac:dyDescent="0.2">
      <c r="A534" t="s">
        <v>23</v>
      </c>
      <c r="B534">
        <v>2013</v>
      </c>
      <c r="C534">
        <v>141.066</v>
      </c>
    </row>
    <row r="535" spans="1:3" x14ac:dyDescent="0.2">
      <c r="A535" t="s">
        <v>23</v>
      </c>
      <c r="B535">
        <v>2014</v>
      </c>
      <c r="C535">
        <v>150.745</v>
      </c>
    </row>
    <row r="536" spans="1:3" x14ac:dyDescent="0.2">
      <c r="A536" t="s">
        <v>23</v>
      </c>
      <c r="B536">
        <v>2015</v>
      </c>
      <c r="C536">
        <v>148.41839999999999</v>
      </c>
    </row>
    <row r="537" spans="1:3" x14ac:dyDescent="0.2">
      <c r="A537" t="s">
        <v>23</v>
      </c>
      <c r="B537">
        <v>2016</v>
      </c>
      <c r="C537">
        <v>144.31180000000001</v>
      </c>
    </row>
    <row r="538" spans="1:3" x14ac:dyDescent="0.2">
      <c r="A538" t="s">
        <v>23</v>
      </c>
      <c r="B538">
        <v>2017</v>
      </c>
      <c r="C538">
        <v>143.13140000000001</v>
      </c>
    </row>
    <row r="539" spans="1:3" x14ac:dyDescent="0.2">
      <c r="A539" t="s">
        <v>23</v>
      </c>
      <c r="B539">
        <v>2018</v>
      </c>
      <c r="C539">
        <v>137.24379999999999</v>
      </c>
    </row>
    <row r="540" spans="1:3" x14ac:dyDescent="0.2">
      <c r="A540" t="s">
        <v>23</v>
      </c>
      <c r="B540">
        <v>2019</v>
      </c>
      <c r="C540">
        <v>135.61850000000001</v>
      </c>
    </row>
    <row r="541" spans="1:3" x14ac:dyDescent="0.2">
      <c r="A541" t="s">
        <v>23</v>
      </c>
      <c r="B541">
        <v>2020</v>
      </c>
      <c r="C541">
        <v>157.071</v>
      </c>
    </row>
    <row r="542" spans="1:3" x14ac:dyDescent="0.2">
      <c r="A542" t="s">
        <v>23</v>
      </c>
      <c r="B542">
        <v>2021</v>
      </c>
      <c r="C542">
        <v>143.5814</v>
      </c>
    </row>
    <row r="543" spans="1:3" x14ac:dyDescent="0.2">
      <c r="A543" t="s">
        <v>24</v>
      </c>
      <c r="B543">
        <v>1995</v>
      </c>
      <c r="C543">
        <v>37.466920000000002</v>
      </c>
    </row>
    <row r="544" spans="1:3" x14ac:dyDescent="0.2">
      <c r="A544" t="s">
        <v>24</v>
      </c>
      <c r="B544">
        <v>1996</v>
      </c>
      <c r="C544">
        <v>36.994720000000001</v>
      </c>
    </row>
    <row r="545" spans="1:3" x14ac:dyDescent="0.2">
      <c r="A545" t="s">
        <v>24</v>
      </c>
      <c r="B545">
        <v>1997</v>
      </c>
      <c r="C545">
        <v>38.34319</v>
      </c>
    </row>
    <row r="546" spans="1:3" x14ac:dyDescent="0.2">
      <c r="A546" t="s">
        <v>24</v>
      </c>
      <c r="B546">
        <v>1998</v>
      </c>
      <c r="C546">
        <v>40.672960000000003</v>
      </c>
    </row>
    <row r="547" spans="1:3" x14ac:dyDescent="0.2">
      <c r="A547" t="s">
        <v>24</v>
      </c>
      <c r="B547">
        <v>1999</v>
      </c>
      <c r="C547">
        <v>53.079430000000002</v>
      </c>
    </row>
    <row r="548" spans="1:3" x14ac:dyDescent="0.2">
      <c r="A548" t="s">
        <v>24</v>
      </c>
      <c r="B548">
        <v>2000</v>
      </c>
      <c r="C548">
        <v>58.778799999999997</v>
      </c>
    </row>
    <row r="549" spans="1:3" x14ac:dyDescent="0.2">
      <c r="A549" t="s">
        <v>24</v>
      </c>
      <c r="B549">
        <v>2001</v>
      </c>
      <c r="C549">
        <v>58.504089999999998</v>
      </c>
    </row>
    <row r="550" spans="1:3" x14ac:dyDescent="0.2">
      <c r="A550" t="s">
        <v>24</v>
      </c>
      <c r="B550">
        <v>2002</v>
      </c>
      <c r="C550">
        <v>51.509039999999999</v>
      </c>
    </row>
    <row r="551" spans="1:3" x14ac:dyDescent="0.2">
      <c r="A551" t="s">
        <v>24</v>
      </c>
      <c r="B551">
        <v>2003</v>
      </c>
      <c r="C551">
        <v>49.376559999999998</v>
      </c>
    </row>
    <row r="552" spans="1:3" x14ac:dyDescent="0.2">
      <c r="A552" t="s">
        <v>24</v>
      </c>
      <c r="B552">
        <v>2004</v>
      </c>
      <c r="C552">
        <v>46.75459</v>
      </c>
    </row>
    <row r="553" spans="1:3" x14ac:dyDescent="0.2">
      <c r="A553" t="s">
        <v>24</v>
      </c>
      <c r="B553">
        <v>2005</v>
      </c>
      <c r="C553">
        <v>39.904519999999998</v>
      </c>
    </row>
    <row r="554" spans="1:3" x14ac:dyDescent="0.2">
      <c r="A554" t="s">
        <v>24</v>
      </c>
      <c r="B554">
        <v>2006</v>
      </c>
      <c r="C554">
        <v>37.592370000000003</v>
      </c>
    </row>
    <row r="555" spans="1:3" x14ac:dyDescent="0.2">
      <c r="A555" t="s">
        <v>24</v>
      </c>
      <c r="B555">
        <v>2007</v>
      </c>
      <c r="C555">
        <v>36.066270000000003</v>
      </c>
    </row>
    <row r="556" spans="1:3" x14ac:dyDescent="0.2">
      <c r="A556" t="s">
        <v>24</v>
      </c>
      <c r="B556">
        <v>2008</v>
      </c>
      <c r="C556">
        <v>34.889899999999997</v>
      </c>
    </row>
    <row r="557" spans="1:3" x14ac:dyDescent="0.2">
      <c r="A557" t="s">
        <v>24</v>
      </c>
      <c r="B557">
        <v>2009</v>
      </c>
      <c r="C557">
        <v>44.039149999999999</v>
      </c>
    </row>
    <row r="558" spans="1:3" x14ac:dyDescent="0.2">
      <c r="A558" t="s">
        <v>24</v>
      </c>
      <c r="B558">
        <v>2010</v>
      </c>
      <c r="C558">
        <v>48.346420000000002</v>
      </c>
    </row>
    <row r="559" spans="1:3" x14ac:dyDescent="0.2">
      <c r="A559" t="s">
        <v>24</v>
      </c>
      <c r="B559">
        <v>2011</v>
      </c>
      <c r="C559">
        <v>51.09713</v>
      </c>
    </row>
    <row r="560" spans="1:3" x14ac:dyDescent="0.2">
      <c r="A560" t="s">
        <v>24</v>
      </c>
      <c r="B560">
        <v>2012</v>
      </c>
      <c r="C560">
        <v>60.714680000000001</v>
      </c>
    </row>
    <row r="561" spans="1:3" x14ac:dyDescent="0.2">
      <c r="A561" t="s">
        <v>24</v>
      </c>
      <c r="B561">
        <v>2013</v>
      </c>
      <c r="C561">
        <v>65.131929999999997</v>
      </c>
    </row>
    <row r="562" spans="1:3" x14ac:dyDescent="0.2">
      <c r="A562" t="s">
        <v>24</v>
      </c>
      <c r="B562">
        <v>2014</v>
      </c>
      <c r="C562">
        <v>67.753609999999995</v>
      </c>
    </row>
    <row r="563" spans="1:3" x14ac:dyDescent="0.2">
      <c r="A563" t="s">
        <v>24</v>
      </c>
      <c r="B563">
        <v>2015</v>
      </c>
      <c r="C563">
        <v>66.196460000000002</v>
      </c>
    </row>
    <row r="564" spans="1:3" x14ac:dyDescent="0.2">
      <c r="A564" t="s">
        <v>24</v>
      </c>
      <c r="B564">
        <v>2016</v>
      </c>
      <c r="C564">
        <v>67.561890000000005</v>
      </c>
    </row>
    <row r="565" spans="1:3" x14ac:dyDescent="0.2">
      <c r="A565" t="s">
        <v>24</v>
      </c>
      <c r="B565">
        <v>2017</v>
      </c>
      <c r="C565">
        <v>65.343990000000005</v>
      </c>
    </row>
    <row r="566" spans="1:3" x14ac:dyDescent="0.2">
      <c r="A566" t="s">
        <v>24</v>
      </c>
      <c r="B566">
        <v>2018</v>
      </c>
      <c r="C566">
        <v>63.331879999999998</v>
      </c>
    </row>
    <row r="567" spans="1:3" x14ac:dyDescent="0.2">
      <c r="A567" t="s">
        <v>24</v>
      </c>
      <c r="B567">
        <v>2019</v>
      </c>
      <c r="C567">
        <v>62.965049999999998</v>
      </c>
    </row>
    <row r="568" spans="1:3" x14ac:dyDescent="0.2">
      <c r="A568" t="s">
        <v>24</v>
      </c>
      <c r="B568">
        <v>2020</v>
      </c>
      <c r="C568">
        <v>77.694919999999996</v>
      </c>
    </row>
    <row r="569" spans="1:3" x14ac:dyDescent="0.2">
      <c r="A569" t="s">
        <v>24</v>
      </c>
      <c r="B569">
        <v>2021</v>
      </c>
      <c r="C569">
        <v>79.845259999999996</v>
      </c>
    </row>
    <row r="570" spans="1:3" x14ac:dyDescent="0.2">
      <c r="A570" t="s">
        <v>25</v>
      </c>
      <c r="B570">
        <v>1995</v>
      </c>
      <c r="C570">
        <v>68.218450000000004</v>
      </c>
    </row>
    <row r="571" spans="1:3" x14ac:dyDescent="0.2">
      <c r="A571" t="s">
        <v>25</v>
      </c>
      <c r="B571">
        <v>1996</v>
      </c>
      <c r="C571">
        <v>74.644069999999999</v>
      </c>
    </row>
    <row r="572" spans="1:3" x14ac:dyDescent="0.2">
      <c r="A572" t="s">
        <v>25</v>
      </c>
      <c r="B572">
        <v>1997</v>
      </c>
      <c r="C572">
        <v>73.686419999999998</v>
      </c>
    </row>
    <row r="573" spans="1:3" x14ac:dyDescent="0.2">
      <c r="A573" t="s">
        <v>25</v>
      </c>
      <c r="B573">
        <v>1998</v>
      </c>
      <c r="C573">
        <v>73.640309999999999</v>
      </c>
    </row>
    <row r="574" spans="1:3" x14ac:dyDescent="0.2">
      <c r="A574" t="s">
        <v>25</v>
      </c>
      <c r="B574">
        <v>1999</v>
      </c>
      <c r="C574">
        <v>68.249170000000007</v>
      </c>
    </row>
    <row r="575" spans="1:3" x14ac:dyDescent="0.2">
      <c r="A575" t="s">
        <v>25</v>
      </c>
      <c r="B575">
        <v>2000</v>
      </c>
      <c r="C575">
        <v>65.464129999999997</v>
      </c>
    </row>
    <row r="576" spans="1:3" x14ac:dyDescent="0.2">
      <c r="A576" t="s">
        <v>25</v>
      </c>
      <c r="B576">
        <v>2001</v>
      </c>
      <c r="C576">
        <v>60.91516</v>
      </c>
    </row>
    <row r="577" spans="1:3" x14ac:dyDescent="0.2">
      <c r="A577" t="s">
        <v>25</v>
      </c>
      <c r="B577">
        <v>2002</v>
      </c>
      <c r="C577">
        <v>59.580660000000002</v>
      </c>
    </row>
    <row r="578" spans="1:3" x14ac:dyDescent="0.2">
      <c r="A578" t="s">
        <v>25</v>
      </c>
      <c r="B578">
        <v>2003</v>
      </c>
      <c r="C578">
        <v>54.94661</v>
      </c>
    </row>
    <row r="579" spans="1:3" x14ac:dyDescent="0.2">
      <c r="A579" t="s">
        <v>25</v>
      </c>
      <c r="B579">
        <v>2004</v>
      </c>
      <c r="C579">
        <v>53.06485</v>
      </c>
    </row>
    <row r="580" spans="1:3" x14ac:dyDescent="0.2">
      <c r="A580" t="s">
        <v>25</v>
      </c>
      <c r="B580">
        <v>2005</v>
      </c>
      <c r="C580">
        <v>50.479909999999997</v>
      </c>
    </row>
    <row r="581" spans="1:3" x14ac:dyDescent="0.2">
      <c r="A581" t="s">
        <v>25</v>
      </c>
      <c r="B581">
        <v>2006</v>
      </c>
      <c r="C581">
        <v>46.095579999999998</v>
      </c>
    </row>
    <row r="582" spans="1:3" x14ac:dyDescent="0.2">
      <c r="A582" t="s">
        <v>25</v>
      </c>
      <c r="B582">
        <v>2007</v>
      </c>
      <c r="C582">
        <v>42.352809999999998</v>
      </c>
    </row>
    <row r="583" spans="1:3" x14ac:dyDescent="0.2">
      <c r="A583" t="s">
        <v>25</v>
      </c>
      <c r="B583">
        <v>2008</v>
      </c>
      <c r="C583">
        <v>47.684849999999997</v>
      </c>
    </row>
    <row r="584" spans="1:3" x14ac:dyDescent="0.2">
      <c r="A584" t="s">
        <v>25</v>
      </c>
      <c r="B584">
        <v>2009</v>
      </c>
      <c r="C584">
        <v>62.656190000000002</v>
      </c>
    </row>
    <row r="585" spans="1:3" x14ac:dyDescent="0.2">
      <c r="A585" t="s">
        <v>25</v>
      </c>
      <c r="B585">
        <v>2010</v>
      </c>
      <c r="C585">
        <v>67.376800000000003</v>
      </c>
    </row>
    <row r="586" spans="1:3" x14ac:dyDescent="0.2">
      <c r="A586" t="s">
        <v>25</v>
      </c>
      <c r="B586">
        <v>2011</v>
      </c>
      <c r="C586">
        <v>78.339349999999996</v>
      </c>
    </row>
    <row r="587" spans="1:3" x14ac:dyDescent="0.2">
      <c r="A587" t="s">
        <v>25</v>
      </c>
      <c r="B587">
        <v>2012</v>
      </c>
      <c r="C587">
        <v>97.149829999999994</v>
      </c>
    </row>
    <row r="588" spans="1:3" x14ac:dyDescent="0.2">
      <c r="A588" t="s">
        <v>25</v>
      </c>
      <c r="B588">
        <v>2013</v>
      </c>
      <c r="C588">
        <v>111.2915</v>
      </c>
    </row>
    <row r="589" spans="1:3" x14ac:dyDescent="0.2">
      <c r="A589" t="s">
        <v>25</v>
      </c>
      <c r="B589">
        <v>2014</v>
      </c>
      <c r="C589">
        <v>123.876</v>
      </c>
    </row>
    <row r="590" spans="1:3" x14ac:dyDescent="0.2">
      <c r="A590" t="s">
        <v>25</v>
      </c>
      <c r="B590">
        <v>2015</v>
      </c>
      <c r="C590">
        <v>121.11450000000001</v>
      </c>
    </row>
    <row r="591" spans="1:3" x14ac:dyDescent="0.2">
      <c r="A591" t="s">
        <v>25</v>
      </c>
      <c r="B591">
        <v>2016</v>
      </c>
      <c r="C591">
        <v>120.9222</v>
      </c>
    </row>
    <row r="592" spans="1:3" x14ac:dyDescent="0.2">
      <c r="A592" t="s">
        <v>25</v>
      </c>
      <c r="B592">
        <v>2017</v>
      </c>
      <c r="C592">
        <v>119.1317</v>
      </c>
    </row>
    <row r="593" spans="1:3" x14ac:dyDescent="0.2">
      <c r="A593" t="s">
        <v>25</v>
      </c>
      <c r="B593">
        <v>2018</v>
      </c>
      <c r="C593">
        <v>117.54510000000001</v>
      </c>
    </row>
    <row r="594" spans="1:3" x14ac:dyDescent="0.2">
      <c r="A594" t="s">
        <v>25</v>
      </c>
      <c r="B594">
        <v>2019</v>
      </c>
      <c r="C594">
        <v>120.5502</v>
      </c>
    </row>
    <row r="595" spans="1:3" x14ac:dyDescent="0.2">
      <c r="A595" t="s">
        <v>25</v>
      </c>
      <c r="B595">
        <v>2020</v>
      </c>
      <c r="C595">
        <v>147.59200000000001</v>
      </c>
    </row>
    <row r="596" spans="1:3" x14ac:dyDescent="0.2">
      <c r="A596" t="s">
        <v>25</v>
      </c>
      <c r="B596">
        <v>2021</v>
      </c>
      <c r="C596">
        <v>142.86920000000001</v>
      </c>
    </row>
    <row r="597" spans="1:3" x14ac:dyDescent="0.2">
      <c r="A597" t="s">
        <v>26</v>
      </c>
      <c r="B597">
        <v>1995</v>
      </c>
      <c r="C597">
        <v>76.793620000000004</v>
      </c>
    </row>
    <row r="598" spans="1:3" x14ac:dyDescent="0.2">
      <c r="A598" t="s">
        <v>26</v>
      </c>
      <c r="B598">
        <v>1996</v>
      </c>
      <c r="C598">
        <v>79.491460000000004</v>
      </c>
    </row>
    <row r="599" spans="1:3" x14ac:dyDescent="0.2">
      <c r="A599" t="s">
        <v>26</v>
      </c>
      <c r="B599">
        <v>1997</v>
      </c>
      <c r="C599">
        <v>82.578500000000005</v>
      </c>
    </row>
    <row r="600" spans="1:3" x14ac:dyDescent="0.2">
      <c r="A600" t="s">
        <v>26</v>
      </c>
      <c r="B600">
        <v>1998</v>
      </c>
      <c r="C600">
        <v>83.226749999999996</v>
      </c>
    </row>
    <row r="601" spans="1:3" x14ac:dyDescent="0.2">
      <c r="A601" t="s">
        <v>26</v>
      </c>
      <c r="B601">
        <v>1999</v>
      </c>
      <c r="C601">
        <v>73.952290000000005</v>
      </c>
    </row>
    <row r="602" spans="1:3" x14ac:dyDescent="0.2">
      <c r="A602" t="s">
        <v>26</v>
      </c>
      <c r="B602">
        <v>2000</v>
      </c>
      <c r="C602">
        <v>64.172640000000001</v>
      </c>
    </row>
    <row r="603" spans="1:3" x14ac:dyDescent="0.2">
      <c r="A603" t="s">
        <v>26</v>
      </c>
      <c r="B603">
        <v>2001</v>
      </c>
      <c r="C603">
        <v>65.889110000000002</v>
      </c>
    </row>
    <row r="604" spans="1:3" x14ac:dyDescent="0.2">
      <c r="A604" t="s">
        <v>26</v>
      </c>
      <c r="B604">
        <v>2002</v>
      </c>
      <c r="C604">
        <v>66.103610000000003</v>
      </c>
    </row>
    <row r="605" spans="1:3" x14ac:dyDescent="0.2">
      <c r="A605" t="s">
        <v>26</v>
      </c>
      <c r="B605">
        <v>2003</v>
      </c>
      <c r="C605">
        <v>65.157340000000005</v>
      </c>
    </row>
    <row r="606" spans="1:3" x14ac:dyDescent="0.2">
      <c r="A606" t="s">
        <v>26</v>
      </c>
      <c r="B606">
        <v>2004</v>
      </c>
      <c r="C606">
        <v>64.675780000000003</v>
      </c>
    </row>
    <row r="607" spans="1:3" x14ac:dyDescent="0.2">
      <c r="A607" t="s">
        <v>26</v>
      </c>
      <c r="B607">
        <v>2005</v>
      </c>
      <c r="C607">
        <v>65.534949999999995</v>
      </c>
    </row>
    <row r="608" spans="1:3" x14ac:dyDescent="0.2">
      <c r="A608" t="s">
        <v>26</v>
      </c>
      <c r="B608">
        <v>2006</v>
      </c>
      <c r="C608">
        <v>59.339170000000003</v>
      </c>
    </row>
    <row r="609" spans="1:3" x14ac:dyDescent="0.2">
      <c r="A609" t="s">
        <v>26</v>
      </c>
      <c r="B609">
        <v>2007</v>
      </c>
      <c r="C609">
        <v>53.72195</v>
      </c>
    </row>
    <row r="610" spans="1:3" x14ac:dyDescent="0.2">
      <c r="A610" t="s">
        <v>26</v>
      </c>
      <c r="B610">
        <v>2008</v>
      </c>
      <c r="C610">
        <v>52.64076</v>
      </c>
    </row>
    <row r="611" spans="1:3" x14ac:dyDescent="0.2">
      <c r="A611" t="s">
        <v>26</v>
      </c>
      <c r="B611">
        <v>2009</v>
      </c>
      <c r="C611">
        <v>55.973619999999997</v>
      </c>
    </row>
    <row r="612" spans="1:3" x14ac:dyDescent="0.2">
      <c r="A612" t="s">
        <v>26</v>
      </c>
      <c r="B612">
        <v>2010</v>
      </c>
      <c r="C612">
        <v>53.350909999999999</v>
      </c>
    </row>
    <row r="613" spans="1:3" x14ac:dyDescent="0.2">
      <c r="A613" t="s">
        <v>26</v>
      </c>
      <c r="B613">
        <v>2011</v>
      </c>
      <c r="C613">
        <v>53.825539999999997</v>
      </c>
    </row>
    <row r="614" spans="1:3" x14ac:dyDescent="0.2">
      <c r="A614" t="s">
        <v>26</v>
      </c>
      <c r="B614">
        <v>2012</v>
      </c>
      <c r="C614">
        <v>55.144039999999997</v>
      </c>
    </row>
    <row r="615" spans="1:3" x14ac:dyDescent="0.2">
      <c r="A615" t="s">
        <v>26</v>
      </c>
      <c r="B615">
        <v>2013</v>
      </c>
      <c r="C615">
        <v>57.993270000000003</v>
      </c>
    </row>
    <row r="616" spans="1:3" x14ac:dyDescent="0.2">
      <c r="A616" t="s">
        <v>26</v>
      </c>
      <c r="B616">
        <v>2014</v>
      </c>
      <c r="C616">
        <v>64.194850000000002</v>
      </c>
    </row>
    <row r="617" spans="1:3" x14ac:dyDescent="0.2">
      <c r="A617" t="s">
        <v>26</v>
      </c>
      <c r="B617">
        <v>2015</v>
      </c>
      <c r="C617">
        <v>62.32385</v>
      </c>
    </row>
    <row r="618" spans="1:3" x14ac:dyDescent="0.2">
      <c r="A618" t="s">
        <v>26</v>
      </c>
      <c r="B618">
        <v>2016</v>
      </c>
      <c r="C618">
        <v>61.919609999999999</v>
      </c>
    </row>
    <row r="619" spans="1:3" x14ac:dyDescent="0.2">
      <c r="A619" t="s">
        <v>26</v>
      </c>
      <c r="B619">
        <v>2017</v>
      </c>
      <c r="C619">
        <v>60.367249999999999</v>
      </c>
    </row>
    <row r="620" spans="1:3" x14ac:dyDescent="0.2">
      <c r="A620" t="s">
        <v>26</v>
      </c>
      <c r="B620">
        <v>2018</v>
      </c>
      <c r="C620">
        <v>59.461849999999998</v>
      </c>
    </row>
    <row r="621" spans="1:3" x14ac:dyDescent="0.2">
      <c r="A621" t="s">
        <v>26</v>
      </c>
      <c r="B621">
        <v>2019</v>
      </c>
      <c r="C621">
        <v>56.159979999999997</v>
      </c>
    </row>
    <row r="622" spans="1:3" x14ac:dyDescent="0.2">
      <c r="A622" t="s">
        <v>26</v>
      </c>
      <c r="B622">
        <v>2020</v>
      </c>
      <c r="C622">
        <v>62.790599999999998</v>
      </c>
    </row>
    <row r="623" spans="1:3" x14ac:dyDescent="0.2">
      <c r="A623" t="s">
        <v>26</v>
      </c>
      <c r="B623">
        <v>2021</v>
      </c>
      <c r="C623">
        <v>58.81532</v>
      </c>
    </row>
    <row r="624" spans="1:3" x14ac:dyDescent="0.2">
      <c r="A624" t="s">
        <v>27</v>
      </c>
      <c r="B624">
        <v>1999</v>
      </c>
      <c r="C624">
        <v>54.34225</v>
      </c>
    </row>
    <row r="625" spans="1:3" x14ac:dyDescent="0.2">
      <c r="A625" t="s">
        <v>27</v>
      </c>
      <c r="B625">
        <v>2000</v>
      </c>
      <c r="C625">
        <v>53.734720000000003</v>
      </c>
    </row>
    <row r="626" spans="1:3" x14ac:dyDescent="0.2">
      <c r="A626" t="s">
        <v>27</v>
      </c>
      <c r="B626">
        <v>2001</v>
      </c>
      <c r="C626">
        <v>51.900930000000002</v>
      </c>
    </row>
    <row r="627" spans="1:3" x14ac:dyDescent="0.2">
      <c r="A627" t="s">
        <v>27</v>
      </c>
      <c r="B627">
        <v>2002</v>
      </c>
      <c r="C627">
        <v>57.86365</v>
      </c>
    </row>
    <row r="628" spans="1:3" x14ac:dyDescent="0.2">
      <c r="A628" t="s">
        <v>27</v>
      </c>
      <c r="B628">
        <v>2003</v>
      </c>
      <c r="C628">
        <v>56.885820000000002</v>
      </c>
    </row>
    <row r="629" spans="1:3" x14ac:dyDescent="0.2">
      <c r="A629" t="s">
        <v>27</v>
      </c>
      <c r="B629">
        <v>2004</v>
      </c>
      <c r="C629">
        <v>58.018970000000003</v>
      </c>
    </row>
    <row r="630" spans="1:3" x14ac:dyDescent="0.2">
      <c r="A630" t="s">
        <v>27</v>
      </c>
      <c r="B630">
        <v>2005</v>
      </c>
      <c r="C630">
        <v>55.383560000000003</v>
      </c>
    </row>
    <row r="631" spans="1:3" x14ac:dyDescent="0.2">
      <c r="A631" t="s">
        <v>27</v>
      </c>
      <c r="B631">
        <v>2006</v>
      </c>
      <c r="C631">
        <v>49.226619999999997</v>
      </c>
    </row>
    <row r="632" spans="1:3" x14ac:dyDescent="0.2">
      <c r="A632" t="s">
        <v>27</v>
      </c>
      <c r="B632">
        <v>2007</v>
      </c>
      <c r="C632">
        <v>45.679049999999997</v>
      </c>
    </row>
    <row r="633" spans="1:3" x14ac:dyDescent="0.2">
      <c r="A633" t="s">
        <v>27</v>
      </c>
      <c r="B633">
        <v>2008</v>
      </c>
      <c r="C633">
        <v>45.57206</v>
      </c>
    </row>
    <row r="634" spans="1:3" x14ac:dyDescent="0.2">
      <c r="A634" t="s">
        <v>27</v>
      </c>
      <c r="B634">
        <v>2009</v>
      </c>
      <c r="C634">
        <v>44.017119999999998</v>
      </c>
    </row>
    <row r="635" spans="1:3" x14ac:dyDescent="0.2">
      <c r="A635" t="s">
        <v>27</v>
      </c>
      <c r="B635">
        <v>2010</v>
      </c>
      <c r="C635">
        <v>42.630740000000003</v>
      </c>
    </row>
    <row r="636" spans="1:3" x14ac:dyDescent="0.2">
      <c r="A636" t="s">
        <v>27</v>
      </c>
      <c r="B636">
        <v>2011</v>
      </c>
      <c r="C636">
        <v>42.857750000000003</v>
      </c>
    </row>
    <row r="637" spans="1:3" x14ac:dyDescent="0.2">
      <c r="A637" t="s">
        <v>27</v>
      </c>
      <c r="B637">
        <v>2012</v>
      </c>
      <c r="C637">
        <v>43.37218</v>
      </c>
    </row>
    <row r="638" spans="1:3" x14ac:dyDescent="0.2">
      <c r="A638" t="s">
        <v>27</v>
      </c>
      <c r="B638">
        <v>2013</v>
      </c>
      <c r="C638">
        <v>42.599029999999999</v>
      </c>
    </row>
    <row r="639" spans="1:3" x14ac:dyDescent="0.2">
      <c r="A639" t="s">
        <v>27</v>
      </c>
      <c r="B639">
        <v>2014</v>
      </c>
      <c r="C639">
        <v>42.467640000000003</v>
      </c>
    </row>
    <row r="640" spans="1:3" x14ac:dyDescent="0.2">
      <c r="A640" t="s">
        <v>27</v>
      </c>
      <c r="B640">
        <v>2015</v>
      </c>
      <c r="C640">
        <v>42.377220000000001</v>
      </c>
    </row>
    <row r="641" spans="1:3" x14ac:dyDescent="0.2">
      <c r="A641" t="s">
        <v>27</v>
      </c>
      <c r="B641">
        <v>2016</v>
      </c>
      <c r="C641">
        <v>41.186770000000003</v>
      </c>
    </row>
    <row r="642" spans="1:3" x14ac:dyDescent="0.2">
      <c r="A642" t="s">
        <v>27</v>
      </c>
      <c r="B642">
        <v>2017</v>
      </c>
      <c r="C642">
        <v>41.897570000000002</v>
      </c>
    </row>
    <row r="643" spans="1:3" x14ac:dyDescent="0.2">
      <c r="A643" t="s">
        <v>27</v>
      </c>
      <c r="B643">
        <v>2018</v>
      </c>
      <c r="C643">
        <v>39.735889999999998</v>
      </c>
    </row>
    <row r="644" spans="1:3" x14ac:dyDescent="0.2">
      <c r="A644" t="s">
        <v>27</v>
      </c>
      <c r="B644">
        <v>2019</v>
      </c>
      <c r="C644">
        <v>39.493290000000002</v>
      </c>
    </row>
    <row r="645" spans="1:3" x14ac:dyDescent="0.2">
      <c r="A645" t="s">
        <v>27</v>
      </c>
      <c r="B645">
        <v>2020</v>
      </c>
      <c r="C645">
        <v>42.944780000000002</v>
      </c>
    </row>
    <row r="646" spans="1:3" x14ac:dyDescent="0.2">
      <c r="A646" t="s">
        <v>27</v>
      </c>
      <c r="B646">
        <v>2021</v>
      </c>
      <c r="C646">
        <v>40.490819999999999</v>
      </c>
    </row>
    <row r="647" spans="1:3" x14ac:dyDescent="0.2">
      <c r="A647" t="s">
        <v>28</v>
      </c>
      <c r="B647">
        <v>2010</v>
      </c>
      <c r="C647">
        <v>48.901229999999998</v>
      </c>
    </row>
    <row r="648" spans="1:3" x14ac:dyDescent="0.2">
      <c r="A648" t="s">
        <v>28</v>
      </c>
      <c r="B648">
        <v>2011</v>
      </c>
      <c r="C648">
        <v>43.602780000000003</v>
      </c>
    </row>
    <row r="649" spans="1:3" x14ac:dyDescent="0.2">
      <c r="A649" t="s">
        <v>28</v>
      </c>
      <c r="B649">
        <v>2012</v>
      </c>
      <c r="C649">
        <v>40.940910000000002</v>
      </c>
    </row>
    <row r="650" spans="1:3" x14ac:dyDescent="0.2">
      <c r="A650" t="s">
        <v>28</v>
      </c>
      <c r="B650">
        <v>2013</v>
      </c>
      <c r="C650">
        <v>34.283740000000002</v>
      </c>
    </row>
    <row r="651" spans="1:3" x14ac:dyDescent="0.2">
      <c r="A651" t="s">
        <v>28</v>
      </c>
      <c r="B651">
        <v>2014</v>
      </c>
      <c r="C651">
        <v>33.234229999999997</v>
      </c>
    </row>
    <row r="652" spans="1:3" x14ac:dyDescent="0.2">
      <c r="A652" t="s">
        <v>28</v>
      </c>
      <c r="B652">
        <v>2015</v>
      </c>
      <c r="C652">
        <v>31.046019999999999</v>
      </c>
    </row>
    <row r="653" spans="1:3" x14ac:dyDescent="0.2">
      <c r="A653" t="s">
        <v>28</v>
      </c>
      <c r="B653">
        <v>2016</v>
      </c>
      <c r="C653">
        <v>31.895700000000001</v>
      </c>
    </row>
    <row r="654" spans="1:3" x14ac:dyDescent="0.2">
      <c r="A654" t="s">
        <v>28</v>
      </c>
      <c r="B654">
        <v>2017</v>
      </c>
      <c r="C654">
        <v>32.275939999999999</v>
      </c>
    </row>
    <row r="655" spans="1:3" x14ac:dyDescent="0.2">
      <c r="A655" t="s">
        <v>28</v>
      </c>
      <c r="B655">
        <v>2018</v>
      </c>
      <c r="C655">
        <v>32.278370000000002</v>
      </c>
    </row>
    <row r="656" spans="1:3" x14ac:dyDescent="0.2">
      <c r="A656" t="s">
        <v>28</v>
      </c>
      <c r="B656">
        <v>2019</v>
      </c>
      <c r="C656">
        <v>35.148040000000002</v>
      </c>
    </row>
    <row r="657" spans="1:3" x14ac:dyDescent="0.2">
      <c r="A657" t="s">
        <v>28</v>
      </c>
      <c r="B657">
        <v>2020</v>
      </c>
      <c r="C657">
        <v>42.883870000000002</v>
      </c>
    </row>
    <row r="658" spans="1:3" x14ac:dyDescent="0.2">
      <c r="A658" t="s">
        <v>28</v>
      </c>
      <c r="B658">
        <v>2021</v>
      </c>
      <c r="C658">
        <v>43.58663</v>
      </c>
    </row>
    <row r="659" spans="1:3" x14ac:dyDescent="0.2">
      <c r="A659" t="s">
        <v>29</v>
      </c>
      <c r="B659">
        <v>1995</v>
      </c>
      <c r="C659">
        <v>53.357320000000001</v>
      </c>
    </row>
    <row r="660" spans="1:3" x14ac:dyDescent="0.2">
      <c r="A660" t="s">
        <v>29</v>
      </c>
      <c r="B660">
        <v>1996</v>
      </c>
      <c r="C660">
        <v>52.385820000000002</v>
      </c>
    </row>
    <row r="661" spans="1:3" x14ac:dyDescent="0.2">
      <c r="A661" t="s">
        <v>29</v>
      </c>
      <c r="B661">
        <v>1997</v>
      </c>
      <c r="C661">
        <v>51.996850000000002</v>
      </c>
    </row>
    <row r="662" spans="1:3" x14ac:dyDescent="0.2">
      <c r="A662" t="s">
        <v>29</v>
      </c>
      <c r="B662">
        <v>1998</v>
      </c>
      <c r="C662">
        <v>53.035550000000001</v>
      </c>
    </row>
    <row r="663" spans="1:3" x14ac:dyDescent="0.2">
      <c r="A663" t="s">
        <v>29</v>
      </c>
      <c r="B663">
        <v>1999</v>
      </c>
      <c r="C663">
        <v>47.712490000000003</v>
      </c>
    </row>
    <row r="664" spans="1:3" x14ac:dyDescent="0.2">
      <c r="A664" t="s">
        <v>29</v>
      </c>
      <c r="B664">
        <v>2000</v>
      </c>
      <c r="C664">
        <v>49.201149999999998</v>
      </c>
    </row>
    <row r="665" spans="1:3" x14ac:dyDescent="0.2">
      <c r="A665" t="s">
        <v>29</v>
      </c>
      <c r="B665">
        <v>2001</v>
      </c>
      <c r="C665">
        <v>46.54477</v>
      </c>
    </row>
    <row r="666" spans="1:3" x14ac:dyDescent="0.2">
      <c r="A666" t="s">
        <v>29</v>
      </c>
      <c r="B666">
        <v>2002</v>
      </c>
      <c r="C666">
        <v>49.440170000000002</v>
      </c>
    </row>
    <row r="667" spans="1:3" x14ac:dyDescent="0.2">
      <c r="A667" t="s">
        <v>29</v>
      </c>
      <c r="B667">
        <v>2003</v>
      </c>
      <c r="C667">
        <v>48.571019999999997</v>
      </c>
    </row>
    <row r="668" spans="1:3" x14ac:dyDescent="0.2">
      <c r="A668" t="s">
        <v>29</v>
      </c>
      <c r="B668">
        <v>2004</v>
      </c>
      <c r="C668">
        <v>51.795949999999998</v>
      </c>
    </row>
    <row r="669" spans="1:3" x14ac:dyDescent="0.2">
      <c r="A669" t="s">
        <v>29</v>
      </c>
      <c r="B669">
        <v>2005</v>
      </c>
      <c r="C669">
        <v>52.114220000000003</v>
      </c>
    </row>
    <row r="670" spans="1:3" x14ac:dyDescent="0.2">
      <c r="A670" t="s">
        <v>29</v>
      </c>
      <c r="B670">
        <v>2006</v>
      </c>
      <c r="C670">
        <v>51.288699999999999</v>
      </c>
    </row>
    <row r="671" spans="1:3" x14ac:dyDescent="0.2">
      <c r="A671" t="s">
        <v>29</v>
      </c>
      <c r="B671">
        <v>2007</v>
      </c>
      <c r="C671">
        <v>53.093620000000001</v>
      </c>
    </row>
    <row r="672" spans="1:3" x14ac:dyDescent="0.2">
      <c r="A672" t="s">
        <v>29</v>
      </c>
      <c r="B672">
        <v>2008</v>
      </c>
      <c r="C672">
        <v>65.49606</v>
      </c>
    </row>
    <row r="673" spans="1:3" x14ac:dyDescent="0.2">
      <c r="A673" t="s">
        <v>29</v>
      </c>
      <c r="B673">
        <v>2009</v>
      </c>
      <c r="C673">
        <v>78.623630000000006</v>
      </c>
    </row>
    <row r="674" spans="1:3" x14ac:dyDescent="0.2">
      <c r="A674" t="s">
        <v>29</v>
      </c>
      <c r="B674">
        <v>2010</v>
      </c>
      <c r="C674">
        <v>89.110079999999996</v>
      </c>
    </row>
    <row r="675" spans="1:3" x14ac:dyDescent="0.2">
      <c r="A675" t="s">
        <v>29</v>
      </c>
      <c r="B675">
        <v>2011</v>
      </c>
      <c r="C675">
        <v>103.0737</v>
      </c>
    </row>
    <row r="676" spans="1:3" x14ac:dyDescent="0.2">
      <c r="A676" t="s">
        <v>29</v>
      </c>
      <c r="B676">
        <v>2012</v>
      </c>
      <c r="C676">
        <v>107.34950000000001</v>
      </c>
    </row>
    <row r="677" spans="1:3" x14ac:dyDescent="0.2">
      <c r="A677" t="s">
        <v>29</v>
      </c>
      <c r="B677">
        <v>2013</v>
      </c>
      <c r="C677">
        <v>103.2308</v>
      </c>
    </row>
    <row r="678" spans="1:3" x14ac:dyDescent="0.2">
      <c r="A678" t="s">
        <v>29</v>
      </c>
      <c r="B678">
        <v>2014</v>
      </c>
      <c r="C678">
        <v>113.2214</v>
      </c>
    </row>
    <row r="679" spans="1:3" x14ac:dyDescent="0.2">
      <c r="A679" t="s">
        <v>29</v>
      </c>
      <c r="B679">
        <v>2015</v>
      </c>
      <c r="C679">
        <v>112.57250000000001</v>
      </c>
    </row>
    <row r="680" spans="1:3" x14ac:dyDescent="0.2">
      <c r="A680" t="s">
        <v>29</v>
      </c>
      <c r="B680">
        <v>2016</v>
      </c>
      <c r="C680">
        <v>119.50879999999999</v>
      </c>
    </row>
    <row r="681" spans="1:3" x14ac:dyDescent="0.2">
      <c r="A681" t="s">
        <v>29</v>
      </c>
      <c r="B681">
        <v>2017</v>
      </c>
      <c r="C681">
        <v>119.8128</v>
      </c>
    </row>
    <row r="682" spans="1:3" x14ac:dyDescent="0.2">
      <c r="A682" t="s">
        <v>29</v>
      </c>
      <c r="B682">
        <v>2018</v>
      </c>
      <c r="C682">
        <v>116.51779999999999</v>
      </c>
    </row>
    <row r="683" spans="1:3" x14ac:dyDescent="0.2">
      <c r="A683" t="s">
        <v>29</v>
      </c>
      <c r="B683">
        <v>2019</v>
      </c>
      <c r="C683">
        <v>119.3728</v>
      </c>
    </row>
    <row r="684" spans="1:3" x14ac:dyDescent="0.2">
      <c r="A684" t="s">
        <v>29</v>
      </c>
      <c r="B684">
        <v>2020</v>
      </c>
      <c r="C684">
        <v>151.8768</v>
      </c>
    </row>
    <row r="685" spans="1:3" x14ac:dyDescent="0.2">
      <c r="A685" t="s">
        <v>29</v>
      </c>
      <c r="B685">
        <v>2021</v>
      </c>
      <c r="C685">
        <v>145.52719999999999</v>
      </c>
    </row>
    <row r="686" spans="1:3" x14ac:dyDescent="0.2">
      <c r="A686" t="s">
        <v>30</v>
      </c>
      <c r="B686">
        <v>1995</v>
      </c>
      <c r="C686">
        <v>93.715019999999996</v>
      </c>
    </row>
    <row r="687" spans="1:3" x14ac:dyDescent="0.2">
      <c r="A687" t="s">
        <v>30</v>
      </c>
      <c r="B687">
        <v>1996</v>
      </c>
      <c r="C687">
        <v>91.184780000000003</v>
      </c>
    </row>
    <row r="688" spans="1:3" x14ac:dyDescent="0.2">
      <c r="A688" t="s">
        <v>30</v>
      </c>
      <c r="B688">
        <v>1997</v>
      </c>
      <c r="C688">
        <v>86.101749999999996</v>
      </c>
    </row>
    <row r="689" spans="1:3" x14ac:dyDescent="0.2">
      <c r="A689" t="s">
        <v>30</v>
      </c>
      <c r="B689">
        <v>1998</v>
      </c>
      <c r="C689">
        <v>81.561440000000005</v>
      </c>
    </row>
    <row r="690" spans="1:3" x14ac:dyDescent="0.2">
      <c r="A690" t="s">
        <v>30</v>
      </c>
      <c r="B690">
        <v>1999</v>
      </c>
      <c r="C690">
        <v>76.157070000000004</v>
      </c>
    </row>
    <row r="691" spans="1:3" x14ac:dyDescent="0.2">
      <c r="A691" t="s">
        <v>30</v>
      </c>
      <c r="B691">
        <v>2000</v>
      </c>
      <c r="C691">
        <v>72.13879</v>
      </c>
    </row>
    <row r="692" spans="1:3" x14ac:dyDescent="0.2">
      <c r="A692" t="s">
        <v>30</v>
      </c>
      <c r="B692">
        <v>2001</v>
      </c>
      <c r="C692">
        <v>74.789389999999997</v>
      </c>
    </row>
    <row r="693" spans="1:3" x14ac:dyDescent="0.2">
      <c r="A693" t="s">
        <v>30</v>
      </c>
      <c r="B693">
        <v>2002</v>
      </c>
      <c r="C693">
        <v>80.457400000000007</v>
      </c>
    </row>
    <row r="694" spans="1:3" x14ac:dyDescent="0.2">
      <c r="A694" t="s">
        <v>30</v>
      </c>
      <c r="B694">
        <v>2003</v>
      </c>
      <c r="C694">
        <v>81.890789999999996</v>
      </c>
    </row>
    <row r="695" spans="1:3" x14ac:dyDescent="0.2">
      <c r="A695" t="s">
        <v>30</v>
      </c>
      <c r="B695">
        <v>2004</v>
      </c>
      <c r="C695">
        <v>88.827330000000003</v>
      </c>
    </row>
    <row r="696" spans="1:3" x14ac:dyDescent="0.2">
      <c r="A696" t="s">
        <v>30</v>
      </c>
      <c r="B696">
        <v>2005</v>
      </c>
      <c r="C696">
        <v>88.54889</v>
      </c>
    </row>
    <row r="697" spans="1:3" x14ac:dyDescent="0.2">
      <c r="A697" t="s">
        <v>30</v>
      </c>
      <c r="B697">
        <v>2006</v>
      </c>
      <c r="C697">
        <v>85.915390000000002</v>
      </c>
    </row>
    <row r="698" spans="1:3" x14ac:dyDescent="0.2">
      <c r="A698" t="s">
        <v>30</v>
      </c>
      <c r="B698">
        <v>2007</v>
      </c>
      <c r="C698">
        <v>86.23997</v>
      </c>
    </row>
    <row r="699" spans="1:3" x14ac:dyDescent="0.2">
      <c r="A699" t="s">
        <v>30</v>
      </c>
      <c r="B699">
        <v>2008</v>
      </c>
      <c r="C699">
        <v>102.00069999999999</v>
      </c>
    </row>
    <row r="700" spans="1:3" x14ac:dyDescent="0.2">
      <c r="A700" t="s">
        <v>30</v>
      </c>
      <c r="B700">
        <v>2009</v>
      </c>
      <c r="C700">
        <v>115.4468</v>
      </c>
    </row>
    <row r="701" spans="1:3" x14ac:dyDescent="0.2">
      <c r="A701" t="s">
        <v>30</v>
      </c>
      <c r="B701">
        <v>2010</v>
      </c>
      <c r="C701">
        <v>125.3372</v>
      </c>
    </row>
    <row r="702" spans="1:3" x14ac:dyDescent="0.2">
      <c r="A702" t="s">
        <v>30</v>
      </c>
      <c r="B702">
        <v>2011</v>
      </c>
      <c r="C702">
        <v>130.48699999999999</v>
      </c>
    </row>
    <row r="703" spans="1:3" x14ac:dyDescent="0.2">
      <c r="A703" t="s">
        <v>30</v>
      </c>
      <c r="B703">
        <v>2012</v>
      </c>
      <c r="C703">
        <v>132.273</v>
      </c>
    </row>
    <row r="704" spans="1:3" x14ac:dyDescent="0.2">
      <c r="A704" t="s">
        <v>30</v>
      </c>
      <c r="B704">
        <v>2013</v>
      </c>
      <c r="C704">
        <v>135.82419999999999</v>
      </c>
    </row>
    <row r="705" spans="1:3" x14ac:dyDescent="0.2">
      <c r="A705" t="s">
        <v>30</v>
      </c>
      <c r="B705">
        <v>2014</v>
      </c>
      <c r="C705">
        <v>135.5043</v>
      </c>
    </row>
    <row r="706" spans="1:3" x14ac:dyDescent="0.2">
      <c r="A706" t="s">
        <v>30</v>
      </c>
      <c r="B706">
        <v>2015</v>
      </c>
      <c r="C706">
        <v>136.93299999999999</v>
      </c>
    </row>
    <row r="707" spans="1:3" x14ac:dyDescent="0.2">
      <c r="A707" t="s">
        <v>30</v>
      </c>
      <c r="B707">
        <v>2016</v>
      </c>
      <c r="C707">
        <v>138.7884</v>
      </c>
    </row>
    <row r="708" spans="1:3" x14ac:dyDescent="0.2">
      <c r="A708" t="s">
        <v>30</v>
      </c>
      <c r="B708">
        <v>2017</v>
      </c>
      <c r="C708">
        <v>135.50819999999999</v>
      </c>
    </row>
    <row r="709" spans="1:3" x14ac:dyDescent="0.2">
      <c r="A709" t="s">
        <v>30</v>
      </c>
      <c r="B709">
        <v>2018</v>
      </c>
      <c r="C709">
        <v>137.38509999999999</v>
      </c>
    </row>
    <row r="710" spans="1:3" x14ac:dyDescent="0.2">
      <c r="A710" t="s">
        <v>30</v>
      </c>
      <c r="B710">
        <v>2019</v>
      </c>
      <c r="C710">
        <v>136.1353</v>
      </c>
    </row>
    <row r="711" spans="1:3" x14ac:dyDescent="0.2">
      <c r="A711" t="s">
        <v>30</v>
      </c>
      <c r="B711">
        <v>2020</v>
      </c>
      <c r="C711">
        <v>160.41210000000001</v>
      </c>
    </row>
    <row r="712" spans="1:3" x14ac:dyDescent="0.2">
      <c r="A712" t="s">
        <v>30</v>
      </c>
      <c r="B712">
        <v>2021</v>
      </c>
      <c r="C712">
        <v>148.45529999999999</v>
      </c>
    </row>
    <row r="713" spans="1:3" x14ac:dyDescent="0.2">
      <c r="A713" t="s">
        <v>31</v>
      </c>
      <c r="B713">
        <v>2003</v>
      </c>
      <c r="C713">
        <v>23.955870000000001</v>
      </c>
    </row>
    <row r="714" spans="1:3" x14ac:dyDescent="0.2">
      <c r="A714" t="s">
        <v>31</v>
      </c>
      <c r="B714">
        <v>2004</v>
      </c>
      <c r="C714">
        <v>20.827449999999999</v>
      </c>
    </row>
    <row r="715" spans="1:3" x14ac:dyDescent="0.2">
      <c r="A715" t="s">
        <v>31</v>
      </c>
      <c r="B715">
        <v>2005</v>
      </c>
      <c r="C715">
        <v>16.432880000000001</v>
      </c>
    </row>
    <row r="716" spans="1:3" x14ac:dyDescent="0.2">
      <c r="A716" t="s">
        <v>31</v>
      </c>
      <c r="B716">
        <v>2006</v>
      </c>
      <c r="C716">
        <v>13.232229999999999</v>
      </c>
    </row>
    <row r="717" spans="1:3" x14ac:dyDescent="0.2">
      <c r="A717" t="s">
        <v>31</v>
      </c>
      <c r="B717">
        <v>2007</v>
      </c>
      <c r="C717">
        <v>11.33342</v>
      </c>
    </row>
    <row r="718" spans="1:3" x14ac:dyDescent="0.2">
      <c r="A718" t="s">
        <v>31</v>
      </c>
      <c r="B718">
        <v>2008</v>
      </c>
      <c r="C718">
        <v>12.48113</v>
      </c>
    </row>
    <row r="719" spans="1:3" x14ac:dyDescent="0.2">
      <c r="A719" t="s">
        <v>31</v>
      </c>
      <c r="B719">
        <v>2009</v>
      </c>
      <c r="C719">
        <v>13.415940000000001</v>
      </c>
    </row>
    <row r="720" spans="1:3" x14ac:dyDescent="0.2">
      <c r="A720" t="s">
        <v>31</v>
      </c>
      <c r="B720">
        <v>2010</v>
      </c>
      <c r="C720">
        <v>15.36782</v>
      </c>
    </row>
    <row r="721" spans="1:3" x14ac:dyDescent="0.2">
      <c r="A721" t="s">
        <v>31</v>
      </c>
      <c r="B721">
        <v>2011</v>
      </c>
      <c r="C721">
        <v>17.96611</v>
      </c>
    </row>
    <row r="722" spans="1:3" x14ac:dyDescent="0.2">
      <c r="A722" t="s">
        <v>31</v>
      </c>
      <c r="B722">
        <v>2012</v>
      </c>
      <c r="C722">
        <v>18.449909999999999</v>
      </c>
    </row>
    <row r="723" spans="1:3" x14ac:dyDescent="0.2">
      <c r="A723" t="s">
        <v>31</v>
      </c>
      <c r="B723">
        <v>2013</v>
      </c>
      <c r="C723">
        <v>19.025790000000001</v>
      </c>
    </row>
    <row r="724" spans="1:3" x14ac:dyDescent="0.2">
      <c r="A724" t="s">
        <v>31</v>
      </c>
      <c r="B724">
        <v>2014</v>
      </c>
      <c r="C724">
        <v>22.57188</v>
      </c>
    </row>
    <row r="725" spans="1:3" x14ac:dyDescent="0.2">
      <c r="A725" t="s">
        <v>31</v>
      </c>
      <c r="B725">
        <v>2015</v>
      </c>
      <c r="C725">
        <v>24.54993</v>
      </c>
    </row>
    <row r="726" spans="1:3" x14ac:dyDescent="0.2">
      <c r="A726" t="s">
        <v>31</v>
      </c>
      <c r="B726">
        <v>2016</v>
      </c>
      <c r="C726">
        <v>28.29476</v>
      </c>
    </row>
    <row r="727" spans="1:3" x14ac:dyDescent="0.2">
      <c r="A727" t="s">
        <v>31</v>
      </c>
      <c r="B727">
        <v>2017</v>
      </c>
      <c r="C727">
        <v>29.104710000000001</v>
      </c>
    </row>
    <row r="728" spans="1:3" x14ac:dyDescent="0.2">
      <c r="A728" t="s">
        <v>31</v>
      </c>
      <c r="B728">
        <v>2018</v>
      </c>
      <c r="C728">
        <v>32.023539999999997</v>
      </c>
    </row>
    <row r="729" spans="1:3" x14ac:dyDescent="0.2">
      <c r="A729" t="s">
        <v>31</v>
      </c>
      <c r="B729">
        <v>2019</v>
      </c>
      <c r="C729">
        <v>38.469549999999998</v>
      </c>
    </row>
    <row r="730" spans="1:3" x14ac:dyDescent="0.2">
      <c r="A730" t="s">
        <v>31</v>
      </c>
      <c r="B730">
        <v>2020</v>
      </c>
      <c r="C730">
        <v>44.262630000000001</v>
      </c>
    </row>
    <row r="731" spans="1:3" x14ac:dyDescent="0.2">
      <c r="A731" t="s">
        <v>31</v>
      </c>
      <c r="B731">
        <v>2021</v>
      </c>
      <c r="C731">
        <v>41.477890000000002</v>
      </c>
    </row>
    <row r="732" spans="1:3" x14ac:dyDescent="0.2">
      <c r="A732" t="s">
        <v>32</v>
      </c>
      <c r="B732">
        <v>1995</v>
      </c>
      <c r="C732">
        <v>12.898210000000001</v>
      </c>
    </row>
    <row r="733" spans="1:3" x14ac:dyDescent="0.2">
      <c r="A733" t="s">
        <v>32</v>
      </c>
      <c r="B733">
        <v>1996</v>
      </c>
      <c r="C733">
        <v>12.116949999999999</v>
      </c>
    </row>
    <row r="734" spans="1:3" x14ac:dyDescent="0.2">
      <c r="A734" t="s">
        <v>32</v>
      </c>
      <c r="B734">
        <v>1997</v>
      </c>
      <c r="C734">
        <v>11.05401</v>
      </c>
    </row>
    <row r="735" spans="1:3" x14ac:dyDescent="0.2">
      <c r="A735" t="s">
        <v>32</v>
      </c>
      <c r="B735">
        <v>1998</v>
      </c>
      <c r="C735">
        <v>9.9324940000000002</v>
      </c>
    </row>
    <row r="736" spans="1:3" x14ac:dyDescent="0.2">
      <c r="A736" t="s">
        <v>32</v>
      </c>
      <c r="B736">
        <v>1999</v>
      </c>
      <c r="C736">
        <v>10.75109</v>
      </c>
    </row>
    <row r="737" spans="1:3" x14ac:dyDescent="0.2">
      <c r="A737" t="s">
        <v>32</v>
      </c>
      <c r="B737">
        <v>2000</v>
      </c>
      <c r="C737">
        <v>6.7972149999999996</v>
      </c>
    </row>
    <row r="738" spans="1:3" x14ac:dyDescent="0.2">
      <c r="A738" t="s">
        <v>32</v>
      </c>
      <c r="B738">
        <v>2001</v>
      </c>
      <c r="C738">
        <v>6.6537199999999999</v>
      </c>
    </row>
    <row r="739" spans="1:3" x14ac:dyDescent="0.2">
      <c r="A739" t="s">
        <v>32</v>
      </c>
      <c r="B739">
        <v>2002</v>
      </c>
      <c r="C739">
        <v>7.5384339999999996</v>
      </c>
    </row>
    <row r="740" spans="1:3" x14ac:dyDescent="0.2">
      <c r="A740" t="s">
        <v>32</v>
      </c>
      <c r="B740">
        <v>2003</v>
      </c>
      <c r="C740">
        <v>8.3573240000000002</v>
      </c>
    </row>
    <row r="741" spans="1:3" x14ac:dyDescent="0.2">
      <c r="A741" t="s">
        <v>32</v>
      </c>
      <c r="B741">
        <v>2004</v>
      </c>
      <c r="C741">
        <v>8.3477720000000009</v>
      </c>
    </row>
    <row r="742" spans="1:3" x14ac:dyDescent="0.2">
      <c r="A742" t="s">
        <v>32</v>
      </c>
      <c r="B742">
        <v>2005</v>
      </c>
      <c r="C742">
        <v>8.2454180000000008</v>
      </c>
    </row>
    <row r="743" spans="1:3" x14ac:dyDescent="0.2">
      <c r="A743" t="s">
        <v>32</v>
      </c>
      <c r="B743">
        <v>2006</v>
      </c>
      <c r="C743">
        <v>8.1097029999999997</v>
      </c>
    </row>
    <row r="744" spans="1:3" x14ac:dyDescent="0.2">
      <c r="A744" t="s">
        <v>32</v>
      </c>
      <c r="B744">
        <v>2007</v>
      </c>
      <c r="C744">
        <v>7.1945370000000004</v>
      </c>
    </row>
    <row r="745" spans="1:3" x14ac:dyDescent="0.2">
      <c r="A745" t="s">
        <v>32</v>
      </c>
      <c r="B745">
        <v>2008</v>
      </c>
      <c r="C745">
        <v>8.4715039999999995</v>
      </c>
    </row>
    <row r="746" spans="1:3" x14ac:dyDescent="0.2">
      <c r="A746" t="s">
        <v>32</v>
      </c>
      <c r="B746">
        <v>2009</v>
      </c>
      <c r="C746">
        <v>12.751329999999999</v>
      </c>
    </row>
    <row r="747" spans="1:3" x14ac:dyDescent="0.2">
      <c r="A747" t="s">
        <v>32</v>
      </c>
      <c r="B747">
        <v>2010</v>
      </c>
      <c r="C747">
        <v>11.91295</v>
      </c>
    </row>
    <row r="748" spans="1:3" x14ac:dyDescent="0.2">
      <c r="A748" t="s">
        <v>32</v>
      </c>
      <c r="B748">
        <v>2011</v>
      </c>
      <c r="C748">
        <v>9.4763800000000007</v>
      </c>
    </row>
    <row r="749" spans="1:3" x14ac:dyDescent="0.2">
      <c r="A749" t="s">
        <v>32</v>
      </c>
      <c r="B749">
        <v>2012</v>
      </c>
      <c r="C749">
        <v>13.11515</v>
      </c>
    </row>
    <row r="750" spans="1:3" x14ac:dyDescent="0.2">
      <c r="A750" t="s">
        <v>32</v>
      </c>
      <c r="B750">
        <v>2013</v>
      </c>
      <c r="C750">
        <v>13.589600000000001</v>
      </c>
    </row>
    <row r="751" spans="1:3" x14ac:dyDescent="0.2">
      <c r="A751" t="s">
        <v>32</v>
      </c>
      <c r="B751">
        <v>2014</v>
      </c>
      <c r="C751">
        <v>13.813689999999999</v>
      </c>
    </row>
    <row r="752" spans="1:3" x14ac:dyDescent="0.2">
      <c r="A752" t="s">
        <v>32</v>
      </c>
      <c r="B752">
        <v>2015</v>
      </c>
      <c r="C752">
        <v>12.72626</v>
      </c>
    </row>
    <row r="753" spans="1:3" x14ac:dyDescent="0.2">
      <c r="A753" t="s">
        <v>32</v>
      </c>
      <c r="B753">
        <v>2016</v>
      </c>
      <c r="C753">
        <v>13.69603</v>
      </c>
    </row>
    <row r="754" spans="1:3" x14ac:dyDescent="0.2">
      <c r="A754" t="s">
        <v>32</v>
      </c>
      <c r="B754">
        <v>2017</v>
      </c>
      <c r="C754">
        <v>13.14404</v>
      </c>
    </row>
    <row r="755" spans="1:3" x14ac:dyDescent="0.2">
      <c r="A755" t="s">
        <v>32</v>
      </c>
      <c r="B755">
        <v>2018</v>
      </c>
      <c r="C755">
        <v>12.97654</v>
      </c>
    </row>
    <row r="756" spans="1:3" x14ac:dyDescent="0.2">
      <c r="A756" t="s">
        <v>32</v>
      </c>
      <c r="B756">
        <v>2019</v>
      </c>
      <c r="C756">
        <v>13.59027</v>
      </c>
    </row>
    <row r="757" spans="1:3" x14ac:dyDescent="0.2">
      <c r="A757" t="s">
        <v>32</v>
      </c>
      <c r="B757">
        <v>2020</v>
      </c>
      <c r="C757">
        <v>24.77591</v>
      </c>
    </row>
    <row r="758" spans="1:3" x14ac:dyDescent="0.2">
      <c r="A758" t="s">
        <v>32</v>
      </c>
      <c r="B758">
        <v>2021</v>
      </c>
      <c r="C758">
        <v>24.330480000000001</v>
      </c>
    </row>
    <row r="759" spans="1:3" x14ac:dyDescent="0.2">
      <c r="A759" t="s">
        <v>33</v>
      </c>
      <c r="B759">
        <v>2001</v>
      </c>
      <c r="C759">
        <v>88.523579999999995</v>
      </c>
    </row>
    <row r="760" spans="1:3" x14ac:dyDescent="0.2">
      <c r="A760" t="s">
        <v>33</v>
      </c>
      <c r="B760">
        <v>2002</v>
      </c>
      <c r="C760">
        <v>91.809910000000002</v>
      </c>
    </row>
    <row r="761" spans="1:3" x14ac:dyDescent="0.2">
      <c r="A761" t="s">
        <v>33</v>
      </c>
      <c r="B761">
        <v>2003</v>
      </c>
      <c r="C761">
        <v>96.6678</v>
      </c>
    </row>
    <row r="762" spans="1:3" x14ac:dyDescent="0.2">
      <c r="A762" t="s">
        <v>33</v>
      </c>
      <c r="B762">
        <v>2004</v>
      </c>
      <c r="C762">
        <v>94.72157</v>
      </c>
    </row>
    <row r="763" spans="1:3" x14ac:dyDescent="0.2">
      <c r="A763" t="s">
        <v>33</v>
      </c>
      <c r="B763">
        <v>2005</v>
      </c>
      <c r="C763">
        <v>92.33184</v>
      </c>
    </row>
    <row r="764" spans="1:3" x14ac:dyDescent="0.2">
      <c r="A764" t="s">
        <v>33</v>
      </c>
      <c r="B764">
        <v>2006</v>
      </c>
      <c r="C764">
        <v>82.539580000000001</v>
      </c>
    </row>
    <row r="765" spans="1:3" x14ac:dyDescent="0.2">
      <c r="A765" t="s">
        <v>33</v>
      </c>
      <c r="B765">
        <v>2007</v>
      </c>
      <c r="C765">
        <v>78.851410000000001</v>
      </c>
    </row>
    <row r="766" spans="1:3" x14ac:dyDescent="0.2">
      <c r="A766" t="s">
        <v>33</v>
      </c>
      <c r="B766">
        <v>2008</v>
      </c>
      <c r="C766">
        <v>79.819100000000006</v>
      </c>
    </row>
    <row r="767" spans="1:3" x14ac:dyDescent="0.2">
      <c r="A767" t="s">
        <v>33</v>
      </c>
      <c r="B767">
        <v>2009</v>
      </c>
      <c r="C767">
        <v>83.061790000000002</v>
      </c>
    </row>
    <row r="768" spans="1:3" x14ac:dyDescent="0.2">
      <c r="A768" t="s">
        <v>33</v>
      </c>
      <c r="B768">
        <v>2010</v>
      </c>
      <c r="C768">
        <v>79.805760000000006</v>
      </c>
    </row>
    <row r="769" spans="1:3" x14ac:dyDescent="0.2">
      <c r="A769" t="s">
        <v>33</v>
      </c>
      <c r="B769">
        <v>2011</v>
      </c>
      <c r="C769">
        <v>77.981229999999996</v>
      </c>
    </row>
    <row r="770" spans="1:3" x14ac:dyDescent="0.2">
      <c r="A770" t="s">
        <v>33</v>
      </c>
      <c r="B770">
        <v>2012</v>
      </c>
      <c r="C770">
        <v>79.111360000000005</v>
      </c>
    </row>
    <row r="771" spans="1:3" x14ac:dyDescent="0.2">
      <c r="A771" t="s">
        <v>33</v>
      </c>
      <c r="B771">
        <v>2013</v>
      </c>
      <c r="C771">
        <v>77.086569999999995</v>
      </c>
    </row>
    <row r="772" spans="1:3" x14ac:dyDescent="0.2">
      <c r="A772" t="s">
        <v>33</v>
      </c>
      <c r="B772">
        <v>2014</v>
      </c>
      <c r="C772">
        <v>77.731939999999994</v>
      </c>
    </row>
    <row r="773" spans="1:3" x14ac:dyDescent="0.2">
      <c r="A773" t="s">
        <v>33</v>
      </c>
      <c r="B773">
        <v>2015</v>
      </c>
      <c r="C773">
        <v>78.354730000000004</v>
      </c>
    </row>
    <row r="774" spans="1:3" x14ac:dyDescent="0.2">
      <c r="A774" t="s">
        <v>33</v>
      </c>
      <c r="B774">
        <v>2016</v>
      </c>
      <c r="C774">
        <v>76.867609999999999</v>
      </c>
    </row>
    <row r="775" spans="1:3" x14ac:dyDescent="0.2">
      <c r="A775" t="s">
        <v>33</v>
      </c>
      <c r="B775">
        <v>2017</v>
      </c>
      <c r="C775">
        <v>73.695750000000004</v>
      </c>
    </row>
    <row r="776" spans="1:3" x14ac:dyDescent="0.2">
      <c r="A776" t="s">
        <v>33</v>
      </c>
      <c r="B776">
        <v>2018</v>
      </c>
      <c r="C776">
        <v>71.816180000000003</v>
      </c>
    </row>
    <row r="777" spans="1:3" x14ac:dyDescent="0.2">
      <c r="A777" t="s">
        <v>33</v>
      </c>
      <c r="B777">
        <v>2019</v>
      </c>
      <c r="C777">
        <v>74.055199999999999</v>
      </c>
    </row>
    <row r="778" spans="1:3" x14ac:dyDescent="0.2">
      <c r="A778" t="s">
        <v>33</v>
      </c>
      <c r="B778">
        <v>2020</v>
      </c>
      <c r="C778">
        <v>86.412670000000006</v>
      </c>
    </row>
    <row r="779" spans="1:3" x14ac:dyDescent="0.2">
      <c r="A779" t="s">
        <v>34</v>
      </c>
      <c r="B779">
        <v>1995</v>
      </c>
      <c r="C779">
        <v>32.904670000000003</v>
      </c>
    </row>
    <row r="780" spans="1:3" x14ac:dyDescent="0.2">
      <c r="A780" t="s">
        <v>34</v>
      </c>
      <c r="B780">
        <v>1996</v>
      </c>
      <c r="C780">
        <v>34.550930000000001</v>
      </c>
    </row>
    <row r="781" spans="1:3" x14ac:dyDescent="0.2">
      <c r="A781" t="s">
        <v>34</v>
      </c>
      <c r="B781">
        <v>1997</v>
      </c>
      <c r="C781">
        <v>33.447690000000001</v>
      </c>
    </row>
    <row r="782" spans="1:3" x14ac:dyDescent="0.2">
      <c r="A782" t="s">
        <v>34</v>
      </c>
      <c r="B782">
        <v>1998</v>
      </c>
      <c r="C782">
        <v>31.729240000000001</v>
      </c>
    </row>
    <row r="783" spans="1:3" x14ac:dyDescent="0.2">
      <c r="A783" t="s">
        <v>34</v>
      </c>
      <c r="B783">
        <v>1999</v>
      </c>
      <c r="C783">
        <v>32.18282</v>
      </c>
    </row>
    <row r="784" spans="1:3" x14ac:dyDescent="0.2">
      <c r="A784" t="s">
        <v>34</v>
      </c>
      <c r="B784">
        <v>2000</v>
      </c>
      <c r="C784">
        <v>34.312620000000003</v>
      </c>
    </row>
    <row r="785" spans="1:3" x14ac:dyDescent="0.2">
      <c r="A785" t="s">
        <v>34</v>
      </c>
      <c r="B785">
        <v>2001</v>
      </c>
      <c r="C785">
        <v>35.152760000000001</v>
      </c>
    </row>
    <row r="786" spans="1:3" x14ac:dyDescent="0.2">
      <c r="A786" t="s">
        <v>34</v>
      </c>
      <c r="B786">
        <v>2002</v>
      </c>
      <c r="C786">
        <v>36.154989999999998</v>
      </c>
    </row>
    <row r="787" spans="1:3" x14ac:dyDescent="0.2">
      <c r="A787" t="s">
        <v>34</v>
      </c>
      <c r="B787">
        <v>2003</v>
      </c>
      <c r="C787">
        <v>34.923290000000001</v>
      </c>
    </row>
    <row r="788" spans="1:3" x14ac:dyDescent="0.2">
      <c r="A788" t="s">
        <v>34</v>
      </c>
      <c r="B788">
        <v>2004</v>
      </c>
      <c r="C788">
        <v>35.181460000000001</v>
      </c>
    </row>
    <row r="789" spans="1:3" x14ac:dyDescent="0.2">
      <c r="A789" t="s">
        <v>34</v>
      </c>
      <c r="B789">
        <v>2005</v>
      </c>
      <c r="C789">
        <v>34.482210000000002</v>
      </c>
    </row>
    <row r="790" spans="1:3" x14ac:dyDescent="0.2">
      <c r="A790" t="s">
        <v>34</v>
      </c>
      <c r="B790">
        <v>2006</v>
      </c>
      <c r="C790">
        <v>33.069229999999997</v>
      </c>
    </row>
    <row r="791" spans="1:3" x14ac:dyDescent="0.2">
      <c r="A791" t="s">
        <v>34</v>
      </c>
      <c r="B791">
        <v>2007</v>
      </c>
      <c r="C791">
        <v>30.34488</v>
      </c>
    </row>
    <row r="792" spans="1:3" x14ac:dyDescent="0.2">
      <c r="A792" t="s">
        <v>34</v>
      </c>
      <c r="B792">
        <v>2008</v>
      </c>
      <c r="C792">
        <v>29.895299999999999</v>
      </c>
    </row>
    <row r="793" spans="1:3" x14ac:dyDescent="0.2">
      <c r="A793" t="s">
        <v>34</v>
      </c>
      <c r="B793">
        <v>2009</v>
      </c>
      <c r="C793">
        <v>43.787149999999997</v>
      </c>
    </row>
    <row r="794" spans="1:3" x14ac:dyDescent="0.2">
      <c r="A794" t="s">
        <v>34</v>
      </c>
      <c r="B794">
        <v>2010</v>
      </c>
      <c r="C794">
        <v>47.866140000000001</v>
      </c>
    </row>
    <row r="795" spans="1:3" x14ac:dyDescent="0.2">
      <c r="A795" t="s">
        <v>34</v>
      </c>
      <c r="B795">
        <v>2011</v>
      </c>
      <c r="C795">
        <v>51.329560000000001</v>
      </c>
    </row>
    <row r="796" spans="1:3" x14ac:dyDescent="0.2">
      <c r="A796" t="s">
        <v>34</v>
      </c>
      <c r="B796">
        <v>2012</v>
      </c>
      <c r="C796">
        <v>61.514449999999997</v>
      </c>
    </row>
    <row r="797" spans="1:3" x14ac:dyDescent="0.2">
      <c r="A797" t="s">
        <v>34</v>
      </c>
      <c r="B797">
        <v>2013</v>
      </c>
      <c r="C797">
        <v>78.506439999999998</v>
      </c>
    </row>
    <row r="798" spans="1:3" x14ac:dyDescent="0.2">
      <c r="A798" t="s">
        <v>34</v>
      </c>
      <c r="B798">
        <v>2014</v>
      </c>
      <c r="C798">
        <v>99.255219999999994</v>
      </c>
    </row>
    <row r="799" spans="1:3" x14ac:dyDescent="0.2">
      <c r="A799" t="s">
        <v>34</v>
      </c>
      <c r="B799">
        <v>2015</v>
      </c>
      <c r="C799">
        <v>102.3766</v>
      </c>
    </row>
    <row r="800" spans="1:3" x14ac:dyDescent="0.2">
      <c r="A800" t="s">
        <v>34</v>
      </c>
      <c r="B800">
        <v>2016</v>
      </c>
      <c r="C800">
        <v>97.207890000000006</v>
      </c>
    </row>
    <row r="801" spans="1:3" x14ac:dyDescent="0.2">
      <c r="A801" t="s">
        <v>34</v>
      </c>
      <c r="B801">
        <v>2017</v>
      </c>
      <c r="C801">
        <v>89.432230000000004</v>
      </c>
    </row>
    <row r="802" spans="1:3" x14ac:dyDescent="0.2">
      <c r="A802" t="s">
        <v>34</v>
      </c>
      <c r="B802">
        <v>2018</v>
      </c>
      <c r="C802">
        <v>83.90598</v>
      </c>
    </row>
    <row r="803" spans="1:3" x14ac:dyDescent="0.2">
      <c r="A803" t="s">
        <v>34</v>
      </c>
      <c r="B803">
        <v>2019</v>
      </c>
      <c r="C803">
        <v>81.513409999999993</v>
      </c>
    </row>
    <row r="804" spans="1:3" x14ac:dyDescent="0.2">
      <c r="A804" t="s">
        <v>34</v>
      </c>
      <c r="B804">
        <v>2020</v>
      </c>
      <c r="C804">
        <v>100.5367</v>
      </c>
    </row>
    <row r="805" spans="1:3" x14ac:dyDescent="0.2">
      <c r="A805" t="s">
        <v>34</v>
      </c>
      <c r="B805">
        <v>2021</v>
      </c>
      <c r="C805">
        <v>89.884569999999997</v>
      </c>
    </row>
    <row r="806" spans="1:3" x14ac:dyDescent="0.2">
      <c r="A806" t="s">
        <v>35</v>
      </c>
      <c r="B806">
        <v>2003</v>
      </c>
      <c r="C806">
        <v>65.337879999999998</v>
      </c>
    </row>
    <row r="807" spans="1:3" x14ac:dyDescent="0.2">
      <c r="A807" t="s">
        <v>35</v>
      </c>
      <c r="B807">
        <v>2004</v>
      </c>
      <c r="C807">
        <v>59.082940000000001</v>
      </c>
    </row>
    <row r="808" spans="1:3" x14ac:dyDescent="0.2">
      <c r="A808" t="s">
        <v>35</v>
      </c>
      <c r="B808">
        <v>2005</v>
      </c>
      <c r="C808">
        <v>49.374470000000002</v>
      </c>
    </row>
    <row r="809" spans="1:3" x14ac:dyDescent="0.2">
      <c r="A809" t="s">
        <v>35</v>
      </c>
      <c r="B809">
        <v>2006</v>
      </c>
      <c r="C809">
        <v>53.572429999999997</v>
      </c>
    </row>
    <row r="810" spans="1:3" x14ac:dyDescent="0.2">
      <c r="A810" t="s">
        <v>35</v>
      </c>
      <c r="B810">
        <v>2007</v>
      </c>
      <c r="C810">
        <v>49.023629999999997</v>
      </c>
    </row>
    <row r="811" spans="1:3" x14ac:dyDescent="0.2">
      <c r="A811" t="s">
        <v>35</v>
      </c>
      <c r="B811">
        <v>2008</v>
      </c>
      <c r="C811">
        <v>92.839309999999998</v>
      </c>
    </row>
    <row r="812" spans="1:3" x14ac:dyDescent="0.2">
      <c r="A812" t="s">
        <v>35</v>
      </c>
      <c r="B812">
        <v>2009</v>
      </c>
      <c r="C812">
        <v>106.88590000000001</v>
      </c>
    </row>
    <row r="813" spans="1:3" x14ac:dyDescent="0.2">
      <c r="A813" t="s">
        <v>35</v>
      </c>
      <c r="B813">
        <v>2010</v>
      </c>
      <c r="C813">
        <v>110.32259999999999</v>
      </c>
    </row>
    <row r="814" spans="1:3" x14ac:dyDescent="0.2">
      <c r="A814" t="s">
        <v>35</v>
      </c>
      <c r="B814">
        <v>2011</v>
      </c>
      <c r="C814">
        <v>117.6031</v>
      </c>
    </row>
    <row r="815" spans="1:3" x14ac:dyDescent="0.2">
      <c r="A815" t="s">
        <v>35</v>
      </c>
      <c r="B815">
        <v>2012</v>
      </c>
      <c r="C815">
        <v>115.66030000000001</v>
      </c>
    </row>
    <row r="816" spans="1:3" x14ac:dyDescent="0.2">
      <c r="A816" t="s">
        <v>35</v>
      </c>
      <c r="B816">
        <v>2013</v>
      </c>
      <c r="C816">
        <v>106.94929999999999</v>
      </c>
    </row>
    <row r="817" spans="1:3" x14ac:dyDescent="0.2">
      <c r="A817" t="s">
        <v>36</v>
      </c>
      <c r="B817">
        <v>1995</v>
      </c>
      <c r="C817">
        <v>15.199529999999999</v>
      </c>
    </row>
    <row r="818" spans="1:3" x14ac:dyDescent="0.2">
      <c r="A818" t="s">
        <v>36</v>
      </c>
      <c r="B818">
        <v>1996</v>
      </c>
      <c r="C818">
        <v>14.992940000000001</v>
      </c>
    </row>
    <row r="819" spans="1:3" x14ac:dyDescent="0.2">
      <c r="A819" t="s">
        <v>36</v>
      </c>
      <c r="B819">
        <v>1997</v>
      </c>
      <c r="C819">
        <v>13.69537</v>
      </c>
    </row>
    <row r="820" spans="1:3" x14ac:dyDescent="0.2">
      <c r="A820" t="s">
        <v>36</v>
      </c>
      <c r="B820">
        <v>1998</v>
      </c>
      <c r="C820">
        <v>11.156090000000001</v>
      </c>
    </row>
    <row r="821" spans="1:3" x14ac:dyDescent="0.2">
      <c r="A821" t="s">
        <v>36</v>
      </c>
      <c r="B821">
        <v>1999</v>
      </c>
      <c r="C821">
        <v>14.635</v>
      </c>
    </row>
    <row r="822" spans="1:3" x14ac:dyDescent="0.2">
      <c r="A822" t="s">
        <v>36</v>
      </c>
      <c r="B822">
        <v>2000</v>
      </c>
      <c r="C822">
        <v>14.457330000000001</v>
      </c>
    </row>
    <row r="823" spans="1:3" x14ac:dyDescent="0.2">
      <c r="A823" t="s">
        <v>36</v>
      </c>
      <c r="B823">
        <v>2001</v>
      </c>
      <c r="C823">
        <v>15.84802</v>
      </c>
    </row>
    <row r="824" spans="1:3" x14ac:dyDescent="0.2">
      <c r="A824" t="s">
        <v>36</v>
      </c>
      <c r="B824">
        <v>2002</v>
      </c>
      <c r="C824">
        <v>15.868930000000001</v>
      </c>
    </row>
    <row r="825" spans="1:3" x14ac:dyDescent="0.2">
      <c r="A825" t="s">
        <v>36</v>
      </c>
      <c r="B825">
        <v>2003</v>
      </c>
      <c r="C825">
        <v>16.997859999999999</v>
      </c>
    </row>
    <row r="826" spans="1:3" x14ac:dyDescent="0.2">
      <c r="A826" t="s">
        <v>36</v>
      </c>
      <c r="B826">
        <v>2004</v>
      </c>
      <c r="C826">
        <v>18.09543</v>
      </c>
    </row>
    <row r="827" spans="1:3" x14ac:dyDescent="0.2">
      <c r="A827" t="s">
        <v>36</v>
      </c>
      <c r="B827">
        <v>2005</v>
      </c>
      <c r="C827">
        <v>15.041410000000001</v>
      </c>
    </row>
    <row r="828" spans="1:3" x14ac:dyDescent="0.2">
      <c r="A828" t="s">
        <v>36</v>
      </c>
      <c r="B828">
        <v>2006</v>
      </c>
      <c r="C828">
        <v>15.08723</v>
      </c>
    </row>
    <row r="829" spans="1:3" x14ac:dyDescent="0.2">
      <c r="A829" t="s">
        <v>36</v>
      </c>
      <c r="B829">
        <v>2007</v>
      </c>
      <c r="C829">
        <v>13.47349</v>
      </c>
    </row>
    <row r="830" spans="1:3" x14ac:dyDescent="0.2">
      <c r="A830" t="s">
        <v>36</v>
      </c>
      <c r="B830">
        <v>2008</v>
      </c>
      <c r="C830">
        <v>23.801459999999999</v>
      </c>
    </row>
    <row r="831" spans="1:3" x14ac:dyDescent="0.2">
      <c r="A831" t="s">
        <v>36</v>
      </c>
      <c r="B831">
        <v>2009</v>
      </c>
      <c r="C831">
        <v>42.194719999999997</v>
      </c>
    </row>
    <row r="832" spans="1:3" x14ac:dyDescent="0.2">
      <c r="A832" t="s">
        <v>36</v>
      </c>
      <c r="B832">
        <v>2010</v>
      </c>
      <c r="C832">
        <v>53.980600000000003</v>
      </c>
    </row>
    <row r="833" spans="1:3" x14ac:dyDescent="0.2">
      <c r="A833" t="s">
        <v>36</v>
      </c>
      <c r="B833">
        <v>2011</v>
      </c>
      <c r="C833">
        <v>51.447490000000002</v>
      </c>
    </row>
    <row r="834" spans="1:3" x14ac:dyDescent="0.2">
      <c r="A834" t="s">
        <v>36</v>
      </c>
      <c r="B834">
        <v>2012</v>
      </c>
      <c r="C834">
        <v>49.146030000000003</v>
      </c>
    </row>
    <row r="835" spans="1:3" x14ac:dyDescent="0.2">
      <c r="A835" t="s">
        <v>36</v>
      </c>
      <c r="B835">
        <v>2013</v>
      </c>
      <c r="C835">
        <v>46.230580000000003</v>
      </c>
    </row>
    <row r="836" spans="1:3" x14ac:dyDescent="0.2">
      <c r="A836" t="s">
        <v>36</v>
      </c>
      <c r="B836">
        <v>2014</v>
      </c>
      <c r="C836">
        <v>51.236350000000002</v>
      </c>
    </row>
    <row r="837" spans="1:3" x14ac:dyDescent="0.2">
      <c r="A837" t="s">
        <v>36</v>
      </c>
      <c r="B837">
        <v>2015</v>
      </c>
      <c r="C837">
        <v>46.589370000000002</v>
      </c>
    </row>
    <row r="838" spans="1:3" x14ac:dyDescent="0.2">
      <c r="A838" t="s">
        <v>36</v>
      </c>
      <c r="B838">
        <v>2016</v>
      </c>
      <c r="C838">
        <v>50.292999999999999</v>
      </c>
    </row>
    <row r="839" spans="1:3" x14ac:dyDescent="0.2">
      <c r="A839" t="s">
        <v>36</v>
      </c>
      <c r="B839">
        <v>2017</v>
      </c>
      <c r="C839">
        <v>47.616340000000001</v>
      </c>
    </row>
    <row r="840" spans="1:3" x14ac:dyDescent="0.2">
      <c r="A840" t="s">
        <v>36</v>
      </c>
      <c r="B840">
        <v>2018</v>
      </c>
      <c r="C840">
        <v>46.296239999999997</v>
      </c>
    </row>
    <row r="841" spans="1:3" x14ac:dyDescent="0.2">
      <c r="A841" t="s">
        <v>36</v>
      </c>
      <c r="B841">
        <v>2019</v>
      </c>
      <c r="C841">
        <v>47.466239999999999</v>
      </c>
    </row>
    <row r="842" spans="1:3" x14ac:dyDescent="0.2">
      <c r="A842" t="s">
        <v>36</v>
      </c>
      <c r="B842">
        <v>2020</v>
      </c>
      <c r="C842">
        <v>53.772950000000002</v>
      </c>
    </row>
    <row r="843" spans="1:3" x14ac:dyDescent="0.2">
      <c r="A843" t="s">
        <v>36</v>
      </c>
      <c r="B843">
        <v>2021</v>
      </c>
      <c r="C843">
        <v>57.009900000000002</v>
      </c>
    </row>
    <row r="844" spans="1:3" x14ac:dyDescent="0.2">
      <c r="A844" t="s">
        <v>37</v>
      </c>
      <c r="B844">
        <v>2015</v>
      </c>
      <c r="C844">
        <v>68.536500000000004</v>
      </c>
    </row>
    <row r="845" spans="1:3" x14ac:dyDescent="0.2">
      <c r="A845" t="s">
        <v>37</v>
      </c>
      <c r="B845">
        <v>2016</v>
      </c>
      <c r="C845">
        <v>73.091440000000006</v>
      </c>
    </row>
    <row r="846" spans="1:3" x14ac:dyDescent="0.2">
      <c r="A846" t="s">
        <v>37</v>
      </c>
      <c r="B846">
        <v>2017</v>
      </c>
      <c r="C846">
        <v>75.188739999999996</v>
      </c>
    </row>
    <row r="847" spans="1:3" x14ac:dyDescent="0.2">
      <c r="A847" t="s">
        <v>37</v>
      </c>
      <c r="B847">
        <v>2018</v>
      </c>
      <c r="C847">
        <v>88.96687</v>
      </c>
    </row>
    <row r="848" spans="1:3" x14ac:dyDescent="0.2">
      <c r="A848" t="s">
        <v>37</v>
      </c>
      <c r="B848">
        <v>2019</v>
      </c>
      <c r="C848">
        <v>82.853620000000006</v>
      </c>
    </row>
    <row r="849" spans="1:3" x14ac:dyDescent="0.2">
      <c r="A849" t="s">
        <v>38</v>
      </c>
      <c r="B849">
        <v>1995</v>
      </c>
      <c r="C849">
        <v>13.16117</v>
      </c>
    </row>
    <row r="850" spans="1:3" x14ac:dyDescent="0.2">
      <c r="A850" t="s">
        <v>38</v>
      </c>
      <c r="B850">
        <v>1996</v>
      </c>
      <c r="C850">
        <v>15.910780000000001</v>
      </c>
    </row>
    <row r="851" spans="1:3" x14ac:dyDescent="0.2">
      <c r="A851" t="s">
        <v>38</v>
      </c>
      <c r="B851">
        <v>1997</v>
      </c>
      <c r="C851">
        <v>29.143429999999999</v>
      </c>
    </row>
    <row r="852" spans="1:3" x14ac:dyDescent="0.2">
      <c r="A852" t="s">
        <v>38</v>
      </c>
      <c r="B852">
        <v>1998</v>
      </c>
      <c r="C852">
        <v>28.596080000000001</v>
      </c>
    </row>
    <row r="853" spans="1:3" x14ac:dyDescent="0.2">
      <c r="A853" t="s">
        <v>38</v>
      </c>
      <c r="B853">
        <v>1999</v>
      </c>
      <c r="C853">
        <v>32.508040000000001</v>
      </c>
    </row>
    <row r="854" spans="1:3" x14ac:dyDescent="0.2">
      <c r="A854" t="s">
        <v>38</v>
      </c>
      <c r="B854">
        <v>2000</v>
      </c>
      <c r="C854">
        <v>34.478639999999999</v>
      </c>
    </row>
    <row r="855" spans="1:3" x14ac:dyDescent="0.2">
      <c r="A855" t="s">
        <v>38</v>
      </c>
      <c r="B855">
        <v>2001</v>
      </c>
      <c r="C855">
        <v>33.541339999999998</v>
      </c>
    </row>
    <row r="856" spans="1:3" x14ac:dyDescent="0.2">
      <c r="A856" t="s">
        <v>38</v>
      </c>
      <c r="B856">
        <v>2002</v>
      </c>
      <c r="C856">
        <v>32.020780000000002</v>
      </c>
    </row>
    <row r="857" spans="1:3" x14ac:dyDescent="0.2">
      <c r="A857" t="s">
        <v>38</v>
      </c>
      <c r="B857">
        <v>2003</v>
      </c>
      <c r="C857">
        <v>28.59028</v>
      </c>
    </row>
    <row r="858" spans="1:3" x14ac:dyDescent="0.2">
      <c r="A858" t="s">
        <v>38</v>
      </c>
      <c r="B858">
        <v>2004</v>
      </c>
      <c r="C858">
        <v>27.293959999999998</v>
      </c>
    </row>
    <row r="859" spans="1:3" x14ac:dyDescent="0.2">
      <c r="A859" t="s">
        <v>38</v>
      </c>
      <c r="B859">
        <v>2005</v>
      </c>
      <c r="C859">
        <v>24.923449999999999</v>
      </c>
    </row>
    <row r="860" spans="1:3" x14ac:dyDescent="0.2">
      <c r="A860" t="s">
        <v>38</v>
      </c>
      <c r="B860">
        <v>2006</v>
      </c>
      <c r="C860">
        <v>21.975660000000001</v>
      </c>
    </row>
    <row r="861" spans="1:3" x14ac:dyDescent="0.2">
      <c r="A861" t="s">
        <v>38</v>
      </c>
      <c r="B861">
        <v>2007</v>
      </c>
      <c r="C861">
        <v>19.404250000000001</v>
      </c>
    </row>
    <row r="862" spans="1:3" x14ac:dyDescent="0.2">
      <c r="A862" t="s">
        <v>38</v>
      </c>
      <c r="B862">
        <v>2008</v>
      </c>
      <c r="C862">
        <v>17.136369999999999</v>
      </c>
    </row>
    <row r="863" spans="1:3" x14ac:dyDescent="0.2">
      <c r="A863" t="s">
        <v>38</v>
      </c>
      <c r="B863">
        <v>2009</v>
      </c>
      <c r="C863">
        <v>34.180039999999998</v>
      </c>
    </row>
    <row r="864" spans="1:3" x14ac:dyDescent="0.2">
      <c r="A864" t="s">
        <v>38</v>
      </c>
      <c r="B864">
        <v>2010</v>
      </c>
      <c r="C864">
        <v>45.470840000000003</v>
      </c>
    </row>
    <row r="865" spans="1:3" x14ac:dyDescent="0.2">
      <c r="A865" t="s">
        <v>38</v>
      </c>
      <c r="B865">
        <v>2011</v>
      </c>
      <c r="C865">
        <v>45.702019999999997</v>
      </c>
    </row>
    <row r="866" spans="1:3" x14ac:dyDescent="0.2">
      <c r="A866" t="s">
        <v>38</v>
      </c>
      <c r="B866">
        <v>2012</v>
      </c>
      <c r="C866">
        <v>51.234439999999999</v>
      </c>
    </row>
    <row r="867" spans="1:3" x14ac:dyDescent="0.2">
      <c r="A867" t="s">
        <v>38</v>
      </c>
      <c r="B867">
        <v>2013</v>
      </c>
      <c r="C867">
        <v>47.987960000000001</v>
      </c>
    </row>
    <row r="868" spans="1:3" x14ac:dyDescent="0.2">
      <c r="A868" t="s">
        <v>38</v>
      </c>
      <c r="B868">
        <v>2014</v>
      </c>
      <c r="C868">
        <v>52.634880000000003</v>
      </c>
    </row>
    <row r="869" spans="1:3" x14ac:dyDescent="0.2">
      <c r="A869" t="s">
        <v>38</v>
      </c>
      <c r="B869">
        <v>2015</v>
      </c>
      <c r="C869">
        <v>53.414560000000002</v>
      </c>
    </row>
    <row r="870" spans="1:3" x14ac:dyDescent="0.2">
      <c r="A870" t="s">
        <v>38</v>
      </c>
      <c r="B870">
        <v>2016</v>
      </c>
      <c r="C870">
        <v>50.936340000000001</v>
      </c>
    </row>
    <row r="871" spans="1:3" x14ac:dyDescent="0.2">
      <c r="A871" t="s">
        <v>38</v>
      </c>
      <c r="B871">
        <v>2017</v>
      </c>
      <c r="C871">
        <v>47.071579999999997</v>
      </c>
    </row>
    <row r="872" spans="1:3" x14ac:dyDescent="0.2">
      <c r="A872" t="s">
        <v>38</v>
      </c>
      <c r="B872">
        <v>2018</v>
      </c>
      <c r="C872">
        <v>40.971409999999999</v>
      </c>
    </row>
    <row r="873" spans="1:3" x14ac:dyDescent="0.2">
      <c r="A873" t="s">
        <v>38</v>
      </c>
      <c r="B873">
        <v>2019</v>
      </c>
      <c r="C873">
        <v>44.704929999999997</v>
      </c>
    </row>
    <row r="874" spans="1:3" x14ac:dyDescent="0.2">
      <c r="A874" t="s">
        <v>38</v>
      </c>
      <c r="B874">
        <v>2020</v>
      </c>
      <c r="C874">
        <v>55.530880000000003</v>
      </c>
    </row>
    <row r="875" spans="1:3" x14ac:dyDescent="0.2">
      <c r="A875" t="s">
        <v>38</v>
      </c>
      <c r="B875">
        <v>2021</v>
      </c>
      <c r="C875">
        <v>50.828670000000002</v>
      </c>
    </row>
    <row r="876" spans="1:3" x14ac:dyDescent="0.2">
      <c r="A876" t="s">
        <v>39</v>
      </c>
      <c r="B876">
        <v>2007</v>
      </c>
      <c r="C876">
        <v>33.5</v>
      </c>
    </row>
    <row r="877" spans="1:3" x14ac:dyDescent="0.2">
      <c r="A877" t="s">
        <v>39</v>
      </c>
      <c r="B877">
        <v>2008</v>
      </c>
      <c r="C877">
        <v>35.590000000000003</v>
      </c>
    </row>
    <row r="878" spans="1:3" x14ac:dyDescent="0.2">
      <c r="A878" t="s">
        <v>39</v>
      </c>
      <c r="B878">
        <v>2009</v>
      </c>
      <c r="C878">
        <v>39.130000000000003</v>
      </c>
    </row>
    <row r="879" spans="1:3" x14ac:dyDescent="0.2">
      <c r="A879" t="s">
        <v>39</v>
      </c>
      <c r="B879">
        <v>2010</v>
      </c>
      <c r="C879">
        <v>43.28</v>
      </c>
    </row>
    <row r="880" spans="1:3" x14ac:dyDescent="0.2">
      <c r="A880" t="s">
        <v>39</v>
      </c>
      <c r="B880">
        <v>2011</v>
      </c>
      <c r="C880">
        <v>54.98</v>
      </c>
    </row>
    <row r="881" spans="1:3" x14ac:dyDescent="0.2">
      <c r="A881" t="s">
        <v>39</v>
      </c>
      <c r="B881">
        <v>2012</v>
      </c>
      <c r="C881">
        <v>60.25</v>
      </c>
    </row>
    <row r="882" spans="1:3" x14ac:dyDescent="0.2">
      <c r="A882" t="s">
        <v>39</v>
      </c>
      <c r="B882">
        <v>2013</v>
      </c>
      <c r="C882">
        <v>62.14</v>
      </c>
    </row>
    <row r="883" spans="1:3" x14ac:dyDescent="0.2">
      <c r="A883" t="s">
        <v>39</v>
      </c>
      <c r="B883">
        <v>2014</v>
      </c>
      <c r="C883">
        <v>55.57</v>
      </c>
    </row>
    <row r="884" spans="1:3" x14ac:dyDescent="0.2">
      <c r="A884" t="s">
        <v>39</v>
      </c>
      <c r="B884">
        <v>2015</v>
      </c>
      <c r="C884">
        <v>53.91</v>
      </c>
    </row>
    <row r="885" spans="1:3" x14ac:dyDescent="0.2">
      <c r="A885" t="s">
        <v>39</v>
      </c>
      <c r="B885">
        <v>2016</v>
      </c>
      <c r="C885">
        <v>54.47</v>
      </c>
    </row>
    <row r="886" spans="1:3" x14ac:dyDescent="0.2">
      <c r="A886" t="s">
        <v>39</v>
      </c>
      <c r="B886">
        <v>2017</v>
      </c>
      <c r="C886">
        <v>53.05</v>
      </c>
    </row>
    <row r="887" spans="1:3" x14ac:dyDescent="0.2">
      <c r="A887" t="s">
        <v>39</v>
      </c>
      <c r="B887">
        <v>2018</v>
      </c>
      <c r="C887">
        <v>53.12</v>
      </c>
    </row>
    <row r="888" spans="1:3" x14ac:dyDescent="0.2">
      <c r="A888" t="s">
        <v>39</v>
      </c>
      <c r="B888">
        <v>2019</v>
      </c>
      <c r="C888">
        <v>54.99</v>
      </c>
    </row>
    <row r="889" spans="1:3" x14ac:dyDescent="0.2">
      <c r="A889" t="s">
        <v>40</v>
      </c>
      <c r="B889">
        <v>2009</v>
      </c>
      <c r="C889">
        <v>86.95</v>
      </c>
    </row>
    <row r="890" spans="1:3" x14ac:dyDescent="0.2">
      <c r="A890" t="s">
        <v>40</v>
      </c>
      <c r="B890">
        <v>2010</v>
      </c>
      <c r="C890">
        <v>85</v>
      </c>
    </row>
    <row r="891" spans="1:3" x14ac:dyDescent="0.2">
      <c r="A891" t="s">
        <v>40</v>
      </c>
      <c r="B891">
        <v>2011</v>
      </c>
      <c r="C891">
        <v>81.680000000000007</v>
      </c>
    </row>
    <row r="892" spans="1:3" x14ac:dyDescent="0.2">
      <c r="A892" t="s">
        <v>40</v>
      </c>
      <c r="B892">
        <v>2012</v>
      </c>
      <c r="C892">
        <v>85.96</v>
      </c>
    </row>
    <row r="893" spans="1:3" x14ac:dyDescent="0.2">
      <c r="A893" t="s">
        <v>40</v>
      </c>
      <c r="B893">
        <v>2013</v>
      </c>
      <c r="C893">
        <v>76.42</v>
      </c>
    </row>
    <row r="894" spans="1:3" x14ac:dyDescent="0.2">
      <c r="A894" t="s">
        <v>40</v>
      </c>
      <c r="B894">
        <v>2014</v>
      </c>
      <c r="C894">
        <v>78.599999999999994</v>
      </c>
    </row>
    <row r="895" spans="1:3" x14ac:dyDescent="0.2">
      <c r="A895" t="s">
        <v>40</v>
      </c>
      <c r="B895">
        <v>2015</v>
      </c>
      <c r="C895">
        <v>85.99</v>
      </c>
    </row>
    <row r="896" spans="1:3" x14ac:dyDescent="0.2">
      <c r="A896" t="s">
        <v>40</v>
      </c>
      <c r="B896">
        <v>2016</v>
      </c>
      <c r="C896">
        <v>98.44</v>
      </c>
    </row>
    <row r="897" spans="1:3" x14ac:dyDescent="0.2">
      <c r="A897" t="s">
        <v>40</v>
      </c>
      <c r="B897">
        <v>2017</v>
      </c>
      <c r="C897">
        <v>104.39</v>
      </c>
    </row>
    <row r="898" spans="1:3" x14ac:dyDescent="0.2">
      <c r="A898" t="s">
        <v>40</v>
      </c>
      <c r="B898">
        <v>2018</v>
      </c>
      <c r="C898">
        <v>106</v>
      </c>
    </row>
    <row r="899" spans="1:3" x14ac:dyDescent="0.2">
      <c r="A899" t="s">
        <v>41</v>
      </c>
      <c r="B899">
        <v>2007</v>
      </c>
      <c r="C899">
        <v>16.690000000000001</v>
      </c>
    </row>
    <row r="900" spans="1:3" x14ac:dyDescent="0.2">
      <c r="A900" t="s">
        <v>41</v>
      </c>
      <c r="B900">
        <v>2008</v>
      </c>
      <c r="C900">
        <v>17.809999999999999</v>
      </c>
    </row>
    <row r="901" spans="1:3" x14ac:dyDescent="0.2">
      <c r="A901" t="s">
        <v>41</v>
      </c>
      <c r="B901">
        <v>2009</v>
      </c>
      <c r="C901">
        <v>28.98</v>
      </c>
    </row>
    <row r="902" spans="1:3" x14ac:dyDescent="0.2">
      <c r="A902" t="s">
        <v>41</v>
      </c>
      <c r="B902">
        <v>2010</v>
      </c>
      <c r="C902">
        <v>36.19</v>
      </c>
    </row>
    <row r="903" spans="1:3" x14ac:dyDescent="0.2">
      <c r="A903" t="s">
        <v>41</v>
      </c>
      <c r="B903">
        <v>2011</v>
      </c>
      <c r="C903">
        <v>41.9</v>
      </c>
    </row>
    <row r="904" spans="1:3" x14ac:dyDescent="0.2">
      <c r="A904" t="s">
        <v>41</v>
      </c>
      <c r="B904">
        <v>2012</v>
      </c>
      <c r="C904">
        <v>46.93</v>
      </c>
    </row>
    <row r="905" spans="1:3" x14ac:dyDescent="0.2">
      <c r="A905" t="s">
        <v>41</v>
      </c>
      <c r="B905">
        <v>2013</v>
      </c>
      <c r="C905">
        <v>47.54</v>
      </c>
    </row>
    <row r="906" spans="1:3" x14ac:dyDescent="0.2">
      <c r="A906" t="s">
        <v>41</v>
      </c>
      <c r="B906">
        <v>2014</v>
      </c>
      <c r="C906">
        <v>49.31</v>
      </c>
    </row>
    <row r="907" spans="1:3" x14ac:dyDescent="0.2">
      <c r="A907" t="s">
        <v>41</v>
      </c>
      <c r="B907">
        <v>2015</v>
      </c>
      <c r="C907">
        <v>47.39</v>
      </c>
    </row>
    <row r="908" spans="1:3" x14ac:dyDescent="0.2">
      <c r="A908" t="s">
        <v>41</v>
      </c>
      <c r="B908">
        <v>2016</v>
      </c>
      <c r="C908">
        <v>48.36</v>
      </c>
    </row>
    <row r="909" spans="1:3" x14ac:dyDescent="0.2">
      <c r="A909" t="s">
        <v>41</v>
      </c>
      <c r="B909">
        <v>2017</v>
      </c>
      <c r="C909">
        <v>45.18</v>
      </c>
    </row>
    <row r="910" spans="1:3" x14ac:dyDescent="0.2">
      <c r="A910" t="s">
        <v>41</v>
      </c>
      <c r="B910">
        <v>2018</v>
      </c>
      <c r="C910">
        <v>43.86</v>
      </c>
    </row>
    <row r="911" spans="1:3" x14ac:dyDescent="0.2">
      <c r="A911" t="s">
        <v>41</v>
      </c>
      <c r="B911">
        <v>2019</v>
      </c>
      <c r="C911">
        <v>44.47</v>
      </c>
    </row>
    <row r="912" spans="1:3" x14ac:dyDescent="0.2">
      <c r="A912" t="s">
        <v>41</v>
      </c>
      <c r="B912">
        <v>2020</v>
      </c>
      <c r="C912">
        <v>59.21</v>
      </c>
    </row>
    <row r="913" spans="1:3" x14ac:dyDescent="0.2">
      <c r="A913" t="s">
        <v>41</v>
      </c>
      <c r="B913">
        <v>2021</v>
      </c>
      <c r="C913">
        <v>57.34</v>
      </c>
    </row>
    <row r="914" spans="1:3" x14ac:dyDescent="0.2">
      <c r="A914" t="s">
        <v>42</v>
      </c>
      <c r="B914">
        <v>2011</v>
      </c>
      <c r="C914">
        <v>11.08</v>
      </c>
    </row>
    <row r="915" spans="1:3" x14ac:dyDescent="0.2">
      <c r="A915" t="s">
        <v>42</v>
      </c>
      <c r="B915">
        <v>2012</v>
      </c>
      <c r="C915">
        <v>10.91</v>
      </c>
    </row>
    <row r="916" spans="1:3" x14ac:dyDescent="0.2">
      <c r="A916" t="s">
        <v>42</v>
      </c>
      <c r="B916">
        <v>2013</v>
      </c>
      <c r="C916">
        <v>12.03</v>
      </c>
    </row>
    <row r="917" spans="1:3" x14ac:dyDescent="0.2">
      <c r="A917" t="s">
        <v>42</v>
      </c>
      <c r="B917">
        <v>2014</v>
      </c>
      <c r="C917">
        <v>14.49</v>
      </c>
    </row>
    <row r="918" spans="1:3" x14ac:dyDescent="0.2">
      <c r="A918" t="s">
        <v>42</v>
      </c>
      <c r="B918">
        <v>2015</v>
      </c>
      <c r="C918">
        <v>17.95</v>
      </c>
    </row>
    <row r="919" spans="1:3" x14ac:dyDescent="0.2">
      <c r="A919" t="s">
        <v>42</v>
      </c>
      <c r="B919">
        <v>2016</v>
      </c>
      <c r="C919">
        <v>18.559999999999999</v>
      </c>
    </row>
    <row r="920" spans="1:3" x14ac:dyDescent="0.2">
      <c r="A920" t="s">
        <v>42</v>
      </c>
      <c r="B920">
        <v>2017</v>
      </c>
      <c r="C920">
        <v>21.55</v>
      </c>
    </row>
    <row r="921" spans="1:3" x14ac:dyDescent="0.2">
      <c r="A921" t="s">
        <v>42</v>
      </c>
      <c r="B921">
        <v>2018</v>
      </c>
      <c r="C921">
        <v>20.96</v>
      </c>
    </row>
    <row r="922" spans="1:3" x14ac:dyDescent="0.2">
      <c r="A922" t="s">
        <v>42</v>
      </c>
      <c r="B922">
        <v>2019</v>
      </c>
      <c r="C922">
        <v>21.83</v>
      </c>
    </row>
    <row r="923" spans="1:3" x14ac:dyDescent="0.2">
      <c r="A923" t="s">
        <v>42</v>
      </c>
      <c r="B923">
        <v>2020</v>
      </c>
      <c r="C923">
        <v>28.92</v>
      </c>
    </row>
    <row r="924" spans="1:3" x14ac:dyDescent="0.2">
      <c r="A924" t="s">
        <v>43</v>
      </c>
      <c r="B924">
        <v>2007</v>
      </c>
      <c r="C924">
        <v>51.95</v>
      </c>
    </row>
    <row r="925" spans="1:3" x14ac:dyDescent="0.2">
      <c r="A925" t="s">
        <v>43</v>
      </c>
      <c r="B925">
        <v>2008</v>
      </c>
      <c r="C925">
        <v>57.05</v>
      </c>
    </row>
    <row r="926" spans="1:3" x14ac:dyDescent="0.2">
      <c r="A926" t="s">
        <v>43</v>
      </c>
      <c r="B926">
        <v>2009</v>
      </c>
      <c r="C926">
        <v>66.06</v>
      </c>
    </row>
    <row r="927" spans="1:3" x14ac:dyDescent="0.2">
      <c r="A927" t="s">
        <v>43</v>
      </c>
      <c r="B927">
        <v>2010</v>
      </c>
      <c r="C927">
        <v>69.900000000000006</v>
      </c>
    </row>
    <row r="928" spans="1:3" x14ac:dyDescent="0.2">
      <c r="A928" t="s">
        <v>43</v>
      </c>
      <c r="B928">
        <v>2011</v>
      </c>
      <c r="C928">
        <v>72.84</v>
      </c>
    </row>
    <row r="929" spans="1:3" x14ac:dyDescent="0.2">
      <c r="A929" t="s">
        <v>43</v>
      </c>
      <c r="B929">
        <v>2012</v>
      </c>
      <c r="C929">
        <v>80.17</v>
      </c>
    </row>
    <row r="930" spans="1:3" x14ac:dyDescent="0.2">
      <c r="A930" t="s">
        <v>43</v>
      </c>
      <c r="B930">
        <v>2013</v>
      </c>
      <c r="C930">
        <v>81.290000000000006</v>
      </c>
    </row>
    <row r="931" spans="1:3" x14ac:dyDescent="0.2">
      <c r="A931" t="s">
        <v>43</v>
      </c>
      <c r="B931">
        <v>2014</v>
      </c>
      <c r="C931">
        <v>85.09</v>
      </c>
    </row>
    <row r="932" spans="1:3" x14ac:dyDescent="0.2">
      <c r="A932" t="s">
        <v>43</v>
      </c>
      <c r="B932">
        <v>2015</v>
      </c>
      <c r="C932">
        <v>83.62</v>
      </c>
    </row>
    <row r="933" spans="1:3" x14ac:dyDescent="0.2">
      <c r="A933" t="s">
        <v>43</v>
      </c>
      <c r="B933">
        <v>2016</v>
      </c>
      <c r="C933">
        <v>83.61</v>
      </c>
    </row>
    <row r="934" spans="1:3" x14ac:dyDescent="0.2">
      <c r="A934" t="s">
        <v>43</v>
      </c>
      <c r="B934">
        <v>2017</v>
      </c>
      <c r="C934">
        <v>81.209999999999994</v>
      </c>
    </row>
    <row r="935" spans="1:3" x14ac:dyDescent="0.2">
      <c r="A935" t="s">
        <v>43</v>
      </c>
      <c r="B935">
        <v>2018</v>
      </c>
      <c r="C935">
        <v>79.430000000000007</v>
      </c>
    </row>
    <row r="936" spans="1:3" x14ac:dyDescent="0.2">
      <c r="A936" t="s">
        <v>43</v>
      </c>
      <c r="B936">
        <v>2019</v>
      </c>
      <c r="C936">
        <v>80.010000000000005</v>
      </c>
    </row>
    <row r="937" spans="1:3" x14ac:dyDescent="0.2">
      <c r="A937" t="s">
        <v>43</v>
      </c>
      <c r="B937">
        <v>2020</v>
      </c>
      <c r="C937">
        <v>94.65</v>
      </c>
    </row>
    <row r="938" spans="1:3" x14ac:dyDescent="0.2">
      <c r="A938" t="s">
        <v>44</v>
      </c>
      <c r="B938">
        <v>2007</v>
      </c>
      <c r="C938">
        <v>72.59</v>
      </c>
    </row>
    <row r="939" spans="1:3" x14ac:dyDescent="0.2">
      <c r="A939" t="s">
        <v>44</v>
      </c>
      <c r="B939">
        <v>2008</v>
      </c>
      <c r="C939">
        <v>78.7</v>
      </c>
    </row>
    <row r="940" spans="1:3" x14ac:dyDescent="0.2">
      <c r="A940" t="s">
        <v>44</v>
      </c>
      <c r="B940">
        <v>2009</v>
      </c>
      <c r="C940">
        <v>90.28</v>
      </c>
    </row>
    <row r="941" spans="1:3" x14ac:dyDescent="0.2">
      <c r="A941" t="s">
        <v>44</v>
      </c>
      <c r="B941">
        <v>2010</v>
      </c>
      <c r="C941">
        <v>95.99</v>
      </c>
    </row>
    <row r="942" spans="1:3" x14ac:dyDescent="0.2">
      <c r="A942" t="s">
        <v>44</v>
      </c>
      <c r="B942">
        <v>2011</v>
      </c>
      <c r="C942">
        <v>100.37</v>
      </c>
    </row>
    <row r="943" spans="1:3" x14ac:dyDescent="0.2">
      <c r="A943" t="s">
        <v>44</v>
      </c>
      <c r="B943">
        <v>2012</v>
      </c>
      <c r="C943">
        <v>106.42</v>
      </c>
    </row>
    <row r="944" spans="1:3" x14ac:dyDescent="0.2">
      <c r="A944" t="s">
        <v>44</v>
      </c>
      <c r="B944">
        <v>2013</v>
      </c>
      <c r="C944">
        <v>107.47</v>
      </c>
    </row>
    <row r="945" spans="1:3" x14ac:dyDescent="0.2">
      <c r="A945" t="s">
        <v>44</v>
      </c>
      <c r="B945">
        <v>2014</v>
      </c>
      <c r="C945">
        <v>110.71</v>
      </c>
    </row>
    <row r="946" spans="1:3" x14ac:dyDescent="0.2">
      <c r="A946" t="s">
        <v>44</v>
      </c>
      <c r="B946">
        <v>2015</v>
      </c>
      <c r="C946">
        <v>110.82</v>
      </c>
    </row>
    <row r="947" spans="1:3" x14ac:dyDescent="0.2">
      <c r="A947" t="s">
        <v>44</v>
      </c>
      <c r="B947">
        <v>2016</v>
      </c>
      <c r="C947">
        <v>111.23</v>
      </c>
    </row>
    <row r="948" spans="1:3" x14ac:dyDescent="0.2">
      <c r="A948" t="s">
        <v>44</v>
      </c>
      <c r="B948">
        <v>2017</v>
      </c>
      <c r="C948">
        <v>109.22</v>
      </c>
    </row>
    <row r="949" spans="1:3" x14ac:dyDescent="0.2">
      <c r="A949" t="s">
        <v>44</v>
      </c>
      <c r="B949">
        <v>2018</v>
      </c>
      <c r="C949">
        <v>108.39</v>
      </c>
    </row>
    <row r="950" spans="1:3" x14ac:dyDescent="0.2">
      <c r="A950" t="s">
        <v>44</v>
      </c>
      <c r="B950">
        <v>2019</v>
      </c>
      <c r="C950">
        <v>109.53</v>
      </c>
    </row>
    <row r="951" spans="1:3" x14ac:dyDescent="0.2">
      <c r="A951" t="s">
        <v>44</v>
      </c>
      <c r="B951">
        <v>2020</v>
      </c>
      <c r="C951">
        <v>130.33000000000001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9"/>
  <sheetViews>
    <sheetView topLeftCell="V1" workbookViewId="0">
      <selection activeCell="AH2" sqref="AH2"/>
    </sheetView>
  </sheetViews>
  <sheetFormatPr baseColWidth="10" defaultRowHeight="16" x14ac:dyDescent="0.2"/>
  <sheetData>
    <row r="1" spans="1:43" x14ac:dyDescent="0.2">
      <c r="A1" s="2"/>
      <c r="B1" s="2" t="s">
        <v>3</v>
      </c>
      <c r="C1" s="2" t="s">
        <v>4</v>
      </c>
      <c r="D1" s="2" t="s">
        <v>5</v>
      </c>
      <c r="E1" s="2" t="s">
        <v>40</v>
      </c>
      <c r="F1" s="2" t="s">
        <v>6</v>
      </c>
      <c r="G1" s="2" t="s">
        <v>27</v>
      </c>
      <c r="H1" s="2" t="s">
        <v>31</v>
      </c>
      <c r="I1" s="2" t="s">
        <v>37</v>
      </c>
      <c r="J1" s="2" t="s">
        <v>7</v>
      </c>
      <c r="K1" s="2" t="s">
        <v>11</v>
      </c>
      <c r="L1" s="2" t="s">
        <v>8</v>
      </c>
      <c r="M1" s="2" t="s">
        <v>25</v>
      </c>
      <c r="N1" s="2" t="s">
        <v>32</v>
      </c>
      <c r="O1" s="2" t="s">
        <v>9</v>
      </c>
      <c r="P1" s="2" t="s">
        <v>10</v>
      </c>
      <c r="Q1" s="2" t="s">
        <v>29</v>
      </c>
      <c r="R1" s="2" t="s">
        <v>12</v>
      </c>
      <c r="S1" s="2" t="s">
        <v>13</v>
      </c>
      <c r="T1" s="2" t="s">
        <v>14</v>
      </c>
      <c r="U1" s="2" t="s">
        <v>35</v>
      </c>
      <c r="V1" s="2" t="s">
        <v>33</v>
      </c>
      <c r="W1" s="2" t="s">
        <v>15</v>
      </c>
      <c r="X1" s="2" t="s">
        <v>16</v>
      </c>
      <c r="Y1" s="2" t="s">
        <v>17</v>
      </c>
      <c r="Z1" s="2" t="s">
        <v>38</v>
      </c>
      <c r="AA1" s="2" t="s">
        <v>18</v>
      </c>
      <c r="AB1" s="2" t="s">
        <v>36</v>
      </c>
      <c r="AC1" s="2" t="s">
        <v>19</v>
      </c>
      <c r="AD1" s="2" t="s">
        <v>20</v>
      </c>
      <c r="AE1" s="2" t="s">
        <v>21</v>
      </c>
      <c r="AF1" s="2" t="s">
        <v>39</v>
      </c>
      <c r="AG1" s="2" t="s">
        <v>43</v>
      </c>
      <c r="AH1" s="2" t="s">
        <v>44</v>
      </c>
      <c r="AI1" s="2" t="s">
        <v>22</v>
      </c>
      <c r="AJ1" s="2" t="s">
        <v>23</v>
      </c>
      <c r="AK1" s="2" t="s">
        <v>41</v>
      </c>
      <c r="AL1" s="2" t="s">
        <v>42</v>
      </c>
      <c r="AM1" s="2" t="s">
        <v>24</v>
      </c>
      <c r="AN1" s="2" t="s">
        <v>34</v>
      </c>
      <c r="AO1" s="2" t="s">
        <v>26</v>
      </c>
      <c r="AP1" s="2" t="s">
        <v>28</v>
      </c>
      <c r="AQ1" s="2" t="s">
        <v>30</v>
      </c>
    </row>
    <row r="2" spans="1:43" x14ac:dyDescent="0.2">
      <c r="A2" s="8"/>
      <c r="B2" s="8" t="str">
        <f>VLOOKUP(B1,country_region_map!$A$1:$C$247,3,FALSE)</f>
        <v>Oceania</v>
      </c>
      <c r="C2" s="8" t="str">
        <f>VLOOKUP(C1,country_region_map!$A$1:$C$247,3,FALSE)</f>
        <v>Europe</v>
      </c>
      <c r="D2" s="8" t="str">
        <f>VLOOKUP(D1,country_region_map!$A$1:$C$247,3,FALSE)</f>
        <v>Europe</v>
      </c>
      <c r="E2" s="8" t="str">
        <f>VLOOKUP(E1,country_region_map!$A$1:$C$247,3,FALSE)</f>
        <v>Americas</v>
      </c>
      <c r="F2" s="8" t="str">
        <f>VLOOKUP(F1,country_region_map!$A$1:$C$247,3,FALSE)</f>
        <v>Americas</v>
      </c>
      <c r="G2" s="8" t="str">
        <f>VLOOKUP(G1,country_region_map!$A$1:$C$247,3,FALSE)</f>
        <v>Europe</v>
      </c>
      <c r="H2" s="8" t="str">
        <f>VLOOKUP(H1,country_region_map!$A$1:$C$247,3,FALSE)</f>
        <v>Americas</v>
      </c>
      <c r="I2" s="8" t="str">
        <f>VLOOKUP(I1,country_region_map!$A$1:$C$247,3,FALSE)</f>
        <v>Americas</v>
      </c>
      <c r="J2" s="8" t="str">
        <f>VLOOKUP(J1,country_region_map!$A$1:$C$247,3,FALSE)</f>
        <v>Europe</v>
      </c>
      <c r="K2" s="8" t="str">
        <f>VLOOKUP(K1,country_region_map!$A$1:$C$247,3,FALSE)</f>
        <v>Europe</v>
      </c>
      <c r="L2" s="8" t="str">
        <f>VLOOKUP(L1,country_region_map!$A$1:$C$247,3,FALSE)</f>
        <v>Europe</v>
      </c>
      <c r="M2" s="8" t="str">
        <f>VLOOKUP(M1,country_region_map!$A$1:$C$247,3,FALSE)</f>
        <v>Europe</v>
      </c>
      <c r="N2" s="8" t="str">
        <f>VLOOKUP(N1,country_region_map!$A$1:$C$247,3,FALSE)</f>
        <v>Europe</v>
      </c>
      <c r="O2" s="8" t="str">
        <f>VLOOKUP(O1,country_region_map!$A$1:$C$247,3,FALSE)</f>
        <v>Europe</v>
      </c>
      <c r="P2" s="8" t="str">
        <f>VLOOKUP(P1,country_region_map!$A$1:$C$247,3,FALSE)</f>
        <v>Europe</v>
      </c>
      <c r="Q2" s="8" t="str">
        <f>VLOOKUP(Q1,country_region_map!$A$1:$C$247,3,FALSE)</f>
        <v>Europe</v>
      </c>
      <c r="R2" s="8" t="str">
        <f>VLOOKUP(R1,country_region_map!$A$1:$C$247,3,FALSE)</f>
        <v>Europe</v>
      </c>
      <c r="S2" s="8" t="str">
        <f>VLOOKUP(S1,country_region_map!$A$1:$C$247,3,FALSE)</f>
        <v>Europe</v>
      </c>
      <c r="T2" s="8" t="str">
        <f>VLOOKUP(T1,country_region_map!$A$1:$C$247,3,FALSE)</f>
        <v>Europe</v>
      </c>
      <c r="U2" s="8" t="str">
        <f>VLOOKUP(U1,country_region_map!$A$1:$C$247,3,FALSE)</f>
        <v>Europe</v>
      </c>
      <c r="V2" s="8" t="str">
        <f>VLOOKUP(V1,country_region_map!$A$1:$C$247,3,FALSE)</f>
        <v>Asia</v>
      </c>
      <c r="W2" s="8" t="str">
        <f>VLOOKUP(W1,country_region_map!$A$1:$C$247,3,FALSE)</f>
        <v>Europe</v>
      </c>
      <c r="X2" s="8" t="str">
        <f>VLOOKUP(X1,country_region_map!$A$1:$C$247,3,FALSE)</f>
        <v>Asia</v>
      </c>
      <c r="Y2" s="8" t="str">
        <f>VLOOKUP(Y1,country_region_map!$A$1:$C$247,3,FALSE)</f>
        <v>Asia</v>
      </c>
      <c r="Z2" s="8" t="str">
        <f>VLOOKUP(Z1,country_region_map!$A$1:$C$247,3,FALSE)</f>
        <v>Europe</v>
      </c>
      <c r="AA2" s="8" t="str">
        <f>VLOOKUP(AA1,country_region_map!$A$1:$C$247,3,FALSE)</f>
        <v>Europe</v>
      </c>
      <c r="AB2" s="8" t="str">
        <f>VLOOKUP(AB1,country_region_map!$A$1:$C$247,3,FALSE)</f>
        <v>Europe</v>
      </c>
      <c r="AC2" s="8" t="str">
        <f>VLOOKUP(AC1,country_region_map!$A$1:$C$247,3,FALSE)</f>
        <v>Americas</v>
      </c>
      <c r="AD2" s="8" t="str">
        <f>VLOOKUP(AD1,country_region_map!$A$1:$C$247,3,FALSE)</f>
        <v>Europe</v>
      </c>
      <c r="AE2" s="8" t="str">
        <f>VLOOKUP(AE1,country_region_map!$A$1:$C$247,3,FALSE)</f>
        <v>Europe</v>
      </c>
      <c r="AF2" s="8" t="str">
        <f>VLOOKUP(AF1,country_region_map!$A$1:$C$247,3,FALSE)</f>
        <v>Oceania</v>
      </c>
      <c r="AG2" s="8" t="s">
        <v>516</v>
      </c>
      <c r="AH2" s="8" t="e">
        <f>VLOOKUP(AH1,country_region_map!$A$1:$C$247,3,FALSE)</f>
        <v>#N/A</v>
      </c>
      <c r="AI2" s="8" t="str">
        <f>VLOOKUP(AI1,country_region_map!$A$1:$C$247,3,FALSE)</f>
        <v>Europe</v>
      </c>
      <c r="AJ2" s="8" t="str">
        <f>VLOOKUP(AJ1,country_region_map!$A$1:$C$247,3,FALSE)</f>
        <v>Europe</v>
      </c>
      <c r="AK2" s="8" t="str">
        <f>VLOOKUP(AK1,country_region_map!$A$1:$C$247,3,FALSE)</f>
        <v>Europe</v>
      </c>
      <c r="AL2" s="8" t="str">
        <f>VLOOKUP(AL1,country_region_map!$A$1:$C$247,3,FALSE)</f>
        <v>Europe</v>
      </c>
      <c r="AM2" s="8" t="str">
        <f>VLOOKUP(AM1,country_region_map!$A$1:$C$247,3,FALSE)</f>
        <v>Europe</v>
      </c>
      <c r="AN2" s="8" t="str">
        <f>VLOOKUP(AN1,country_region_map!$A$1:$C$247,3,FALSE)</f>
        <v>Europe</v>
      </c>
      <c r="AO2" s="8" t="str">
        <f>VLOOKUP(AO1,country_region_map!$A$1:$C$247,3,FALSE)</f>
        <v>Europe</v>
      </c>
      <c r="AP2" s="8" t="str">
        <f>VLOOKUP(AP1,country_region_map!$A$1:$C$247,3,FALSE)</f>
        <v>Asia</v>
      </c>
      <c r="AQ2" s="8" t="str">
        <f>VLOOKUP(AQ1,country_region_map!$A$1:$C$247,3,FALSE)</f>
        <v>Americas</v>
      </c>
    </row>
    <row r="3" spans="1:43" x14ac:dyDescent="0.2">
      <c r="A3" s="3">
        <v>1995</v>
      </c>
      <c r="B3" s="4">
        <v>57.814639999999997</v>
      </c>
      <c r="C3" s="4">
        <v>69.174030000000002</v>
      </c>
      <c r="D3" s="4">
        <v>141.232</v>
      </c>
      <c r="E3" s="4"/>
      <c r="F3" s="4">
        <v>123.96299999999999</v>
      </c>
      <c r="G3" s="4"/>
      <c r="H3" s="4"/>
      <c r="I3" s="4"/>
      <c r="J3" s="4">
        <v>18.051929999999999</v>
      </c>
      <c r="K3" s="4">
        <v>54.380270000000003</v>
      </c>
      <c r="L3" s="4">
        <v>81.556219999999996</v>
      </c>
      <c r="M3" s="4">
        <v>68.218450000000004</v>
      </c>
      <c r="N3" s="4">
        <v>12.898210000000001</v>
      </c>
      <c r="O3" s="4">
        <v>62.916919999999998</v>
      </c>
      <c r="P3" s="4">
        <v>67.290419999999997</v>
      </c>
      <c r="Q3" s="4">
        <v>53.357320000000001</v>
      </c>
      <c r="R3" s="4">
        <v>97.844290000000001</v>
      </c>
      <c r="S3" s="4">
        <v>87.508219999999994</v>
      </c>
      <c r="T3" s="4"/>
      <c r="U3" s="4"/>
      <c r="V3" s="4"/>
      <c r="W3" s="4">
        <v>118.7002</v>
      </c>
      <c r="X3" s="4">
        <v>93.140379999999993</v>
      </c>
      <c r="Y3" s="4"/>
      <c r="Z3" s="4">
        <v>13.16117</v>
      </c>
      <c r="AA3" s="4">
        <v>22.604369999999999</v>
      </c>
      <c r="AB3" s="4">
        <v>15.199529999999999</v>
      </c>
      <c r="AC3" s="4"/>
      <c r="AD3" s="4">
        <v>85.844210000000004</v>
      </c>
      <c r="AE3" s="4">
        <v>37.964550000000003</v>
      </c>
      <c r="AF3" s="4"/>
      <c r="AG3" s="4"/>
      <c r="AH3" s="4"/>
      <c r="AI3" s="4">
        <v>50.370170000000002</v>
      </c>
      <c r="AJ3" s="4">
        <v>76.354249999999993</v>
      </c>
      <c r="AK3" s="4"/>
      <c r="AL3" s="4"/>
      <c r="AM3" s="4">
        <v>37.466920000000002</v>
      </c>
      <c r="AN3" s="4">
        <v>32.904670000000003</v>
      </c>
      <c r="AO3" s="4">
        <v>76.793620000000004</v>
      </c>
      <c r="AP3" s="4"/>
      <c r="AQ3" s="4">
        <v>93.715019999999996</v>
      </c>
    </row>
    <row r="4" spans="1:43" x14ac:dyDescent="0.2">
      <c r="A4" s="3">
        <v>1996</v>
      </c>
      <c r="B4" s="4">
        <v>54.862769999999998</v>
      </c>
      <c r="C4" s="4">
        <v>69.711579999999998</v>
      </c>
      <c r="D4" s="4">
        <v>143.29259999999999</v>
      </c>
      <c r="E4" s="4"/>
      <c r="F4" s="4">
        <v>130.0463</v>
      </c>
      <c r="G4" s="4"/>
      <c r="H4" s="4"/>
      <c r="I4" s="4"/>
      <c r="J4" s="4">
        <v>16.653390000000002</v>
      </c>
      <c r="K4" s="4">
        <v>57.548789999999997</v>
      </c>
      <c r="L4" s="4">
        <v>79.128150000000005</v>
      </c>
      <c r="M4" s="4">
        <v>74.644069999999999</v>
      </c>
      <c r="N4" s="4">
        <v>12.116949999999999</v>
      </c>
      <c r="O4" s="4">
        <v>63.744210000000002</v>
      </c>
      <c r="P4" s="4">
        <v>73.291370000000001</v>
      </c>
      <c r="Q4" s="4">
        <v>52.385820000000002</v>
      </c>
      <c r="R4" s="4">
        <v>98.981840000000005</v>
      </c>
      <c r="S4" s="4">
        <v>75.948080000000004</v>
      </c>
      <c r="T4" s="4"/>
      <c r="U4" s="4"/>
      <c r="V4" s="4"/>
      <c r="W4" s="4">
        <v>124.7448</v>
      </c>
      <c r="X4" s="4">
        <v>99.185959999999994</v>
      </c>
      <c r="Y4" s="4"/>
      <c r="Z4" s="4">
        <v>15.910780000000001</v>
      </c>
      <c r="AA4" s="4">
        <v>22.071680000000001</v>
      </c>
      <c r="AB4" s="4">
        <v>14.992940000000001</v>
      </c>
      <c r="AC4" s="4"/>
      <c r="AD4" s="4">
        <v>84.624440000000007</v>
      </c>
      <c r="AE4" s="4">
        <v>33.587029999999999</v>
      </c>
      <c r="AF4" s="4"/>
      <c r="AG4" s="4"/>
      <c r="AH4" s="4"/>
      <c r="AI4" s="4">
        <v>50.207180000000001</v>
      </c>
      <c r="AJ4" s="4">
        <v>77.557429999999997</v>
      </c>
      <c r="AK4" s="4"/>
      <c r="AL4" s="4"/>
      <c r="AM4" s="4">
        <v>36.994720000000001</v>
      </c>
      <c r="AN4" s="4">
        <v>34.550930000000001</v>
      </c>
      <c r="AO4" s="4">
        <v>79.491460000000004</v>
      </c>
      <c r="AP4" s="4"/>
      <c r="AQ4" s="4">
        <v>91.184780000000003</v>
      </c>
    </row>
    <row r="5" spans="1:43" x14ac:dyDescent="0.2">
      <c r="A5" s="3">
        <v>1997</v>
      </c>
      <c r="B5" s="4">
        <v>53.39208</v>
      </c>
      <c r="C5" s="4">
        <v>65.372</v>
      </c>
      <c r="D5" s="4">
        <v>137.95490000000001</v>
      </c>
      <c r="E5" s="4"/>
      <c r="F5" s="4">
        <v>123.9435</v>
      </c>
      <c r="G5" s="4"/>
      <c r="H5" s="4"/>
      <c r="I5" s="4"/>
      <c r="J5" s="4">
        <v>17.023230000000002</v>
      </c>
      <c r="K5" s="4">
        <v>58.873620000000003</v>
      </c>
      <c r="L5" s="4">
        <v>75.002170000000007</v>
      </c>
      <c r="M5" s="4">
        <v>73.686419999999998</v>
      </c>
      <c r="N5" s="4">
        <v>11.05401</v>
      </c>
      <c r="O5" s="4">
        <v>62.127850000000002</v>
      </c>
      <c r="P5" s="4">
        <v>75.952550000000002</v>
      </c>
      <c r="Q5" s="4">
        <v>51.996850000000002</v>
      </c>
      <c r="R5" s="4">
        <v>103.5194</v>
      </c>
      <c r="S5" s="4">
        <v>66.115610000000004</v>
      </c>
      <c r="T5" s="4"/>
      <c r="U5" s="4"/>
      <c r="V5" s="4"/>
      <c r="W5" s="4">
        <v>126.6052</v>
      </c>
      <c r="X5" s="4">
        <v>108.4692</v>
      </c>
      <c r="Y5" s="4"/>
      <c r="Z5" s="4">
        <v>29.143429999999999</v>
      </c>
      <c r="AA5" s="4">
        <v>21.159579999999998</v>
      </c>
      <c r="AB5" s="4">
        <v>13.69537</v>
      </c>
      <c r="AC5" s="4"/>
      <c r="AD5" s="4">
        <v>79.355149999999995</v>
      </c>
      <c r="AE5" s="4">
        <v>29.77167</v>
      </c>
      <c r="AF5" s="4"/>
      <c r="AG5" s="4"/>
      <c r="AH5" s="4"/>
      <c r="AI5" s="4">
        <v>47.542870000000001</v>
      </c>
      <c r="AJ5" s="4">
        <v>74.143619999999999</v>
      </c>
      <c r="AK5" s="4"/>
      <c r="AL5" s="4"/>
      <c r="AM5" s="4">
        <v>38.34319</v>
      </c>
      <c r="AN5" s="4">
        <v>33.447690000000001</v>
      </c>
      <c r="AO5" s="4">
        <v>82.578500000000005</v>
      </c>
      <c r="AP5" s="4"/>
      <c r="AQ5" s="4">
        <v>86.101749999999996</v>
      </c>
    </row>
    <row r="6" spans="1:43" x14ac:dyDescent="0.2">
      <c r="A6" s="3">
        <v>1998</v>
      </c>
      <c r="B6" s="4">
        <v>49.750210000000003</v>
      </c>
      <c r="C6" s="4">
        <v>67.117009999999993</v>
      </c>
      <c r="D6" s="4">
        <v>139.39699999999999</v>
      </c>
      <c r="E6" s="4"/>
      <c r="F6" s="4">
        <v>123.4714</v>
      </c>
      <c r="G6" s="4"/>
      <c r="H6" s="4"/>
      <c r="I6" s="4"/>
      <c r="J6" s="4">
        <v>17.89941</v>
      </c>
      <c r="K6" s="4">
        <v>61.023569999999999</v>
      </c>
      <c r="L6" s="4">
        <v>72.573779999999999</v>
      </c>
      <c r="M6" s="4">
        <v>73.640309999999999</v>
      </c>
      <c r="N6" s="4">
        <v>9.9324940000000002</v>
      </c>
      <c r="O6" s="4">
        <v>59.074159999999999</v>
      </c>
      <c r="P6" s="4">
        <v>77.6053</v>
      </c>
      <c r="Q6" s="4">
        <v>53.035550000000001</v>
      </c>
      <c r="R6" s="4">
        <v>102.12730000000001</v>
      </c>
      <c r="S6" s="4">
        <v>65.485699999999994</v>
      </c>
      <c r="T6" s="4">
        <v>61.197940000000003</v>
      </c>
      <c r="U6" s="4"/>
      <c r="V6" s="4"/>
      <c r="W6" s="4">
        <v>127.9088</v>
      </c>
      <c r="X6" s="4">
        <v>118.5201</v>
      </c>
      <c r="Y6" s="4"/>
      <c r="Z6" s="4">
        <v>28.596080000000001</v>
      </c>
      <c r="AA6" s="4">
        <v>21.068149999999999</v>
      </c>
      <c r="AB6" s="4">
        <v>11.156090000000001</v>
      </c>
      <c r="AC6" s="4"/>
      <c r="AD6" s="4">
        <v>77.171149999999997</v>
      </c>
      <c r="AE6" s="4">
        <v>28.207380000000001</v>
      </c>
      <c r="AF6" s="4"/>
      <c r="AG6" s="4"/>
      <c r="AH6" s="4"/>
      <c r="AI6" s="4">
        <v>43.250929999999997</v>
      </c>
      <c r="AJ6" s="4">
        <v>72.707980000000006</v>
      </c>
      <c r="AK6" s="4"/>
      <c r="AL6" s="4"/>
      <c r="AM6" s="4">
        <v>40.672960000000003</v>
      </c>
      <c r="AN6" s="4">
        <v>31.729240000000001</v>
      </c>
      <c r="AO6" s="4">
        <v>83.226749999999996</v>
      </c>
      <c r="AP6" s="4"/>
      <c r="AQ6" s="4">
        <v>81.561440000000005</v>
      </c>
    </row>
    <row r="7" spans="1:43" x14ac:dyDescent="0.2">
      <c r="A7" s="3">
        <v>1999</v>
      </c>
      <c r="B7" s="4">
        <v>42.029130000000002</v>
      </c>
      <c r="C7" s="4">
        <v>70.725290000000001</v>
      </c>
      <c r="D7" s="4">
        <v>127.99469999999999</v>
      </c>
      <c r="E7" s="4"/>
      <c r="F7" s="4">
        <v>113.8759</v>
      </c>
      <c r="G7" s="4">
        <v>54.34225</v>
      </c>
      <c r="H7" s="4"/>
      <c r="I7" s="4"/>
      <c r="J7" s="4">
        <v>23.711320000000001</v>
      </c>
      <c r="K7" s="4">
        <v>61.342280000000002</v>
      </c>
      <c r="L7" s="4">
        <v>67.09554</v>
      </c>
      <c r="M7" s="4">
        <v>68.249170000000007</v>
      </c>
      <c r="N7" s="4">
        <v>10.75109</v>
      </c>
      <c r="O7" s="4">
        <v>53.020110000000003</v>
      </c>
      <c r="P7" s="4">
        <v>74.015180000000001</v>
      </c>
      <c r="Q7" s="4">
        <v>47.712490000000003</v>
      </c>
      <c r="R7" s="4">
        <v>102.9808</v>
      </c>
      <c r="S7" s="4">
        <v>67.25027</v>
      </c>
      <c r="T7" s="4">
        <v>50.399540000000002</v>
      </c>
      <c r="U7" s="4"/>
      <c r="V7" s="4"/>
      <c r="W7" s="4">
        <v>122.34439999999999</v>
      </c>
      <c r="X7" s="4">
        <v>130.90100000000001</v>
      </c>
      <c r="Y7" s="4"/>
      <c r="Z7" s="4">
        <v>32.508040000000001</v>
      </c>
      <c r="AA7" s="4">
        <v>19.046410000000002</v>
      </c>
      <c r="AB7" s="4">
        <v>14.635</v>
      </c>
      <c r="AC7" s="4"/>
      <c r="AD7" s="4">
        <v>68.584770000000006</v>
      </c>
      <c r="AE7" s="4">
        <v>29.367560000000001</v>
      </c>
      <c r="AF7" s="4"/>
      <c r="AG7" s="4"/>
      <c r="AH7" s="4"/>
      <c r="AI7" s="4">
        <v>45.902450000000002</v>
      </c>
      <c r="AJ7" s="4">
        <v>69.684229999999999</v>
      </c>
      <c r="AK7" s="4"/>
      <c r="AL7" s="4"/>
      <c r="AM7" s="4">
        <v>53.079430000000002</v>
      </c>
      <c r="AN7" s="4">
        <v>32.18282</v>
      </c>
      <c r="AO7" s="4">
        <v>73.952290000000005</v>
      </c>
      <c r="AP7" s="4"/>
      <c r="AQ7" s="4">
        <v>76.157070000000004</v>
      </c>
    </row>
    <row r="8" spans="1:43" x14ac:dyDescent="0.2">
      <c r="A8" s="3">
        <v>2000</v>
      </c>
      <c r="B8" s="4">
        <v>38.421970000000002</v>
      </c>
      <c r="C8" s="4">
        <v>71.049909999999997</v>
      </c>
      <c r="D8" s="4">
        <v>121.6588</v>
      </c>
      <c r="E8" s="4"/>
      <c r="F8" s="4">
        <v>105.0706</v>
      </c>
      <c r="G8" s="4">
        <v>53.734720000000003</v>
      </c>
      <c r="H8" s="4"/>
      <c r="I8" s="4"/>
      <c r="J8" s="4">
        <v>24.3157</v>
      </c>
      <c r="K8" s="4">
        <v>62.993989999999997</v>
      </c>
      <c r="L8" s="4">
        <v>60.455800000000004</v>
      </c>
      <c r="M8" s="4">
        <v>65.464129999999997</v>
      </c>
      <c r="N8" s="4">
        <v>6.7972149999999996</v>
      </c>
      <c r="O8" s="4">
        <v>53.609589999999997</v>
      </c>
      <c r="P8" s="4">
        <v>72.429180000000002</v>
      </c>
      <c r="Q8" s="4">
        <v>49.201149999999998</v>
      </c>
      <c r="R8" s="4">
        <v>112.56610000000001</v>
      </c>
      <c r="S8" s="4">
        <v>61.555790000000002</v>
      </c>
      <c r="T8" s="4">
        <v>38.673569999999998</v>
      </c>
      <c r="U8" s="4"/>
      <c r="V8" s="4"/>
      <c r="W8" s="4">
        <v>118.367</v>
      </c>
      <c r="X8" s="4">
        <v>140.80350000000001</v>
      </c>
      <c r="Y8" s="4"/>
      <c r="Z8" s="4">
        <v>34.478639999999999</v>
      </c>
      <c r="AA8" s="4">
        <v>17.77036</v>
      </c>
      <c r="AB8" s="4">
        <v>14.457330000000001</v>
      </c>
      <c r="AC8" s="4"/>
      <c r="AD8" s="4">
        <v>62.400359999999999</v>
      </c>
      <c r="AE8" s="4">
        <v>32.816670000000002</v>
      </c>
      <c r="AF8" s="4"/>
      <c r="AG8" s="4"/>
      <c r="AH8" s="4"/>
      <c r="AI8" s="4">
        <v>45.948619999999998</v>
      </c>
      <c r="AJ8" s="4">
        <v>67.710980000000006</v>
      </c>
      <c r="AK8" s="4"/>
      <c r="AL8" s="4"/>
      <c r="AM8" s="4">
        <v>58.778799999999997</v>
      </c>
      <c r="AN8" s="4">
        <v>34.312620000000003</v>
      </c>
      <c r="AO8" s="4">
        <v>64.172640000000001</v>
      </c>
      <c r="AP8" s="4"/>
      <c r="AQ8" s="4">
        <v>72.13879</v>
      </c>
    </row>
    <row r="9" spans="1:43" x14ac:dyDescent="0.2">
      <c r="A9" s="3">
        <v>2001</v>
      </c>
      <c r="B9" s="4">
        <v>37.859050000000003</v>
      </c>
      <c r="C9" s="4">
        <v>72.121899999999997</v>
      </c>
      <c r="D9" s="4">
        <v>120.04640000000001</v>
      </c>
      <c r="E9" s="4"/>
      <c r="F9" s="4">
        <v>104.7761</v>
      </c>
      <c r="G9" s="4">
        <v>51.900930000000002</v>
      </c>
      <c r="H9" s="4"/>
      <c r="I9" s="4"/>
      <c r="J9" s="4">
        <v>28.277909999999999</v>
      </c>
      <c r="K9" s="4">
        <v>61.682780000000001</v>
      </c>
      <c r="L9" s="4">
        <v>58.277050000000003</v>
      </c>
      <c r="M9" s="4">
        <v>60.91516</v>
      </c>
      <c r="N9" s="4">
        <v>6.6537199999999999</v>
      </c>
      <c r="O9" s="4">
        <v>50.856679999999997</v>
      </c>
      <c r="P9" s="4">
        <v>71.473079999999996</v>
      </c>
      <c r="Q9" s="4">
        <v>46.54477</v>
      </c>
      <c r="R9" s="4">
        <v>116.2653</v>
      </c>
      <c r="S9" s="4">
        <v>59.490839999999999</v>
      </c>
      <c r="T9" s="4">
        <v>35.500279999999997</v>
      </c>
      <c r="U9" s="4"/>
      <c r="V9" s="4">
        <v>88.523579999999995</v>
      </c>
      <c r="W9" s="4">
        <v>117.28060000000001</v>
      </c>
      <c r="X9" s="4">
        <v>146.8432</v>
      </c>
      <c r="Y9" s="4"/>
      <c r="Z9" s="4">
        <v>33.541339999999998</v>
      </c>
      <c r="AA9" s="4">
        <v>17.963229999999999</v>
      </c>
      <c r="AB9" s="4">
        <v>15.84802</v>
      </c>
      <c r="AC9" s="4"/>
      <c r="AD9" s="4">
        <v>58.45364</v>
      </c>
      <c r="AE9" s="4">
        <v>31.881609999999998</v>
      </c>
      <c r="AF9" s="4"/>
      <c r="AG9" s="4"/>
      <c r="AH9" s="4"/>
      <c r="AI9" s="4">
        <v>44.572899999999997</v>
      </c>
      <c r="AJ9" s="4">
        <v>69.682209999999998</v>
      </c>
      <c r="AK9" s="4"/>
      <c r="AL9" s="4"/>
      <c r="AM9" s="4">
        <v>58.504089999999998</v>
      </c>
      <c r="AN9" s="4">
        <v>35.152760000000001</v>
      </c>
      <c r="AO9" s="4">
        <v>65.889110000000002</v>
      </c>
      <c r="AP9" s="4"/>
      <c r="AQ9" s="4">
        <v>74.789389999999997</v>
      </c>
    </row>
    <row r="10" spans="1:43" x14ac:dyDescent="0.2">
      <c r="A10" s="3">
        <v>2002</v>
      </c>
      <c r="B10" s="4">
        <v>36.363909999999997</v>
      </c>
      <c r="C10" s="4">
        <v>74.024619999999999</v>
      </c>
      <c r="D10" s="4">
        <v>119.5324</v>
      </c>
      <c r="E10" s="4"/>
      <c r="F10" s="4">
        <v>103.5752</v>
      </c>
      <c r="G10" s="4">
        <v>57.86365</v>
      </c>
      <c r="H10" s="4"/>
      <c r="I10" s="4"/>
      <c r="J10" s="4">
        <v>30.58475</v>
      </c>
      <c r="K10" s="4">
        <v>64.52646</v>
      </c>
      <c r="L10" s="4">
        <v>58.147480000000002</v>
      </c>
      <c r="M10" s="4">
        <v>59.580660000000002</v>
      </c>
      <c r="N10" s="4">
        <v>7.5384339999999996</v>
      </c>
      <c r="O10" s="4">
        <v>50.622280000000003</v>
      </c>
      <c r="P10" s="4">
        <v>75.161559999999994</v>
      </c>
      <c r="Q10" s="4">
        <v>49.440170000000002</v>
      </c>
      <c r="R10" s="4">
        <v>117.5052</v>
      </c>
      <c r="S10" s="4">
        <v>60.634920000000001</v>
      </c>
      <c r="T10" s="4">
        <v>34.055019999999999</v>
      </c>
      <c r="U10" s="4"/>
      <c r="V10" s="4">
        <v>91.809910000000002</v>
      </c>
      <c r="W10" s="4">
        <v>116.21720000000001</v>
      </c>
      <c r="X10" s="4">
        <v>157.09520000000001</v>
      </c>
      <c r="Y10" s="4"/>
      <c r="Z10" s="4">
        <v>32.020780000000002</v>
      </c>
      <c r="AA10" s="4">
        <v>18.13767</v>
      </c>
      <c r="AB10" s="4">
        <v>15.868930000000001</v>
      </c>
      <c r="AC10" s="4"/>
      <c r="AD10" s="4">
        <v>58.907440000000001</v>
      </c>
      <c r="AE10" s="4">
        <v>39.189160000000001</v>
      </c>
      <c r="AF10" s="4"/>
      <c r="AG10" s="4"/>
      <c r="AH10" s="4"/>
      <c r="AI10" s="4">
        <v>54.021259999999998</v>
      </c>
      <c r="AJ10" s="4">
        <v>71.819329999999994</v>
      </c>
      <c r="AK10" s="4"/>
      <c r="AL10" s="4"/>
      <c r="AM10" s="4">
        <v>51.509039999999999</v>
      </c>
      <c r="AN10" s="4">
        <v>36.154989999999998</v>
      </c>
      <c r="AO10" s="4">
        <v>66.103610000000003</v>
      </c>
      <c r="AP10" s="4"/>
      <c r="AQ10" s="4">
        <v>80.457400000000007</v>
      </c>
    </row>
    <row r="11" spans="1:43" x14ac:dyDescent="0.2">
      <c r="A11" s="3">
        <v>2003</v>
      </c>
      <c r="B11" s="4">
        <v>33.510730000000002</v>
      </c>
      <c r="C11" s="4">
        <v>72.532150000000001</v>
      </c>
      <c r="D11" s="4">
        <v>115.7454</v>
      </c>
      <c r="E11" s="4"/>
      <c r="F11" s="4">
        <v>99.241039999999998</v>
      </c>
      <c r="G11" s="4">
        <v>56.885820000000002</v>
      </c>
      <c r="H11" s="4">
        <v>23.955870000000001</v>
      </c>
      <c r="I11" s="4"/>
      <c r="J11" s="4">
        <v>33.316589999999998</v>
      </c>
      <c r="K11" s="4">
        <v>67.335380000000001</v>
      </c>
      <c r="L11" s="4">
        <v>56.069130000000001</v>
      </c>
      <c r="M11" s="4">
        <v>54.94661</v>
      </c>
      <c r="N11" s="4">
        <v>8.3573240000000002</v>
      </c>
      <c r="O11" s="4">
        <v>51.533119999999997</v>
      </c>
      <c r="P11" s="4">
        <v>79.077569999999994</v>
      </c>
      <c r="Q11" s="4">
        <v>48.571019999999997</v>
      </c>
      <c r="R11" s="4">
        <v>111.0322</v>
      </c>
      <c r="S11" s="4">
        <v>61.388500000000001</v>
      </c>
      <c r="T11" s="4">
        <v>32.786900000000003</v>
      </c>
      <c r="U11" s="4">
        <v>65.337879999999998</v>
      </c>
      <c r="V11" s="4">
        <v>96.6678</v>
      </c>
      <c r="W11" s="4">
        <v>113.86190000000001</v>
      </c>
      <c r="X11" s="4">
        <v>166.31469999999999</v>
      </c>
      <c r="Y11" s="4"/>
      <c r="Z11" s="4">
        <v>28.59028</v>
      </c>
      <c r="AA11" s="4">
        <v>19.334599999999998</v>
      </c>
      <c r="AB11" s="4">
        <v>16.997859999999999</v>
      </c>
      <c r="AC11" s="4">
        <v>37.223529999999997</v>
      </c>
      <c r="AD11" s="4">
        <v>59.946370000000002</v>
      </c>
      <c r="AE11" s="4">
        <v>48.5107</v>
      </c>
      <c r="AF11" s="4"/>
      <c r="AG11" s="4"/>
      <c r="AH11" s="4"/>
      <c r="AI11" s="4">
        <v>56.204790000000003</v>
      </c>
      <c r="AJ11" s="4">
        <v>75.640950000000004</v>
      </c>
      <c r="AK11" s="4"/>
      <c r="AL11" s="4"/>
      <c r="AM11" s="4">
        <v>49.376559999999998</v>
      </c>
      <c r="AN11" s="4">
        <v>34.923290000000001</v>
      </c>
      <c r="AO11" s="4">
        <v>65.157340000000005</v>
      </c>
      <c r="AP11" s="4"/>
      <c r="AQ11" s="4">
        <v>81.890789999999996</v>
      </c>
    </row>
    <row r="12" spans="1:43" x14ac:dyDescent="0.2">
      <c r="A12" s="3">
        <v>2004</v>
      </c>
      <c r="B12" s="4">
        <v>30.370899999999999</v>
      </c>
      <c r="C12" s="4">
        <v>71.765299999999996</v>
      </c>
      <c r="D12" s="4">
        <v>111.3621</v>
      </c>
      <c r="E12" s="4"/>
      <c r="F12" s="4">
        <v>95.322190000000006</v>
      </c>
      <c r="G12" s="4">
        <v>58.018970000000003</v>
      </c>
      <c r="H12" s="4">
        <v>20.827449999999999</v>
      </c>
      <c r="I12" s="4"/>
      <c r="J12" s="4">
        <v>32.90155</v>
      </c>
      <c r="K12" s="4">
        <v>69.239959999999996</v>
      </c>
      <c r="L12" s="4">
        <v>52.335900000000002</v>
      </c>
      <c r="M12" s="4">
        <v>53.06485</v>
      </c>
      <c r="N12" s="4">
        <v>8.3477720000000009</v>
      </c>
      <c r="O12" s="4">
        <v>51.601179999999999</v>
      </c>
      <c r="P12" s="4">
        <v>80.549449999999993</v>
      </c>
      <c r="Q12" s="4">
        <v>51.795949999999998</v>
      </c>
      <c r="R12" s="4">
        <v>115.3293</v>
      </c>
      <c r="S12" s="4">
        <v>64.681849999999997</v>
      </c>
      <c r="T12" s="4">
        <v>31.420649999999998</v>
      </c>
      <c r="U12" s="4">
        <v>59.082940000000001</v>
      </c>
      <c r="V12" s="4">
        <v>94.72157</v>
      </c>
      <c r="W12" s="4">
        <v>114.5142</v>
      </c>
      <c r="X12" s="4">
        <v>171.6755</v>
      </c>
      <c r="Y12" s="4"/>
      <c r="Z12" s="4">
        <v>27.293959999999998</v>
      </c>
      <c r="AA12" s="4">
        <v>19.99653</v>
      </c>
      <c r="AB12" s="4">
        <v>18.09543</v>
      </c>
      <c r="AC12" s="4">
        <v>37.013570000000001</v>
      </c>
      <c r="AD12" s="4">
        <v>60.261180000000003</v>
      </c>
      <c r="AE12" s="4">
        <v>50.362029999999997</v>
      </c>
      <c r="AF12" s="4"/>
      <c r="AG12" s="4"/>
      <c r="AH12" s="4"/>
      <c r="AI12" s="4">
        <v>53.771929999999998</v>
      </c>
      <c r="AJ12" s="4">
        <v>80.574529999999996</v>
      </c>
      <c r="AK12" s="4"/>
      <c r="AL12" s="4"/>
      <c r="AM12" s="4">
        <v>46.75459</v>
      </c>
      <c r="AN12" s="4">
        <v>35.181460000000001</v>
      </c>
      <c r="AO12" s="4">
        <v>64.675780000000003</v>
      </c>
      <c r="AP12" s="4"/>
      <c r="AQ12" s="4">
        <v>88.827330000000003</v>
      </c>
    </row>
    <row r="13" spans="1:43" x14ac:dyDescent="0.2">
      <c r="A13" s="3">
        <v>2005</v>
      </c>
      <c r="B13" s="4">
        <v>28.58821</v>
      </c>
      <c r="C13" s="4">
        <v>76.251819999999995</v>
      </c>
      <c r="D13" s="4">
        <v>108.9884</v>
      </c>
      <c r="E13" s="4"/>
      <c r="F13" s="4">
        <v>93.872990000000001</v>
      </c>
      <c r="G13" s="4">
        <v>55.383560000000003</v>
      </c>
      <c r="H13" s="4">
        <v>16.432880000000001</v>
      </c>
      <c r="I13" s="4"/>
      <c r="J13" s="4">
        <v>32.401319999999998</v>
      </c>
      <c r="K13" s="4">
        <v>71.823880000000003</v>
      </c>
      <c r="L13" s="4">
        <v>45.119430000000001</v>
      </c>
      <c r="M13" s="4">
        <v>50.479909999999997</v>
      </c>
      <c r="N13" s="4">
        <v>8.2454180000000008</v>
      </c>
      <c r="O13" s="4">
        <v>48.655929999999998</v>
      </c>
      <c r="P13" s="4">
        <v>82.142240000000001</v>
      </c>
      <c r="Q13" s="4">
        <v>52.114220000000003</v>
      </c>
      <c r="R13" s="4">
        <v>116.87009999999999</v>
      </c>
      <c r="S13" s="4">
        <v>67.571129999999997</v>
      </c>
      <c r="T13" s="4">
        <v>31.314080000000001</v>
      </c>
      <c r="U13" s="4">
        <v>49.374470000000002</v>
      </c>
      <c r="V13" s="4">
        <v>92.33184</v>
      </c>
      <c r="W13" s="4">
        <v>117.2105</v>
      </c>
      <c r="X13" s="4">
        <v>172.3244</v>
      </c>
      <c r="Y13" s="4"/>
      <c r="Z13" s="4">
        <v>24.923449999999999</v>
      </c>
      <c r="AA13" s="4">
        <v>18.653880000000001</v>
      </c>
      <c r="AB13" s="4">
        <v>15.041410000000001</v>
      </c>
      <c r="AC13" s="4">
        <v>38.6965</v>
      </c>
      <c r="AD13" s="4">
        <v>59.434040000000003</v>
      </c>
      <c r="AE13" s="4">
        <v>47.38026</v>
      </c>
      <c r="AF13" s="4"/>
      <c r="AG13" s="4"/>
      <c r="AH13" s="4"/>
      <c r="AI13" s="4">
        <v>55.252040000000001</v>
      </c>
      <c r="AJ13" s="4">
        <v>83.865539999999996</v>
      </c>
      <c r="AK13" s="4"/>
      <c r="AL13" s="4"/>
      <c r="AM13" s="4">
        <v>39.904519999999998</v>
      </c>
      <c r="AN13" s="4">
        <v>34.482210000000002</v>
      </c>
      <c r="AO13" s="4">
        <v>65.534949999999995</v>
      </c>
      <c r="AP13" s="4"/>
      <c r="AQ13" s="4">
        <v>88.54889</v>
      </c>
    </row>
    <row r="14" spans="1:43" x14ac:dyDescent="0.2">
      <c r="A14" s="3">
        <v>2006</v>
      </c>
      <c r="B14" s="4">
        <v>28.055230000000002</v>
      </c>
      <c r="C14" s="4">
        <v>72.686359999999993</v>
      </c>
      <c r="D14" s="4">
        <v>101.0699</v>
      </c>
      <c r="E14" s="4"/>
      <c r="F14" s="4">
        <v>91.148629999999997</v>
      </c>
      <c r="G14" s="4">
        <v>49.226619999999997</v>
      </c>
      <c r="H14" s="4">
        <v>13.232229999999999</v>
      </c>
      <c r="I14" s="4"/>
      <c r="J14" s="4">
        <v>31.972110000000001</v>
      </c>
      <c r="K14" s="4">
        <v>69.188500000000005</v>
      </c>
      <c r="L14" s="4">
        <v>40.492660000000001</v>
      </c>
      <c r="M14" s="4">
        <v>46.095579999999998</v>
      </c>
      <c r="N14" s="4">
        <v>8.1097029999999997</v>
      </c>
      <c r="O14" s="4">
        <v>45.115299999999998</v>
      </c>
      <c r="P14" s="4">
        <v>77.269329999999997</v>
      </c>
      <c r="Q14" s="4">
        <v>51.288699999999999</v>
      </c>
      <c r="R14" s="4">
        <v>115.5393</v>
      </c>
      <c r="S14" s="4">
        <v>70.872249999999994</v>
      </c>
      <c r="T14" s="4">
        <v>27.637920000000001</v>
      </c>
      <c r="U14" s="4">
        <v>53.572429999999997</v>
      </c>
      <c r="V14" s="4">
        <v>82.539580000000001</v>
      </c>
      <c r="W14" s="4">
        <v>114.6298</v>
      </c>
      <c r="X14" s="4">
        <v>172.69540000000001</v>
      </c>
      <c r="Y14" s="4"/>
      <c r="Z14" s="4">
        <v>21.975660000000001</v>
      </c>
      <c r="AA14" s="4">
        <v>17.486360000000001</v>
      </c>
      <c r="AB14" s="4">
        <v>15.08723</v>
      </c>
      <c r="AC14" s="4">
        <v>42.08869</v>
      </c>
      <c r="AD14" s="4">
        <v>53.083590000000001</v>
      </c>
      <c r="AE14" s="4">
        <v>58.268830000000001</v>
      </c>
      <c r="AF14" s="4"/>
      <c r="AG14" s="4"/>
      <c r="AH14" s="4"/>
      <c r="AI14" s="4">
        <v>54.961750000000002</v>
      </c>
      <c r="AJ14" s="4">
        <v>82.981920000000002</v>
      </c>
      <c r="AK14" s="4"/>
      <c r="AL14" s="4"/>
      <c r="AM14" s="4">
        <v>37.592370000000003</v>
      </c>
      <c r="AN14" s="4">
        <v>33.069229999999997</v>
      </c>
      <c r="AO14" s="4">
        <v>59.339170000000003</v>
      </c>
      <c r="AP14" s="4"/>
      <c r="AQ14" s="4">
        <v>85.915390000000002</v>
      </c>
    </row>
    <row r="15" spans="1:43" x14ac:dyDescent="0.2">
      <c r="A15" s="3">
        <v>2007</v>
      </c>
      <c r="B15" s="4">
        <v>26.88064</v>
      </c>
      <c r="C15" s="4">
        <v>68.96463</v>
      </c>
      <c r="D15" s="4">
        <v>94.63382</v>
      </c>
      <c r="E15" s="4"/>
      <c r="F15" s="4">
        <v>86.953789999999998</v>
      </c>
      <c r="G15" s="4">
        <v>45.679049999999997</v>
      </c>
      <c r="H15" s="4">
        <v>11.33342</v>
      </c>
      <c r="I15" s="4"/>
      <c r="J15" s="4">
        <v>30.56147</v>
      </c>
      <c r="K15" s="4">
        <v>66.543620000000004</v>
      </c>
      <c r="L15" s="4">
        <v>34.593820000000001</v>
      </c>
      <c r="M15" s="4">
        <v>42.352809999999998</v>
      </c>
      <c r="N15" s="4">
        <v>7.1945370000000004</v>
      </c>
      <c r="O15" s="4">
        <v>41.084719999999997</v>
      </c>
      <c r="P15" s="4">
        <v>75.941810000000004</v>
      </c>
      <c r="Q15" s="4">
        <v>53.093620000000001</v>
      </c>
      <c r="R15" s="4">
        <v>113.001</v>
      </c>
      <c r="S15" s="4">
        <v>71.862859999999998</v>
      </c>
      <c r="T15" s="4">
        <v>27.4756</v>
      </c>
      <c r="U15" s="4">
        <v>49.023629999999997</v>
      </c>
      <c r="V15" s="4">
        <v>78.851410000000001</v>
      </c>
      <c r="W15" s="4">
        <v>110.2363</v>
      </c>
      <c r="X15" s="4">
        <v>174.2449</v>
      </c>
      <c r="Y15" s="4"/>
      <c r="Z15" s="4">
        <v>19.404250000000001</v>
      </c>
      <c r="AA15" s="4">
        <v>17.058219999999999</v>
      </c>
      <c r="AB15" s="4">
        <v>13.47349</v>
      </c>
      <c r="AC15" s="4">
        <v>45.703409999999998</v>
      </c>
      <c r="AD15" s="4">
        <v>50.460619999999999</v>
      </c>
      <c r="AE15" s="4">
        <v>56.08408</v>
      </c>
      <c r="AF15" s="4">
        <v>33.5</v>
      </c>
      <c r="AG15" s="4">
        <v>51.95</v>
      </c>
      <c r="AH15" s="4">
        <v>72.59</v>
      </c>
      <c r="AI15" s="4">
        <v>51.555439999999997</v>
      </c>
      <c r="AJ15" s="4">
        <v>80.511859999999999</v>
      </c>
      <c r="AK15" s="4">
        <v>16.690000000000001</v>
      </c>
      <c r="AL15" s="4"/>
      <c r="AM15" s="4">
        <v>36.066270000000003</v>
      </c>
      <c r="AN15" s="4">
        <v>30.34488</v>
      </c>
      <c r="AO15" s="4">
        <v>53.72195</v>
      </c>
      <c r="AP15" s="4"/>
      <c r="AQ15" s="4">
        <v>86.23997</v>
      </c>
    </row>
    <row r="16" spans="1:43" x14ac:dyDescent="0.2">
      <c r="A16" s="3">
        <v>2008</v>
      </c>
      <c r="B16" s="4">
        <v>29.683340000000001</v>
      </c>
      <c r="C16" s="4">
        <v>74.192779999999999</v>
      </c>
      <c r="D16" s="4">
        <v>102.3672</v>
      </c>
      <c r="E16" s="4"/>
      <c r="F16" s="4">
        <v>89.724519999999998</v>
      </c>
      <c r="G16" s="4">
        <v>45.57206</v>
      </c>
      <c r="H16" s="4">
        <v>12.48113</v>
      </c>
      <c r="I16" s="4"/>
      <c r="J16" s="4">
        <v>32.965449999999997</v>
      </c>
      <c r="K16" s="4">
        <v>71.08184</v>
      </c>
      <c r="L16" s="4">
        <v>41.939920000000001</v>
      </c>
      <c r="M16" s="4">
        <v>47.684849999999997</v>
      </c>
      <c r="N16" s="4">
        <v>8.4715039999999995</v>
      </c>
      <c r="O16" s="4">
        <v>40.322240000000001</v>
      </c>
      <c r="P16" s="4">
        <v>82.503489999999999</v>
      </c>
      <c r="Q16" s="4">
        <v>65.49606</v>
      </c>
      <c r="R16" s="4">
        <v>117.6431</v>
      </c>
      <c r="S16" s="4">
        <v>75.746359999999996</v>
      </c>
      <c r="T16" s="4">
        <v>47.291539999999998</v>
      </c>
      <c r="U16" s="4">
        <v>92.839309999999998</v>
      </c>
      <c r="V16" s="4">
        <v>79.819100000000006</v>
      </c>
      <c r="W16" s="4">
        <v>112.52719999999999</v>
      </c>
      <c r="X16" s="4">
        <v>178.15600000000001</v>
      </c>
      <c r="Y16" s="4">
        <v>37.697130000000001</v>
      </c>
      <c r="Z16" s="4">
        <v>17.136369999999999</v>
      </c>
      <c r="AA16" s="4">
        <v>24.496169999999999</v>
      </c>
      <c r="AB16" s="4">
        <v>23.801459999999999</v>
      </c>
      <c r="AC16" s="4">
        <v>49.098559999999999</v>
      </c>
      <c r="AD16" s="4">
        <v>62.679740000000002</v>
      </c>
      <c r="AE16" s="4">
        <v>54.77628</v>
      </c>
      <c r="AF16" s="4">
        <v>35.590000000000003</v>
      </c>
      <c r="AG16" s="4">
        <v>57.05</v>
      </c>
      <c r="AH16" s="4">
        <v>78.7</v>
      </c>
      <c r="AI16" s="4">
        <v>53.877380000000002</v>
      </c>
      <c r="AJ16" s="4">
        <v>84.499399999999994</v>
      </c>
      <c r="AK16" s="4">
        <v>17.809999999999999</v>
      </c>
      <c r="AL16" s="4"/>
      <c r="AM16" s="4">
        <v>34.889899999999997</v>
      </c>
      <c r="AN16" s="4">
        <v>29.895299999999999</v>
      </c>
      <c r="AO16" s="4">
        <v>52.64076</v>
      </c>
      <c r="AP16" s="4"/>
      <c r="AQ16" s="4">
        <v>102.00069999999999</v>
      </c>
    </row>
    <row r="17" spans="1:43" x14ac:dyDescent="0.2">
      <c r="A17" s="3">
        <v>2009</v>
      </c>
      <c r="B17" s="4">
        <v>38.289279999999998</v>
      </c>
      <c r="C17" s="4">
        <v>86.330439999999996</v>
      </c>
      <c r="D17" s="4">
        <v>110.7298</v>
      </c>
      <c r="E17" s="4">
        <v>86.95</v>
      </c>
      <c r="F17" s="4">
        <v>102.7107</v>
      </c>
      <c r="G17" s="4">
        <v>44.017119999999998</v>
      </c>
      <c r="H17" s="4">
        <v>13.415940000000001</v>
      </c>
      <c r="I17" s="4"/>
      <c r="J17" s="4">
        <v>39.660469999999997</v>
      </c>
      <c r="K17" s="4">
        <v>77.958479999999994</v>
      </c>
      <c r="L17" s="4">
        <v>49.267470000000003</v>
      </c>
      <c r="M17" s="4">
        <v>62.656190000000002</v>
      </c>
      <c r="N17" s="4">
        <v>12.751329999999999</v>
      </c>
      <c r="O17" s="4">
        <v>51.632210000000001</v>
      </c>
      <c r="P17" s="4">
        <v>97.573099999999997</v>
      </c>
      <c r="Q17" s="4">
        <v>78.623630000000006</v>
      </c>
      <c r="R17" s="4">
        <v>135.5171</v>
      </c>
      <c r="S17" s="4">
        <v>84.906469999999999</v>
      </c>
      <c r="T17" s="4">
        <v>67.469440000000006</v>
      </c>
      <c r="U17" s="4">
        <v>106.88590000000001</v>
      </c>
      <c r="V17" s="4">
        <v>83.061790000000002</v>
      </c>
      <c r="W17" s="4">
        <v>125.5098</v>
      </c>
      <c r="X17" s="4">
        <v>199.37209999999999</v>
      </c>
      <c r="Y17" s="4">
        <v>41.447809999999997</v>
      </c>
      <c r="Z17" s="4">
        <v>34.180039999999998</v>
      </c>
      <c r="AA17" s="4">
        <v>22.285520000000002</v>
      </c>
      <c r="AB17" s="4">
        <v>42.194719999999997</v>
      </c>
      <c r="AC17" s="4">
        <v>41.078240000000001</v>
      </c>
      <c r="AD17" s="4">
        <v>65.258420000000001</v>
      </c>
      <c r="AE17" s="4">
        <v>48.837200000000003</v>
      </c>
      <c r="AF17" s="4">
        <v>39.130000000000003</v>
      </c>
      <c r="AG17" s="4">
        <v>66.06</v>
      </c>
      <c r="AH17" s="4">
        <v>90.28</v>
      </c>
      <c r="AI17" s="4">
        <v>57.184089999999998</v>
      </c>
      <c r="AJ17" s="4">
        <v>97.632270000000005</v>
      </c>
      <c r="AK17" s="4">
        <v>28.98</v>
      </c>
      <c r="AL17" s="4"/>
      <c r="AM17" s="4">
        <v>44.039149999999999</v>
      </c>
      <c r="AN17" s="4">
        <v>43.787149999999997</v>
      </c>
      <c r="AO17" s="4">
        <v>55.973619999999997</v>
      </c>
      <c r="AP17" s="4"/>
      <c r="AQ17" s="4">
        <v>115.4468</v>
      </c>
    </row>
    <row r="18" spans="1:43" x14ac:dyDescent="0.2">
      <c r="A18" s="3">
        <v>2010</v>
      </c>
      <c r="B18" s="4">
        <v>41.314819999999997</v>
      </c>
      <c r="C18" s="4">
        <v>90.543970000000002</v>
      </c>
      <c r="D18" s="4">
        <v>108.67019999999999</v>
      </c>
      <c r="E18" s="4">
        <v>85</v>
      </c>
      <c r="F18" s="4">
        <v>105.0162</v>
      </c>
      <c r="G18" s="4">
        <v>42.630740000000003</v>
      </c>
      <c r="H18" s="4">
        <v>15.36782</v>
      </c>
      <c r="I18" s="4"/>
      <c r="J18" s="4">
        <v>44.059190000000001</v>
      </c>
      <c r="K18" s="4">
        <v>87.250659999999996</v>
      </c>
      <c r="L18" s="4">
        <v>53.441290000000002</v>
      </c>
      <c r="M18" s="4">
        <v>67.376800000000003</v>
      </c>
      <c r="N18" s="4">
        <v>11.91295</v>
      </c>
      <c r="O18" s="4">
        <v>58.017040000000001</v>
      </c>
      <c r="P18" s="4">
        <v>100.9953</v>
      </c>
      <c r="Q18" s="4">
        <v>89.110079999999996</v>
      </c>
      <c r="R18" s="4">
        <v>130.35720000000001</v>
      </c>
      <c r="S18" s="4">
        <v>86.062669999999997</v>
      </c>
      <c r="T18" s="4">
        <v>83.382419999999996</v>
      </c>
      <c r="U18" s="4">
        <v>110.32259999999999</v>
      </c>
      <c r="V18" s="4">
        <v>79.805760000000006</v>
      </c>
      <c r="W18" s="4">
        <v>124.3318</v>
      </c>
      <c r="X18" s="4">
        <v>204.42320000000001</v>
      </c>
      <c r="Y18" s="4">
        <v>42.374389999999998</v>
      </c>
      <c r="Z18" s="4">
        <v>45.470840000000003</v>
      </c>
      <c r="AA18" s="4">
        <v>27.148070000000001</v>
      </c>
      <c r="AB18" s="4">
        <v>53.980600000000003</v>
      </c>
      <c r="AC18" s="4">
        <v>40.978470000000002</v>
      </c>
      <c r="AD18" s="4">
        <v>69.349029999999999</v>
      </c>
      <c r="AE18" s="4">
        <v>49.231929999999998</v>
      </c>
      <c r="AF18" s="4">
        <v>43.28</v>
      </c>
      <c r="AG18" s="4">
        <v>69.900000000000006</v>
      </c>
      <c r="AH18" s="4">
        <v>95.99</v>
      </c>
      <c r="AI18" s="4">
        <v>62.218690000000002</v>
      </c>
      <c r="AJ18" s="4">
        <v>105.6683</v>
      </c>
      <c r="AK18" s="4">
        <v>36.19</v>
      </c>
      <c r="AL18" s="4"/>
      <c r="AM18" s="4">
        <v>48.346420000000002</v>
      </c>
      <c r="AN18" s="4">
        <v>47.866140000000001</v>
      </c>
      <c r="AO18" s="4">
        <v>53.350909999999999</v>
      </c>
      <c r="AP18" s="4">
        <v>48.901229999999998</v>
      </c>
      <c r="AQ18" s="4">
        <v>125.3372</v>
      </c>
    </row>
    <row r="19" spans="1:43" x14ac:dyDescent="0.2">
      <c r="A19" s="3">
        <v>2011</v>
      </c>
      <c r="B19" s="4">
        <v>45.811920000000001</v>
      </c>
      <c r="C19" s="4">
        <v>91.473699999999994</v>
      </c>
      <c r="D19" s="4">
        <v>111.6105</v>
      </c>
      <c r="E19" s="4">
        <v>81.680000000000007</v>
      </c>
      <c r="F19" s="4">
        <v>107.6598</v>
      </c>
      <c r="G19" s="4">
        <v>42.857750000000003</v>
      </c>
      <c r="H19" s="4">
        <v>17.96611</v>
      </c>
      <c r="I19" s="4"/>
      <c r="J19" s="4">
        <v>46.983289999999997</v>
      </c>
      <c r="K19" s="4">
        <v>86.259929999999997</v>
      </c>
      <c r="L19" s="4">
        <v>60.11121</v>
      </c>
      <c r="M19" s="4">
        <v>78.339349999999996</v>
      </c>
      <c r="N19" s="4">
        <v>9.4763800000000007</v>
      </c>
      <c r="O19" s="4">
        <v>60.899099999999997</v>
      </c>
      <c r="P19" s="4">
        <v>103.8066</v>
      </c>
      <c r="Q19" s="4">
        <v>103.0737</v>
      </c>
      <c r="R19" s="4">
        <v>113.5752</v>
      </c>
      <c r="S19" s="4">
        <v>95.140990000000002</v>
      </c>
      <c r="T19" s="4">
        <v>110.8424</v>
      </c>
      <c r="U19" s="4">
        <v>117.6031</v>
      </c>
      <c r="V19" s="4">
        <v>77.981229999999996</v>
      </c>
      <c r="W19" s="4">
        <v>117.20399999999999</v>
      </c>
      <c r="X19" s="4">
        <v>217.9855</v>
      </c>
      <c r="Y19" s="4">
        <v>45.304989999999997</v>
      </c>
      <c r="Z19" s="4">
        <v>45.702019999999997</v>
      </c>
      <c r="AA19" s="4">
        <v>26.650739999999999</v>
      </c>
      <c r="AB19" s="4">
        <v>51.447490000000002</v>
      </c>
      <c r="AC19" s="4">
        <v>43.998100000000001</v>
      </c>
      <c r="AD19" s="4">
        <v>73.633330000000001</v>
      </c>
      <c r="AE19" s="4">
        <v>34.72052</v>
      </c>
      <c r="AF19" s="4">
        <v>54.98</v>
      </c>
      <c r="AG19" s="4">
        <v>72.84</v>
      </c>
      <c r="AH19" s="4">
        <v>100.37</v>
      </c>
      <c r="AI19" s="4">
        <v>62.640210000000003</v>
      </c>
      <c r="AJ19" s="4">
        <v>109.88039999999999</v>
      </c>
      <c r="AK19" s="4">
        <v>41.9</v>
      </c>
      <c r="AL19" s="4">
        <v>11.08</v>
      </c>
      <c r="AM19" s="4">
        <v>51.09713</v>
      </c>
      <c r="AN19" s="4">
        <v>51.329560000000001</v>
      </c>
      <c r="AO19" s="4">
        <v>53.825539999999997</v>
      </c>
      <c r="AP19" s="4">
        <v>43.602780000000003</v>
      </c>
      <c r="AQ19" s="4">
        <v>130.48699999999999</v>
      </c>
    </row>
    <row r="20" spans="1:43" x14ac:dyDescent="0.2">
      <c r="A20" s="3">
        <v>2012</v>
      </c>
      <c r="B20" s="4">
        <v>58.615679999999998</v>
      </c>
      <c r="C20" s="4">
        <v>97.337559999999996</v>
      </c>
      <c r="D20" s="4">
        <v>120.9803</v>
      </c>
      <c r="E20" s="4">
        <v>85.96</v>
      </c>
      <c r="F20" s="4">
        <v>111.3064</v>
      </c>
      <c r="G20" s="4">
        <v>43.37218</v>
      </c>
      <c r="H20" s="4">
        <v>18.449909999999999</v>
      </c>
      <c r="I20" s="4"/>
      <c r="J20" s="4">
        <v>56.230020000000003</v>
      </c>
      <c r="K20" s="4">
        <v>88.724080000000001</v>
      </c>
      <c r="L20" s="4">
        <v>60.615180000000002</v>
      </c>
      <c r="M20" s="4">
        <v>97.149829999999994</v>
      </c>
      <c r="N20" s="4">
        <v>13.11515</v>
      </c>
      <c r="O20" s="4">
        <v>68.033249999999995</v>
      </c>
      <c r="P20" s="4">
        <v>111.93819999999999</v>
      </c>
      <c r="Q20" s="4">
        <v>107.34950000000001</v>
      </c>
      <c r="R20" s="4">
        <v>167.09010000000001</v>
      </c>
      <c r="S20" s="4">
        <v>98.415279999999996</v>
      </c>
      <c r="T20" s="4">
        <v>129.07069999999999</v>
      </c>
      <c r="U20" s="4">
        <v>115.66030000000001</v>
      </c>
      <c r="V20" s="4">
        <v>79.111360000000005</v>
      </c>
      <c r="W20" s="4">
        <v>135.3766</v>
      </c>
      <c r="X20" s="4">
        <v>226.64689999999999</v>
      </c>
      <c r="Y20" s="4">
        <v>47.456569999999999</v>
      </c>
      <c r="Z20" s="4">
        <v>51.234439999999999</v>
      </c>
      <c r="AA20" s="4">
        <v>27.488150000000001</v>
      </c>
      <c r="AB20" s="4">
        <v>49.146030000000003</v>
      </c>
      <c r="AC20" s="4">
        <v>45.922159999999998</v>
      </c>
      <c r="AD20" s="4">
        <v>79.343950000000007</v>
      </c>
      <c r="AE20" s="4">
        <v>35.874899999999997</v>
      </c>
      <c r="AF20" s="4">
        <v>60.25</v>
      </c>
      <c r="AG20" s="4">
        <v>80.17</v>
      </c>
      <c r="AH20" s="4">
        <v>106.42</v>
      </c>
      <c r="AI20" s="4">
        <v>65.989469999999997</v>
      </c>
      <c r="AJ20" s="4">
        <v>137.316</v>
      </c>
      <c r="AK20" s="4">
        <v>46.93</v>
      </c>
      <c r="AL20" s="4">
        <v>10.91</v>
      </c>
      <c r="AM20" s="4">
        <v>60.714680000000001</v>
      </c>
      <c r="AN20" s="4">
        <v>61.514449999999997</v>
      </c>
      <c r="AO20" s="4">
        <v>55.144039999999997</v>
      </c>
      <c r="AP20" s="4">
        <v>40.940910000000002</v>
      </c>
      <c r="AQ20" s="4">
        <v>132.273</v>
      </c>
    </row>
    <row r="21" spans="1:43" x14ac:dyDescent="0.2">
      <c r="A21" s="3">
        <v>2013</v>
      </c>
      <c r="B21" s="4">
        <v>55.145060000000001</v>
      </c>
      <c r="C21" s="4">
        <v>94.359700000000004</v>
      </c>
      <c r="D21" s="4">
        <v>118.648</v>
      </c>
      <c r="E21" s="4">
        <v>76.42</v>
      </c>
      <c r="F21" s="4">
        <v>107.3399</v>
      </c>
      <c r="G21" s="4">
        <v>42.599029999999999</v>
      </c>
      <c r="H21" s="4">
        <v>19.025790000000001</v>
      </c>
      <c r="I21" s="4"/>
      <c r="J21" s="4">
        <v>55.969560000000001</v>
      </c>
      <c r="K21" s="4">
        <v>84.099350000000001</v>
      </c>
      <c r="L21" s="4">
        <v>56.732190000000003</v>
      </c>
      <c r="M21" s="4">
        <v>111.2915</v>
      </c>
      <c r="N21" s="4">
        <v>13.589600000000001</v>
      </c>
      <c r="O21" s="4">
        <v>68.847549999999998</v>
      </c>
      <c r="P21" s="4">
        <v>112.4676</v>
      </c>
      <c r="Q21" s="4">
        <v>103.2308</v>
      </c>
      <c r="R21" s="4">
        <v>181.3776</v>
      </c>
      <c r="S21" s="4">
        <v>97.197199999999995</v>
      </c>
      <c r="T21" s="4">
        <v>132.1772</v>
      </c>
      <c r="U21" s="4">
        <v>106.94929999999999</v>
      </c>
      <c r="V21" s="4">
        <v>77.086569999999995</v>
      </c>
      <c r="W21" s="4">
        <v>143.17310000000001</v>
      </c>
      <c r="X21" s="4">
        <v>229.6808</v>
      </c>
      <c r="Y21" s="4">
        <v>47.916240000000002</v>
      </c>
      <c r="Z21" s="4">
        <v>47.987960000000001</v>
      </c>
      <c r="AA21" s="4">
        <v>28.058589999999999</v>
      </c>
      <c r="AB21" s="4">
        <v>46.230580000000003</v>
      </c>
      <c r="AC21" s="4">
        <v>50.173949999999998</v>
      </c>
      <c r="AD21" s="4">
        <v>78.829700000000003</v>
      </c>
      <c r="AE21" s="4">
        <v>36.461910000000003</v>
      </c>
      <c r="AF21" s="4">
        <v>62.14</v>
      </c>
      <c r="AG21" s="4">
        <v>81.290000000000006</v>
      </c>
      <c r="AH21" s="4">
        <v>107.47</v>
      </c>
      <c r="AI21" s="4">
        <v>67.124260000000007</v>
      </c>
      <c r="AJ21" s="4">
        <v>141.066</v>
      </c>
      <c r="AK21" s="4">
        <v>47.54</v>
      </c>
      <c r="AL21" s="4">
        <v>12.03</v>
      </c>
      <c r="AM21" s="4">
        <v>65.131929999999997</v>
      </c>
      <c r="AN21" s="4">
        <v>78.506439999999998</v>
      </c>
      <c r="AO21" s="4">
        <v>57.993270000000003</v>
      </c>
      <c r="AP21" s="4">
        <v>34.283740000000002</v>
      </c>
      <c r="AQ21" s="4">
        <v>135.82419999999999</v>
      </c>
    </row>
    <row r="22" spans="1:43" x14ac:dyDescent="0.2">
      <c r="A22" s="3">
        <v>2014</v>
      </c>
      <c r="B22" s="4">
        <v>61.119619999999998</v>
      </c>
      <c r="C22" s="4">
        <v>101.86920000000001</v>
      </c>
      <c r="D22" s="4">
        <v>130.59520000000001</v>
      </c>
      <c r="E22" s="4">
        <v>78.599999999999994</v>
      </c>
      <c r="F22" s="4">
        <v>108.37139999999999</v>
      </c>
      <c r="G22" s="4">
        <v>42.467640000000003</v>
      </c>
      <c r="H22" s="4">
        <v>22.57188</v>
      </c>
      <c r="I22" s="4"/>
      <c r="J22" s="4">
        <v>54.842509999999997</v>
      </c>
      <c r="K22" s="4">
        <v>83.929010000000005</v>
      </c>
      <c r="L22" s="4">
        <v>59.141919999999999</v>
      </c>
      <c r="M22" s="4">
        <v>123.876</v>
      </c>
      <c r="N22" s="4">
        <v>13.813689999999999</v>
      </c>
      <c r="O22" s="4">
        <v>75.900090000000006</v>
      </c>
      <c r="P22" s="4">
        <v>120.1551</v>
      </c>
      <c r="Q22" s="4">
        <v>113.2214</v>
      </c>
      <c r="R22" s="4">
        <v>183.0746</v>
      </c>
      <c r="S22" s="4">
        <v>100.61660000000001</v>
      </c>
      <c r="T22" s="4">
        <v>121.4623</v>
      </c>
      <c r="U22" s="4"/>
      <c r="V22" s="4">
        <v>77.731939999999994</v>
      </c>
      <c r="W22" s="4">
        <v>155.63399999999999</v>
      </c>
      <c r="X22" s="4">
        <v>234.3802</v>
      </c>
      <c r="Y22" s="4">
        <v>50.708849999999998</v>
      </c>
      <c r="Z22" s="4">
        <v>52.634880000000003</v>
      </c>
      <c r="AA22" s="4">
        <v>28.896809999999999</v>
      </c>
      <c r="AB22" s="4">
        <v>51.236350000000002</v>
      </c>
      <c r="AC22" s="4">
        <v>52.536200000000001</v>
      </c>
      <c r="AD22" s="4">
        <v>83.268810000000002</v>
      </c>
      <c r="AE22" s="4">
        <v>34.71998</v>
      </c>
      <c r="AF22" s="4">
        <v>55.57</v>
      </c>
      <c r="AG22" s="4">
        <v>85.09</v>
      </c>
      <c r="AH22" s="4">
        <v>110.71</v>
      </c>
      <c r="AI22" s="4">
        <v>71.886719999999997</v>
      </c>
      <c r="AJ22" s="4">
        <v>150.745</v>
      </c>
      <c r="AK22" s="4">
        <v>49.31</v>
      </c>
      <c r="AL22" s="4">
        <v>14.49</v>
      </c>
      <c r="AM22" s="4">
        <v>67.753609999999995</v>
      </c>
      <c r="AN22" s="4">
        <v>99.255219999999994</v>
      </c>
      <c r="AO22" s="4">
        <v>64.194850000000002</v>
      </c>
      <c r="AP22" s="4">
        <v>33.234229999999997</v>
      </c>
      <c r="AQ22" s="4">
        <v>135.5043</v>
      </c>
    </row>
    <row r="23" spans="1:43" x14ac:dyDescent="0.2">
      <c r="A23" s="3">
        <v>2015</v>
      </c>
      <c r="B23" s="4">
        <v>64.393709999999999</v>
      </c>
      <c r="C23" s="4">
        <v>101.2852</v>
      </c>
      <c r="D23" s="4">
        <v>126.2362</v>
      </c>
      <c r="E23" s="4">
        <v>85.99</v>
      </c>
      <c r="F23" s="4">
        <v>114.6647</v>
      </c>
      <c r="G23" s="4">
        <v>42.377220000000001</v>
      </c>
      <c r="H23" s="4">
        <v>24.54993</v>
      </c>
      <c r="I23" s="4">
        <v>68.536500000000004</v>
      </c>
      <c r="J23" s="4">
        <v>51.707079999999998</v>
      </c>
      <c r="K23" s="4">
        <v>79.76343</v>
      </c>
      <c r="L23" s="4">
        <v>53.428330000000003</v>
      </c>
      <c r="M23" s="4">
        <v>121.11450000000001</v>
      </c>
      <c r="N23" s="4">
        <v>12.72626</v>
      </c>
      <c r="O23" s="4">
        <v>79.921469999999999</v>
      </c>
      <c r="P23" s="4">
        <v>120.8252</v>
      </c>
      <c r="Q23" s="4">
        <v>112.57250000000001</v>
      </c>
      <c r="R23" s="4">
        <v>184.17779999999999</v>
      </c>
      <c r="S23" s="4">
        <v>98.825630000000004</v>
      </c>
      <c r="T23" s="4">
        <v>88.472740000000002</v>
      </c>
      <c r="U23" s="4"/>
      <c r="V23" s="4">
        <v>78.354730000000004</v>
      </c>
      <c r="W23" s="4">
        <v>156.85400000000001</v>
      </c>
      <c r="X23" s="4">
        <v>233.28460000000001</v>
      </c>
      <c r="Y23" s="4">
        <v>52.459209999999999</v>
      </c>
      <c r="Z23" s="4">
        <v>53.414560000000002</v>
      </c>
      <c r="AA23" s="4">
        <v>28.891590000000001</v>
      </c>
      <c r="AB23" s="4">
        <v>46.589370000000002</v>
      </c>
      <c r="AC23" s="4">
        <v>53.507089999999998</v>
      </c>
      <c r="AD23" s="4">
        <v>79.636030000000005</v>
      </c>
      <c r="AE23" s="4">
        <v>40.221359999999997</v>
      </c>
      <c r="AF23" s="4">
        <v>53.91</v>
      </c>
      <c r="AG23" s="4">
        <v>83.62</v>
      </c>
      <c r="AH23" s="4">
        <v>110.82</v>
      </c>
      <c r="AI23" s="4">
        <v>70.312610000000006</v>
      </c>
      <c r="AJ23" s="4">
        <v>148.41839999999999</v>
      </c>
      <c r="AK23" s="4">
        <v>47.39</v>
      </c>
      <c r="AL23" s="4">
        <v>17.95</v>
      </c>
      <c r="AM23" s="4">
        <v>66.196460000000002</v>
      </c>
      <c r="AN23" s="4">
        <v>102.3766</v>
      </c>
      <c r="AO23" s="4">
        <v>62.32385</v>
      </c>
      <c r="AP23" s="4">
        <v>31.046019999999999</v>
      </c>
      <c r="AQ23" s="4">
        <v>136.93299999999999</v>
      </c>
    </row>
    <row r="24" spans="1:43" x14ac:dyDescent="0.2">
      <c r="A24" s="3">
        <v>2016</v>
      </c>
      <c r="B24" s="4">
        <v>68.94744</v>
      </c>
      <c r="C24" s="4">
        <v>102.5335</v>
      </c>
      <c r="D24" s="4">
        <v>127.66160000000001</v>
      </c>
      <c r="E24" s="4">
        <v>98.44</v>
      </c>
      <c r="F24" s="4">
        <v>114.1737</v>
      </c>
      <c r="G24" s="4">
        <v>41.186770000000003</v>
      </c>
      <c r="H24" s="4">
        <v>28.29476</v>
      </c>
      <c r="I24" s="4">
        <v>73.091440000000006</v>
      </c>
      <c r="J24" s="4">
        <v>47.432940000000002</v>
      </c>
      <c r="K24" s="4">
        <v>76.982910000000004</v>
      </c>
      <c r="L24" s="4">
        <v>51.506300000000003</v>
      </c>
      <c r="M24" s="4">
        <v>120.9222</v>
      </c>
      <c r="N24" s="4">
        <v>13.69603</v>
      </c>
      <c r="O24" s="4">
        <v>80.455870000000004</v>
      </c>
      <c r="P24" s="4">
        <v>123.6707</v>
      </c>
      <c r="Q24" s="4">
        <v>119.50879999999999</v>
      </c>
      <c r="R24" s="4">
        <v>188.94479999999999</v>
      </c>
      <c r="S24" s="4">
        <v>98.676019999999994</v>
      </c>
      <c r="T24" s="4">
        <v>85.185590000000005</v>
      </c>
      <c r="U24" s="4"/>
      <c r="V24" s="4">
        <v>76.867609999999999</v>
      </c>
      <c r="W24" s="4">
        <v>154.55170000000001</v>
      </c>
      <c r="X24" s="4">
        <v>231.36660000000001</v>
      </c>
      <c r="Y24" s="4">
        <v>51.613340000000001</v>
      </c>
      <c r="Z24" s="4">
        <v>50.936340000000001</v>
      </c>
      <c r="AA24" s="4">
        <v>26.852599999999999</v>
      </c>
      <c r="AB24" s="4">
        <v>50.292999999999999</v>
      </c>
      <c r="AC24" s="4">
        <v>49.81908</v>
      </c>
      <c r="AD24" s="4">
        <v>77.590609999999998</v>
      </c>
      <c r="AE24" s="4">
        <v>44.257599999999996</v>
      </c>
      <c r="AF24" s="4">
        <v>54.47</v>
      </c>
      <c r="AG24" s="4">
        <v>83.61</v>
      </c>
      <c r="AH24" s="4">
        <v>111.23</v>
      </c>
      <c r="AI24" s="4">
        <v>73.410659999999993</v>
      </c>
      <c r="AJ24" s="4">
        <v>144.31180000000001</v>
      </c>
      <c r="AK24" s="4">
        <v>48.36</v>
      </c>
      <c r="AL24" s="4">
        <v>18.559999999999999</v>
      </c>
      <c r="AM24" s="4">
        <v>67.561890000000005</v>
      </c>
      <c r="AN24" s="4">
        <v>97.207890000000006</v>
      </c>
      <c r="AO24" s="4">
        <v>61.919609999999999</v>
      </c>
      <c r="AP24" s="4">
        <v>31.895700000000001</v>
      </c>
      <c r="AQ24" s="4">
        <v>138.7884</v>
      </c>
    </row>
    <row r="25" spans="1:43" x14ac:dyDescent="0.2">
      <c r="A25" s="3">
        <v>2017</v>
      </c>
      <c r="B25" s="4">
        <v>66.257390000000001</v>
      </c>
      <c r="C25" s="4">
        <v>96.276820000000001</v>
      </c>
      <c r="D25" s="4">
        <v>120.8417</v>
      </c>
      <c r="E25" s="4">
        <v>104.39</v>
      </c>
      <c r="F25" s="4">
        <v>108.56780000000001</v>
      </c>
      <c r="G25" s="4">
        <v>41.897570000000002</v>
      </c>
      <c r="H25" s="4">
        <v>29.104710000000001</v>
      </c>
      <c r="I25" s="4">
        <v>75.188739999999996</v>
      </c>
      <c r="J25" s="4">
        <v>43.327809999999999</v>
      </c>
      <c r="K25" s="4">
        <v>72.384829999999994</v>
      </c>
      <c r="L25" s="4">
        <v>48.985250000000001</v>
      </c>
      <c r="M25" s="4">
        <v>119.1317</v>
      </c>
      <c r="N25" s="4">
        <v>13.14404</v>
      </c>
      <c r="O25" s="4">
        <v>77.917019999999994</v>
      </c>
      <c r="P25" s="4">
        <v>122.9442</v>
      </c>
      <c r="Q25" s="4">
        <v>119.8128</v>
      </c>
      <c r="R25" s="4">
        <v>192.9974</v>
      </c>
      <c r="S25" s="4">
        <v>93.225480000000005</v>
      </c>
      <c r="T25" s="4">
        <v>76.424149999999997</v>
      </c>
      <c r="U25" s="4"/>
      <c r="V25" s="4">
        <v>73.695750000000004</v>
      </c>
      <c r="W25" s="4">
        <v>152.02350000000001</v>
      </c>
      <c r="X25" s="4">
        <v>230.29409999999999</v>
      </c>
      <c r="Y25" s="4">
        <v>49.436489999999999</v>
      </c>
      <c r="Z25" s="4">
        <v>47.071579999999997</v>
      </c>
      <c r="AA25" s="4">
        <v>28.63053</v>
      </c>
      <c r="AB25" s="4">
        <v>47.616340000000001</v>
      </c>
      <c r="AC25" s="4">
        <v>48.635480000000001</v>
      </c>
      <c r="AD25" s="4">
        <v>70.798190000000005</v>
      </c>
      <c r="AE25" s="4">
        <v>44.664709999999999</v>
      </c>
      <c r="AF25" s="4">
        <v>53.05</v>
      </c>
      <c r="AG25" s="4">
        <v>81.209999999999994</v>
      </c>
      <c r="AH25" s="4">
        <v>109.22</v>
      </c>
      <c r="AI25" s="4">
        <v>68.960769999999997</v>
      </c>
      <c r="AJ25" s="4">
        <v>143.13140000000001</v>
      </c>
      <c r="AK25" s="4">
        <v>45.18</v>
      </c>
      <c r="AL25" s="4">
        <v>21.55</v>
      </c>
      <c r="AM25" s="4">
        <v>65.343990000000005</v>
      </c>
      <c r="AN25" s="4">
        <v>89.432230000000004</v>
      </c>
      <c r="AO25" s="4">
        <v>60.367249999999999</v>
      </c>
      <c r="AP25" s="4">
        <v>32.275939999999999</v>
      </c>
      <c r="AQ25" s="4">
        <v>135.50819999999999</v>
      </c>
    </row>
    <row r="26" spans="1:43" x14ac:dyDescent="0.2">
      <c r="A26" s="3">
        <v>2018</v>
      </c>
      <c r="B26" s="4">
        <v>66.921350000000004</v>
      </c>
      <c r="C26" s="4">
        <v>90.867609999999999</v>
      </c>
      <c r="D26" s="4">
        <v>117.7938</v>
      </c>
      <c r="E26" s="4">
        <v>106</v>
      </c>
      <c r="F26" s="4">
        <v>107.4986</v>
      </c>
      <c r="G26" s="4">
        <v>39.735889999999998</v>
      </c>
      <c r="H26" s="4">
        <v>32.023539999999997</v>
      </c>
      <c r="I26" s="4">
        <v>88.96687</v>
      </c>
      <c r="J26" s="4">
        <v>40.115009999999998</v>
      </c>
      <c r="K26" s="4">
        <v>69.188400000000001</v>
      </c>
      <c r="L26" s="4">
        <v>47.182679999999998</v>
      </c>
      <c r="M26" s="4">
        <v>117.54510000000001</v>
      </c>
      <c r="N26" s="4">
        <v>12.97654</v>
      </c>
      <c r="O26" s="4">
        <v>75.030619999999999</v>
      </c>
      <c r="P26" s="4">
        <v>120.7428</v>
      </c>
      <c r="Q26" s="4">
        <v>116.51779999999999</v>
      </c>
      <c r="R26" s="4">
        <v>199.32769999999999</v>
      </c>
      <c r="S26" s="4">
        <v>86.875479999999996</v>
      </c>
      <c r="T26" s="4">
        <v>74.476330000000004</v>
      </c>
      <c r="U26" s="4"/>
      <c r="V26" s="4">
        <v>71.816180000000003</v>
      </c>
      <c r="W26" s="4">
        <v>146.8357</v>
      </c>
      <c r="X26" s="4">
        <v>234.33019999999999</v>
      </c>
      <c r="Y26" s="4">
        <v>50.419989999999999</v>
      </c>
      <c r="Z26" s="4">
        <v>40.971409999999999</v>
      </c>
      <c r="AA26" s="4">
        <v>28.439499999999999</v>
      </c>
      <c r="AB26" s="4">
        <v>46.296239999999997</v>
      </c>
      <c r="AC26" s="4">
        <v>48.534860000000002</v>
      </c>
      <c r="AD26" s="4">
        <v>65.979399999999998</v>
      </c>
      <c r="AE26" s="4">
        <v>45.34084</v>
      </c>
      <c r="AF26" s="4">
        <v>53.12</v>
      </c>
      <c r="AG26" s="4">
        <v>79.430000000000007</v>
      </c>
      <c r="AH26" s="4">
        <v>108.39</v>
      </c>
      <c r="AI26" s="4">
        <v>66.72099</v>
      </c>
      <c r="AJ26" s="4">
        <v>137.24379999999999</v>
      </c>
      <c r="AK26" s="4">
        <v>43.86</v>
      </c>
      <c r="AL26" s="4">
        <v>20.96</v>
      </c>
      <c r="AM26" s="4">
        <v>63.331879999999998</v>
      </c>
      <c r="AN26" s="4">
        <v>83.90598</v>
      </c>
      <c r="AO26" s="4">
        <v>59.461849999999998</v>
      </c>
      <c r="AP26" s="4">
        <v>32.278370000000002</v>
      </c>
      <c r="AQ26" s="4">
        <v>137.38509999999999</v>
      </c>
    </row>
    <row r="27" spans="1:43" x14ac:dyDescent="0.2">
      <c r="A27" s="3">
        <v>2019</v>
      </c>
      <c r="B27" s="4">
        <v>76.980270000000004</v>
      </c>
      <c r="C27" s="4">
        <v>89.275040000000004</v>
      </c>
      <c r="D27" s="4">
        <v>119.6367</v>
      </c>
      <c r="E27" s="4"/>
      <c r="F27" s="4">
        <v>106.8954</v>
      </c>
      <c r="G27" s="4">
        <v>39.493290000000002</v>
      </c>
      <c r="H27" s="4">
        <v>38.469549999999998</v>
      </c>
      <c r="I27" s="4">
        <v>82.853620000000006</v>
      </c>
      <c r="J27" s="4">
        <v>37.832839999999997</v>
      </c>
      <c r="K27" s="4">
        <v>67.629750000000001</v>
      </c>
      <c r="L27" s="4">
        <v>48.358060000000002</v>
      </c>
      <c r="M27" s="4">
        <v>120.5502</v>
      </c>
      <c r="N27" s="4">
        <v>13.59027</v>
      </c>
      <c r="O27" s="4">
        <v>75.210329999999999</v>
      </c>
      <c r="P27" s="4">
        <v>123.05459999999999</v>
      </c>
      <c r="Q27" s="4">
        <v>119.3728</v>
      </c>
      <c r="R27" s="4">
        <v>200.7501</v>
      </c>
      <c r="S27" s="4">
        <v>83.935010000000005</v>
      </c>
      <c r="T27" s="4">
        <v>68.790819999999997</v>
      </c>
      <c r="U27" s="4"/>
      <c r="V27" s="4">
        <v>74.055199999999999</v>
      </c>
      <c r="W27" s="4">
        <v>154.0805</v>
      </c>
      <c r="X27" s="4">
        <v>234.5985</v>
      </c>
      <c r="Y27" s="4">
        <v>52.650599999999997</v>
      </c>
      <c r="Z27" s="4">
        <v>44.704929999999997</v>
      </c>
      <c r="AA27" s="4">
        <v>30.108789999999999</v>
      </c>
      <c r="AB27" s="4">
        <v>47.466239999999999</v>
      </c>
      <c r="AC27" s="4">
        <v>50.719889999999999</v>
      </c>
      <c r="AD27" s="4">
        <v>62.252119999999998</v>
      </c>
      <c r="AE27" s="4">
        <v>46.803600000000003</v>
      </c>
      <c r="AF27" s="4">
        <v>54.99</v>
      </c>
      <c r="AG27" s="4">
        <v>80.010000000000005</v>
      </c>
      <c r="AH27" s="4">
        <v>109.53</v>
      </c>
      <c r="AI27" s="4">
        <v>63.625790000000002</v>
      </c>
      <c r="AJ27" s="4">
        <v>135.61850000000001</v>
      </c>
      <c r="AK27" s="4">
        <v>44.47</v>
      </c>
      <c r="AL27" s="4">
        <v>21.83</v>
      </c>
      <c r="AM27" s="4">
        <v>62.965049999999998</v>
      </c>
      <c r="AN27" s="4">
        <v>81.513409999999993</v>
      </c>
      <c r="AO27" s="4">
        <v>56.159979999999997</v>
      </c>
      <c r="AP27" s="4">
        <v>35.148040000000002</v>
      </c>
      <c r="AQ27" s="4">
        <v>136.1353</v>
      </c>
    </row>
    <row r="28" spans="1:43" x14ac:dyDescent="0.2">
      <c r="A28" s="3">
        <v>2020</v>
      </c>
      <c r="B28" s="4">
        <v>92.633420000000001</v>
      </c>
      <c r="C28" s="4">
        <v>107.084</v>
      </c>
      <c r="D28" s="4">
        <v>139.78729999999999</v>
      </c>
      <c r="E28" s="4"/>
      <c r="F28" s="4">
        <v>141.86940000000001</v>
      </c>
      <c r="G28" s="4">
        <v>42.944780000000002</v>
      </c>
      <c r="H28" s="4">
        <v>44.262630000000001</v>
      </c>
      <c r="I28" s="4"/>
      <c r="J28" s="4">
        <v>46.989339999999999</v>
      </c>
      <c r="K28" s="4">
        <v>78.379589999999993</v>
      </c>
      <c r="L28" s="4">
        <v>58.34686</v>
      </c>
      <c r="M28" s="4">
        <v>147.59200000000001</v>
      </c>
      <c r="N28" s="4">
        <v>24.77591</v>
      </c>
      <c r="O28" s="4">
        <v>87.198949999999996</v>
      </c>
      <c r="P28" s="4">
        <v>145.6395</v>
      </c>
      <c r="Q28" s="4">
        <v>151.8768</v>
      </c>
      <c r="R28" s="4">
        <v>236.74420000000001</v>
      </c>
      <c r="S28" s="4">
        <v>97.121899999999997</v>
      </c>
      <c r="T28" s="4">
        <v>71.776520000000005</v>
      </c>
      <c r="U28" s="4"/>
      <c r="V28" s="4">
        <v>86.412670000000006</v>
      </c>
      <c r="W28" s="4">
        <v>183.15629999999999</v>
      </c>
      <c r="X28" s="4">
        <v>257.45839999999998</v>
      </c>
      <c r="Y28" s="4">
        <v>58.540080000000003</v>
      </c>
      <c r="Z28" s="4">
        <v>55.530880000000003</v>
      </c>
      <c r="AA28" s="4">
        <v>32.02375</v>
      </c>
      <c r="AB28" s="4">
        <v>53.772950000000002</v>
      </c>
      <c r="AC28" s="4">
        <v>58.86074</v>
      </c>
      <c r="AD28" s="4">
        <v>70.179659999999998</v>
      </c>
      <c r="AE28" s="4">
        <v>53.728079999999999</v>
      </c>
      <c r="AF28" s="4"/>
      <c r="AG28" s="4">
        <v>94.65</v>
      </c>
      <c r="AH28" s="4">
        <v>130.33000000000001</v>
      </c>
      <c r="AI28" s="4">
        <v>77.511340000000004</v>
      </c>
      <c r="AJ28" s="4">
        <v>157.071</v>
      </c>
      <c r="AK28" s="4">
        <v>59.21</v>
      </c>
      <c r="AL28" s="4">
        <v>28.92</v>
      </c>
      <c r="AM28" s="4">
        <v>77.694919999999996</v>
      </c>
      <c r="AN28" s="4">
        <v>100.5367</v>
      </c>
      <c r="AO28" s="4">
        <v>62.790599999999998</v>
      </c>
      <c r="AP28" s="4">
        <v>42.883870000000002</v>
      </c>
      <c r="AQ28" s="4">
        <v>160.41210000000001</v>
      </c>
    </row>
    <row r="29" spans="1:43" x14ac:dyDescent="0.2">
      <c r="A29" s="3">
        <v>2021</v>
      </c>
      <c r="B29" s="4">
        <v>84.708340000000007</v>
      </c>
      <c r="C29" s="4">
        <v>101.13890000000001</v>
      </c>
      <c r="D29" s="4">
        <v>129.17140000000001</v>
      </c>
      <c r="E29" s="4"/>
      <c r="F29" s="4">
        <v>130.47030000000001</v>
      </c>
      <c r="G29" s="4">
        <v>40.490819999999999</v>
      </c>
      <c r="H29" s="4">
        <v>41.477890000000002</v>
      </c>
      <c r="I29" s="4"/>
      <c r="J29" s="4">
        <v>48.482109999999999</v>
      </c>
      <c r="K29" s="4">
        <v>77.443569999999994</v>
      </c>
      <c r="L29" s="4">
        <v>50.30406</v>
      </c>
      <c r="M29" s="4">
        <v>142.86920000000001</v>
      </c>
      <c r="N29" s="4">
        <v>24.330480000000001</v>
      </c>
      <c r="O29" s="4">
        <v>82.091920000000002</v>
      </c>
      <c r="P29" s="4">
        <v>137.73070000000001</v>
      </c>
      <c r="Q29" s="4">
        <v>145.52719999999999</v>
      </c>
      <c r="R29" s="4">
        <v>224.29300000000001</v>
      </c>
      <c r="S29" s="4">
        <v>88.831900000000005</v>
      </c>
      <c r="T29" s="4">
        <v>65.281679999999994</v>
      </c>
      <c r="U29" s="4"/>
      <c r="V29" s="4"/>
      <c r="W29" s="4">
        <v>173.06229999999999</v>
      </c>
      <c r="X29" s="4">
        <v>259.57010000000002</v>
      </c>
      <c r="Y29" s="4"/>
      <c r="Z29" s="4">
        <v>50.828670000000002</v>
      </c>
      <c r="AA29" s="4">
        <v>30.950469999999999</v>
      </c>
      <c r="AB29" s="4">
        <v>57.009900000000002</v>
      </c>
      <c r="AC29" s="4"/>
      <c r="AD29" s="4">
        <v>66.293340000000001</v>
      </c>
      <c r="AE29" s="4">
        <v>49.631039999999999</v>
      </c>
      <c r="AF29" s="4"/>
      <c r="AG29" s="4"/>
      <c r="AH29" s="4"/>
      <c r="AI29" s="4">
        <v>68.25112</v>
      </c>
      <c r="AJ29" s="4">
        <v>143.5814</v>
      </c>
      <c r="AK29" s="4">
        <v>57.34</v>
      </c>
      <c r="AL29" s="4"/>
      <c r="AM29" s="4">
        <v>79.845259999999996</v>
      </c>
      <c r="AN29" s="4">
        <v>89.884569999999997</v>
      </c>
      <c r="AO29" s="4">
        <v>58.81532</v>
      </c>
      <c r="AP29" s="4">
        <v>43.58663</v>
      </c>
      <c r="AQ29" s="4">
        <v>148.45529999999999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N4" sqref="N4"/>
    </sheetView>
  </sheetViews>
  <sheetFormatPr baseColWidth="10" defaultRowHeight="16" x14ac:dyDescent="0.2"/>
  <sheetData>
    <row r="1" spans="1:6" x14ac:dyDescent="0.2">
      <c r="B1" t="s">
        <v>257</v>
      </c>
      <c r="C1" t="s">
        <v>258</v>
      </c>
      <c r="D1" t="s">
        <v>260</v>
      </c>
      <c r="E1" t="s">
        <v>261</v>
      </c>
      <c r="F1" t="s">
        <v>516</v>
      </c>
    </row>
    <row r="2" spans="1:6" x14ac:dyDescent="0.2">
      <c r="A2" s="3">
        <v>1995</v>
      </c>
      <c r="B2">
        <f>AVERAGEIF(debt_by_country_pivot!$B$2:$AQ$2,"Asia",debt_by_country_pivot!$B3:$AQ3)</f>
        <v>93.140379999999993</v>
      </c>
      <c r="C2">
        <f>AVERAGEIF(debt_by_country_pivot!$B$2:$AQ$2,$C$1,debt_by_country_pivot!$B3:$AQ3)</f>
        <v>60.077910434782602</v>
      </c>
      <c r="D2">
        <f>AVERAGEIF(debt_by_country_pivot!$B$2:$AQ$2,$D$1,debt_by_country_pivot!$B3:$AQ3)</f>
        <v>57.814639999999997</v>
      </c>
      <c r="E2">
        <f>AVERAGEIF(debt_by_country_pivot!$B$2:$AQ$2,$E$1,debt_by_country_pivot!$B3:$AQ3)</f>
        <v>108.83901</v>
      </c>
    </row>
    <row r="3" spans="1:6" x14ac:dyDescent="0.2">
      <c r="A3" s="3">
        <v>1996</v>
      </c>
      <c r="B3">
        <f>AVERAGEIF(debt_by_country_pivot!$B$2:$AQ$2,"Asia",debt_by_country_pivot!$B4:$AQ4)</f>
        <v>99.185959999999994</v>
      </c>
      <c r="C3">
        <f>AVERAGEIF(debt_by_country_pivot!$B$2:$AQ$2,$C$1,debt_by_country_pivot!$B4:$AQ4)</f>
        <v>60.529575652173918</v>
      </c>
      <c r="D3">
        <f>AVERAGEIF(debt_by_country_pivot!$B$2:$AQ$2,$D$1,debt_by_country_pivot!$B4:$AQ4)</f>
        <v>54.862769999999998</v>
      </c>
      <c r="E3">
        <f>AVERAGEIF(debt_by_country_pivot!$B$2:$AQ$2,$E$1,debt_by_country_pivot!$B4:$AQ4)</f>
        <v>110.61554000000001</v>
      </c>
    </row>
    <row r="4" spans="1:6" x14ac:dyDescent="0.2">
      <c r="A4" s="3">
        <v>1997</v>
      </c>
      <c r="B4">
        <f>AVERAGEIF(debt_by_country_pivot!$B$2:$AQ$2,"Asia",debt_by_country_pivot!$B5:$AQ5)</f>
        <v>108.4692</v>
      </c>
      <c r="C4">
        <f>AVERAGEIF(debt_by_country_pivot!$B$2:$AQ$2,$C$1,debt_by_country_pivot!$B5:$AQ5)</f>
        <v>59.759342608695668</v>
      </c>
      <c r="D4">
        <f>AVERAGEIF(debt_by_country_pivot!$B$2:$AQ$2,$D$1,debt_by_country_pivot!$B5:$AQ5)</f>
        <v>53.39208</v>
      </c>
      <c r="E4">
        <f>AVERAGEIF(debt_by_country_pivot!$B$2:$AQ$2,$E$1,debt_by_country_pivot!$B5:$AQ5)</f>
        <v>105.02262500000001</v>
      </c>
    </row>
    <row r="5" spans="1:6" x14ac:dyDescent="0.2">
      <c r="A5" s="3">
        <v>1998</v>
      </c>
      <c r="B5">
        <f>AVERAGEIF(debt_by_country_pivot!$B$2:$AQ$2,"Asia",debt_by_country_pivot!$B6:$AQ6)</f>
        <v>118.5201</v>
      </c>
      <c r="C5">
        <f>AVERAGEIF(debt_by_country_pivot!$B$2:$AQ$2,$C$1,debt_by_country_pivot!$B6:$AQ6)</f>
        <v>59.408543083333335</v>
      </c>
      <c r="D5">
        <f>AVERAGEIF(debt_by_country_pivot!$B$2:$AQ$2,$D$1,debt_by_country_pivot!$B6:$AQ6)</f>
        <v>49.750210000000003</v>
      </c>
      <c r="E5">
        <f>AVERAGEIF(debt_by_country_pivot!$B$2:$AQ$2,$E$1,debt_by_country_pivot!$B6:$AQ6)</f>
        <v>102.51642000000001</v>
      </c>
    </row>
    <row r="6" spans="1:6" x14ac:dyDescent="0.2">
      <c r="A6" s="3">
        <v>1999</v>
      </c>
      <c r="B6">
        <f>AVERAGEIF(debt_by_country_pivot!$B$2:$AQ$2,"Asia",debt_by_country_pivot!$B7:$AQ7)</f>
        <v>130.90100000000001</v>
      </c>
      <c r="C6">
        <f>AVERAGEIF(debt_by_country_pivot!$B$2:$AQ$2,$C$1,debt_by_country_pivot!$B7:$AQ7)</f>
        <v>57.63509719999999</v>
      </c>
      <c r="D6">
        <f>AVERAGEIF(debt_by_country_pivot!$B$2:$AQ$2,$D$1,debt_by_country_pivot!$B7:$AQ7)</f>
        <v>42.029130000000002</v>
      </c>
      <c r="E6">
        <f>AVERAGEIF(debt_by_country_pivot!$B$2:$AQ$2,$E$1,debt_by_country_pivot!$B7:$AQ7)</f>
        <v>95.016485000000003</v>
      </c>
    </row>
    <row r="7" spans="1:6" x14ac:dyDescent="0.2">
      <c r="A7" s="3">
        <v>2000</v>
      </c>
      <c r="B7">
        <f>AVERAGEIF(debt_by_country_pivot!$B$2:$AQ$2,"Asia",debt_by_country_pivot!$B8:$AQ8)</f>
        <v>140.80350000000001</v>
      </c>
      <c r="C7">
        <f>AVERAGEIF(debt_by_country_pivot!$B$2:$AQ$2,$C$1,debt_by_country_pivot!$B8:$AQ8)</f>
        <v>56.228786600000007</v>
      </c>
      <c r="D7">
        <f>AVERAGEIF(debt_by_country_pivot!$B$2:$AQ$2,$D$1,debt_by_country_pivot!$B8:$AQ8)</f>
        <v>38.421970000000002</v>
      </c>
      <c r="E7">
        <f>AVERAGEIF(debt_by_country_pivot!$B$2:$AQ$2,$E$1,debt_by_country_pivot!$B8:$AQ8)</f>
        <v>88.604694999999992</v>
      </c>
    </row>
    <row r="8" spans="1:6" x14ac:dyDescent="0.2">
      <c r="A8" s="3">
        <v>2001</v>
      </c>
      <c r="B8">
        <f>AVERAGEIF(debt_by_country_pivot!$B$2:$AQ$2,"Asia",debt_by_country_pivot!$B9:$AQ9)</f>
        <v>117.68339</v>
      </c>
      <c r="C8">
        <f>AVERAGEIF(debt_by_country_pivot!$B$2:$AQ$2,$C$1,debt_by_country_pivot!$B9:$AQ9)</f>
        <v>55.551052399999982</v>
      </c>
      <c r="D8">
        <f>AVERAGEIF(debt_by_country_pivot!$B$2:$AQ$2,$D$1,debt_by_country_pivot!$B9:$AQ9)</f>
        <v>37.859050000000003</v>
      </c>
      <c r="E8">
        <f>AVERAGEIF(debt_by_country_pivot!$B$2:$AQ$2,$E$1,debt_by_country_pivot!$B9:$AQ9)</f>
        <v>89.782745000000006</v>
      </c>
    </row>
    <row r="9" spans="1:6" x14ac:dyDescent="0.2">
      <c r="A9" s="3">
        <v>2002</v>
      </c>
      <c r="B9">
        <f>AVERAGEIF(debt_by_country_pivot!$B$2:$AQ$2,"Asia",debt_by_country_pivot!$B10:$AQ10)</f>
        <v>124.452555</v>
      </c>
      <c r="C9">
        <f>AVERAGEIF(debt_by_country_pivot!$B$2:$AQ$2,$C$1,debt_by_country_pivot!$B10:$AQ10)</f>
        <v>56.766680560000005</v>
      </c>
      <c r="D9">
        <f>AVERAGEIF(debt_by_country_pivot!$B$2:$AQ$2,$D$1,debt_by_country_pivot!$B10:$AQ10)</f>
        <v>36.363909999999997</v>
      </c>
      <c r="E9">
        <f>AVERAGEIF(debt_by_country_pivot!$B$2:$AQ$2,$E$1,debt_by_country_pivot!$B10:$AQ10)</f>
        <v>92.016300000000001</v>
      </c>
    </row>
    <row r="10" spans="1:6" x14ac:dyDescent="0.2">
      <c r="A10" s="3">
        <v>2003</v>
      </c>
      <c r="B10">
        <f>AVERAGEIF(debt_by_country_pivot!$B$2:$AQ$2,"Asia",debt_by_country_pivot!$B11:$AQ11)</f>
        <v>131.49124999999998</v>
      </c>
      <c r="C10">
        <f>AVERAGEIF(debt_by_country_pivot!$B$2:$AQ$2,$C$1,debt_by_country_pivot!$B11:$AQ11)</f>
        <v>57.056162846153839</v>
      </c>
      <c r="D10">
        <f>AVERAGEIF(debt_by_country_pivot!$B$2:$AQ$2,$D$1,debt_by_country_pivot!$B11:$AQ11)</f>
        <v>33.510730000000002</v>
      </c>
      <c r="E10">
        <f>AVERAGEIF(debt_by_country_pivot!$B$2:$AQ$2,$E$1,debt_by_country_pivot!$B11:$AQ11)</f>
        <v>60.577807499999992</v>
      </c>
    </row>
    <row r="11" spans="1:6" x14ac:dyDescent="0.2">
      <c r="A11" s="3">
        <v>2004</v>
      </c>
      <c r="B11">
        <f>AVERAGEIF(debt_by_country_pivot!$B$2:$AQ$2,"Asia",debt_by_country_pivot!$B12:$AQ12)</f>
        <v>133.19853499999999</v>
      </c>
      <c r="C11">
        <f>AVERAGEIF(debt_by_country_pivot!$B$2:$AQ$2,$C$1,debt_by_country_pivot!$B12:$AQ12)</f>
        <v>57.037667000000006</v>
      </c>
      <c r="D11">
        <f>AVERAGEIF(debt_by_country_pivot!$B$2:$AQ$2,$D$1,debt_by_country_pivot!$B12:$AQ12)</f>
        <v>30.370899999999999</v>
      </c>
      <c r="E11">
        <f>AVERAGEIF(debt_by_country_pivot!$B$2:$AQ$2,$E$1,debt_by_country_pivot!$B12:$AQ12)</f>
        <v>60.497635000000002</v>
      </c>
    </row>
    <row r="12" spans="1:6" x14ac:dyDescent="0.2">
      <c r="A12" s="3">
        <v>2005</v>
      </c>
      <c r="B12">
        <f>AVERAGEIF(debt_by_country_pivot!$B$2:$AQ$2,"Asia",debt_by_country_pivot!$B13:$AQ13)</f>
        <v>132.32812000000001</v>
      </c>
      <c r="C12">
        <f>AVERAGEIF(debt_by_country_pivot!$B$2:$AQ$2,$C$1,debt_by_country_pivot!$B13:$AQ13)</f>
        <v>56.093027230769238</v>
      </c>
      <c r="D12">
        <f>AVERAGEIF(debt_by_country_pivot!$B$2:$AQ$2,$D$1,debt_by_country_pivot!$B13:$AQ13)</f>
        <v>28.58821</v>
      </c>
      <c r="E12">
        <f>AVERAGEIF(debt_by_country_pivot!$B$2:$AQ$2,$E$1,debt_by_country_pivot!$B13:$AQ13)</f>
        <v>59.387814999999996</v>
      </c>
    </row>
    <row r="13" spans="1:6" x14ac:dyDescent="0.2">
      <c r="A13" s="3">
        <v>2006</v>
      </c>
      <c r="B13">
        <f>AVERAGEIF(debt_by_country_pivot!$B$2:$AQ$2,"Asia",debt_by_country_pivot!$B14:$AQ14)</f>
        <v>127.61749</v>
      </c>
      <c r="C13">
        <f>AVERAGEIF(debt_by_country_pivot!$B$2:$AQ$2,$C$1,debt_by_country_pivot!$B14:$AQ14)</f>
        <v>54.177406653846148</v>
      </c>
      <c r="D13">
        <f>AVERAGEIF(debt_by_country_pivot!$B$2:$AQ$2,$D$1,debt_by_country_pivot!$B14:$AQ14)</f>
        <v>28.055230000000002</v>
      </c>
      <c r="E13">
        <f>AVERAGEIF(debt_by_country_pivot!$B$2:$AQ$2,$E$1,debt_by_country_pivot!$B14:$AQ14)</f>
        <v>58.096235</v>
      </c>
    </row>
    <row r="14" spans="1:6" x14ac:dyDescent="0.2">
      <c r="A14" s="3">
        <v>2007</v>
      </c>
      <c r="B14">
        <f>AVERAGEIF(debt_by_country_pivot!$B$2:$AQ$2,"Asia",debt_by_country_pivot!$B15:$AQ15)</f>
        <v>126.54815500000001</v>
      </c>
      <c r="C14">
        <f>AVERAGEIF(debt_by_country_pivot!$B$2:$AQ$2,$C$1,debt_by_country_pivot!$B15:$AQ15)</f>
        <v>50.282013222222247</v>
      </c>
      <c r="D14">
        <f>AVERAGEIF(debt_by_country_pivot!$B$2:$AQ$2,$D$1,debt_by_country_pivot!$B15:$AQ15)</f>
        <v>30.19032</v>
      </c>
      <c r="E14">
        <f>AVERAGEIF(debt_by_country_pivot!$B$2:$AQ$2,$E$1,debt_by_country_pivot!$B15:$AQ15)</f>
        <v>57.557647500000002</v>
      </c>
      <c r="F14">
        <f>AVERAGEIF(debt_by_country_pivot!$B$2:$AQ$2,$F$1,debt_by_country_pivot!$B15:$AQ15)</f>
        <v>51.95</v>
      </c>
    </row>
    <row r="15" spans="1:6" x14ac:dyDescent="0.2">
      <c r="A15" s="3">
        <v>2008</v>
      </c>
      <c r="B15">
        <f>AVERAGEIF(debt_by_country_pivot!$B$2:$AQ$2,"Asia",debt_by_country_pivot!$B16:$AQ16)</f>
        <v>98.557410000000004</v>
      </c>
      <c r="C15">
        <f>AVERAGEIF(debt_by_country_pivot!$B$2:$AQ$2,$C$1,debt_by_country_pivot!$B16:$AQ16)</f>
        <v>56.116580148148117</v>
      </c>
      <c r="D15">
        <f>AVERAGEIF(debt_by_country_pivot!$B$2:$AQ$2,$D$1,debt_by_country_pivot!$B16:$AQ16)</f>
        <v>32.636670000000002</v>
      </c>
      <c r="E15">
        <f>AVERAGEIF(debt_by_country_pivot!$B$2:$AQ$2,$E$1,debt_by_country_pivot!$B16:$AQ16)</f>
        <v>63.326227499999995</v>
      </c>
      <c r="F15">
        <f>AVERAGEIF(debt_by_country_pivot!$B$2:$AQ$2,$F$1,debt_by_country_pivot!$B16:$AQ16)</f>
        <v>57.05</v>
      </c>
    </row>
    <row r="16" spans="1:6" x14ac:dyDescent="0.2">
      <c r="A16" s="3">
        <v>2009</v>
      </c>
      <c r="B16">
        <f>AVERAGEIF(debt_by_country_pivot!$B$2:$AQ$2,"Asia",debt_by_country_pivot!$B17:$AQ17)</f>
        <v>107.96056666666668</v>
      </c>
      <c r="C16">
        <f>AVERAGEIF(debt_by_country_pivot!$B$2:$AQ$2,$C$1,debt_by_country_pivot!$B17:$AQ17)</f>
        <v>65.623745555555558</v>
      </c>
      <c r="D16">
        <f>AVERAGEIF(debt_by_country_pivot!$B$2:$AQ$2,$D$1,debt_by_country_pivot!$B17:$AQ17)</f>
        <v>38.70964</v>
      </c>
      <c r="E16">
        <f>AVERAGEIF(debt_by_country_pivot!$B$2:$AQ$2,$E$1,debt_by_country_pivot!$B17:$AQ17)</f>
        <v>71.920335999999992</v>
      </c>
      <c r="F16">
        <f>AVERAGEIF(debt_by_country_pivot!$B$2:$AQ$2,$F$1,debt_by_country_pivot!$B17:$AQ17)</f>
        <v>66.06</v>
      </c>
    </row>
    <row r="17" spans="1:6" x14ac:dyDescent="0.2">
      <c r="A17" s="3">
        <v>2010</v>
      </c>
      <c r="B17">
        <f>AVERAGEIF(debt_by_country_pivot!$B$2:$AQ$2,"Asia",debt_by_country_pivot!$B18:$AQ18)</f>
        <v>93.876145000000008</v>
      </c>
      <c r="C17">
        <f>AVERAGEIF(debt_by_country_pivot!$B$2:$AQ$2,$C$1,debt_by_country_pivot!$B18:$AQ18)</f>
        <v>69.899475555555554</v>
      </c>
      <c r="D17">
        <f>AVERAGEIF(debt_by_country_pivot!$B$2:$AQ$2,$D$1,debt_by_country_pivot!$B18:$AQ18)</f>
        <v>42.297409999999999</v>
      </c>
      <c r="E17">
        <f>AVERAGEIF(debt_by_country_pivot!$B$2:$AQ$2,$E$1,debt_by_country_pivot!$B18:$AQ18)</f>
        <v>74.339937999999989</v>
      </c>
      <c r="F17">
        <f>AVERAGEIF(debt_by_country_pivot!$B$2:$AQ$2,$F$1,debt_by_country_pivot!$B18:$AQ18)</f>
        <v>69.900000000000006</v>
      </c>
    </row>
    <row r="18" spans="1:6" x14ac:dyDescent="0.2">
      <c r="A18" s="3">
        <v>2011</v>
      </c>
      <c r="B18">
        <f>AVERAGEIF(debt_by_country_pivot!$B$2:$AQ$2,"Asia",debt_by_country_pivot!$B19:$AQ19)</f>
        <v>96.218624999999989</v>
      </c>
      <c r="C18">
        <f>AVERAGEIF(debt_by_country_pivot!$B$2:$AQ$2,$C$1,debt_by_country_pivot!$B19:$AQ19)</f>
        <v>70.113005000000001</v>
      </c>
      <c r="D18">
        <f>AVERAGEIF(debt_by_country_pivot!$B$2:$AQ$2,$D$1,debt_by_country_pivot!$B19:$AQ19)</f>
        <v>50.395960000000002</v>
      </c>
      <c r="E18">
        <f>AVERAGEIF(debt_by_country_pivot!$B$2:$AQ$2,$E$1,debt_by_country_pivot!$B19:$AQ19)</f>
        <v>76.358202000000006</v>
      </c>
      <c r="F18">
        <f>AVERAGEIF(debt_by_country_pivot!$B$2:$AQ$2,$F$1,debt_by_country_pivot!$B19:$AQ19)</f>
        <v>72.84</v>
      </c>
    </row>
    <row r="19" spans="1:6" x14ac:dyDescent="0.2">
      <c r="A19" s="3">
        <v>2012</v>
      </c>
      <c r="B19">
        <f>AVERAGEIF(debt_by_country_pivot!$B$2:$AQ$2,"Asia",debt_by_country_pivot!$B20:$AQ20)</f>
        <v>98.538935000000009</v>
      </c>
      <c r="C19">
        <f>AVERAGEIF(debt_by_country_pivot!$B$2:$AQ$2,$C$1,debt_by_country_pivot!$B20:$AQ20)</f>
        <v>78.288012142857156</v>
      </c>
      <c r="D19">
        <f>AVERAGEIF(debt_by_country_pivot!$B$2:$AQ$2,$D$1,debt_by_country_pivot!$B20:$AQ20)</f>
        <v>59.432839999999999</v>
      </c>
      <c r="E19">
        <f>AVERAGEIF(debt_by_country_pivot!$B$2:$AQ$2,$E$1,debt_by_country_pivot!$B20:$AQ20)</f>
        <v>78.782294000000007</v>
      </c>
      <c r="F19">
        <f>AVERAGEIF(debt_by_country_pivot!$B$2:$AQ$2,$F$1,debt_by_country_pivot!$B20:$AQ20)</f>
        <v>80.17</v>
      </c>
    </row>
    <row r="20" spans="1:6" x14ac:dyDescent="0.2">
      <c r="A20" s="3">
        <v>2013</v>
      </c>
      <c r="B20">
        <f>AVERAGEIF(debt_by_country_pivot!$B$2:$AQ$2,"Asia",debt_by_country_pivot!$B21:$AQ21)</f>
        <v>97.241837500000017</v>
      </c>
      <c r="C20">
        <f>AVERAGEIF(debt_by_country_pivot!$B$2:$AQ$2,$C$1,debt_by_country_pivot!$B21:$AQ21)</f>
        <v>79.631068571428585</v>
      </c>
      <c r="D20">
        <f>AVERAGEIF(debt_by_country_pivot!$B$2:$AQ$2,$D$1,debt_by_country_pivot!$B21:$AQ21)</f>
        <v>58.642530000000001</v>
      </c>
      <c r="E20">
        <f>AVERAGEIF(debt_by_country_pivot!$B$2:$AQ$2,$E$1,debt_by_country_pivot!$B21:$AQ21)</f>
        <v>77.756767999999994</v>
      </c>
      <c r="F20">
        <f>AVERAGEIF(debt_by_country_pivot!$B$2:$AQ$2,$F$1,debt_by_country_pivot!$B21:$AQ21)</f>
        <v>81.290000000000006</v>
      </c>
    </row>
    <row r="21" spans="1:6" x14ac:dyDescent="0.2">
      <c r="A21" s="3">
        <v>2014</v>
      </c>
      <c r="B21">
        <f>AVERAGEIF(debt_by_country_pivot!$B$2:$AQ$2,"Asia",debt_by_country_pivot!$B22:$AQ22)</f>
        <v>99.013804999999991</v>
      </c>
      <c r="C21">
        <f>AVERAGEIF(debt_by_country_pivot!$B$2:$AQ$2,$C$1,debt_by_country_pivot!$B22:$AQ22)</f>
        <v>83.295981111111104</v>
      </c>
      <c r="D21">
        <f>AVERAGEIF(debt_by_country_pivot!$B$2:$AQ$2,$D$1,debt_by_country_pivot!$B22:$AQ22)</f>
        <v>58.344809999999995</v>
      </c>
      <c r="E21">
        <f>AVERAGEIF(debt_by_country_pivot!$B$2:$AQ$2,$E$1,debt_by_country_pivot!$B22:$AQ22)</f>
        <v>79.516756000000001</v>
      </c>
      <c r="F21">
        <f>AVERAGEIF(debt_by_country_pivot!$B$2:$AQ$2,$F$1,debt_by_country_pivot!$B22:$AQ22)</f>
        <v>85.09</v>
      </c>
    </row>
    <row r="22" spans="1:6" x14ac:dyDescent="0.2">
      <c r="A22" s="3">
        <v>2015</v>
      </c>
      <c r="B22">
        <f>AVERAGEIF(debt_by_country_pivot!$B$2:$AQ$2,"Asia",debt_by_country_pivot!$B23:$AQ23)</f>
        <v>98.786140000000003</v>
      </c>
      <c r="C22">
        <f>AVERAGEIF(debt_by_country_pivot!$B$2:$AQ$2,$C$1,debt_by_country_pivot!$B23:$AQ23)</f>
        <v>81.259570000000011</v>
      </c>
      <c r="D22">
        <f>AVERAGEIF(debt_by_country_pivot!$B$2:$AQ$2,$D$1,debt_by_country_pivot!$B23:$AQ23)</f>
        <v>59.151854999999998</v>
      </c>
      <c r="E22">
        <f>AVERAGEIF(debt_by_country_pivot!$B$2:$AQ$2,$E$1,debt_by_country_pivot!$B23:$AQ23)</f>
        <v>80.696870000000004</v>
      </c>
      <c r="F22">
        <f>AVERAGEIF(debt_by_country_pivot!$B$2:$AQ$2,$F$1,debt_by_country_pivot!$B23:$AQ23)</f>
        <v>83.62</v>
      </c>
    </row>
    <row r="23" spans="1:6" x14ac:dyDescent="0.2">
      <c r="A23" s="3">
        <v>2016</v>
      </c>
      <c r="B23">
        <f>AVERAGEIF(debt_by_country_pivot!$B$2:$AQ$2,"Asia",debt_by_country_pivot!$B24:$AQ24)</f>
        <v>97.935812499999997</v>
      </c>
      <c r="C23">
        <f>AVERAGEIF(debt_by_country_pivot!$B$2:$AQ$2,$C$1,debt_by_country_pivot!$B24:$AQ24)</f>
        <v>81.265841851851832</v>
      </c>
      <c r="D23">
        <f>AVERAGEIF(debt_by_country_pivot!$B$2:$AQ$2,$D$1,debt_by_country_pivot!$B24:$AQ24)</f>
        <v>61.70872</v>
      </c>
      <c r="E23">
        <f>AVERAGEIF(debt_by_country_pivot!$B$2:$AQ$2,$E$1,debt_by_country_pivot!$B24:$AQ24)</f>
        <v>83.767896666666672</v>
      </c>
      <c r="F23">
        <f>AVERAGEIF(debt_by_country_pivot!$B$2:$AQ$2,$F$1,debt_by_country_pivot!$B24:$AQ24)</f>
        <v>83.61</v>
      </c>
    </row>
    <row r="24" spans="1:6" x14ac:dyDescent="0.2">
      <c r="A24" s="3">
        <v>2017</v>
      </c>
      <c r="B24">
        <f>AVERAGEIF(debt_by_country_pivot!$B$2:$AQ$2,"Asia",debt_by_country_pivot!$B25:$AQ25)</f>
        <v>96.425569999999993</v>
      </c>
      <c r="C24">
        <f>AVERAGEIF(debt_by_country_pivot!$B$2:$AQ$2,$C$1,debt_by_country_pivot!$B25:$AQ25)</f>
        <v>78.669676296296288</v>
      </c>
      <c r="D24">
        <f>AVERAGEIF(debt_by_country_pivot!$B$2:$AQ$2,$D$1,debt_by_country_pivot!$B25:$AQ25)</f>
        <v>59.653694999999999</v>
      </c>
      <c r="E24">
        <f>AVERAGEIF(debt_by_country_pivot!$B$2:$AQ$2,$E$1,debt_by_country_pivot!$B25:$AQ25)</f>
        <v>83.565821666666679</v>
      </c>
      <c r="F24">
        <f>AVERAGEIF(debt_by_country_pivot!$B$2:$AQ$2,$F$1,debt_by_country_pivot!$B25:$AQ25)</f>
        <v>81.209999999999994</v>
      </c>
    </row>
    <row r="25" spans="1:6" x14ac:dyDescent="0.2">
      <c r="A25" s="3">
        <v>2018</v>
      </c>
      <c r="B25">
        <f>AVERAGEIF(debt_by_country_pivot!$B$2:$AQ$2,"Asia",debt_by_country_pivot!$B26:$AQ26)</f>
        <v>97.211185</v>
      </c>
      <c r="C25">
        <f>AVERAGEIF(debt_by_country_pivot!$B$2:$AQ$2,$C$1,debt_by_country_pivot!$B26:$AQ26)</f>
        <v>76.211975925925913</v>
      </c>
      <c r="D25">
        <f>AVERAGEIF(debt_by_country_pivot!$B$2:$AQ$2,$D$1,debt_by_country_pivot!$B26:$AQ26)</f>
        <v>60.020674999999997</v>
      </c>
      <c r="E25">
        <f>AVERAGEIF(debt_by_country_pivot!$B$2:$AQ$2,$E$1,debt_by_country_pivot!$B26:$AQ26)</f>
        <v>86.734828333333326</v>
      </c>
      <c r="F25">
        <f>AVERAGEIF(debt_by_country_pivot!$B$2:$AQ$2,$F$1,debt_by_country_pivot!$B26:$AQ26)</f>
        <v>79.430000000000007</v>
      </c>
    </row>
    <row r="26" spans="1:6" x14ac:dyDescent="0.2">
      <c r="A26" s="3">
        <v>2019</v>
      </c>
      <c r="B26">
        <f>AVERAGEIF(debt_by_country_pivot!$B$2:$AQ$2,"Asia",debt_by_country_pivot!$B27:$AQ27)</f>
        <v>99.113084999999998</v>
      </c>
      <c r="C26">
        <f>AVERAGEIF(debt_by_country_pivot!$B$2:$AQ$2,$C$1,debt_by_country_pivot!$B27:$AQ27)</f>
        <v>76.262174814814827</v>
      </c>
      <c r="D26">
        <f>AVERAGEIF(debt_by_country_pivot!$B$2:$AQ$2,$D$1,debt_by_country_pivot!$B27:$AQ27)</f>
        <v>65.985135</v>
      </c>
      <c r="E26">
        <f>AVERAGEIF(debt_by_country_pivot!$B$2:$AQ$2,$E$1,debt_by_country_pivot!$B27:$AQ27)</f>
        <v>83.014752000000001</v>
      </c>
      <c r="F26">
        <f>AVERAGEIF(debt_by_country_pivot!$B$2:$AQ$2,$F$1,debt_by_country_pivot!$B27:$AQ27)</f>
        <v>80.010000000000005</v>
      </c>
    </row>
    <row r="27" spans="1:6" x14ac:dyDescent="0.2">
      <c r="A27" s="3">
        <v>2020</v>
      </c>
      <c r="B27">
        <f>AVERAGEIF(debt_by_country_pivot!$B$2:$AQ$2,"Asia",debt_by_country_pivot!$B28:$AQ28)</f>
        <v>111.32375499999999</v>
      </c>
      <c r="C27">
        <f>AVERAGEIF(debt_by_country_pivot!$B$2:$AQ$2,$C$1,debt_by_country_pivot!$B28:$AQ28)</f>
        <v>90.680882592592596</v>
      </c>
      <c r="D27">
        <f>AVERAGEIF(debt_by_country_pivot!$B$2:$AQ$2,$D$1,debt_by_country_pivot!$B28:$AQ28)</f>
        <v>92.633420000000001</v>
      </c>
      <c r="E27">
        <f>AVERAGEIF(debt_by_country_pivot!$B$2:$AQ$2,$E$1,debt_by_country_pivot!$B28:$AQ28)</f>
        <v>101.3512175</v>
      </c>
      <c r="F27">
        <f>AVERAGEIF(debt_by_country_pivot!$B$2:$AQ$2,$F$1,debt_by_country_pivot!$B28:$AQ28)</f>
        <v>94.65</v>
      </c>
    </row>
    <row r="28" spans="1:6" x14ac:dyDescent="0.2">
      <c r="A28" s="3">
        <v>2021</v>
      </c>
      <c r="B28">
        <f>AVERAGEIF(debt_by_country_pivot!$B$2:$AQ$2,"Asia",debt_by_country_pivot!$B29:$AQ29)</f>
        <v>151.57836500000002</v>
      </c>
      <c r="C28">
        <f>AVERAGEIF(debt_by_country_pivot!$B$2:$AQ$2,$C$1,debt_by_country_pivot!$B29:$AQ29)</f>
        <v>87.82616653846155</v>
      </c>
      <c r="D28">
        <f>AVERAGEIF(debt_by_country_pivot!$B$2:$AQ$2,$D$1,debt_by_country_pivot!$B29:$AQ29)</f>
        <v>84.708340000000007</v>
      </c>
      <c r="E28">
        <f>AVERAGEIF(debt_by_country_pivot!$B$2:$AQ$2,$E$1,debt_by_country_pivot!$B29:$AQ29)</f>
        <v>106.80116333333335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0"/>
  <sheetViews>
    <sheetView topLeftCell="A4" workbookViewId="0">
      <selection activeCell="C30" sqref="C30"/>
    </sheetView>
  </sheetViews>
  <sheetFormatPr baseColWidth="10" defaultRowHeight="16" x14ac:dyDescent="0.2"/>
  <sheetData>
    <row r="1" spans="1:10" x14ac:dyDescent="0.2">
      <c r="A1" t="s">
        <v>49</v>
      </c>
      <c r="B1" t="s">
        <v>512</v>
      </c>
      <c r="C1" t="s">
        <v>514</v>
      </c>
      <c r="F1" s="5" t="s">
        <v>262</v>
      </c>
      <c r="G1" s="5" t="s">
        <v>256</v>
      </c>
      <c r="J1" t="s">
        <v>515</v>
      </c>
    </row>
    <row r="2" spans="1:10" x14ac:dyDescent="0.2">
      <c r="A2" t="s">
        <v>50</v>
      </c>
      <c r="B2" t="s">
        <v>263</v>
      </c>
      <c r="C2" t="str">
        <f>VLOOKUP(B2,F$1:G$250,2,FALSE)</f>
        <v>Asia</v>
      </c>
      <c r="F2" s="6" t="s">
        <v>263</v>
      </c>
      <c r="G2" s="6" t="s">
        <v>257</v>
      </c>
      <c r="J2" t="str" cm="1">
        <f t="array" ref="J2:J8">_xlfn.UNIQUE($C$2:$C$247,FALSE,FALSE)</f>
        <v>Asia</v>
      </c>
    </row>
    <row r="3" spans="1:10" x14ac:dyDescent="0.2">
      <c r="A3" t="s">
        <v>51</v>
      </c>
      <c r="B3" t="s">
        <v>264</v>
      </c>
      <c r="C3" t="str">
        <f t="shared" ref="C3:C66" si="0">VLOOKUP(B3,F$1:G$250,2,FALSE)</f>
        <v>Europe</v>
      </c>
      <c r="F3" s="6" t="s">
        <v>264</v>
      </c>
      <c r="G3" s="6" t="s">
        <v>258</v>
      </c>
      <c r="J3" t="str">
        <v>Europe</v>
      </c>
    </row>
    <row r="4" spans="1:10" x14ac:dyDescent="0.2">
      <c r="A4" t="s">
        <v>52</v>
      </c>
      <c r="B4" t="s">
        <v>265</v>
      </c>
      <c r="C4" t="str">
        <f t="shared" si="0"/>
        <v>Europe</v>
      </c>
      <c r="F4" s="6" t="s">
        <v>265</v>
      </c>
      <c r="G4" s="6" t="s">
        <v>258</v>
      </c>
      <c r="J4" t="str">
        <v>Africa</v>
      </c>
    </row>
    <row r="5" spans="1:10" x14ac:dyDescent="0.2">
      <c r="A5" t="s">
        <v>53</v>
      </c>
      <c r="B5" t="s">
        <v>266</v>
      </c>
      <c r="C5" t="str">
        <f t="shared" si="0"/>
        <v>Africa</v>
      </c>
      <c r="F5" s="6" t="s">
        <v>266</v>
      </c>
      <c r="G5" s="6" t="s">
        <v>259</v>
      </c>
      <c r="J5" t="str">
        <v>Oceania</v>
      </c>
    </row>
    <row r="6" spans="1:10" x14ac:dyDescent="0.2">
      <c r="A6" t="s">
        <v>54</v>
      </c>
      <c r="B6" t="s">
        <v>267</v>
      </c>
      <c r="C6" t="str">
        <f t="shared" si="0"/>
        <v>Oceania</v>
      </c>
      <c r="F6" s="6" t="s">
        <v>267</v>
      </c>
      <c r="G6" s="6" t="s">
        <v>260</v>
      </c>
      <c r="J6" t="str">
        <v>Americas</v>
      </c>
    </row>
    <row r="7" spans="1:10" x14ac:dyDescent="0.2">
      <c r="A7" t="s">
        <v>55</v>
      </c>
      <c r="B7" t="s">
        <v>268</v>
      </c>
      <c r="C7" t="str">
        <f t="shared" si="0"/>
        <v>Europe</v>
      </c>
      <c r="F7" s="6" t="s">
        <v>268</v>
      </c>
      <c r="G7" s="6" t="s">
        <v>258</v>
      </c>
      <c r="J7">
        <v>0</v>
      </c>
    </row>
    <row r="8" spans="1:10" x14ac:dyDescent="0.2">
      <c r="A8" t="s">
        <v>56</v>
      </c>
      <c r="B8" t="s">
        <v>269</v>
      </c>
      <c r="C8" t="str">
        <f t="shared" si="0"/>
        <v>Africa</v>
      </c>
      <c r="F8" s="6" t="s">
        <v>269</v>
      </c>
      <c r="G8" s="6" t="s">
        <v>259</v>
      </c>
      <c r="J8" t="e">
        <v>#N/A</v>
      </c>
    </row>
    <row r="9" spans="1:10" x14ac:dyDescent="0.2">
      <c r="A9" t="s">
        <v>57</v>
      </c>
      <c r="B9" t="s">
        <v>270</v>
      </c>
      <c r="C9" t="str">
        <f t="shared" si="0"/>
        <v>Americas</v>
      </c>
      <c r="F9" s="6" t="s">
        <v>270</v>
      </c>
      <c r="G9" s="6" t="s">
        <v>261</v>
      </c>
    </row>
    <row r="10" spans="1:10" x14ac:dyDescent="0.2">
      <c r="A10" t="s">
        <v>58</v>
      </c>
      <c r="B10" t="s">
        <v>271</v>
      </c>
      <c r="C10">
        <f t="shared" si="0"/>
        <v>0</v>
      </c>
      <c r="F10" s="6" t="s">
        <v>271</v>
      </c>
      <c r="G10" s="7"/>
    </row>
    <row r="11" spans="1:10" x14ac:dyDescent="0.2">
      <c r="A11" t="s">
        <v>59</v>
      </c>
      <c r="B11" t="s">
        <v>272</v>
      </c>
      <c r="C11" t="str">
        <f t="shared" si="0"/>
        <v>Americas</v>
      </c>
      <c r="F11" s="6" t="s">
        <v>272</v>
      </c>
      <c r="G11" s="6" t="s">
        <v>261</v>
      </c>
    </row>
    <row r="12" spans="1:10" x14ac:dyDescent="0.2">
      <c r="A12" t="s">
        <v>60</v>
      </c>
      <c r="B12" t="s">
        <v>273</v>
      </c>
      <c r="C12" t="str">
        <f t="shared" si="0"/>
        <v>Americas</v>
      </c>
      <c r="F12" s="6" t="s">
        <v>273</v>
      </c>
      <c r="G12" s="6" t="s">
        <v>261</v>
      </c>
    </row>
    <row r="13" spans="1:10" x14ac:dyDescent="0.2">
      <c r="A13" t="s">
        <v>61</v>
      </c>
      <c r="B13" t="s">
        <v>274</v>
      </c>
      <c r="C13" t="str">
        <f t="shared" si="0"/>
        <v>Asia</v>
      </c>
      <c r="F13" s="6" t="s">
        <v>274</v>
      </c>
      <c r="G13" s="6" t="s">
        <v>257</v>
      </c>
    </row>
    <row r="14" spans="1:10" x14ac:dyDescent="0.2">
      <c r="A14" t="s">
        <v>62</v>
      </c>
      <c r="B14" t="s">
        <v>275</v>
      </c>
      <c r="C14" t="str">
        <f t="shared" si="0"/>
        <v>Americas</v>
      </c>
      <c r="F14" s="6" t="s">
        <v>275</v>
      </c>
      <c r="G14" s="6" t="s">
        <v>261</v>
      </c>
    </row>
    <row r="15" spans="1:10" x14ac:dyDescent="0.2">
      <c r="A15" t="s">
        <v>3</v>
      </c>
      <c r="B15" t="s">
        <v>276</v>
      </c>
      <c r="C15" t="str">
        <f t="shared" si="0"/>
        <v>Oceania</v>
      </c>
      <c r="F15" s="6" t="s">
        <v>276</v>
      </c>
      <c r="G15" s="6" t="s">
        <v>260</v>
      </c>
    </row>
    <row r="16" spans="1:10" x14ac:dyDescent="0.2">
      <c r="A16" t="s">
        <v>4</v>
      </c>
      <c r="B16" t="s">
        <v>277</v>
      </c>
      <c r="C16" t="str">
        <f t="shared" si="0"/>
        <v>Europe</v>
      </c>
      <c r="F16" s="6" t="s">
        <v>277</v>
      </c>
      <c r="G16" s="6" t="s">
        <v>258</v>
      </c>
    </row>
    <row r="17" spans="1:7" x14ac:dyDescent="0.2">
      <c r="A17" t="s">
        <v>63</v>
      </c>
      <c r="B17" t="s">
        <v>278</v>
      </c>
      <c r="C17" t="str">
        <f t="shared" si="0"/>
        <v>Asia</v>
      </c>
      <c r="F17" s="6" t="s">
        <v>278</v>
      </c>
      <c r="G17" s="6" t="s">
        <v>257</v>
      </c>
    </row>
    <row r="18" spans="1:7" x14ac:dyDescent="0.2">
      <c r="A18" t="s">
        <v>64</v>
      </c>
      <c r="B18" t="s">
        <v>279</v>
      </c>
      <c r="C18" t="str">
        <f t="shared" si="0"/>
        <v>Americas</v>
      </c>
      <c r="F18" s="6" t="s">
        <v>279</v>
      </c>
      <c r="G18" s="6" t="s">
        <v>261</v>
      </c>
    </row>
    <row r="19" spans="1:7" x14ac:dyDescent="0.2">
      <c r="A19" t="s">
        <v>65</v>
      </c>
      <c r="B19" t="s">
        <v>280</v>
      </c>
      <c r="C19" t="str">
        <f t="shared" si="0"/>
        <v>Asia</v>
      </c>
      <c r="F19" s="6" t="s">
        <v>280</v>
      </c>
      <c r="G19" s="6" t="s">
        <v>257</v>
      </c>
    </row>
    <row r="20" spans="1:7" x14ac:dyDescent="0.2">
      <c r="A20" t="s">
        <v>66</v>
      </c>
      <c r="B20" t="s">
        <v>281</v>
      </c>
      <c r="C20" t="str">
        <f t="shared" si="0"/>
        <v>Asia</v>
      </c>
      <c r="F20" s="6" t="s">
        <v>281</v>
      </c>
      <c r="G20" s="6" t="s">
        <v>257</v>
      </c>
    </row>
    <row r="21" spans="1:7" x14ac:dyDescent="0.2">
      <c r="A21" t="s">
        <v>67</v>
      </c>
      <c r="B21" t="s">
        <v>282</v>
      </c>
      <c r="C21" t="str">
        <f t="shared" si="0"/>
        <v>Americas</v>
      </c>
      <c r="F21" s="6" t="s">
        <v>282</v>
      </c>
      <c r="G21" s="6" t="s">
        <v>261</v>
      </c>
    </row>
    <row r="22" spans="1:7" x14ac:dyDescent="0.2">
      <c r="A22" t="s">
        <v>68</v>
      </c>
      <c r="B22" t="s">
        <v>283</v>
      </c>
      <c r="C22" t="str">
        <f t="shared" si="0"/>
        <v>Europe</v>
      </c>
      <c r="F22" s="6" t="s">
        <v>283</v>
      </c>
      <c r="G22" s="6" t="s">
        <v>258</v>
      </c>
    </row>
    <row r="23" spans="1:7" x14ac:dyDescent="0.2">
      <c r="A23" t="s">
        <v>5</v>
      </c>
      <c r="B23" t="s">
        <v>284</v>
      </c>
      <c r="C23" t="str">
        <f t="shared" si="0"/>
        <v>Europe</v>
      </c>
      <c r="F23" s="6" t="s">
        <v>284</v>
      </c>
      <c r="G23" s="6" t="s">
        <v>258</v>
      </c>
    </row>
    <row r="24" spans="1:7" x14ac:dyDescent="0.2">
      <c r="A24" t="s">
        <v>69</v>
      </c>
      <c r="B24" t="s">
        <v>285</v>
      </c>
      <c r="C24" t="str">
        <f t="shared" si="0"/>
        <v>Americas</v>
      </c>
      <c r="F24" s="6" t="s">
        <v>285</v>
      </c>
      <c r="G24" s="6" t="s">
        <v>261</v>
      </c>
    </row>
    <row r="25" spans="1:7" x14ac:dyDescent="0.2">
      <c r="A25" t="s">
        <v>70</v>
      </c>
      <c r="B25" t="s">
        <v>286</v>
      </c>
      <c r="C25" t="str">
        <f t="shared" si="0"/>
        <v>Africa</v>
      </c>
      <c r="F25" s="6" t="s">
        <v>286</v>
      </c>
      <c r="G25" s="6" t="s">
        <v>259</v>
      </c>
    </row>
    <row r="26" spans="1:7" x14ac:dyDescent="0.2">
      <c r="A26" t="s">
        <v>71</v>
      </c>
      <c r="B26" t="s">
        <v>287</v>
      </c>
      <c r="C26" t="str">
        <f t="shared" si="0"/>
        <v>Americas</v>
      </c>
      <c r="F26" s="6" t="s">
        <v>287</v>
      </c>
      <c r="G26" s="6" t="s">
        <v>261</v>
      </c>
    </row>
    <row r="27" spans="1:7" x14ac:dyDescent="0.2">
      <c r="A27" t="s">
        <v>72</v>
      </c>
      <c r="B27" t="s">
        <v>288</v>
      </c>
      <c r="C27" t="str">
        <f t="shared" si="0"/>
        <v>Asia</v>
      </c>
      <c r="F27" s="6" t="s">
        <v>288</v>
      </c>
      <c r="G27" s="6" t="s">
        <v>257</v>
      </c>
    </row>
    <row r="28" spans="1:7" x14ac:dyDescent="0.2">
      <c r="A28" t="s">
        <v>73</v>
      </c>
      <c r="B28" t="s">
        <v>289</v>
      </c>
      <c r="C28" t="str">
        <f t="shared" si="0"/>
        <v>Americas</v>
      </c>
      <c r="F28" s="6" t="s">
        <v>289</v>
      </c>
      <c r="G28" s="6" t="s">
        <v>261</v>
      </c>
    </row>
    <row r="29" spans="1:7" x14ac:dyDescent="0.2">
      <c r="A29" t="s">
        <v>74</v>
      </c>
      <c r="B29" t="s">
        <v>291</v>
      </c>
      <c r="C29" t="str">
        <f t="shared" si="0"/>
        <v>Europe</v>
      </c>
      <c r="F29" s="6" t="s">
        <v>290</v>
      </c>
      <c r="G29" s="6" t="s">
        <v>261</v>
      </c>
    </row>
    <row r="30" spans="1:7" x14ac:dyDescent="0.2">
      <c r="A30" t="s">
        <v>75</v>
      </c>
      <c r="B30" t="s">
        <v>292</v>
      </c>
      <c r="C30" t="str">
        <f t="shared" si="0"/>
        <v>Africa</v>
      </c>
      <c r="F30" s="6" t="s">
        <v>291</v>
      </c>
      <c r="G30" s="6" t="s">
        <v>258</v>
      </c>
    </row>
    <row r="31" spans="1:7" x14ac:dyDescent="0.2">
      <c r="A31" t="s">
        <v>76</v>
      </c>
      <c r="B31" t="s">
        <v>293</v>
      </c>
      <c r="C31" t="str">
        <f t="shared" si="0"/>
        <v>Americas</v>
      </c>
      <c r="F31" s="6" t="s">
        <v>292</v>
      </c>
      <c r="G31" s="6" t="s">
        <v>259</v>
      </c>
    </row>
    <row r="32" spans="1:7" x14ac:dyDescent="0.2">
      <c r="A32" t="s">
        <v>40</v>
      </c>
      <c r="B32" t="s">
        <v>294</v>
      </c>
      <c r="C32" t="str">
        <f t="shared" si="0"/>
        <v>Americas</v>
      </c>
      <c r="F32" s="6" t="s">
        <v>293</v>
      </c>
      <c r="G32" s="6" t="s">
        <v>261</v>
      </c>
    </row>
    <row r="33" spans="1:7" x14ac:dyDescent="0.2">
      <c r="A33" t="s">
        <v>77</v>
      </c>
      <c r="B33" t="s">
        <v>295</v>
      </c>
      <c r="C33" t="str">
        <f t="shared" si="0"/>
        <v>Africa</v>
      </c>
      <c r="F33" s="6" t="s">
        <v>294</v>
      </c>
      <c r="G33" s="6" t="s">
        <v>261</v>
      </c>
    </row>
    <row r="34" spans="1:7" x14ac:dyDescent="0.2">
      <c r="A34" t="s">
        <v>78</v>
      </c>
      <c r="B34" t="s">
        <v>296</v>
      </c>
      <c r="C34" t="str">
        <f t="shared" si="0"/>
        <v>Asia</v>
      </c>
      <c r="F34" s="6" t="s">
        <v>295</v>
      </c>
      <c r="G34" s="6" t="s">
        <v>259</v>
      </c>
    </row>
    <row r="35" spans="1:7" x14ac:dyDescent="0.2">
      <c r="A35" t="s">
        <v>79</v>
      </c>
      <c r="B35" t="s">
        <v>297</v>
      </c>
      <c r="C35" t="str">
        <f t="shared" si="0"/>
        <v>Europe</v>
      </c>
      <c r="F35" s="6" t="s">
        <v>296</v>
      </c>
      <c r="G35" s="6" t="s">
        <v>257</v>
      </c>
    </row>
    <row r="36" spans="1:7" x14ac:dyDescent="0.2">
      <c r="A36" t="s">
        <v>80</v>
      </c>
      <c r="B36" t="s">
        <v>298</v>
      </c>
      <c r="C36" t="str">
        <f t="shared" si="0"/>
        <v>Africa</v>
      </c>
      <c r="F36" s="6" t="s">
        <v>297</v>
      </c>
      <c r="G36" s="6" t="s">
        <v>258</v>
      </c>
    </row>
    <row r="37" spans="1:7" x14ac:dyDescent="0.2">
      <c r="A37" t="s">
        <v>81</v>
      </c>
      <c r="B37" t="s">
        <v>299</v>
      </c>
      <c r="C37" t="str">
        <f t="shared" si="0"/>
        <v>Africa</v>
      </c>
      <c r="F37" s="6" t="s">
        <v>298</v>
      </c>
      <c r="G37" s="6" t="s">
        <v>259</v>
      </c>
    </row>
    <row r="38" spans="1:7" x14ac:dyDescent="0.2">
      <c r="A38" t="s">
        <v>82</v>
      </c>
      <c r="B38" t="s">
        <v>301</v>
      </c>
      <c r="C38" t="str">
        <f t="shared" si="0"/>
        <v>Asia</v>
      </c>
      <c r="F38" s="6" t="s">
        <v>299</v>
      </c>
      <c r="G38" s="6" t="s">
        <v>259</v>
      </c>
    </row>
    <row r="39" spans="1:7" x14ac:dyDescent="0.2">
      <c r="A39" t="s">
        <v>83</v>
      </c>
      <c r="B39" t="s">
        <v>302</v>
      </c>
      <c r="C39" t="str">
        <f t="shared" si="0"/>
        <v>Africa</v>
      </c>
      <c r="F39" s="6" t="s">
        <v>300</v>
      </c>
      <c r="G39" s="6" t="s">
        <v>259</v>
      </c>
    </row>
    <row r="40" spans="1:7" x14ac:dyDescent="0.2">
      <c r="A40" t="s">
        <v>6</v>
      </c>
      <c r="B40" t="s">
        <v>303</v>
      </c>
      <c r="C40" t="str">
        <f t="shared" si="0"/>
        <v>Americas</v>
      </c>
      <c r="F40" s="6" t="s">
        <v>301</v>
      </c>
      <c r="G40" s="6" t="s">
        <v>257</v>
      </c>
    </row>
    <row r="41" spans="1:7" x14ac:dyDescent="0.2">
      <c r="A41" t="s">
        <v>84</v>
      </c>
      <c r="B41" t="s">
        <v>300</v>
      </c>
      <c r="C41" t="str">
        <f t="shared" si="0"/>
        <v>Africa</v>
      </c>
      <c r="F41" s="6" t="s">
        <v>302</v>
      </c>
      <c r="G41" s="6" t="s">
        <v>259</v>
      </c>
    </row>
    <row r="42" spans="1:7" x14ac:dyDescent="0.2">
      <c r="A42" t="s">
        <v>85</v>
      </c>
      <c r="B42" t="s">
        <v>304</v>
      </c>
      <c r="C42" t="str">
        <f t="shared" si="0"/>
        <v>Americas</v>
      </c>
      <c r="F42" s="6" t="s">
        <v>303</v>
      </c>
      <c r="G42" s="6" t="s">
        <v>261</v>
      </c>
    </row>
    <row r="43" spans="1:7" x14ac:dyDescent="0.2">
      <c r="A43" t="s">
        <v>86</v>
      </c>
      <c r="B43" t="s">
        <v>305</v>
      </c>
      <c r="C43" t="str">
        <f t="shared" si="0"/>
        <v>Africa</v>
      </c>
      <c r="F43" s="6" t="s">
        <v>304</v>
      </c>
      <c r="G43" s="6" t="s">
        <v>261</v>
      </c>
    </row>
    <row r="44" spans="1:7" x14ac:dyDescent="0.2">
      <c r="A44" t="s">
        <v>87</v>
      </c>
      <c r="B44" t="s">
        <v>306</v>
      </c>
      <c r="C44" t="str">
        <f t="shared" si="0"/>
        <v>Africa</v>
      </c>
      <c r="F44" s="6" t="s">
        <v>305</v>
      </c>
      <c r="G44" s="6" t="s">
        <v>259</v>
      </c>
    </row>
    <row r="45" spans="1:7" x14ac:dyDescent="0.2">
      <c r="A45" t="s">
        <v>31</v>
      </c>
      <c r="B45" t="s">
        <v>307</v>
      </c>
      <c r="C45" t="str">
        <f t="shared" si="0"/>
        <v>Americas</v>
      </c>
      <c r="F45" s="6" t="s">
        <v>306</v>
      </c>
      <c r="G45" s="6" t="s">
        <v>259</v>
      </c>
    </row>
    <row r="46" spans="1:7" x14ac:dyDescent="0.2">
      <c r="A46" t="s">
        <v>88</v>
      </c>
      <c r="B46" t="s">
        <v>308</v>
      </c>
      <c r="C46" t="str">
        <f t="shared" si="0"/>
        <v>Asia</v>
      </c>
      <c r="F46" s="6" t="s">
        <v>307</v>
      </c>
      <c r="G46" s="6" t="s">
        <v>261</v>
      </c>
    </row>
    <row r="47" spans="1:7" x14ac:dyDescent="0.2">
      <c r="A47" t="s">
        <v>89</v>
      </c>
      <c r="B47" t="s">
        <v>309</v>
      </c>
      <c r="C47" t="str">
        <f t="shared" si="0"/>
        <v>Oceania</v>
      </c>
      <c r="F47" s="6" t="s">
        <v>308</v>
      </c>
      <c r="G47" s="6" t="s">
        <v>257</v>
      </c>
    </row>
    <row r="48" spans="1:7" x14ac:dyDescent="0.2">
      <c r="A48" t="s">
        <v>90</v>
      </c>
      <c r="B48" t="s">
        <v>310</v>
      </c>
      <c r="C48" t="str">
        <f t="shared" si="0"/>
        <v>Oceania</v>
      </c>
      <c r="F48" s="6" t="s">
        <v>309</v>
      </c>
      <c r="G48" s="6" t="s">
        <v>260</v>
      </c>
    </row>
    <row r="49" spans="1:7" x14ac:dyDescent="0.2">
      <c r="A49" t="s">
        <v>37</v>
      </c>
      <c r="B49" t="s">
        <v>311</v>
      </c>
      <c r="C49" t="str">
        <f t="shared" si="0"/>
        <v>Americas</v>
      </c>
      <c r="F49" s="6" t="s">
        <v>310</v>
      </c>
      <c r="G49" s="6" t="s">
        <v>260</v>
      </c>
    </row>
    <row r="50" spans="1:7" x14ac:dyDescent="0.2">
      <c r="A50" t="s">
        <v>91</v>
      </c>
      <c r="B50" t="s">
        <v>312</v>
      </c>
      <c r="C50" t="str">
        <f t="shared" si="0"/>
        <v>Africa</v>
      </c>
      <c r="F50" s="6" t="s">
        <v>311</v>
      </c>
      <c r="G50" s="6" t="s">
        <v>261</v>
      </c>
    </row>
    <row r="51" spans="1:7" x14ac:dyDescent="0.2">
      <c r="A51" t="s">
        <v>92</v>
      </c>
      <c r="B51" t="s">
        <v>313</v>
      </c>
      <c r="C51" t="str">
        <f t="shared" si="0"/>
        <v>Africa</v>
      </c>
      <c r="F51" s="6" t="s">
        <v>312</v>
      </c>
      <c r="G51" s="6" t="s">
        <v>259</v>
      </c>
    </row>
    <row r="52" spans="1:7" x14ac:dyDescent="0.2">
      <c r="A52" t="s">
        <v>93</v>
      </c>
      <c r="B52" t="s">
        <v>314</v>
      </c>
      <c r="C52" t="str">
        <f t="shared" si="0"/>
        <v>Africa</v>
      </c>
      <c r="F52" s="6" t="s">
        <v>313</v>
      </c>
      <c r="G52" s="6" t="s">
        <v>259</v>
      </c>
    </row>
    <row r="53" spans="1:7" x14ac:dyDescent="0.2">
      <c r="A53" t="s">
        <v>94</v>
      </c>
      <c r="B53" t="s">
        <v>315</v>
      </c>
      <c r="C53" t="str">
        <f t="shared" si="0"/>
        <v>Oceania</v>
      </c>
      <c r="F53" s="6" t="s">
        <v>314</v>
      </c>
      <c r="G53" s="6" t="s">
        <v>259</v>
      </c>
    </row>
    <row r="54" spans="1:7" x14ac:dyDescent="0.2">
      <c r="A54" t="s">
        <v>95</v>
      </c>
      <c r="B54" t="s">
        <v>316</v>
      </c>
      <c r="C54" t="str">
        <f t="shared" si="0"/>
        <v>Americas</v>
      </c>
      <c r="F54" s="6" t="s">
        <v>315</v>
      </c>
      <c r="G54" s="6" t="s">
        <v>260</v>
      </c>
    </row>
    <row r="55" spans="1:7" x14ac:dyDescent="0.2">
      <c r="A55" t="s">
        <v>96</v>
      </c>
      <c r="B55" t="s">
        <v>317</v>
      </c>
      <c r="C55" t="str">
        <f t="shared" si="0"/>
        <v>Africa</v>
      </c>
      <c r="F55" s="6" t="s">
        <v>316</v>
      </c>
      <c r="G55" s="6" t="s">
        <v>261</v>
      </c>
    </row>
    <row r="56" spans="1:7" x14ac:dyDescent="0.2">
      <c r="A56" t="s">
        <v>97</v>
      </c>
      <c r="B56" t="s">
        <v>318</v>
      </c>
      <c r="C56" t="str">
        <f t="shared" si="0"/>
        <v>Europe</v>
      </c>
      <c r="F56" s="6" t="s">
        <v>317</v>
      </c>
      <c r="G56" s="6" t="s">
        <v>259</v>
      </c>
    </row>
    <row r="57" spans="1:7" x14ac:dyDescent="0.2">
      <c r="A57" t="s">
        <v>98</v>
      </c>
      <c r="B57" t="s">
        <v>319</v>
      </c>
      <c r="C57" t="str">
        <f t="shared" si="0"/>
        <v>Americas</v>
      </c>
      <c r="F57" s="6" t="s">
        <v>318</v>
      </c>
      <c r="G57" s="6" t="s">
        <v>258</v>
      </c>
    </row>
    <row r="58" spans="1:7" x14ac:dyDescent="0.2">
      <c r="A58" t="s">
        <v>99</v>
      </c>
      <c r="B58" t="s">
        <v>321</v>
      </c>
      <c r="C58" t="str">
        <f t="shared" si="0"/>
        <v>Asia</v>
      </c>
      <c r="F58" s="6" t="s">
        <v>319</v>
      </c>
      <c r="G58" s="6" t="s">
        <v>261</v>
      </c>
    </row>
    <row r="59" spans="1:7" x14ac:dyDescent="0.2">
      <c r="A59" t="s">
        <v>7</v>
      </c>
      <c r="B59" t="s">
        <v>322</v>
      </c>
      <c r="C59" t="str">
        <f t="shared" si="0"/>
        <v>Europe</v>
      </c>
      <c r="F59" s="6" t="s">
        <v>320</v>
      </c>
      <c r="G59" s="6" t="s">
        <v>261</v>
      </c>
    </row>
    <row r="60" spans="1:7" x14ac:dyDescent="0.2">
      <c r="A60" t="s">
        <v>8</v>
      </c>
      <c r="B60" t="s">
        <v>323</v>
      </c>
      <c r="C60" t="str">
        <f t="shared" si="0"/>
        <v>Europe</v>
      </c>
      <c r="F60" s="6" t="s">
        <v>321</v>
      </c>
      <c r="G60" s="6" t="s">
        <v>257</v>
      </c>
    </row>
    <row r="61" spans="1:7" x14ac:dyDescent="0.2">
      <c r="A61" t="s">
        <v>100</v>
      </c>
      <c r="B61" t="s">
        <v>324</v>
      </c>
      <c r="C61" t="str">
        <f t="shared" si="0"/>
        <v>Africa</v>
      </c>
      <c r="F61" s="6" t="s">
        <v>322</v>
      </c>
      <c r="G61" s="6" t="s">
        <v>258</v>
      </c>
    </row>
    <row r="62" spans="1:7" x14ac:dyDescent="0.2">
      <c r="A62" t="s">
        <v>101</v>
      </c>
      <c r="B62" t="s">
        <v>325</v>
      </c>
      <c r="C62" t="str">
        <f t="shared" si="0"/>
        <v>Americas</v>
      </c>
      <c r="F62" s="6" t="s">
        <v>323</v>
      </c>
      <c r="G62" s="6" t="s">
        <v>258</v>
      </c>
    </row>
    <row r="63" spans="1:7" x14ac:dyDescent="0.2">
      <c r="A63" t="s">
        <v>102</v>
      </c>
      <c r="B63" t="s">
        <v>326</v>
      </c>
      <c r="C63" t="str">
        <f t="shared" si="0"/>
        <v>Americas</v>
      </c>
      <c r="F63" s="6" t="s">
        <v>324</v>
      </c>
      <c r="G63" s="6" t="s">
        <v>259</v>
      </c>
    </row>
    <row r="64" spans="1:7" x14ac:dyDescent="0.2">
      <c r="A64" t="s">
        <v>103</v>
      </c>
      <c r="B64" t="s">
        <v>327</v>
      </c>
      <c r="C64" t="str">
        <f t="shared" si="0"/>
        <v>Americas</v>
      </c>
      <c r="F64" s="6" t="s">
        <v>325</v>
      </c>
      <c r="G64" s="6" t="s">
        <v>261</v>
      </c>
    </row>
    <row r="65" spans="1:7" x14ac:dyDescent="0.2">
      <c r="A65" t="s">
        <v>104</v>
      </c>
      <c r="B65" t="s">
        <v>328</v>
      </c>
      <c r="C65" t="str">
        <f t="shared" si="0"/>
        <v>Africa</v>
      </c>
      <c r="F65" s="6" t="s">
        <v>326</v>
      </c>
      <c r="G65" s="6" t="s">
        <v>261</v>
      </c>
    </row>
    <row r="66" spans="1:7" x14ac:dyDescent="0.2">
      <c r="A66" t="s">
        <v>105</v>
      </c>
      <c r="B66" t="s">
        <v>329</v>
      </c>
      <c r="C66" t="str">
        <f t="shared" si="0"/>
        <v>Americas</v>
      </c>
      <c r="F66" s="6" t="s">
        <v>327</v>
      </c>
      <c r="G66" s="6" t="s">
        <v>261</v>
      </c>
    </row>
    <row r="67" spans="1:7" x14ac:dyDescent="0.2">
      <c r="A67" t="s">
        <v>106</v>
      </c>
      <c r="B67" t="s">
        <v>330</v>
      </c>
      <c r="C67" t="str">
        <f t="shared" ref="C67:C130" si="1">VLOOKUP(B67,F$1:G$250,2,FALSE)</f>
        <v>Africa</v>
      </c>
      <c r="F67" s="6" t="s">
        <v>328</v>
      </c>
      <c r="G67" s="6" t="s">
        <v>259</v>
      </c>
    </row>
    <row r="68" spans="1:7" x14ac:dyDescent="0.2">
      <c r="A68" t="s">
        <v>107</v>
      </c>
      <c r="B68" t="s">
        <v>331</v>
      </c>
      <c r="C68" t="str">
        <f t="shared" si="1"/>
        <v>Africa</v>
      </c>
      <c r="F68" s="6" t="s">
        <v>329</v>
      </c>
      <c r="G68" s="6" t="s">
        <v>261</v>
      </c>
    </row>
    <row r="69" spans="1:7" x14ac:dyDescent="0.2">
      <c r="A69" t="s">
        <v>32</v>
      </c>
      <c r="B69" t="s">
        <v>332</v>
      </c>
      <c r="C69" t="str">
        <f t="shared" si="1"/>
        <v>Europe</v>
      </c>
      <c r="F69" s="6" t="s">
        <v>330</v>
      </c>
      <c r="G69" s="6" t="s">
        <v>259</v>
      </c>
    </row>
    <row r="70" spans="1:7" x14ac:dyDescent="0.2">
      <c r="A70" t="s">
        <v>108</v>
      </c>
      <c r="B70" t="s">
        <v>334</v>
      </c>
      <c r="C70" t="str">
        <f t="shared" si="1"/>
        <v>Africa</v>
      </c>
      <c r="F70" s="6" t="s">
        <v>331</v>
      </c>
      <c r="G70" s="6" t="s">
        <v>259</v>
      </c>
    </row>
    <row r="71" spans="1:7" x14ac:dyDescent="0.2">
      <c r="A71" t="s">
        <v>109</v>
      </c>
      <c r="B71" t="s">
        <v>335</v>
      </c>
      <c r="C71" t="str">
        <f t="shared" si="1"/>
        <v>Americas</v>
      </c>
      <c r="F71" s="6" t="s">
        <v>332</v>
      </c>
      <c r="G71" s="6" t="s">
        <v>258</v>
      </c>
    </row>
    <row r="72" spans="1:7" x14ac:dyDescent="0.2">
      <c r="A72" t="s">
        <v>110</v>
      </c>
      <c r="B72" t="s">
        <v>336</v>
      </c>
      <c r="C72" t="str">
        <f t="shared" si="1"/>
        <v>Europe</v>
      </c>
      <c r="F72" s="6" t="s">
        <v>333</v>
      </c>
      <c r="G72" s="6" t="s">
        <v>259</v>
      </c>
    </row>
    <row r="73" spans="1:7" x14ac:dyDescent="0.2">
      <c r="A73" t="s">
        <v>111</v>
      </c>
      <c r="B73" t="s">
        <v>337</v>
      </c>
      <c r="C73" t="str">
        <f t="shared" si="1"/>
        <v>Oceania</v>
      </c>
      <c r="F73" s="6" t="s">
        <v>334</v>
      </c>
      <c r="G73" s="6" t="s">
        <v>259</v>
      </c>
    </row>
    <row r="74" spans="1:7" x14ac:dyDescent="0.2">
      <c r="A74" t="s">
        <v>9</v>
      </c>
      <c r="B74" t="s">
        <v>338</v>
      </c>
      <c r="C74" t="str">
        <f t="shared" si="1"/>
        <v>Europe</v>
      </c>
      <c r="F74" s="6" t="s">
        <v>335</v>
      </c>
      <c r="G74" s="6" t="s">
        <v>261</v>
      </c>
    </row>
    <row r="75" spans="1:7" x14ac:dyDescent="0.2">
      <c r="A75" t="s">
        <v>10</v>
      </c>
      <c r="B75" t="s">
        <v>339</v>
      </c>
      <c r="C75" t="str">
        <f t="shared" si="1"/>
        <v>Europe</v>
      </c>
      <c r="F75" s="6" t="s">
        <v>336</v>
      </c>
      <c r="G75" s="6" t="s">
        <v>258</v>
      </c>
    </row>
    <row r="76" spans="1:7" x14ac:dyDescent="0.2">
      <c r="A76" t="s">
        <v>112</v>
      </c>
      <c r="B76" t="s">
        <v>340</v>
      </c>
      <c r="C76" t="str">
        <f t="shared" si="1"/>
        <v>Americas</v>
      </c>
      <c r="F76" s="6" t="s">
        <v>337</v>
      </c>
      <c r="G76" s="6" t="s">
        <v>260</v>
      </c>
    </row>
    <row r="77" spans="1:7" x14ac:dyDescent="0.2">
      <c r="A77" t="s">
        <v>113</v>
      </c>
      <c r="B77" t="s">
        <v>341</v>
      </c>
      <c r="C77" t="str">
        <f t="shared" si="1"/>
        <v>Oceania</v>
      </c>
      <c r="F77" s="6" t="s">
        <v>338</v>
      </c>
      <c r="G77" s="6" t="s">
        <v>258</v>
      </c>
    </row>
    <row r="78" spans="1:7" x14ac:dyDescent="0.2">
      <c r="A78" t="s">
        <v>114</v>
      </c>
      <c r="B78" t="s">
        <v>342</v>
      </c>
      <c r="C78" t="str">
        <f t="shared" si="1"/>
        <v>Africa</v>
      </c>
      <c r="F78" s="6" t="s">
        <v>339</v>
      </c>
      <c r="G78" s="6" t="s">
        <v>258</v>
      </c>
    </row>
    <row r="79" spans="1:7" x14ac:dyDescent="0.2">
      <c r="A79" t="s">
        <v>115</v>
      </c>
      <c r="B79" t="s">
        <v>343</v>
      </c>
      <c r="C79" t="str">
        <f t="shared" si="1"/>
        <v>Africa</v>
      </c>
      <c r="F79" s="6" t="s">
        <v>340</v>
      </c>
      <c r="G79" s="6" t="s">
        <v>261</v>
      </c>
    </row>
    <row r="80" spans="1:7" x14ac:dyDescent="0.2">
      <c r="A80" t="s">
        <v>116</v>
      </c>
      <c r="B80" t="s">
        <v>344</v>
      </c>
      <c r="C80" t="str">
        <f t="shared" si="1"/>
        <v>Africa</v>
      </c>
      <c r="F80" s="6" t="s">
        <v>341</v>
      </c>
      <c r="G80" s="6" t="s">
        <v>260</v>
      </c>
    </row>
    <row r="81" spans="1:7" x14ac:dyDescent="0.2">
      <c r="A81" t="s">
        <v>117</v>
      </c>
      <c r="B81" t="s">
        <v>345</v>
      </c>
      <c r="C81" t="str">
        <f t="shared" si="1"/>
        <v>Asia</v>
      </c>
      <c r="F81" s="6" t="s">
        <v>342</v>
      </c>
      <c r="G81" s="6" t="s">
        <v>259</v>
      </c>
    </row>
    <row r="82" spans="1:7" x14ac:dyDescent="0.2">
      <c r="A82" t="s">
        <v>11</v>
      </c>
      <c r="B82" t="s">
        <v>346</v>
      </c>
      <c r="C82" t="str">
        <f t="shared" si="1"/>
        <v>Europe</v>
      </c>
      <c r="F82" s="6" t="s">
        <v>343</v>
      </c>
      <c r="G82" s="6" t="s">
        <v>259</v>
      </c>
    </row>
    <row r="83" spans="1:7" x14ac:dyDescent="0.2">
      <c r="A83" t="s">
        <v>118</v>
      </c>
      <c r="B83" t="s">
        <v>347</v>
      </c>
      <c r="C83" t="str">
        <f t="shared" si="1"/>
        <v>Africa</v>
      </c>
      <c r="F83" s="6" t="s">
        <v>344</v>
      </c>
      <c r="G83" s="6" t="s">
        <v>259</v>
      </c>
    </row>
    <row r="84" spans="1:7" x14ac:dyDescent="0.2">
      <c r="A84" t="s">
        <v>119</v>
      </c>
      <c r="B84" t="s">
        <v>348</v>
      </c>
      <c r="C84" t="str">
        <f t="shared" si="1"/>
        <v>Europe</v>
      </c>
      <c r="F84" s="6" t="s">
        <v>345</v>
      </c>
      <c r="G84" s="6" t="s">
        <v>257</v>
      </c>
    </row>
    <row r="85" spans="1:7" x14ac:dyDescent="0.2">
      <c r="A85" t="s">
        <v>12</v>
      </c>
      <c r="B85" t="s">
        <v>349</v>
      </c>
      <c r="C85" t="str">
        <f t="shared" si="1"/>
        <v>Europe</v>
      </c>
      <c r="F85" s="6" t="s">
        <v>346</v>
      </c>
      <c r="G85" s="6" t="s">
        <v>258</v>
      </c>
    </row>
    <row r="86" spans="1:7" x14ac:dyDescent="0.2">
      <c r="A86" t="s">
        <v>120</v>
      </c>
      <c r="B86" t="s">
        <v>350</v>
      </c>
      <c r="C86" t="str">
        <f t="shared" si="1"/>
        <v>Americas</v>
      </c>
      <c r="F86" s="6" t="s">
        <v>347</v>
      </c>
      <c r="G86" s="6" t="s">
        <v>259</v>
      </c>
    </row>
    <row r="87" spans="1:7" x14ac:dyDescent="0.2">
      <c r="A87" t="s">
        <v>121</v>
      </c>
      <c r="B87" t="s">
        <v>351</v>
      </c>
      <c r="C87" t="str">
        <f t="shared" si="1"/>
        <v>Americas</v>
      </c>
      <c r="F87" s="6" t="s">
        <v>348</v>
      </c>
      <c r="G87" s="6" t="s">
        <v>258</v>
      </c>
    </row>
    <row r="88" spans="1:7" x14ac:dyDescent="0.2">
      <c r="A88" t="s">
        <v>122</v>
      </c>
      <c r="B88" t="s">
        <v>352</v>
      </c>
      <c r="C88" t="str">
        <f t="shared" si="1"/>
        <v>Americas</v>
      </c>
      <c r="F88" s="6" t="s">
        <v>349</v>
      </c>
      <c r="G88" s="6" t="s">
        <v>258</v>
      </c>
    </row>
    <row r="89" spans="1:7" x14ac:dyDescent="0.2">
      <c r="A89" t="s">
        <v>123</v>
      </c>
      <c r="B89" t="s">
        <v>353</v>
      </c>
      <c r="C89" t="str">
        <f t="shared" si="1"/>
        <v>Oceania</v>
      </c>
      <c r="F89" s="6" t="s">
        <v>350</v>
      </c>
      <c r="G89" s="6" t="s">
        <v>261</v>
      </c>
    </row>
    <row r="90" spans="1:7" x14ac:dyDescent="0.2">
      <c r="A90" t="s">
        <v>124</v>
      </c>
      <c r="B90" t="s">
        <v>354</v>
      </c>
      <c r="C90" t="str">
        <f t="shared" si="1"/>
        <v>Americas</v>
      </c>
      <c r="F90" s="6" t="s">
        <v>351</v>
      </c>
      <c r="G90" s="6" t="s">
        <v>261</v>
      </c>
    </row>
    <row r="91" spans="1:7" x14ac:dyDescent="0.2">
      <c r="A91" t="s">
        <v>125</v>
      </c>
      <c r="B91" t="s">
        <v>355</v>
      </c>
      <c r="C91" t="str">
        <f t="shared" si="1"/>
        <v>Europe</v>
      </c>
      <c r="F91" s="6" t="s">
        <v>352</v>
      </c>
      <c r="G91" s="6" t="s">
        <v>261</v>
      </c>
    </row>
    <row r="92" spans="1:7" x14ac:dyDescent="0.2">
      <c r="A92" t="s">
        <v>126</v>
      </c>
      <c r="B92" t="s">
        <v>356</v>
      </c>
      <c r="C92" t="str">
        <f t="shared" si="1"/>
        <v>Africa</v>
      </c>
      <c r="F92" s="6" t="s">
        <v>353</v>
      </c>
      <c r="G92" s="6" t="s">
        <v>260</v>
      </c>
    </row>
    <row r="93" spans="1:7" x14ac:dyDescent="0.2">
      <c r="A93" t="s">
        <v>127</v>
      </c>
      <c r="B93" t="s">
        <v>357</v>
      </c>
      <c r="C93" t="str">
        <f t="shared" si="1"/>
        <v>Africa</v>
      </c>
      <c r="F93" s="6" t="s">
        <v>354</v>
      </c>
      <c r="G93" s="6" t="s">
        <v>261</v>
      </c>
    </row>
    <row r="94" spans="1:7" x14ac:dyDescent="0.2">
      <c r="A94" t="s">
        <v>128</v>
      </c>
      <c r="B94" t="s">
        <v>358</v>
      </c>
      <c r="C94" t="str">
        <f t="shared" si="1"/>
        <v>Americas</v>
      </c>
      <c r="F94" s="6" t="s">
        <v>355</v>
      </c>
      <c r="G94" s="6" t="s">
        <v>258</v>
      </c>
    </row>
    <row r="95" spans="1:7" x14ac:dyDescent="0.2">
      <c r="A95" t="s">
        <v>129</v>
      </c>
      <c r="B95" t="s">
        <v>359</v>
      </c>
      <c r="C95" t="str">
        <f t="shared" si="1"/>
        <v>Americas</v>
      </c>
      <c r="F95" s="6" t="s">
        <v>356</v>
      </c>
      <c r="G95" s="6" t="s">
        <v>259</v>
      </c>
    </row>
    <row r="96" spans="1:7" x14ac:dyDescent="0.2">
      <c r="A96" t="s">
        <v>130</v>
      </c>
      <c r="B96" t="s">
        <v>360</v>
      </c>
      <c r="C96" t="str">
        <f t="shared" si="1"/>
        <v>Oceania</v>
      </c>
      <c r="F96" s="6" t="s">
        <v>357</v>
      </c>
      <c r="G96" s="6" t="s">
        <v>259</v>
      </c>
    </row>
    <row r="97" spans="1:7" x14ac:dyDescent="0.2">
      <c r="A97" t="s">
        <v>131</v>
      </c>
      <c r="B97" t="s">
        <v>361</v>
      </c>
      <c r="C97" t="str">
        <f t="shared" si="1"/>
        <v>Europe</v>
      </c>
      <c r="F97" s="6" t="s">
        <v>358</v>
      </c>
      <c r="G97" s="6" t="s">
        <v>261</v>
      </c>
    </row>
    <row r="98" spans="1:7" x14ac:dyDescent="0.2">
      <c r="A98" t="s">
        <v>132</v>
      </c>
      <c r="B98" t="s">
        <v>362</v>
      </c>
      <c r="C98" t="str">
        <f t="shared" si="1"/>
        <v>Americas</v>
      </c>
      <c r="F98" s="6" t="s">
        <v>359</v>
      </c>
      <c r="G98" s="6" t="s">
        <v>261</v>
      </c>
    </row>
    <row r="99" spans="1:7" x14ac:dyDescent="0.2">
      <c r="A99" t="s">
        <v>133</v>
      </c>
      <c r="B99" t="s">
        <v>363</v>
      </c>
      <c r="C99" t="str">
        <f t="shared" si="1"/>
        <v>Asia</v>
      </c>
      <c r="F99" s="6" t="s">
        <v>360</v>
      </c>
      <c r="G99" s="6" t="s">
        <v>260</v>
      </c>
    </row>
    <row r="100" spans="1:7" x14ac:dyDescent="0.2">
      <c r="A100" t="s">
        <v>13</v>
      </c>
      <c r="B100" t="s">
        <v>364</v>
      </c>
      <c r="C100" t="str">
        <f t="shared" si="1"/>
        <v>Europe</v>
      </c>
      <c r="F100" s="6" t="s">
        <v>361</v>
      </c>
      <c r="G100" s="6" t="s">
        <v>258</v>
      </c>
    </row>
    <row r="101" spans="1:7" x14ac:dyDescent="0.2">
      <c r="A101" t="s">
        <v>35</v>
      </c>
      <c r="B101" t="s">
        <v>365</v>
      </c>
      <c r="C101" t="str">
        <f t="shared" si="1"/>
        <v>Europe</v>
      </c>
      <c r="F101" s="6" t="s">
        <v>362</v>
      </c>
      <c r="G101" s="6" t="s">
        <v>261</v>
      </c>
    </row>
    <row r="102" spans="1:7" x14ac:dyDescent="0.2">
      <c r="A102" t="s">
        <v>134</v>
      </c>
      <c r="B102" t="s">
        <v>366</v>
      </c>
      <c r="C102" t="str">
        <f t="shared" si="1"/>
        <v>Asia</v>
      </c>
      <c r="F102" s="6" t="s">
        <v>363</v>
      </c>
      <c r="G102" s="6" t="s">
        <v>257</v>
      </c>
    </row>
    <row r="103" spans="1:7" x14ac:dyDescent="0.2">
      <c r="A103" t="s">
        <v>135</v>
      </c>
      <c r="B103" t="s">
        <v>367</v>
      </c>
      <c r="C103" t="str">
        <f t="shared" si="1"/>
        <v>Asia</v>
      </c>
      <c r="F103" s="6" t="s">
        <v>364</v>
      </c>
      <c r="G103" s="6" t="s">
        <v>258</v>
      </c>
    </row>
    <row r="104" spans="1:7" x14ac:dyDescent="0.2">
      <c r="A104" t="s">
        <v>136</v>
      </c>
      <c r="B104" t="s">
        <v>368</v>
      </c>
      <c r="C104" t="str">
        <f t="shared" si="1"/>
        <v>Asia</v>
      </c>
      <c r="F104" s="6" t="s">
        <v>365</v>
      </c>
      <c r="G104" s="6" t="s">
        <v>258</v>
      </c>
    </row>
    <row r="105" spans="1:7" x14ac:dyDescent="0.2">
      <c r="A105" t="s">
        <v>137</v>
      </c>
      <c r="B105" t="s">
        <v>369</v>
      </c>
      <c r="C105" t="str">
        <f t="shared" si="1"/>
        <v>Asia</v>
      </c>
      <c r="F105" s="6" t="s">
        <v>366</v>
      </c>
      <c r="G105" s="6" t="s">
        <v>257</v>
      </c>
    </row>
    <row r="106" spans="1:7" x14ac:dyDescent="0.2">
      <c r="A106" t="s">
        <v>14</v>
      </c>
      <c r="B106" t="s">
        <v>370</v>
      </c>
      <c r="C106" t="str">
        <f t="shared" si="1"/>
        <v>Europe</v>
      </c>
      <c r="F106" s="6" t="s">
        <v>367</v>
      </c>
      <c r="G106" s="6" t="s">
        <v>257</v>
      </c>
    </row>
    <row r="107" spans="1:7" x14ac:dyDescent="0.2">
      <c r="A107" t="s">
        <v>138</v>
      </c>
      <c r="B107" t="s">
        <v>371</v>
      </c>
      <c r="C107" t="str">
        <f t="shared" si="1"/>
        <v>Europe</v>
      </c>
      <c r="F107" s="6" t="s">
        <v>368</v>
      </c>
      <c r="G107" s="6" t="s">
        <v>257</v>
      </c>
    </row>
    <row r="108" spans="1:7" x14ac:dyDescent="0.2">
      <c r="A108" t="s">
        <v>33</v>
      </c>
      <c r="B108" t="s">
        <v>372</v>
      </c>
      <c r="C108" t="str">
        <f t="shared" si="1"/>
        <v>Asia</v>
      </c>
      <c r="F108" s="6" t="s">
        <v>369</v>
      </c>
      <c r="G108" s="6" t="s">
        <v>257</v>
      </c>
    </row>
    <row r="109" spans="1:7" x14ac:dyDescent="0.2">
      <c r="A109" t="s">
        <v>15</v>
      </c>
      <c r="B109" t="s">
        <v>373</v>
      </c>
      <c r="C109" t="str">
        <f t="shared" si="1"/>
        <v>Europe</v>
      </c>
      <c r="F109" s="6" t="s">
        <v>370</v>
      </c>
      <c r="G109" s="6" t="s">
        <v>258</v>
      </c>
    </row>
    <row r="110" spans="1:7" x14ac:dyDescent="0.2">
      <c r="A110" t="s">
        <v>139</v>
      </c>
      <c r="B110" t="s">
        <v>374</v>
      </c>
      <c r="C110" t="str">
        <f t="shared" si="1"/>
        <v>Americas</v>
      </c>
      <c r="F110" s="6" t="s">
        <v>371</v>
      </c>
      <c r="G110" s="6" t="s">
        <v>258</v>
      </c>
    </row>
    <row r="111" spans="1:7" x14ac:dyDescent="0.2">
      <c r="A111" t="s">
        <v>16</v>
      </c>
      <c r="B111" t="s">
        <v>375</v>
      </c>
      <c r="C111" t="str">
        <f t="shared" si="1"/>
        <v>Asia</v>
      </c>
      <c r="F111" s="6" t="s">
        <v>372</v>
      </c>
      <c r="G111" s="6" t="s">
        <v>257</v>
      </c>
    </row>
    <row r="112" spans="1:7" x14ac:dyDescent="0.2">
      <c r="A112" t="s">
        <v>140</v>
      </c>
      <c r="B112" t="s">
        <v>376</v>
      </c>
      <c r="C112" t="str">
        <f t="shared" si="1"/>
        <v>Europe</v>
      </c>
      <c r="F112" s="6" t="s">
        <v>373</v>
      </c>
      <c r="G112" s="6" t="s">
        <v>258</v>
      </c>
    </row>
    <row r="113" spans="1:7" x14ac:dyDescent="0.2">
      <c r="A113" t="s">
        <v>141</v>
      </c>
      <c r="B113" t="s">
        <v>377</v>
      </c>
      <c r="C113" t="str">
        <f t="shared" si="1"/>
        <v>Asia</v>
      </c>
      <c r="F113" s="6" t="s">
        <v>374</v>
      </c>
      <c r="G113" s="6" t="s">
        <v>261</v>
      </c>
    </row>
    <row r="114" spans="1:7" x14ac:dyDescent="0.2">
      <c r="A114" t="s">
        <v>142</v>
      </c>
      <c r="B114" t="s">
        <v>378</v>
      </c>
      <c r="C114" t="str">
        <f t="shared" si="1"/>
        <v>Asia</v>
      </c>
      <c r="F114" s="6" t="s">
        <v>375</v>
      </c>
      <c r="G114" s="6" t="s">
        <v>257</v>
      </c>
    </row>
    <row r="115" spans="1:7" x14ac:dyDescent="0.2">
      <c r="A115" t="s">
        <v>143</v>
      </c>
      <c r="B115" t="s">
        <v>379</v>
      </c>
      <c r="C115" t="str">
        <f t="shared" si="1"/>
        <v>Africa</v>
      </c>
      <c r="F115" s="6" t="s">
        <v>376</v>
      </c>
      <c r="G115" s="6" t="s">
        <v>258</v>
      </c>
    </row>
    <row r="116" spans="1:7" x14ac:dyDescent="0.2">
      <c r="A116" t="s">
        <v>144</v>
      </c>
      <c r="B116" t="s">
        <v>380</v>
      </c>
      <c r="C116" t="str">
        <f t="shared" si="1"/>
        <v>Oceania</v>
      </c>
      <c r="F116" s="6" t="s">
        <v>377</v>
      </c>
      <c r="G116" s="6" t="s">
        <v>257</v>
      </c>
    </row>
    <row r="117" spans="1:7" x14ac:dyDescent="0.2">
      <c r="A117" t="s">
        <v>145</v>
      </c>
      <c r="B117" t="s">
        <v>381</v>
      </c>
      <c r="C117" t="str">
        <f t="shared" si="1"/>
        <v>Asia</v>
      </c>
      <c r="F117" s="6" t="s">
        <v>378</v>
      </c>
      <c r="G117" s="6" t="s">
        <v>257</v>
      </c>
    </row>
    <row r="118" spans="1:7" x14ac:dyDescent="0.2">
      <c r="A118" t="s">
        <v>17</v>
      </c>
      <c r="B118" t="s">
        <v>382</v>
      </c>
      <c r="C118" t="str">
        <f t="shared" si="1"/>
        <v>Asia</v>
      </c>
      <c r="F118" s="6" t="s">
        <v>379</v>
      </c>
      <c r="G118" s="6" t="s">
        <v>259</v>
      </c>
    </row>
    <row r="119" spans="1:7" x14ac:dyDescent="0.2">
      <c r="A119" t="s">
        <v>146</v>
      </c>
      <c r="B119" t="s">
        <v>383</v>
      </c>
      <c r="C119" t="str">
        <f t="shared" si="1"/>
        <v>Asia</v>
      </c>
      <c r="F119" s="6" t="s">
        <v>380</v>
      </c>
      <c r="G119" s="6" t="s">
        <v>260</v>
      </c>
    </row>
    <row r="120" spans="1:7" x14ac:dyDescent="0.2">
      <c r="A120" t="s">
        <v>147</v>
      </c>
      <c r="B120" t="s">
        <v>384</v>
      </c>
      <c r="C120" t="str">
        <f t="shared" si="1"/>
        <v>Asia</v>
      </c>
      <c r="F120" s="6" t="s">
        <v>381</v>
      </c>
      <c r="G120" s="6" t="s">
        <v>257</v>
      </c>
    </row>
    <row r="121" spans="1:7" x14ac:dyDescent="0.2">
      <c r="A121" t="s">
        <v>148</v>
      </c>
      <c r="B121" t="s">
        <v>385</v>
      </c>
      <c r="C121" t="str">
        <f t="shared" si="1"/>
        <v>Asia</v>
      </c>
      <c r="F121" s="6" t="s">
        <v>382</v>
      </c>
      <c r="G121" s="6" t="s">
        <v>257</v>
      </c>
    </row>
    <row r="122" spans="1:7" x14ac:dyDescent="0.2">
      <c r="A122" t="s">
        <v>36</v>
      </c>
      <c r="B122" t="s">
        <v>386</v>
      </c>
      <c r="C122" t="str">
        <f t="shared" si="1"/>
        <v>Europe</v>
      </c>
      <c r="F122" s="6" t="s">
        <v>383</v>
      </c>
      <c r="G122" s="6" t="s">
        <v>257</v>
      </c>
    </row>
    <row r="123" spans="1:7" x14ac:dyDescent="0.2">
      <c r="A123" t="s">
        <v>149</v>
      </c>
      <c r="B123" t="s">
        <v>387</v>
      </c>
      <c r="C123" t="str">
        <f t="shared" si="1"/>
        <v>Asia</v>
      </c>
      <c r="F123" s="6" t="s">
        <v>384</v>
      </c>
      <c r="G123" s="6" t="s">
        <v>257</v>
      </c>
    </row>
    <row r="124" spans="1:7" x14ac:dyDescent="0.2">
      <c r="A124" t="s">
        <v>150</v>
      </c>
      <c r="B124" t="s">
        <v>388</v>
      </c>
      <c r="C124" t="str">
        <f t="shared" si="1"/>
        <v>Africa</v>
      </c>
      <c r="F124" s="6" t="s">
        <v>385</v>
      </c>
      <c r="G124" s="6" t="s">
        <v>257</v>
      </c>
    </row>
    <row r="125" spans="1:7" x14ac:dyDescent="0.2">
      <c r="A125" t="s">
        <v>151</v>
      </c>
      <c r="B125" t="s">
        <v>389</v>
      </c>
      <c r="C125" t="str">
        <f t="shared" si="1"/>
        <v>Africa</v>
      </c>
      <c r="F125" s="6" t="s">
        <v>386</v>
      </c>
      <c r="G125" s="6" t="s">
        <v>258</v>
      </c>
    </row>
    <row r="126" spans="1:7" x14ac:dyDescent="0.2">
      <c r="A126" t="s">
        <v>152</v>
      </c>
      <c r="B126" t="s">
        <v>390</v>
      </c>
      <c r="C126" t="str">
        <f t="shared" si="1"/>
        <v>Africa</v>
      </c>
      <c r="F126" s="6" t="s">
        <v>387</v>
      </c>
      <c r="G126" s="6" t="s">
        <v>257</v>
      </c>
    </row>
    <row r="127" spans="1:7" x14ac:dyDescent="0.2">
      <c r="A127" t="s">
        <v>153</v>
      </c>
      <c r="B127" t="s">
        <v>391</v>
      </c>
      <c r="C127" t="str">
        <f t="shared" si="1"/>
        <v>Europe</v>
      </c>
      <c r="F127" s="6" t="s">
        <v>388</v>
      </c>
      <c r="G127" s="6" t="s">
        <v>259</v>
      </c>
    </row>
    <row r="128" spans="1:7" x14ac:dyDescent="0.2">
      <c r="A128" t="s">
        <v>38</v>
      </c>
      <c r="B128" t="s">
        <v>392</v>
      </c>
      <c r="C128" t="str">
        <f t="shared" si="1"/>
        <v>Europe</v>
      </c>
      <c r="F128" s="6" t="s">
        <v>389</v>
      </c>
      <c r="G128" s="6" t="s">
        <v>259</v>
      </c>
    </row>
    <row r="129" spans="1:7" x14ac:dyDescent="0.2">
      <c r="A129" t="s">
        <v>18</v>
      </c>
      <c r="B129" t="s">
        <v>393</v>
      </c>
      <c r="C129" t="str">
        <f t="shared" si="1"/>
        <v>Europe</v>
      </c>
      <c r="F129" s="6" t="s">
        <v>390</v>
      </c>
      <c r="G129" s="6" t="s">
        <v>259</v>
      </c>
    </row>
    <row r="130" spans="1:7" x14ac:dyDescent="0.2">
      <c r="A130" t="s">
        <v>154</v>
      </c>
      <c r="B130" t="s">
        <v>394</v>
      </c>
      <c r="C130" t="str">
        <f t="shared" si="1"/>
        <v>Asia</v>
      </c>
      <c r="F130" s="6" t="s">
        <v>391</v>
      </c>
      <c r="G130" s="6" t="s">
        <v>258</v>
      </c>
    </row>
    <row r="131" spans="1:7" x14ac:dyDescent="0.2">
      <c r="A131" t="s">
        <v>155</v>
      </c>
      <c r="B131" t="s">
        <v>427</v>
      </c>
      <c r="C131" t="str">
        <f t="shared" ref="C131:C194" si="2">VLOOKUP(B131,F$1:G$250,2,FALSE)</f>
        <v>Europe</v>
      </c>
      <c r="F131" s="6" t="s">
        <v>392</v>
      </c>
      <c r="G131" s="6" t="s">
        <v>258</v>
      </c>
    </row>
    <row r="132" spans="1:7" x14ac:dyDescent="0.2">
      <c r="A132" t="s">
        <v>156</v>
      </c>
      <c r="B132" t="s">
        <v>395</v>
      </c>
      <c r="C132" t="str">
        <f t="shared" si="2"/>
        <v>Africa</v>
      </c>
      <c r="F132" s="6" t="s">
        <v>393</v>
      </c>
      <c r="G132" s="6" t="s">
        <v>258</v>
      </c>
    </row>
    <row r="133" spans="1:7" x14ac:dyDescent="0.2">
      <c r="A133" t="s">
        <v>157</v>
      </c>
      <c r="B133" t="s">
        <v>396</v>
      </c>
      <c r="C133" t="str">
        <f t="shared" si="2"/>
        <v>Africa</v>
      </c>
      <c r="F133" s="6" t="s">
        <v>394</v>
      </c>
      <c r="G133" s="6" t="s">
        <v>257</v>
      </c>
    </row>
    <row r="134" spans="1:7" x14ac:dyDescent="0.2">
      <c r="A134" t="s">
        <v>158</v>
      </c>
      <c r="B134" t="s">
        <v>397</v>
      </c>
      <c r="C134" t="str">
        <f t="shared" si="2"/>
        <v>Asia</v>
      </c>
      <c r="F134" s="6" t="s">
        <v>395</v>
      </c>
      <c r="G134" s="6" t="s">
        <v>259</v>
      </c>
    </row>
    <row r="135" spans="1:7" x14ac:dyDescent="0.2">
      <c r="A135" t="s">
        <v>159</v>
      </c>
      <c r="B135" t="s">
        <v>398</v>
      </c>
      <c r="C135" t="str">
        <f t="shared" si="2"/>
        <v>Asia</v>
      </c>
      <c r="F135" s="6" t="s">
        <v>396</v>
      </c>
      <c r="G135" s="6" t="s">
        <v>259</v>
      </c>
    </row>
    <row r="136" spans="1:7" x14ac:dyDescent="0.2">
      <c r="A136" t="s">
        <v>160</v>
      </c>
      <c r="B136" t="s">
        <v>399</v>
      </c>
      <c r="C136" t="str">
        <f t="shared" si="2"/>
        <v>Africa</v>
      </c>
      <c r="F136" s="6" t="s">
        <v>397</v>
      </c>
      <c r="G136" s="6" t="s">
        <v>257</v>
      </c>
    </row>
    <row r="137" spans="1:7" x14ac:dyDescent="0.2">
      <c r="A137" t="s">
        <v>161</v>
      </c>
      <c r="B137" t="s">
        <v>400</v>
      </c>
      <c r="C137" t="str">
        <f t="shared" si="2"/>
        <v>Europe</v>
      </c>
      <c r="F137" s="6" t="s">
        <v>398</v>
      </c>
      <c r="G137" s="6" t="s">
        <v>257</v>
      </c>
    </row>
    <row r="138" spans="1:7" x14ac:dyDescent="0.2">
      <c r="A138" t="s">
        <v>162</v>
      </c>
      <c r="B138" t="s">
        <v>401</v>
      </c>
      <c r="C138" t="str">
        <f t="shared" si="2"/>
        <v>Oceania</v>
      </c>
      <c r="F138" s="6" t="s">
        <v>399</v>
      </c>
      <c r="G138" s="6" t="s">
        <v>259</v>
      </c>
    </row>
    <row r="139" spans="1:7" x14ac:dyDescent="0.2">
      <c r="A139" t="s">
        <v>163</v>
      </c>
      <c r="B139" t="s">
        <v>402</v>
      </c>
      <c r="C139" t="str">
        <f t="shared" si="2"/>
        <v>Americas</v>
      </c>
      <c r="F139" s="6" t="s">
        <v>400</v>
      </c>
      <c r="G139" s="6" t="s">
        <v>258</v>
      </c>
    </row>
    <row r="140" spans="1:7" x14ac:dyDescent="0.2">
      <c r="A140" t="s">
        <v>164</v>
      </c>
      <c r="B140" t="s">
        <v>403</v>
      </c>
      <c r="C140" t="str">
        <f t="shared" si="2"/>
        <v>Africa</v>
      </c>
      <c r="F140" s="6" t="s">
        <v>401</v>
      </c>
      <c r="G140" s="6" t="s">
        <v>260</v>
      </c>
    </row>
    <row r="141" spans="1:7" x14ac:dyDescent="0.2">
      <c r="A141" t="s">
        <v>165</v>
      </c>
      <c r="B141" t="s">
        <v>404</v>
      </c>
      <c r="C141" t="str">
        <f t="shared" si="2"/>
        <v>Africa</v>
      </c>
      <c r="F141" s="6" t="s">
        <v>402</v>
      </c>
      <c r="G141" s="6" t="s">
        <v>261</v>
      </c>
    </row>
    <row r="142" spans="1:7" x14ac:dyDescent="0.2">
      <c r="A142" t="s">
        <v>166</v>
      </c>
      <c r="B142" t="s">
        <v>405</v>
      </c>
      <c r="C142" t="str">
        <f t="shared" si="2"/>
        <v>Africa</v>
      </c>
      <c r="F142" s="6" t="s">
        <v>403</v>
      </c>
      <c r="G142" s="6" t="s">
        <v>259</v>
      </c>
    </row>
    <row r="143" spans="1:7" x14ac:dyDescent="0.2">
      <c r="A143" t="s">
        <v>19</v>
      </c>
      <c r="B143" t="s">
        <v>406</v>
      </c>
      <c r="C143" t="str">
        <f t="shared" si="2"/>
        <v>Americas</v>
      </c>
      <c r="F143" s="6" t="s">
        <v>404</v>
      </c>
      <c r="G143" s="6" t="s">
        <v>259</v>
      </c>
    </row>
    <row r="144" spans="1:7" x14ac:dyDescent="0.2">
      <c r="A144" t="s">
        <v>167</v>
      </c>
      <c r="B144" t="s">
        <v>407</v>
      </c>
      <c r="C144" t="str">
        <f t="shared" si="2"/>
        <v>Oceania</v>
      </c>
      <c r="F144" s="6" t="s">
        <v>405</v>
      </c>
      <c r="G144" s="6" t="s">
        <v>259</v>
      </c>
    </row>
    <row r="145" spans="1:7" x14ac:dyDescent="0.2">
      <c r="A145" t="s">
        <v>168</v>
      </c>
      <c r="B145" t="s">
        <v>408</v>
      </c>
      <c r="C145" t="str">
        <f t="shared" si="2"/>
        <v>Europe</v>
      </c>
      <c r="F145" s="6" t="s">
        <v>406</v>
      </c>
      <c r="G145" s="6" t="s">
        <v>261</v>
      </c>
    </row>
    <row r="146" spans="1:7" x14ac:dyDescent="0.2">
      <c r="A146" t="s">
        <v>169</v>
      </c>
      <c r="B146" t="s">
        <v>409</v>
      </c>
      <c r="C146" t="str">
        <f t="shared" si="2"/>
        <v>Europe</v>
      </c>
      <c r="F146" s="6" t="s">
        <v>407</v>
      </c>
      <c r="G146" s="6" t="s">
        <v>260</v>
      </c>
    </row>
    <row r="147" spans="1:7" x14ac:dyDescent="0.2">
      <c r="A147" t="s">
        <v>170</v>
      </c>
      <c r="B147" t="s">
        <v>410</v>
      </c>
      <c r="C147" t="str">
        <f t="shared" si="2"/>
        <v>Asia</v>
      </c>
      <c r="F147" s="6" t="s">
        <v>408</v>
      </c>
      <c r="G147" s="6" t="s">
        <v>258</v>
      </c>
    </row>
    <row r="148" spans="1:7" x14ac:dyDescent="0.2">
      <c r="A148" t="s">
        <v>171</v>
      </c>
      <c r="B148" t="s">
        <v>411</v>
      </c>
      <c r="C148" t="str">
        <f t="shared" si="2"/>
        <v>Europe</v>
      </c>
      <c r="F148" s="6" t="s">
        <v>409</v>
      </c>
      <c r="G148" s="6" t="s">
        <v>258</v>
      </c>
    </row>
    <row r="149" spans="1:7" x14ac:dyDescent="0.2">
      <c r="A149" t="s">
        <v>172</v>
      </c>
      <c r="B149" t="s">
        <v>412</v>
      </c>
      <c r="C149" t="str">
        <f t="shared" si="2"/>
        <v>Americas</v>
      </c>
      <c r="F149" s="6" t="s">
        <v>410</v>
      </c>
      <c r="G149" s="6" t="s">
        <v>257</v>
      </c>
    </row>
    <row r="150" spans="1:7" x14ac:dyDescent="0.2">
      <c r="A150" t="s">
        <v>173</v>
      </c>
      <c r="B150" t="s">
        <v>413</v>
      </c>
      <c r="C150" t="str">
        <f t="shared" si="2"/>
        <v>Africa</v>
      </c>
      <c r="F150" s="6" t="s">
        <v>411</v>
      </c>
      <c r="G150" s="6" t="s">
        <v>258</v>
      </c>
    </row>
    <row r="151" spans="1:7" x14ac:dyDescent="0.2">
      <c r="A151" t="s">
        <v>174</v>
      </c>
      <c r="B151" t="s">
        <v>414</v>
      </c>
      <c r="C151" t="str">
        <f t="shared" si="2"/>
        <v>Africa</v>
      </c>
      <c r="F151" s="6" t="s">
        <v>412</v>
      </c>
      <c r="G151" s="6" t="s">
        <v>261</v>
      </c>
    </row>
    <row r="152" spans="1:7" x14ac:dyDescent="0.2">
      <c r="A152" t="s">
        <v>175</v>
      </c>
      <c r="B152" t="s">
        <v>415</v>
      </c>
      <c r="C152" t="str">
        <f t="shared" si="2"/>
        <v>Asia</v>
      </c>
      <c r="F152" s="6" t="s">
        <v>413</v>
      </c>
      <c r="G152" s="6" t="s">
        <v>259</v>
      </c>
    </row>
    <row r="153" spans="1:7" x14ac:dyDescent="0.2">
      <c r="A153" t="s">
        <v>176</v>
      </c>
      <c r="B153" t="s">
        <v>416</v>
      </c>
      <c r="C153" t="str">
        <f t="shared" si="2"/>
        <v>Africa</v>
      </c>
      <c r="F153" s="6" t="s">
        <v>414</v>
      </c>
      <c r="G153" s="6" t="s">
        <v>259</v>
      </c>
    </row>
    <row r="154" spans="1:7" x14ac:dyDescent="0.2">
      <c r="A154" t="s">
        <v>177</v>
      </c>
      <c r="B154" t="s">
        <v>417</v>
      </c>
      <c r="C154" t="str">
        <f t="shared" si="2"/>
        <v>Oceania</v>
      </c>
      <c r="F154" s="6" t="s">
        <v>415</v>
      </c>
      <c r="G154" s="6" t="s">
        <v>257</v>
      </c>
    </row>
    <row r="155" spans="1:7" x14ac:dyDescent="0.2">
      <c r="A155" t="s">
        <v>178</v>
      </c>
      <c r="B155" t="s">
        <v>418</v>
      </c>
      <c r="C155" t="str">
        <f t="shared" si="2"/>
        <v>Asia</v>
      </c>
      <c r="F155" s="6" t="s">
        <v>416</v>
      </c>
      <c r="G155" s="6" t="s">
        <v>259</v>
      </c>
    </row>
    <row r="156" spans="1:7" x14ac:dyDescent="0.2">
      <c r="A156" t="s">
        <v>20</v>
      </c>
      <c r="B156" t="s">
        <v>419</v>
      </c>
      <c r="C156" t="str">
        <f t="shared" si="2"/>
        <v>Europe</v>
      </c>
      <c r="F156" s="6" t="s">
        <v>417</v>
      </c>
      <c r="G156" s="6" t="s">
        <v>260</v>
      </c>
    </row>
    <row r="157" spans="1:7" x14ac:dyDescent="0.2">
      <c r="A157" t="s">
        <v>179</v>
      </c>
      <c r="B157" t="s">
        <v>513</v>
      </c>
      <c r="C157" t="e">
        <f t="shared" si="2"/>
        <v>#N/A</v>
      </c>
      <c r="F157" s="6" t="s">
        <v>418</v>
      </c>
      <c r="G157" s="6" t="s">
        <v>257</v>
      </c>
    </row>
    <row r="158" spans="1:7" x14ac:dyDescent="0.2">
      <c r="A158" t="s">
        <v>180</v>
      </c>
      <c r="B158" t="s">
        <v>420</v>
      </c>
      <c r="C158" t="str">
        <f t="shared" si="2"/>
        <v>Oceania</v>
      </c>
      <c r="F158" s="6" t="s">
        <v>419</v>
      </c>
      <c r="G158" s="6" t="s">
        <v>258</v>
      </c>
    </row>
    <row r="159" spans="1:7" x14ac:dyDescent="0.2">
      <c r="A159" t="s">
        <v>39</v>
      </c>
      <c r="B159" t="s">
        <v>421</v>
      </c>
      <c r="C159" t="str">
        <f t="shared" si="2"/>
        <v>Oceania</v>
      </c>
      <c r="F159" s="6" t="s">
        <v>420</v>
      </c>
      <c r="G159" s="6" t="s">
        <v>260</v>
      </c>
    </row>
    <row r="160" spans="1:7" x14ac:dyDescent="0.2">
      <c r="A160" t="s">
        <v>181</v>
      </c>
      <c r="B160" t="s">
        <v>422</v>
      </c>
      <c r="C160" t="str">
        <f t="shared" si="2"/>
        <v>Americas</v>
      </c>
      <c r="F160" s="6" t="s">
        <v>421</v>
      </c>
      <c r="G160" s="6" t="s">
        <v>260</v>
      </c>
    </row>
    <row r="161" spans="1:7" x14ac:dyDescent="0.2">
      <c r="A161" t="s">
        <v>182</v>
      </c>
      <c r="B161" t="s">
        <v>423</v>
      </c>
      <c r="C161" t="str">
        <f t="shared" si="2"/>
        <v>Africa</v>
      </c>
      <c r="F161" s="6" t="s">
        <v>422</v>
      </c>
      <c r="G161" s="6" t="s">
        <v>261</v>
      </c>
    </row>
    <row r="162" spans="1:7" x14ac:dyDescent="0.2">
      <c r="A162" t="s">
        <v>183</v>
      </c>
      <c r="B162" t="s">
        <v>424</v>
      </c>
      <c r="C162" t="str">
        <f t="shared" si="2"/>
        <v>Africa</v>
      </c>
      <c r="F162" s="6" t="s">
        <v>423</v>
      </c>
      <c r="G162" s="6" t="s">
        <v>259</v>
      </c>
    </row>
    <row r="163" spans="1:7" x14ac:dyDescent="0.2">
      <c r="A163" t="s">
        <v>184</v>
      </c>
      <c r="B163" t="s">
        <v>425</v>
      </c>
      <c r="C163" t="str">
        <f t="shared" si="2"/>
        <v>Oceania</v>
      </c>
      <c r="F163" s="6" t="s">
        <v>424</v>
      </c>
      <c r="G163" s="6" t="s">
        <v>259</v>
      </c>
    </row>
    <row r="164" spans="1:7" x14ac:dyDescent="0.2">
      <c r="A164" t="s">
        <v>185</v>
      </c>
      <c r="B164" t="s">
        <v>426</v>
      </c>
      <c r="C164" t="str">
        <f t="shared" si="2"/>
        <v>Oceania</v>
      </c>
      <c r="F164" s="6" t="s">
        <v>425</v>
      </c>
      <c r="G164" s="6" t="s">
        <v>260</v>
      </c>
    </row>
    <row r="165" spans="1:7" x14ac:dyDescent="0.2">
      <c r="A165" t="s">
        <v>186</v>
      </c>
      <c r="B165" t="s">
        <v>428</v>
      </c>
      <c r="C165" t="str">
        <f t="shared" si="2"/>
        <v>Oceania</v>
      </c>
      <c r="F165" s="6" t="s">
        <v>426</v>
      </c>
      <c r="G165" s="6" t="s">
        <v>260</v>
      </c>
    </row>
    <row r="166" spans="1:7" x14ac:dyDescent="0.2">
      <c r="A166" t="s">
        <v>21</v>
      </c>
      <c r="B166" t="s">
        <v>429</v>
      </c>
      <c r="C166" t="str">
        <f t="shared" si="2"/>
        <v>Europe</v>
      </c>
      <c r="F166" s="6" t="s">
        <v>427</v>
      </c>
      <c r="G166" s="6" t="s">
        <v>258</v>
      </c>
    </row>
    <row r="167" spans="1:7" x14ac:dyDescent="0.2">
      <c r="A167" t="s">
        <v>187</v>
      </c>
      <c r="B167" t="s">
        <v>430</v>
      </c>
      <c r="C167" t="str">
        <f t="shared" si="2"/>
        <v>Asia</v>
      </c>
      <c r="F167" s="6" t="s">
        <v>428</v>
      </c>
      <c r="G167" s="6" t="s">
        <v>260</v>
      </c>
    </row>
    <row r="168" spans="1:7" x14ac:dyDescent="0.2">
      <c r="A168" t="s">
        <v>188</v>
      </c>
      <c r="B168" t="s">
        <v>431</v>
      </c>
      <c r="C168" t="str">
        <f t="shared" si="2"/>
        <v>Asia</v>
      </c>
      <c r="F168" s="6" t="s">
        <v>429</v>
      </c>
      <c r="G168" s="6" t="s">
        <v>258</v>
      </c>
    </row>
    <row r="169" spans="1:7" x14ac:dyDescent="0.2">
      <c r="A169" t="s">
        <v>189</v>
      </c>
      <c r="B169" t="s">
        <v>432</v>
      </c>
      <c r="C169" t="str">
        <f t="shared" si="2"/>
        <v>Oceania</v>
      </c>
      <c r="F169" s="6" t="s">
        <v>430</v>
      </c>
      <c r="G169" s="6" t="s">
        <v>257</v>
      </c>
    </row>
    <row r="170" spans="1:7" x14ac:dyDescent="0.2">
      <c r="A170" t="s">
        <v>190</v>
      </c>
      <c r="B170" t="s">
        <v>433</v>
      </c>
      <c r="C170" t="str">
        <f t="shared" si="2"/>
        <v>Asia</v>
      </c>
      <c r="F170" s="6" t="s">
        <v>431</v>
      </c>
      <c r="G170" s="6" t="s">
        <v>257</v>
      </c>
    </row>
    <row r="171" spans="1:7" x14ac:dyDescent="0.2">
      <c r="A171" t="s">
        <v>191</v>
      </c>
      <c r="B171" t="s">
        <v>434</v>
      </c>
      <c r="C171" t="str">
        <f t="shared" si="2"/>
        <v>Americas</v>
      </c>
      <c r="F171" s="6" t="s">
        <v>432</v>
      </c>
      <c r="G171" s="6" t="s">
        <v>260</v>
      </c>
    </row>
    <row r="172" spans="1:7" x14ac:dyDescent="0.2">
      <c r="A172" t="s">
        <v>192</v>
      </c>
      <c r="B172" t="s">
        <v>435</v>
      </c>
      <c r="C172" t="str">
        <f t="shared" si="2"/>
        <v>Oceania</v>
      </c>
      <c r="F172" s="6" t="s">
        <v>433</v>
      </c>
      <c r="G172" s="6" t="s">
        <v>257</v>
      </c>
    </row>
    <row r="173" spans="1:7" x14ac:dyDescent="0.2">
      <c r="A173" t="s">
        <v>193</v>
      </c>
      <c r="B173" t="s">
        <v>436</v>
      </c>
      <c r="C173" t="str">
        <f t="shared" si="2"/>
        <v>Americas</v>
      </c>
      <c r="F173" s="6" t="s">
        <v>434</v>
      </c>
      <c r="G173" s="6" t="s">
        <v>261</v>
      </c>
    </row>
    <row r="174" spans="1:7" x14ac:dyDescent="0.2">
      <c r="A174" t="s">
        <v>194</v>
      </c>
      <c r="B174" t="s">
        <v>437</v>
      </c>
      <c r="C174" t="str">
        <f t="shared" si="2"/>
        <v>Americas</v>
      </c>
      <c r="F174" s="6" t="s">
        <v>435</v>
      </c>
      <c r="G174" s="6" t="s">
        <v>260</v>
      </c>
    </row>
    <row r="175" spans="1:7" x14ac:dyDescent="0.2">
      <c r="A175" t="s">
        <v>195</v>
      </c>
      <c r="B175" t="s">
        <v>438</v>
      </c>
      <c r="C175" t="str">
        <f t="shared" si="2"/>
        <v>Asia</v>
      </c>
      <c r="F175" s="6" t="s">
        <v>436</v>
      </c>
      <c r="G175" s="6" t="s">
        <v>261</v>
      </c>
    </row>
    <row r="176" spans="1:7" x14ac:dyDescent="0.2">
      <c r="A176" t="s">
        <v>196</v>
      </c>
      <c r="B176" t="s">
        <v>439</v>
      </c>
      <c r="C176" t="str">
        <f t="shared" si="2"/>
        <v>Oceania</v>
      </c>
      <c r="F176" s="6" t="s">
        <v>437</v>
      </c>
      <c r="G176" s="6" t="s">
        <v>261</v>
      </c>
    </row>
    <row r="177" spans="1:7" x14ac:dyDescent="0.2">
      <c r="A177" t="s">
        <v>22</v>
      </c>
      <c r="B177" t="s">
        <v>440</v>
      </c>
      <c r="C177" t="str">
        <f t="shared" si="2"/>
        <v>Europe</v>
      </c>
      <c r="F177" s="6" t="s">
        <v>438</v>
      </c>
      <c r="G177" s="6" t="s">
        <v>257</v>
      </c>
    </row>
    <row r="178" spans="1:7" x14ac:dyDescent="0.2">
      <c r="A178" t="s">
        <v>23</v>
      </c>
      <c r="B178" t="s">
        <v>441</v>
      </c>
      <c r="C178" t="str">
        <f t="shared" si="2"/>
        <v>Europe</v>
      </c>
      <c r="F178" s="6" t="s">
        <v>439</v>
      </c>
      <c r="G178" s="6" t="s">
        <v>260</v>
      </c>
    </row>
    <row r="179" spans="1:7" x14ac:dyDescent="0.2">
      <c r="A179" t="s">
        <v>197</v>
      </c>
      <c r="B179" t="s">
        <v>442</v>
      </c>
      <c r="C179" t="str">
        <f t="shared" si="2"/>
        <v>Americas</v>
      </c>
      <c r="F179" s="6" t="s">
        <v>440</v>
      </c>
      <c r="G179" s="6" t="s">
        <v>258</v>
      </c>
    </row>
    <row r="180" spans="1:7" x14ac:dyDescent="0.2">
      <c r="A180" t="s">
        <v>198</v>
      </c>
      <c r="B180" t="s">
        <v>443</v>
      </c>
      <c r="C180" t="str">
        <f t="shared" si="2"/>
        <v>Asia</v>
      </c>
      <c r="F180" s="6" t="s">
        <v>441</v>
      </c>
      <c r="G180" s="6" t="s">
        <v>258</v>
      </c>
    </row>
    <row r="181" spans="1:7" x14ac:dyDescent="0.2">
      <c r="A181" t="s">
        <v>199</v>
      </c>
      <c r="B181" t="s">
        <v>444</v>
      </c>
      <c r="C181" t="str">
        <f t="shared" si="2"/>
        <v>Africa</v>
      </c>
      <c r="F181" s="6" t="s">
        <v>442</v>
      </c>
      <c r="G181" s="6" t="s">
        <v>261</v>
      </c>
    </row>
    <row r="182" spans="1:7" x14ac:dyDescent="0.2">
      <c r="A182" t="s">
        <v>41</v>
      </c>
      <c r="B182" t="s">
        <v>445</v>
      </c>
      <c r="C182" t="str">
        <f t="shared" si="2"/>
        <v>Europe</v>
      </c>
      <c r="F182" s="6" t="s">
        <v>443</v>
      </c>
      <c r="G182" s="6" t="s">
        <v>257</v>
      </c>
    </row>
    <row r="183" spans="1:7" x14ac:dyDescent="0.2">
      <c r="A183" t="s">
        <v>42</v>
      </c>
      <c r="B183" t="s">
        <v>446</v>
      </c>
      <c r="C183" t="str">
        <f t="shared" si="2"/>
        <v>Europe</v>
      </c>
      <c r="F183" s="6" t="s">
        <v>444</v>
      </c>
      <c r="G183" s="6" t="s">
        <v>259</v>
      </c>
    </row>
    <row r="184" spans="1:7" x14ac:dyDescent="0.2">
      <c r="A184" t="s">
        <v>200</v>
      </c>
      <c r="B184" t="s">
        <v>447</v>
      </c>
      <c r="C184" t="str">
        <f t="shared" si="2"/>
        <v>Africa</v>
      </c>
      <c r="F184" s="6" t="s">
        <v>445</v>
      </c>
      <c r="G184" s="6" t="s">
        <v>258</v>
      </c>
    </row>
    <row r="185" spans="1:7" x14ac:dyDescent="0.2">
      <c r="A185" t="s">
        <v>201</v>
      </c>
      <c r="B185" t="s">
        <v>448</v>
      </c>
      <c r="C185" t="str">
        <f t="shared" si="2"/>
        <v>Americas</v>
      </c>
      <c r="F185" s="6" t="s">
        <v>446</v>
      </c>
      <c r="G185" s="6" t="s">
        <v>258</v>
      </c>
    </row>
    <row r="186" spans="1:7" x14ac:dyDescent="0.2">
      <c r="A186" t="s">
        <v>202</v>
      </c>
      <c r="B186" t="s">
        <v>449</v>
      </c>
      <c r="C186" t="str">
        <f t="shared" si="2"/>
        <v>Africa</v>
      </c>
      <c r="F186" s="6" t="s">
        <v>447</v>
      </c>
      <c r="G186" s="6" t="s">
        <v>259</v>
      </c>
    </row>
    <row r="187" spans="1:7" x14ac:dyDescent="0.2">
      <c r="A187" t="s">
        <v>203</v>
      </c>
      <c r="B187" t="s">
        <v>450</v>
      </c>
      <c r="C187" t="str">
        <f t="shared" si="2"/>
        <v>Americas</v>
      </c>
      <c r="F187" s="6" t="s">
        <v>448</v>
      </c>
      <c r="G187" s="6" t="s">
        <v>261</v>
      </c>
    </row>
    <row r="188" spans="1:7" x14ac:dyDescent="0.2">
      <c r="A188" t="s">
        <v>204</v>
      </c>
      <c r="B188" t="s">
        <v>451</v>
      </c>
      <c r="C188" t="str">
        <f t="shared" si="2"/>
        <v>Americas</v>
      </c>
      <c r="F188" s="6" t="s">
        <v>449</v>
      </c>
      <c r="G188" s="6" t="s">
        <v>259</v>
      </c>
    </row>
    <row r="189" spans="1:7" x14ac:dyDescent="0.2">
      <c r="A189" t="s">
        <v>205</v>
      </c>
      <c r="B189" t="s">
        <v>452</v>
      </c>
      <c r="C189" t="str">
        <f t="shared" si="2"/>
        <v>Americas</v>
      </c>
      <c r="F189" s="6" t="s">
        <v>450</v>
      </c>
      <c r="G189" s="6" t="s">
        <v>261</v>
      </c>
    </row>
    <row r="190" spans="1:7" x14ac:dyDescent="0.2">
      <c r="A190" t="s">
        <v>206</v>
      </c>
      <c r="B190" t="s">
        <v>453</v>
      </c>
      <c r="C190" t="str">
        <f t="shared" si="2"/>
        <v>Americas</v>
      </c>
      <c r="F190" s="6" t="s">
        <v>451</v>
      </c>
      <c r="G190" s="6" t="s">
        <v>261</v>
      </c>
    </row>
    <row r="191" spans="1:7" x14ac:dyDescent="0.2">
      <c r="A191" t="s">
        <v>207</v>
      </c>
      <c r="B191" t="s">
        <v>454</v>
      </c>
      <c r="C191" t="str">
        <f t="shared" si="2"/>
        <v>Americas</v>
      </c>
      <c r="F191" s="6" t="s">
        <v>452</v>
      </c>
      <c r="G191" s="6" t="s">
        <v>261</v>
      </c>
    </row>
    <row r="192" spans="1:7" x14ac:dyDescent="0.2">
      <c r="A192" t="s">
        <v>208</v>
      </c>
      <c r="B192" t="s">
        <v>455</v>
      </c>
      <c r="C192" t="str">
        <f t="shared" si="2"/>
        <v>Oceania</v>
      </c>
      <c r="F192" s="6" t="s">
        <v>453</v>
      </c>
      <c r="G192" s="6" t="s">
        <v>261</v>
      </c>
    </row>
    <row r="193" spans="1:7" x14ac:dyDescent="0.2">
      <c r="A193" t="s">
        <v>209</v>
      </c>
      <c r="B193" t="s">
        <v>456</v>
      </c>
      <c r="C193" t="str">
        <f t="shared" si="2"/>
        <v>Europe</v>
      </c>
      <c r="F193" s="6" t="s">
        <v>454</v>
      </c>
      <c r="G193" s="6" t="s">
        <v>261</v>
      </c>
    </row>
    <row r="194" spans="1:7" x14ac:dyDescent="0.2">
      <c r="A194" t="s">
        <v>210</v>
      </c>
      <c r="B194" t="s">
        <v>457</v>
      </c>
      <c r="C194" t="str">
        <f t="shared" si="2"/>
        <v>Africa</v>
      </c>
      <c r="F194" s="6" t="s">
        <v>455</v>
      </c>
      <c r="G194" s="6" t="s">
        <v>260</v>
      </c>
    </row>
    <row r="195" spans="1:7" x14ac:dyDescent="0.2">
      <c r="A195" t="s">
        <v>211</v>
      </c>
      <c r="B195" t="s">
        <v>458</v>
      </c>
      <c r="C195" t="str">
        <f t="shared" ref="C195:C247" si="3">VLOOKUP(B195,F$1:G$250,2,FALSE)</f>
        <v>Asia</v>
      </c>
      <c r="F195" s="6" t="s">
        <v>456</v>
      </c>
      <c r="G195" s="6" t="s">
        <v>258</v>
      </c>
    </row>
    <row r="196" spans="1:7" x14ac:dyDescent="0.2">
      <c r="A196" t="s">
        <v>212</v>
      </c>
      <c r="B196" t="s">
        <v>459</v>
      </c>
      <c r="C196" t="str">
        <f t="shared" si="3"/>
        <v>Africa</v>
      </c>
      <c r="F196" s="6" t="s">
        <v>457</v>
      </c>
      <c r="G196" s="6" t="s">
        <v>259</v>
      </c>
    </row>
    <row r="197" spans="1:7" x14ac:dyDescent="0.2">
      <c r="A197" t="s">
        <v>213</v>
      </c>
      <c r="B197" t="s">
        <v>460</v>
      </c>
      <c r="C197" t="str">
        <f t="shared" si="3"/>
        <v>Europe</v>
      </c>
      <c r="F197" s="6" t="s">
        <v>458</v>
      </c>
      <c r="G197" s="6" t="s">
        <v>257</v>
      </c>
    </row>
    <row r="198" spans="1:7" x14ac:dyDescent="0.2">
      <c r="A198" t="s">
        <v>214</v>
      </c>
      <c r="B198" t="s">
        <v>461</v>
      </c>
      <c r="C198" t="str">
        <f t="shared" si="3"/>
        <v>Africa</v>
      </c>
      <c r="F198" s="6" t="s">
        <v>459</v>
      </c>
      <c r="G198" s="6" t="s">
        <v>259</v>
      </c>
    </row>
    <row r="199" spans="1:7" x14ac:dyDescent="0.2">
      <c r="A199" t="s">
        <v>215</v>
      </c>
      <c r="B199" t="s">
        <v>462</v>
      </c>
      <c r="C199" t="str">
        <f t="shared" si="3"/>
        <v>Africa</v>
      </c>
      <c r="F199" s="6" t="s">
        <v>460</v>
      </c>
      <c r="G199" s="6" t="s">
        <v>258</v>
      </c>
    </row>
    <row r="200" spans="1:7" x14ac:dyDescent="0.2">
      <c r="A200" t="s">
        <v>216</v>
      </c>
      <c r="B200" t="s">
        <v>463</v>
      </c>
      <c r="C200" t="str">
        <f t="shared" si="3"/>
        <v>Asia</v>
      </c>
      <c r="F200" s="6" t="s">
        <v>461</v>
      </c>
      <c r="G200" s="6" t="s">
        <v>259</v>
      </c>
    </row>
    <row r="201" spans="1:7" x14ac:dyDescent="0.2">
      <c r="A201" t="s">
        <v>24</v>
      </c>
      <c r="B201" t="s">
        <v>465</v>
      </c>
      <c r="C201" t="str">
        <f t="shared" si="3"/>
        <v>Europe</v>
      </c>
      <c r="F201" s="6" t="s">
        <v>462</v>
      </c>
      <c r="G201" s="6" t="s">
        <v>259</v>
      </c>
    </row>
    <row r="202" spans="1:7" x14ac:dyDescent="0.2">
      <c r="A202" t="s">
        <v>34</v>
      </c>
      <c r="B202" t="s">
        <v>466</v>
      </c>
      <c r="C202" t="str">
        <f t="shared" si="3"/>
        <v>Europe</v>
      </c>
      <c r="F202" s="6" t="s">
        <v>463</v>
      </c>
      <c r="G202" s="6" t="s">
        <v>257</v>
      </c>
    </row>
    <row r="203" spans="1:7" x14ac:dyDescent="0.2">
      <c r="A203" t="s">
        <v>217</v>
      </c>
      <c r="B203" t="s">
        <v>467</v>
      </c>
      <c r="C203" t="str">
        <f t="shared" si="3"/>
        <v>Oceania</v>
      </c>
      <c r="F203" s="6" t="s">
        <v>464</v>
      </c>
      <c r="G203" s="6" t="s">
        <v>261</v>
      </c>
    </row>
    <row r="204" spans="1:7" x14ac:dyDescent="0.2">
      <c r="A204" t="s">
        <v>218</v>
      </c>
      <c r="B204" t="s">
        <v>468</v>
      </c>
      <c r="C204" t="str">
        <f t="shared" si="3"/>
        <v>Africa</v>
      </c>
      <c r="F204" s="6" t="s">
        <v>465</v>
      </c>
      <c r="G204" s="6" t="s">
        <v>258</v>
      </c>
    </row>
    <row r="205" spans="1:7" x14ac:dyDescent="0.2">
      <c r="A205" t="s">
        <v>219</v>
      </c>
      <c r="B205" t="s">
        <v>469</v>
      </c>
      <c r="C205" t="str">
        <f t="shared" si="3"/>
        <v>Africa</v>
      </c>
      <c r="F205" s="6" t="s">
        <v>466</v>
      </c>
      <c r="G205" s="6" t="s">
        <v>258</v>
      </c>
    </row>
    <row r="206" spans="1:7" x14ac:dyDescent="0.2">
      <c r="A206" t="s">
        <v>220</v>
      </c>
      <c r="B206" t="s">
        <v>470</v>
      </c>
      <c r="C206" t="str">
        <f t="shared" si="3"/>
        <v>Americas</v>
      </c>
      <c r="F206" s="6" t="s">
        <v>467</v>
      </c>
      <c r="G206" s="6" t="s">
        <v>260</v>
      </c>
    </row>
    <row r="207" spans="1:7" x14ac:dyDescent="0.2">
      <c r="A207" t="s">
        <v>25</v>
      </c>
      <c r="B207" t="s">
        <v>472</v>
      </c>
      <c r="C207" t="str">
        <f t="shared" si="3"/>
        <v>Europe</v>
      </c>
      <c r="F207" s="6" t="s">
        <v>468</v>
      </c>
      <c r="G207" s="6" t="s">
        <v>259</v>
      </c>
    </row>
    <row r="208" spans="1:7" x14ac:dyDescent="0.2">
      <c r="A208" t="s">
        <v>221</v>
      </c>
      <c r="B208" t="s">
        <v>473</v>
      </c>
      <c r="C208" t="str">
        <f t="shared" si="3"/>
        <v>Asia</v>
      </c>
      <c r="F208" s="6" t="s">
        <v>469</v>
      </c>
      <c r="G208" s="6" t="s">
        <v>259</v>
      </c>
    </row>
    <row r="209" spans="1:7" x14ac:dyDescent="0.2">
      <c r="A209" t="s">
        <v>222</v>
      </c>
      <c r="B209" t="s">
        <v>474</v>
      </c>
      <c r="C209" t="str">
        <f t="shared" si="3"/>
        <v>Africa</v>
      </c>
      <c r="F209" s="6" t="s">
        <v>470</v>
      </c>
      <c r="G209" s="6" t="s">
        <v>261</v>
      </c>
    </row>
    <row r="210" spans="1:7" x14ac:dyDescent="0.2">
      <c r="A210" t="s">
        <v>223</v>
      </c>
      <c r="B210" t="s">
        <v>475</v>
      </c>
      <c r="C210" t="str">
        <f t="shared" si="3"/>
        <v>Americas</v>
      </c>
      <c r="F210" s="6" t="s">
        <v>471</v>
      </c>
      <c r="G210" s="6" t="s">
        <v>259</v>
      </c>
    </row>
    <row r="211" spans="1:7" x14ac:dyDescent="0.2">
      <c r="A211" t="s">
        <v>224</v>
      </c>
      <c r="B211" t="s">
        <v>476</v>
      </c>
      <c r="C211" t="str">
        <f t="shared" si="3"/>
        <v>Europe</v>
      </c>
      <c r="F211" s="6" t="s">
        <v>472</v>
      </c>
      <c r="G211" s="6" t="s">
        <v>258</v>
      </c>
    </row>
    <row r="212" spans="1:7" x14ac:dyDescent="0.2">
      <c r="A212" t="s">
        <v>225</v>
      </c>
      <c r="B212" t="s">
        <v>333</v>
      </c>
      <c r="C212" t="str">
        <f t="shared" si="3"/>
        <v>Africa</v>
      </c>
      <c r="F212" s="6" t="s">
        <v>473</v>
      </c>
      <c r="G212" s="6" t="s">
        <v>257</v>
      </c>
    </row>
    <row r="213" spans="1:7" x14ac:dyDescent="0.2">
      <c r="A213" t="s">
        <v>26</v>
      </c>
      <c r="B213" t="s">
        <v>477</v>
      </c>
      <c r="C213" t="str">
        <f t="shared" si="3"/>
        <v>Europe</v>
      </c>
      <c r="F213" s="6" t="s">
        <v>474</v>
      </c>
      <c r="G213" s="6" t="s">
        <v>259</v>
      </c>
    </row>
    <row r="214" spans="1:7" x14ac:dyDescent="0.2">
      <c r="A214" t="s">
        <v>27</v>
      </c>
      <c r="B214" t="s">
        <v>478</v>
      </c>
      <c r="C214" t="str">
        <f t="shared" si="3"/>
        <v>Europe</v>
      </c>
      <c r="F214" s="6" t="s">
        <v>475</v>
      </c>
      <c r="G214" s="6" t="s">
        <v>261</v>
      </c>
    </row>
    <row r="215" spans="1:7" x14ac:dyDescent="0.2">
      <c r="A215" t="s">
        <v>226</v>
      </c>
      <c r="B215" t="s">
        <v>479</v>
      </c>
      <c r="C215" t="str">
        <f t="shared" si="3"/>
        <v>Asia</v>
      </c>
      <c r="F215" s="6" t="s">
        <v>476</v>
      </c>
      <c r="G215" s="6" t="s">
        <v>258</v>
      </c>
    </row>
    <row r="216" spans="1:7" x14ac:dyDescent="0.2">
      <c r="A216" t="s">
        <v>227</v>
      </c>
      <c r="B216" t="s">
        <v>480</v>
      </c>
      <c r="C216" t="str">
        <f t="shared" si="3"/>
        <v>Asia</v>
      </c>
      <c r="F216" s="6" t="s">
        <v>477</v>
      </c>
      <c r="G216" s="6" t="s">
        <v>258</v>
      </c>
    </row>
    <row r="217" spans="1:7" x14ac:dyDescent="0.2">
      <c r="A217" t="s">
        <v>228</v>
      </c>
      <c r="B217" t="s">
        <v>481</v>
      </c>
      <c r="C217" t="str">
        <f t="shared" si="3"/>
        <v>Asia</v>
      </c>
      <c r="F217" s="6" t="s">
        <v>478</v>
      </c>
      <c r="G217" s="6" t="s">
        <v>258</v>
      </c>
    </row>
    <row r="218" spans="1:7" x14ac:dyDescent="0.2">
      <c r="A218" t="s">
        <v>229</v>
      </c>
      <c r="B218" t="s">
        <v>482</v>
      </c>
      <c r="C218" t="str">
        <f t="shared" si="3"/>
        <v>Africa</v>
      </c>
      <c r="F218" s="6" t="s">
        <v>479</v>
      </c>
      <c r="G218" s="6" t="s">
        <v>257</v>
      </c>
    </row>
    <row r="219" spans="1:7" x14ac:dyDescent="0.2">
      <c r="A219" t="s">
        <v>230</v>
      </c>
      <c r="B219" t="s">
        <v>483</v>
      </c>
      <c r="C219" t="str">
        <f t="shared" si="3"/>
        <v>Asia</v>
      </c>
      <c r="F219" s="6" t="s">
        <v>480</v>
      </c>
      <c r="G219" s="6" t="s">
        <v>257</v>
      </c>
    </row>
    <row r="220" spans="1:7" x14ac:dyDescent="0.2">
      <c r="A220" t="s">
        <v>231</v>
      </c>
      <c r="B220" t="s">
        <v>484</v>
      </c>
      <c r="C220" t="str">
        <f t="shared" si="3"/>
        <v>Asia</v>
      </c>
      <c r="F220" s="6" t="s">
        <v>481</v>
      </c>
      <c r="G220" s="6" t="s">
        <v>257</v>
      </c>
    </row>
    <row r="221" spans="1:7" x14ac:dyDescent="0.2">
      <c r="A221" t="s">
        <v>232</v>
      </c>
      <c r="B221" t="s">
        <v>485</v>
      </c>
      <c r="C221" t="str">
        <f t="shared" si="3"/>
        <v>Africa</v>
      </c>
      <c r="F221" s="6" t="s">
        <v>482</v>
      </c>
      <c r="G221" s="6" t="s">
        <v>259</v>
      </c>
    </row>
    <row r="222" spans="1:7" x14ac:dyDescent="0.2">
      <c r="A222" t="s">
        <v>233</v>
      </c>
      <c r="B222" t="s">
        <v>486</v>
      </c>
      <c r="C222" t="str">
        <f t="shared" si="3"/>
        <v>Oceania</v>
      </c>
      <c r="F222" s="6" t="s">
        <v>483</v>
      </c>
      <c r="G222" s="6" t="s">
        <v>257</v>
      </c>
    </row>
    <row r="223" spans="1:7" x14ac:dyDescent="0.2">
      <c r="A223" t="s">
        <v>234</v>
      </c>
      <c r="B223" t="s">
        <v>487</v>
      </c>
      <c r="C223" t="str">
        <f t="shared" si="3"/>
        <v>Oceania</v>
      </c>
      <c r="F223" s="6" t="s">
        <v>484</v>
      </c>
      <c r="G223" s="6" t="s">
        <v>257</v>
      </c>
    </row>
    <row r="224" spans="1:7" x14ac:dyDescent="0.2">
      <c r="A224" t="s">
        <v>235</v>
      </c>
      <c r="B224" t="s">
        <v>488</v>
      </c>
      <c r="C224" t="str">
        <f t="shared" si="3"/>
        <v>Americas</v>
      </c>
      <c r="F224" s="6" t="s">
        <v>485</v>
      </c>
      <c r="G224" s="6" t="s">
        <v>259</v>
      </c>
    </row>
    <row r="225" spans="1:7" x14ac:dyDescent="0.2">
      <c r="A225" t="s">
        <v>236</v>
      </c>
      <c r="B225" t="s">
        <v>489</v>
      </c>
      <c r="C225" t="str">
        <f t="shared" si="3"/>
        <v>Africa</v>
      </c>
      <c r="F225" s="6" t="s">
        <v>486</v>
      </c>
      <c r="G225" s="6" t="s">
        <v>260</v>
      </c>
    </row>
    <row r="226" spans="1:7" x14ac:dyDescent="0.2">
      <c r="A226" t="s">
        <v>28</v>
      </c>
      <c r="B226" t="s">
        <v>490</v>
      </c>
      <c r="C226" t="str">
        <f t="shared" si="3"/>
        <v>Asia</v>
      </c>
      <c r="F226" s="6" t="s">
        <v>487</v>
      </c>
      <c r="G226" s="6" t="s">
        <v>260</v>
      </c>
    </row>
    <row r="227" spans="1:7" x14ac:dyDescent="0.2">
      <c r="A227" t="s">
        <v>237</v>
      </c>
      <c r="B227" t="s">
        <v>491</v>
      </c>
      <c r="C227" t="str">
        <f t="shared" si="3"/>
        <v>Asia</v>
      </c>
      <c r="F227" s="6" t="s">
        <v>488</v>
      </c>
      <c r="G227" s="6" t="s">
        <v>261</v>
      </c>
    </row>
    <row r="228" spans="1:7" x14ac:dyDescent="0.2">
      <c r="A228" t="s">
        <v>238</v>
      </c>
      <c r="B228" t="s">
        <v>492</v>
      </c>
      <c r="C228" t="str">
        <f t="shared" si="3"/>
        <v>Americas</v>
      </c>
      <c r="F228" s="6" t="s">
        <v>489</v>
      </c>
      <c r="G228" s="6" t="s">
        <v>259</v>
      </c>
    </row>
    <row r="229" spans="1:7" x14ac:dyDescent="0.2">
      <c r="A229" t="s">
        <v>239</v>
      </c>
      <c r="B229" t="s">
        <v>493</v>
      </c>
      <c r="C229" t="str">
        <f t="shared" si="3"/>
        <v>Oceania</v>
      </c>
      <c r="F229" s="6" t="s">
        <v>490</v>
      </c>
      <c r="G229" s="6" t="s">
        <v>257</v>
      </c>
    </row>
    <row r="230" spans="1:7" x14ac:dyDescent="0.2">
      <c r="A230" t="s">
        <v>240</v>
      </c>
      <c r="B230" t="s">
        <v>494</v>
      </c>
      <c r="C230" t="str">
        <f t="shared" si="3"/>
        <v>Africa</v>
      </c>
      <c r="F230" s="6" t="s">
        <v>491</v>
      </c>
      <c r="G230" s="6" t="s">
        <v>257</v>
      </c>
    </row>
    <row r="231" spans="1:7" x14ac:dyDescent="0.2">
      <c r="A231" t="s">
        <v>241</v>
      </c>
      <c r="B231" t="s">
        <v>495</v>
      </c>
      <c r="C231" t="str">
        <f t="shared" si="3"/>
        <v>Europe</v>
      </c>
      <c r="F231" s="6" t="s">
        <v>492</v>
      </c>
      <c r="G231" s="6" t="s">
        <v>261</v>
      </c>
    </row>
    <row r="232" spans="1:7" x14ac:dyDescent="0.2">
      <c r="A232" t="s">
        <v>242</v>
      </c>
      <c r="B232" t="s">
        <v>496</v>
      </c>
      <c r="C232" t="str">
        <f t="shared" si="3"/>
        <v>Asia</v>
      </c>
      <c r="F232" s="6" t="s">
        <v>493</v>
      </c>
      <c r="G232" s="6" t="s">
        <v>260</v>
      </c>
    </row>
    <row r="233" spans="1:7" x14ac:dyDescent="0.2">
      <c r="A233" t="s">
        <v>29</v>
      </c>
      <c r="B233" t="s">
        <v>497</v>
      </c>
      <c r="C233" t="str">
        <f t="shared" si="3"/>
        <v>Europe</v>
      </c>
      <c r="F233" s="6" t="s">
        <v>494</v>
      </c>
      <c r="G233" s="6" t="s">
        <v>259</v>
      </c>
    </row>
    <row r="234" spans="1:7" x14ac:dyDescent="0.2">
      <c r="A234" t="s">
        <v>30</v>
      </c>
      <c r="B234" t="s">
        <v>498</v>
      </c>
      <c r="C234" t="str">
        <f t="shared" si="3"/>
        <v>Americas</v>
      </c>
      <c r="F234" s="6" t="s">
        <v>495</v>
      </c>
      <c r="G234" s="6" t="s">
        <v>258</v>
      </c>
    </row>
    <row r="235" spans="1:7" x14ac:dyDescent="0.2">
      <c r="A235" t="s">
        <v>243</v>
      </c>
      <c r="B235" t="s">
        <v>499</v>
      </c>
      <c r="C235" t="str">
        <f t="shared" si="3"/>
        <v>Oceania</v>
      </c>
      <c r="F235" s="6" t="s">
        <v>496</v>
      </c>
      <c r="G235" s="6" t="s">
        <v>257</v>
      </c>
    </row>
    <row r="236" spans="1:7" x14ac:dyDescent="0.2">
      <c r="A236" t="s">
        <v>244</v>
      </c>
      <c r="B236" t="s">
        <v>500</v>
      </c>
      <c r="C236" t="str">
        <f t="shared" si="3"/>
        <v>Americas</v>
      </c>
      <c r="F236" s="6" t="s">
        <v>497</v>
      </c>
      <c r="G236" s="6" t="s">
        <v>258</v>
      </c>
    </row>
    <row r="237" spans="1:7" x14ac:dyDescent="0.2">
      <c r="A237" t="s">
        <v>245</v>
      </c>
      <c r="B237" t="s">
        <v>501</v>
      </c>
      <c r="C237" t="str">
        <f t="shared" si="3"/>
        <v>Asia</v>
      </c>
      <c r="F237" s="6" t="s">
        <v>498</v>
      </c>
      <c r="G237" s="6" t="s">
        <v>261</v>
      </c>
    </row>
    <row r="238" spans="1:7" x14ac:dyDescent="0.2">
      <c r="A238" t="s">
        <v>246</v>
      </c>
      <c r="B238" t="s">
        <v>502</v>
      </c>
      <c r="C238" t="str">
        <f t="shared" si="3"/>
        <v>Oceania</v>
      </c>
      <c r="F238" s="6" t="s">
        <v>499</v>
      </c>
      <c r="G238" s="6" t="s">
        <v>260</v>
      </c>
    </row>
    <row r="239" spans="1:7" x14ac:dyDescent="0.2">
      <c r="A239" t="s">
        <v>247</v>
      </c>
      <c r="B239" t="s">
        <v>503</v>
      </c>
      <c r="C239" t="str">
        <f t="shared" si="3"/>
        <v>Americas</v>
      </c>
      <c r="F239" s="6" t="s">
        <v>500</v>
      </c>
      <c r="G239" s="6" t="s">
        <v>261</v>
      </c>
    </row>
    <row r="240" spans="1:7" x14ac:dyDescent="0.2">
      <c r="A240" t="s">
        <v>248</v>
      </c>
      <c r="B240" t="s">
        <v>504</v>
      </c>
      <c r="C240" t="str">
        <f t="shared" si="3"/>
        <v>Asia</v>
      </c>
      <c r="F240" s="6" t="s">
        <v>501</v>
      </c>
      <c r="G240" s="6" t="s">
        <v>257</v>
      </c>
    </row>
    <row r="241" spans="1:7" x14ac:dyDescent="0.2">
      <c r="A241" t="s">
        <v>249</v>
      </c>
      <c r="B241" t="s">
        <v>505</v>
      </c>
      <c r="C241" t="str">
        <f t="shared" si="3"/>
        <v>Americas</v>
      </c>
      <c r="F241" s="6" t="s">
        <v>502</v>
      </c>
      <c r="G241" s="6" t="s">
        <v>260</v>
      </c>
    </row>
    <row r="242" spans="1:7" x14ac:dyDescent="0.2">
      <c r="A242" t="s">
        <v>250</v>
      </c>
      <c r="B242" t="s">
        <v>506</v>
      </c>
      <c r="C242" t="str">
        <f t="shared" si="3"/>
        <v>Americas</v>
      </c>
      <c r="F242" s="6" t="s">
        <v>503</v>
      </c>
      <c r="G242" s="6" t="s">
        <v>261</v>
      </c>
    </row>
    <row r="243" spans="1:7" x14ac:dyDescent="0.2">
      <c r="A243" t="s">
        <v>251</v>
      </c>
      <c r="B243" t="s">
        <v>507</v>
      </c>
      <c r="C243" t="str">
        <f t="shared" si="3"/>
        <v>Oceania</v>
      </c>
      <c r="F243" s="6" t="s">
        <v>504</v>
      </c>
      <c r="G243" s="6" t="s">
        <v>257</v>
      </c>
    </row>
    <row r="244" spans="1:7" x14ac:dyDescent="0.2">
      <c r="A244" t="s">
        <v>252</v>
      </c>
      <c r="B244" t="s">
        <v>508</v>
      </c>
      <c r="C244" t="str">
        <f t="shared" si="3"/>
        <v>Africa</v>
      </c>
      <c r="F244" s="6" t="s">
        <v>505</v>
      </c>
      <c r="G244" s="6" t="s">
        <v>261</v>
      </c>
    </row>
    <row r="245" spans="1:7" x14ac:dyDescent="0.2">
      <c r="A245" t="s">
        <v>253</v>
      </c>
      <c r="B245" t="s">
        <v>509</v>
      </c>
      <c r="C245" t="str">
        <f t="shared" si="3"/>
        <v>Asia</v>
      </c>
      <c r="F245" s="6" t="s">
        <v>506</v>
      </c>
      <c r="G245" s="6" t="s">
        <v>261</v>
      </c>
    </row>
    <row r="246" spans="1:7" x14ac:dyDescent="0.2">
      <c r="A246" t="s">
        <v>254</v>
      </c>
      <c r="B246" t="s">
        <v>510</v>
      </c>
      <c r="C246" t="str">
        <f t="shared" si="3"/>
        <v>Africa</v>
      </c>
      <c r="F246" s="6" t="s">
        <v>507</v>
      </c>
      <c r="G246" s="6" t="s">
        <v>260</v>
      </c>
    </row>
    <row r="247" spans="1:7" x14ac:dyDescent="0.2">
      <c r="A247" t="s">
        <v>255</v>
      </c>
      <c r="B247" t="s">
        <v>511</v>
      </c>
      <c r="C247" t="str">
        <f t="shared" si="3"/>
        <v>Africa</v>
      </c>
      <c r="F247" s="6" t="s">
        <v>508</v>
      </c>
      <c r="G247" s="6" t="s">
        <v>259</v>
      </c>
    </row>
    <row r="248" spans="1:7" x14ac:dyDescent="0.2">
      <c r="F248" s="6" t="s">
        <v>509</v>
      </c>
      <c r="G248" s="6" t="s">
        <v>257</v>
      </c>
    </row>
    <row r="249" spans="1:7" x14ac:dyDescent="0.2">
      <c r="F249" s="6" t="s">
        <v>510</v>
      </c>
      <c r="G249" s="6" t="s">
        <v>259</v>
      </c>
    </row>
    <row r="250" spans="1:7" x14ac:dyDescent="0.2">
      <c r="F250" s="6" t="s">
        <v>511</v>
      </c>
      <c r="G250" s="6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debt_by_country</vt:lpstr>
      <vt:lpstr>debt_by_country_pivot</vt:lpstr>
      <vt:lpstr>debt_by_region</vt:lpstr>
      <vt:lpstr>country_region_map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Crowe</dc:creator>
  <cp:lastModifiedBy>Adrien Crowe</cp:lastModifiedBy>
  <dcterms:created xsi:type="dcterms:W3CDTF">2022-11-04T15:45:23Z</dcterms:created>
  <dcterms:modified xsi:type="dcterms:W3CDTF">2022-11-04T15:59:51Z</dcterms:modified>
</cp:coreProperties>
</file>