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utils\"/>
    </mc:Choice>
  </mc:AlternateContent>
  <xr:revisionPtr revIDLastSave="0" documentId="13_ncr:1_{CD596E1E-7828-40AE-82E4-2031DD122866}" xr6:coauthVersionLast="45" xr6:coauthVersionMax="45" xr10:uidLastSave="{00000000-0000-0000-0000-000000000000}"/>
  <bookViews>
    <workbookView xWindow="828" yWindow="-108" windowWidth="22320" windowHeight="13176" activeTab="1" xr2:uid="{00000000-000D-0000-FFFF-FFFF00000000}"/>
  </bookViews>
  <sheets>
    <sheet name="Block-Fill-FillNA" sheetId="1" r:id="rId1"/>
    <sheet name="Concat-Split" sheetId="2" r:id="rId2"/>
    <sheet name="Sort" sheetId="3" r:id="rId3"/>
    <sheet name="xloRef" sheetId="4" r:id="rId4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2" l="1"/>
  <c r="E42" i="2"/>
  <c r="E40" i="2"/>
  <c r="E35" i="2"/>
  <c r="F35" i="2"/>
  <c r="G35" i="2"/>
  <c r="F34" i="2"/>
  <c r="G34" i="2"/>
  <c r="E34" i="2"/>
  <c r="H30" i="2" l="1"/>
  <c r="H29" i="2"/>
  <c r="H27" i="2"/>
  <c r="G28" i="2"/>
  <c r="H28" i="2"/>
  <c r="G29" i="2"/>
  <c r="G30" i="2"/>
  <c r="G27" i="2"/>
  <c r="C40" i="2" a="1"/>
  <c r="C42" i="2" s="1"/>
  <c r="C41" i="2" l="1"/>
  <c r="C40" i="2"/>
  <c r="B34" i="2" a="1"/>
  <c r="D34" i="2" s="1"/>
  <c r="B27" i="2" a="1"/>
  <c r="C27" i="2" s="1"/>
  <c r="B2" i="4" a="1"/>
  <c r="B2" i="4" s="1"/>
  <c r="E4" i="4" s="1" a="1"/>
  <c r="F20" i="3"/>
  <c r="E17" i="3" a="1"/>
  <c r="E23" i="3" s="1"/>
  <c r="E17" i="3"/>
  <c r="I16" i="3" a="1"/>
  <c r="M11" i="3"/>
  <c r="O6" i="3" s="1" a="1"/>
  <c r="O13" i="3" s="1"/>
  <c r="M10" i="3"/>
  <c r="P6" i="3" a="1"/>
  <c r="P14" i="3" s="1"/>
  <c r="F12" i="3"/>
  <c r="E9" i="3"/>
  <c r="F8" i="3"/>
  <c r="E6" i="3" a="1"/>
  <c r="E11" i="3" s="1"/>
  <c r="T5" i="3" a="1"/>
  <c r="T100" i="3" s="1"/>
  <c r="R5" i="3"/>
  <c r="S5" i="3" s="1" a="1"/>
  <c r="S85" i="3" s="1"/>
  <c r="I11" i="3"/>
  <c r="I10" i="3"/>
  <c r="J9" i="3"/>
  <c r="I7" i="3"/>
  <c r="I6" i="3"/>
  <c r="J5" i="3"/>
  <c r="I5" i="3" a="1"/>
  <c r="I12" i="3" s="1"/>
  <c r="H22" i="2"/>
  <c r="G22" i="2"/>
  <c r="E22" i="2"/>
  <c r="D22" i="2"/>
  <c r="C22" i="2"/>
  <c r="B22" i="2"/>
  <c r="B14" i="2"/>
  <c r="B21" i="2" s="1" a="1"/>
  <c r="B11" i="2"/>
  <c r="B8" i="2"/>
  <c r="B5" i="2"/>
  <c r="E27" i="1"/>
  <c r="C27" i="1" a="1"/>
  <c r="C27" i="1"/>
  <c r="D21" i="1"/>
  <c r="C21" i="1"/>
  <c r="C20" i="1" a="1"/>
  <c r="D20" i="1" s="1"/>
  <c r="C20" i="1"/>
  <c r="J19" i="1" s="1" a="1"/>
  <c r="K15" i="1"/>
  <c r="J15" i="1"/>
  <c r="K14" i="1"/>
  <c r="J14" i="1"/>
  <c r="L13" i="1"/>
  <c r="L12" i="1"/>
  <c r="K12" i="1"/>
  <c r="J12" i="1" a="1"/>
  <c r="L14" i="1" s="1"/>
  <c r="J12" i="1"/>
  <c r="J6" i="1" a="1"/>
  <c r="L8" i="1" s="1"/>
  <c r="C34" i="2" l="1"/>
  <c r="B34" i="2"/>
  <c r="D35" i="2"/>
  <c r="B35" i="2"/>
  <c r="C35" i="2"/>
  <c r="B30" i="2"/>
  <c r="B27" i="2"/>
  <c r="C30" i="2"/>
  <c r="C29" i="2"/>
  <c r="B29" i="2"/>
  <c r="C28" i="2"/>
  <c r="B28" i="2"/>
  <c r="T18" i="3"/>
  <c r="T34" i="3"/>
  <c r="T50" i="3"/>
  <c r="T66" i="3"/>
  <c r="T82" i="3"/>
  <c r="T98" i="3"/>
  <c r="T35" i="3"/>
  <c r="T67" i="3"/>
  <c r="T99" i="3"/>
  <c r="T7" i="3"/>
  <c r="T39" i="3"/>
  <c r="T71" i="3"/>
  <c r="T87" i="3"/>
  <c r="T103" i="3"/>
  <c r="T24" i="3"/>
  <c r="T56" i="3"/>
  <c r="T88" i="3"/>
  <c r="T10" i="3"/>
  <c r="T26" i="3"/>
  <c r="T42" i="3"/>
  <c r="T58" i="3"/>
  <c r="T74" i="3"/>
  <c r="T90" i="3"/>
  <c r="T19" i="3"/>
  <c r="T51" i="3"/>
  <c r="T83" i="3"/>
  <c r="T23" i="3"/>
  <c r="T55" i="3"/>
  <c r="T8" i="3"/>
  <c r="T40" i="3"/>
  <c r="T72" i="3"/>
  <c r="T104" i="3"/>
  <c r="T11" i="3"/>
  <c r="T27" i="3"/>
  <c r="T43" i="3"/>
  <c r="T59" i="3"/>
  <c r="T75" i="3"/>
  <c r="T91" i="3"/>
  <c r="T15" i="3"/>
  <c r="T31" i="3"/>
  <c r="T47" i="3"/>
  <c r="T63" i="3"/>
  <c r="T79" i="3"/>
  <c r="T95" i="3"/>
  <c r="T16" i="3"/>
  <c r="T32" i="3"/>
  <c r="T48" i="3"/>
  <c r="T64" i="3"/>
  <c r="T80" i="3"/>
  <c r="T96" i="3"/>
  <c r="D21" i="2"/>
  <c r="D23" i="2" s="1"/>
  <c r="B21" i="2"/>
  <c r="B23" i="2" s="1"/>
  <c r="E21" i="2"/>
  <c r="E23" i="2" s="1"/>
  <c r="C21" i="2"/>
  <c r="C23" i="2" s="1"/>
  <c r="F21" i="2"/>
  <c r="H21" i="2"/>
  <c r="H23" i="2" s="1"/>
  <c r="G21" i="2"/>
  <c r="G23" i="2" s="1"/>
  <c r="L22" i="1"/>
  <c r="L20" i="1"/>
  <c r="L21" i="1"/>
  <c r="L19" i="1"/>
  <c r="K21" i="1"/>
  <c r="K19" i="1"/>
  <c r="J22" i="1"/>
  <c r="J19" i="1"/>
  <c r="J21" i="1"/>
  <c r="K20" i="1"/>
  <c r="M20" i="1"/>
  <c r="J20" i="1"/>
  <c r="M22" i="1"/>
  <c r="M19" i="1"/>
  <c r="K22" i="1"/>
  <c r="M21" i="1"/>
  <c r="S21" i="3"/>
  <c r="S44" i="3"/>
  <c r="S63" i="3"/>
  <c r="O12" i="3"/>
  <c r="J22" i="3"/>
  <c r="J18" i="3"/>
  <c r="J21" i="3"/>
  <c r="J17" i="3"/>
  <c r="I21" i="3"/>
  <c r="I17" i="3"/>
  <c r="J23" i="3"/>
  <c r="J19" i="3"/>
  <c r="I16" i="3"/>
  <c r="I23" i="3"/>
  <c r="I19" i="3"/>
  <c r="I22" i="3"/>
  <c r="I18" i="3"/>
  <c r="S97" i="3"/>
  <c r="S89" i="3"/>
  <c r="S81" i="3"/>
  <c r="S73" i="3"/>
  <c r="S65" i="3"/>
  <c r="S57" i="3"/>
  <c r="S49" i="3"/>
  <c r="S41" i="3"/>
  <c r="S33" i="3"/>
  <c r="S25" i="3"/>
  <c r="S17" i="3"/>
  <c r="S9" i="3"/>
  <c r="S102" i="3"/>
  <c r="S94" i="3"/>
  <c r="S86" i="3"/>
  <c r="S78" i="3"/>
  <c r="S70" i="3"/>
  <c r="S62" i="3"/>
  <c r="S54" i="3"/>
  <c r="S46" i="3"/>
  <c r="S38" i="3"/>
  <c r="S30" i="3"/>
  <c r="S22" i="3"/>
  <c r="S14" i="3"/>
  <c r="S6" i="3"/>
  <c r="S99" i="3"/>
  <c r="S91" i="3"/>
  <c r="S83" i="3"/>
  <c r="S75" i="3"/>
  <c r="S67" i="3"/>
  <c r="S59" i="3"/>
  <c r="S51" i="3"/>
  <c r="S43" i="3"/>
  <c r="S35" i="3"/>
  <c r="S27" i="3"/>
  <c r="S19" i="3"/>
  <c r="S11" i="3"/>
  <c r="S98" i="3"/>
  <c r="S90" i="3"/>
  <c r="S82" i="3"/>
  <c r="S74" i="3"/>
  <c r="S66" i="3"/>
  <c r="S58" i="3"/>
  <c r="S50" i="3"/>
  <c r="S42" i="3"/>
  <c r="S34" i="3"/>
  <c r="S26" i="3"/>
  <c r="S18" i="3"/>
  <c r="S10" i="3"/>
  <c r="S104" i="3"/>
  <c r="S96" i="3"/>
  <c r="S88" i="3"/>
  <c r="S80" i="3"/>
  <c r="S72" i="3"/>
  <c r="S64" i="3"/>
  <c r="S56" i="3"/>
  <c r="S48" i="3"/>
  <c r="S40" i="3"/>
  <c r="S32" i="3"/>
  <c r="S24" i="3"/>
  <c r="S16" i="3"/>
  <c r="S8" i="3"/>
  <c r="S28" i="3"/>
  <c r="S47" i="3"/>
  <c r="S69" i="3"/>
  <c r="S92" i="3"/>
  <c r="J6" i="1"/>
  <c r="J26" i="1" a="1"/>
  <c r="S15" i="3"/>
  <c r="S37" i="3"/>
  <c r="S60" i="3"/>
  <c r="S79" i="3"/>
  <c r="S101" i="3"/>
  <c r="S20" i="3"/>
  <c r="S39" i="3"/>
  <c r="S61" i="3"/>
  <c r="S84" i="3"/>
  <c r="S103" i="3"/>
  <c r="O6" i="3"/>
  <c r="K6" i="1"/>
  <c r="L6" i="1"/>
  <c r="S5" i="3"/>
  <c r="S23" i="3"/>
  <c r="S45" i="3"/>
  <c r="S68" i="3"/>
  <c r="S87" i="3"/>
  <c r="J16" i="3"/>
  <c r="J7" i="1"/>
  <c r="S7" i="3"/>
  <c r="S29" i="3"/>
  <c r="S52" i="3"/>
  <c r="S71" i="3"/>
  <c r="S93" i="3"/>
  <c r="P7" i="3"/>
  <c r="J20" i="3"/>
  <c r="K8" i="1"/>
  <c r="S12" i="3"/>
  <c r="S31" i="3"/>
  <c r="S53" i="3"/>
  <c r="S76" i="3"/>
  <c r="S95" i="3"/>
  <c r="P11" i="3"/>
  <c r="P17" i="3"/>
  <c r="P9" i="3"/>
  <c r="P16" i="3"/>
  <c r="P8" i="3"/>
  <c r="P13" i="3"/>
  <c r="P6" i="3"/>
  <c r="P12" i="3"/>
  <c r="P18" i="3"/>
  <c r="P10" i="3"/>
  <c r="I20" i="3"/>
  <c r="K7" i="1"/>
  <c r="D27" i="1"/>
  <c r="C28" i="1"/>
  <c r="D28" i="1"/>
  <c r="S13" i="3"/>
  <c r="S36" i="3"/>
  <c r="S55" i="3"/>
  <c r="S77" i="3"/>
  <c r="S100" i="3"/>
  <c r="P15" i="3"/>
  <c r="J8" i="1"/>
  <c r="L7" i="1"/>
  <c r="O17" i="3"/>
  <c r="O9" i="3"/>
  <c r="O15" i="3"/>
  <c r="O7" i="3"/>
  <c r="O14" i="3"/>
  <c r="O11" i="3"/>
  <c r="O18" i="3"/>
  <c r="O10" i="3"/>
  <c r="O16" i="3"/>
  <c r="O8" i="3"/>
  <c r="F5" i="4"/>
  <c r="F4" i="4"/>
  <c r="E4" i="4"/>
  <c r="E5" i="4"/>
  <c r="J7" i="3"/>
  <c r="J11" i="3"/>
  <c r="F6" i="3"/>
  <c r="F10" i="3"/>
  <c r="F18" i="3"/>
  <c r="F22" i="3"/>
  <c r="J13" i="1"/>
  <c r="N12" i="1" s="1" a="1"/>
  <c r="L15" i="1"/>
  <c r="K13" i="1"/>
  <c r="I5" i="3"/>
  <c r="J8" i="3"/>
  <c r="J12" i="3"/>
  <c r="T13" i="3"/>
  <c r="T21" i="3"/>
  <c r="T29" i="3"/>
  <c r="T37" i="3"/>
  <c r="T45" i="3"/>
  <c r="T53" i="3"/>
  <c r="T61" i="3"/>
  <c r="T69" i="3"/>
  <c r="T77" i="3"/>
  <c r="T85" i="3"/>
  <c r="T93" i="3"/>
  <c r="T101" i="3"/>
  <c r="F7" i="3"/>
  <c r="F11" i="3"/>
  <c r="F19" i="3"/>
  <c r="F23" i="3"/>
  <c r="I9" i="3"/>
  <c r="T6" i="3"/>
  <c r="T14" i="3"/>
  <c r="T22" i="3"/>
  <c r="T30" i="3"/>
  <c r="T38" i="3"/>
  <c r="T46" i="3"/>
  <c r="T54" i="3"/>
  <c r="T62" i="3"/>
  <c r="T70" i="3"/>
  <c r="T78" i="3"/>
  <c r="T86" i="3"/>
  <c r="T94" i="3"/>
  <c r="T102" i="3"/>
  <c r="E8" i="3"/>
  <c r="E12" i="3"/>
  <c r="E20" i="3"/>
  <c r="E21" i="3"/>
  <c r="J6" i="3"/>
  <c r="J10" i="3"/>
  <c r="T9" i="3"/>
  <c r="T17" i="3"/>
  <c r="T25" i="3"/>
  <c r="T33" i="3"/>
  <c r="T41" i="3"/>
  <c r="T49" i="3"/>
  <c r="T57" i="3"/>
  <c r="T65" i="3"/>
  <c r="T73" i="3"/>
  <c r="T81" i="3"/>
  <c r="T89" i="3"/>
  <c r="T97" i="3"/>
  <c r="E6" i="3"/>
  <c r="F9" i="3"/>
  <c r="F17" i="3"/>
  <c r="F21" i="3"/>
  <c r="E10" i="3"/>
  <c r="E18" i="3"/>
  <c r="E22" i="3"/>
  <c r="I8" i="3"/>
  <c r="T5" i="3"/>
  <c r="T12" i="3"/>
  <c r="T20" i="3"/>
  <c r="T28" i="3"/>
  <c r="T36" i="3"/>
  <c r="T44" i="3"/>
  <c r="T52" i="3"/>
  <c r="T60" i="3"/>
  <c r="T68" i="3"/>
  <c r="T76" i="3"/>
  <c r="T84" i="3"/>
  <c r="T92" i="3"/>
  <c r="E7" i="3"/>
  <c r="E19" i="3"/>
  <c r="P15" i="1" l="1"/>
  <c r="N13" i="1"/>
  <c r="O14" i="1"/>
  <c r="N12" i="1"/>
  <c r="N14" i="1"/>
  <c r="N15" i="1"/>
  <c r="P13" i="1"/>
  <c r="P14" i="1"/>
  <c r="O13" i="1"/>
  <c r="P12" i="1"/>
  <c r="O12" i="1"/>
  <c r="O15" i="1"/>
  <c r="M28" i="1"/>
  <c r="M26" i="1"/>
  <c r="J28" i="1"/>
  <c r="J29" i="1"/>
  <c r="J27" i="1"/>
  <c r="L29" i="1"/>
  <c r="K26" i="1"/>
  <c r="L28" i="1"/>
  <c r="M27" i="1"/>
  <c r="K28" i="1"/>
  <c r="L27" i="1"/>
  <c r="K27" i="1"/>
  <c r="M29" i="1"/>
  <c r="L26" i="1"/>
  <c r="K29" i="1"/>
  <c r="J26" i="1"/>
  <c r="O26" i="1" s="1" a="1"/>
  <c r="Q28" i="1" l="1"/>
  <c r="Q26" i="1"/>
  <c r="R29" i="1"/>
  <c r="R27" i="1"/>
  <c r="O26" i="1"/>
  <c r="R28" i="1"/>
  <c r="R26" i="1"/>
  <c r="P28" i="1"/>
  <c r="Q27" i="1"/>
  <c r="O27" i="1"/>
  <c r="P27" i="1"/>
  <c r="Q29" i="1"/>
  <c r="P26" i="1"/>
  <c r="P29" i="1"/>
  <c r="O29" i="1"/>
  <c r="O28" i="1"/>
</calcChain>
</file>

<file path=xl/sharedStrings.xml><?xml version="1.0" encoding="utf-8"?>
<sst xmlns="http://schemas.openxmlformats.org/spreadsheetml/2006/main" count="97" uniqueCount="59">
  <si>
    <t>1, 2; 3, 4;</t>
  </si>
  <si>
    <t>A</t>
  </si>
  <si>
    <t>B</t>
  </si>
  <si>
    <t>C</t>
  </si>
  <si>
    <t>D</t>
  </si>
  <si>
    <t>1, 3; 2, 4;</t>
  </si>
  <si>
    <t>1,2;3,,4</t>
  </si>
  <si>
    <t>Create a simple 2x2 matrix using four values</t>
  </si>
  <si>
    <t>Layout</t>
  </si>
  <si>
    <t>Values</t>
  </si>
  <si>
    <t>Output</t>
  </si>
  <si>
    <t>F</t>
  </si>
  <si>
    <t>More complex layout with some holes and use of xloFill</t>
  </si>
  <si>
    <t>Test padding is created between the single values specfied on the last row</t>
  </si>
  <si>
    <t>Left</t>
  </si>
  <si>
    <t>Right</t>
  </si>
  <si>
    <t>Use padding to right justify element, check errors propagated as expected</t>
  </si>
  <si>
    <t>1,2;3;,4</t>
  </si>
  <si>
    <t>Foo</t>
  </si>
  <si>
    <t>Bar</t>
  </si>
  <si>
    <t>Baz</t>
  </si>
  <si>
    <t>Ham</t>
  </si>
  <si>
    <t>Green</t>
  </si>
  <si>
    <t>Eggs</t>
  </si>
  <si>
    <t>xloConcat</t>
  </si>
  <si>
    <t>Data</t>
  </si>
  <si>
    <t>Concat first row from individual strings</t>
  </si>
  <si>
    <t>Concat first row from array with comma separator</t>
  </si>
  <si>
    <t>Concat first column, then remaining with ellipsis separator</t>
  </si>
  <si>
    <t>Check numbers are converted to string</t>
  </si>
  <si>
    <t>Fox</t>
  </si>
  <si>
    <t>Box</t>
  </si>
  <si>
    <t>Sam</t>
  </si>
  <si>
    <t>Words</t>
  </si>
  <si>
    <t>Numbers</t>
  </si>
  <si>
    <t>BOX</t>
  </si>
  <si>
    <t>Sort ascending, no case, 1st column</t>
  </si>
  <si>
    <t>Repeat with named column</t>
  </si>
  <si>
    <t>xloSort</t>
  </si>
  <si>
    <t>Food</t>
  </si>
  <si>
    <t>FOO</t>
  </si>
  <si>
    <t>FOOD</t>
  </si>
  <si>
    <t>FooDs</t>
  </si>
  <si>
    <t>first col ascending</t>
  </si>
  <si>
    <t xml:space="preserve">Sort by second col descending, </t>
  </si>
  <si>
    <t>Sort mixed data case insensitive</t>
  </si>
  <si>
    <t>and case sensitive</t>
  </si>
  <si>
    <t>Sort array of doubles, no descriptors specified</t>
  </si>
  <si>
    <t>xloBlock / xloFill / xloFillNA</t>
  </si>
  <si>
    <t>xloFillNA applied</t>
  </si>
  <si>
    <t>xloSplit</t>
  </si>
  <si>
    <t>Split string above on '-'</t>
  </si>
  <si>
    <t>Split array of string</t>
  </si>
  <si>
    <t>Gr</t>
  </si>
  <si>
    <t>n</t>
  </si>
  <si>
    <t>Split horizontal array of string</t>
  </si>
  <si>
    <t>r</t>
  </si>
  <si>
    <t>z</t>
  </si>
  <si>
    <t>Ignore non-strings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</si>
</sst>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quotePrefix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quotePrefix="1"/>
    <xf numFmtId="2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 applyAlignment="1"/>
    <xf numFmtId="22" fontId="1" fillId="0" borderId="0" xfId="0" applyNumberFormat="1" applyFont="1"/>
    <xf numFmtId="22" fontId="2" fillId="0" borderId="0" xfId="0" applyNumberFormat="1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"/>
  <sheetViews>
    <sheetView workbookViewId="0"/>
  </sheetViews>
  <sheetFormatPr defaultRowHeight="14.4" x14ac:dyDescent="0.3"/>
  <sheetData>
    <row r="2" spans="2:16" x14ac:dyDescent="0.3">
      <c r="B2" s="6" t="s">
        <v>48</v>
      </c>
      <c r="C2" s="6"/>
      <c r="D2" s="6"/>
    </row>
    <row r="4" spans="2:16" x14ac:dyDescent="0.3">
      <c r="B4" t="s">
        <v>7</v>
      </c>
      <c r="J4" s="1" t="s">
        <v>10</v>
      </c>
    </row>
    <row r="6" spans="2:16" x14ac:dyDescent="0.3">
      <c r="B6" s="3" t="s">
        <v>8</v>
      </c>
      <c r="C6" s="2" t="s">
        <v>0</v>
      </c>
      <c r="J6" s="4" t="str">
        <f t="array" ref="J6:L8">_xll.xloBlock(C6,C7,D7,E7,F7)</f>
        <v>A</v>
      </c>
      <c r="K6" s="5" t="str">
        <v>B</v>
      </c>
      <c r="L6" s="5" t="e">
        <v>#N/A</v>
      </c>
    </row>
    <row r="7" spans="2:16" x14ac:dyDescent="0.3">
      <c r="B7" s="3" t="s">
        <v>9</v>
      </c>
      <c r="C7" s="2" t="s">
        <v>1</v>
      </c>
      <c r="D7" s="2" t="s">
        <v>2</v>
      </c>
      <c r="E7" s="2" t="s">
        <v>3</v>
      </c>
      <c r="F7" s="2" t="s">
        <v>4</v>
      </c>
      <c r="J7" s="5" t="str">
        <v>C</v>
      </c>
      <c r="K7" s="5" t="str">
        <v>D</v>
      </c>
      <c r="L7" s="5" t="e">
        <v>#N/A</v>
      </c>
    </row>
    <row r="8" spans="2:16" x14ac:dyDescent="0.3">
      <c r="J8" s="5" t="e">
        <v>#N/A</v>
      </c>
      <c r="K8" s="5" t="e">
        <v>#N/A</v>
      </c>
      <c r="L8" s="5" t="e">
        <v>#N/A</v>
      </c>
    </row>
    <row r="10" spans="2:16" x14ac:dyDescent="0.3">
      <c r="B10" t="s">
        <v>12</v>
      </c>
      <c r="J10" s="1" t="s">
        <v>10</v>
      </c>
      <c r="N10" s="3" t="s">
        <v>49</v>
      </c>
    </row>
    <row r="12" spans="2:16" x14ac:dyDescent="0.3">
      <c r="B12" s="3" t="s">
        <v>8</v>
      </c>
      <c r="C12" t="s">
        <v>5</v>
      </c>
      <c r="J12" s="4" t="str">
        <f t="array" ref="J12:L15">_xll.xloBlock(C12,C13:D14,E13:F14,G13,_xll.xloFill(H13,2,1))</f>
        <v>A</v>
      </c>
      <c r="K12" s="5" t="str">
        <v>A</v>
      </c>
      <c r="L12" s="5" t="str">
        <v>C</v>
      </c>
      <c r="N12" s="5" t="str">
        <f t="array" ref="N12:P15">_xll.xloFillNA("NOPE",J12:L15)</f>
        <v>A</v>
      </c>
      <c r="O12" s="5" t="str">
        <v>A</v>
      </c>
      <c r="P12" s="5" t="str">
        <v>C</v>
      </c>
    </row>
    <row r="13" spans="2:16" x14ac:dyDescent="0.3">
      <c r="B13" s="3" t="s">
        <v>9</v>
      </c>
      <c r="C13" s="2" t="s">
        <v>1</v>
      </c>
      <c r="D13" s="2" t="s">
        <v>1</v>
      </c>
      <c r="E13" s="2" t="s">
        <v>2</v>
      </c>
      <c r="F13" s="2" t="s">
        <v>2</v>
      </c>
      <c r="G13" s="2" t="s">
        <v>3</v>
      </c>
      <c r="H13" s="2" t="s">
        <v>11</v>
      </c>
      <c r="J13" s="5" t="str">
        <v>A</v>
      </c>
      <c r="K13" s="5" t="str">
        <v>A</v>
      </c>
      <c r="L13" s="5" t="e">
        <v>#N/A</v>
      </c>
      <c r="N13" s="5" t="str">
        <v>A</v>
      </c>
      <c r="O13" s="5" t="str">
        <v>A</v>
      </c>
      <c r="P13" s="5" t="str">
        <v>NOPE</v>
      </c>
    </row>
    <row r="14" spans="2:16" x14ac:dyDescent="0.3">
      <c r="C14" s="2" t="s">
        <v>1</v>
      </c>
      <c r="D14" s="2" t="s">
        <v>1</v>
      </c>
      <c r="E14" s="2" t="s">
        <v>2</v>
      </c>
      <c r="F14" s="2" t="s">
        <v>2</v>
      </c>
      <c r="G14" s="2"/>
      <c r="H14" s="2"/>
      <c r="J14" s="5" t="str">
        <v>B</v>
      </c>
      <c r="K14" s="5" t="str">
        <v>B</v>
      </c>
      <c r="L14" s="5" t="str">
        <v>F</v>
      </c>
      <c r="N14" s="5" t="str">
        <v>B</v>
      </c>
      <c r="O14" s="5" t="str">
        <v>B</v>
      </c>
      <c r="P14" s="5" t="str">
        <v>F</v>
      </c>
    </row>
    <row r="15" spans="2:16" x14ac:dyDescent="0.3">
      <c r="J15" s="5" t="str">
        <v>B</v>
      </c>
      <c r="K15" s="5" t="str">
        <v>B</v>
      </c>
      <c r="L15" s="5" t="str">
        <v>F</v>
      </c>
      <c r="N15" s="5" t="str">
        <v>B</v>
      </c>
      <c r="O15" s="5" t="str">
        <v>B</v>
      </c>
      <c r="P15" s="5" t="str">
        <v>F</v>
      </c>
    </row>
    <row r="17" spans="2:18" x14ac:dyDescent="0.3">
      <c r="B17" t="s">
        <v>13</v>
      </c>
      <c r="J17" s="1" t="s">
        <v>10</v>
      </c>
    </row>
    <row r="19" spans="2:18" x14ac:dyDescent="0.3">
      <c r="B19" s="3" t="s">
        <v>8</v>
      </c>
      <c r="C19" t="s">
        <v>6</v>
      </c>
      <c r="J19" s="4" t="str">
        <f t="array" ref="J19:M22">_xll.xloBlock(C19,C20:D21,_xll.xloFill(E20,2,2),F20,G20)</f>
        <v>A</v>
      </c>
      <c r="K19" s="5" t="str">
        <v>A</v>
      </c>
      <c r="L19" s="5" t="str">
        <v>B</v>
      </c>
      <c r="M19" s="5" t="str">
        <v>B</v>
      </c>
    </row>
    <row r="20" spans="2:18" x14ac:dyDescent="0.3">
      <c r="B20" s="3" t="s">
        <v>9</v>
      </c>
      <c r="C20" s="2" t="str">
        <f t="array" ref="C20:D21">_xll.xloFill("A",2,2)</f>
        <v>A</v>
      </c>
      <c r="D20" s="2" t="str">
        <v>A</v>
      </c>
      <c r="E20" s="2" t="s">
        <v>2</v>
      </c>
      <c r="F20" s="2" t="s">
        <v>3</v>
      </c>
      <c r="G20" s="2" t="s">
        <v>4</v>
      </c>
      <c r="J20" s="5" t="str">
        <v>A</v>
      </c>
      <c r="K20" s="5" t="str">
        <v>A</v>
      </c>
      <c r="L20" s="5" t="str">
        <v>B</v>
      </c>
      <c r="M20" s="5" t="str">
        <v>B</v>
      </c>
    </row>
    <row r="21" spans="2:18" x14ac:dyDescent="0.3">
      <c r="C21" s="2" t="str">
        <v>A</v>
      </c>
      <c r="D21" s="2" t="str">
        <v>A</v>
      </c>
      <c r="E21" s="2"/>
      <c r="F21" s="2"/>
      <c r="G21" s="2"/>
      <c r="J21" s="5" t="str">
        <v>C</v>
      </c>
      <c r="K21" s="5" t="e">
        <v>#N/A</v>
      </c>
      <c r="L21" s="5" t="e">
        <v>#N/A</v>
      </c>
      <c r="M21" s="5" t="str">
        <v>D</v>
      </c>
    </row>
    <row r="22" spans="2:18" x14ac:dyDescent="0.3">
      <c r="J22" s="5" t="e">
        <v>#N/A</v>
      </c>
      <c r="K22" s="5" t="e">
        <v>#N/A</v>
      </c>
      <c r="L22" s="5" t="e">
        <v>#N/A</v>
      </c>
      <c r="M22" s="5" t="e">
        <v>#N/A</v>
      </c>
    </row>
    <row r="24" spans="2:18" x14ac:dyDescent="0.3">
      <c r="B24" t="s">
        <v>16</v>
      </c>
      <c r="J24" s="1" t="s">
        <v>10</v>
      </c>
      <c r="O24" s="3" t="s">
        <v>49</v>
      </c>
    </row>
    <row r="26" spans="2:18" x14ac:dyDescent="0.3">
      <c r="B26" s="3" t="s">
        <v>8</v>
      </c>
      <c r="C26" t="s">
        <v>17</v>
      </c>
      <c r="J26" s="4" t="str">
        <f t="array" ref="J26:M29">_xll.xloBlock(C26,C27:D28,_xll.xloFill(E27,2,2),F27,G27)</f>
        <v>A</v>
      </c>
      <c r="K26" s="5" t="str">
        <v>A</v>
      </c>
      <c r="L26" s="5" t="e">
        <v>#DIV/0!</v>
      </c>
      <c r="M26" s="5" t="e">
        <v>#DIV/0!</v>
      </c>
      <c r="O26" s="5" t="str">
        <f t="array" ref="O26:R29">_xll.xloFillNA(".",J26:M29,FALSE)</f>
        <v>A</v>
      </c>
      <c r="P26" s="5" t="str">
        <v>A</v>
      </c>
      <c r="Q26" s="5" t="e">
        <v>#DIV/0!</v>
      </c>
      <c r="R26" s="5" t="e">
        <v>#DIV/0!</v>
      </c>
    </row>
    <row r="27" spans="2:18" x14ac:dyDescent="0.3">
      <c r="B27" s="3" t="s">
        <v>9</v>
      </c>
      <c r="C27" s="2" t="str">
        <f t="array" ref="C27:D28">_xll.xloFill("A",2,2)</f>
        <v>A</v>
      </c>
      <c r="D27" s="2" t="str">
        <v>A</v>
      </c>
      <c r="E27" s="2" t="e">
        <f>1/0</f>
        <v>#DIV/0!</v>
      </c>
      <c r="F27" s="2" t="s">
        <v>14</v>
      </c>
      <c r="G27" s="2" t="s">
        <v>15</v>
      </c>
      <c r="J27" s="5" t="str">
        <v>A</v>
      </c>
      <c r="K27" s="5" t="str">
        <v>A</v>
      </c>
      <c r="L27" s="5" t="e">
        <v>#DIV/0!</v>
      </c>
      <c r="M27" s="5" t="e">
        <v>#DIV/0!</v>
      </c>
      <c r="O27" s="5" t="str">
        <v>A</v>
      </c>
      <c r="P27" s="5" t="str">
        <v>A</v>
      </c>
      <c r="Q27" s="5" t="e">
        <v>#DIV/0!</v>
      </c>
      <c r="R27" s="5" t="e">
        <v>#DIV/0!</v>
      </c>
    </row>
    <row r="28" spans="2:18" x14ac:dyDescent="0.3">
      <c r="C28" s="2" t="str">
        <v>A</v>
      </c>
      <c r="D28" s="2" t="str">
        <v>A</v>
      </c>
      <c r="E28" s="2"/>
      <c r="F28" s="2"/>
      <c r="G28" s="2"/>
      <c r="J28" s="5" t="str">
        <v>Left</v>
      </c>
      <c r="K28" s="5" t="e">
        <v>#N/A</v>
      </c>
      <c r="L28" s="5" t="e">
        <v>#N/A</v>
      </c>
      <c r="M28" s="5" t="e">
        <v>#N/A</v>
      </c>
      <c r="O28" s="5" t="str">
        <v>Left</v>
      </c>
      <c r="P28" s="5" t="str">
        <v>.</v>
      </c>
      <c r="Q28" s="5" t="str">
        <v>.</v>
      </c>
      <c r="R28" s="5" t="str">
        <v>.</v>
      </c>
    </row>
    <row r="29" spans="2:18" x14ac:dyDescent="0.3">
      <c r="J29" s="5" t="e">
        <v>#N/A</v>
      </c>
      <c r="K29" s="5" t="e">
        <v>#N/A</v>
      </c>
      <c r="L29" s="5" t="e">
        <v>#N/A</v>
      </c>
      <c r="M29" s="5" t="str">
        <v>Right</v>
      </c>
      <c r="O29" s="5" t="str">
        <v>.</v>
      </c>
      <c r="P29" s="5" t="str">
        <v>.</v>
      </c>
      <c r="Q29" s="5" t="str">
        <v>.</v>
      </c>
      <c r="R29" s="5" t="str">
        <v>Right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42"/>
  <sheetViews>
    <sheetView showGridLines="0" tabSelected="1" workbookViewId="0">
      <selection activeCell="G18" sqref="G18"/>
    </sheetView>
  </sheetViews>
  <sheetFormatPr defaultRowHeight="14.4" x14ac:dyDescent="0.3"/>
  <sheetData>
    <row r="2" spans="2:11" x14ac:dyDescent="0.3">
      <c r="B2" s="6" t="s">
        <v>24</v>
      </c>
    </row>
    <row r="3" spans="2:11" x14ac:dyDescent="0.3">
      <c r="I3" s="1" t="s">
        <v>25</v>
      </c>
    </row>
    <row r="4" spans="2:11" x14ac:dyDescent="0.3">
      <c r="B4" t="s">
        <v>26</v>
      </c>
    </row>
    <row r="5" spans="2:11" x14ac:dyDescent="0.3">
      <c r="B5" s="5" t="str">
        <f>_xll.xloConcat(,I5,J5,K5)</f>
        <v>FooBarBaz</v>
      </c>
      <c r="C5" s="5"/>
      <c r="D5" s="5"/>
      <c r="I5" s="7" t="s">
        <v>18</v>
      </c>
      <c r="J5" s="7" t="s">
        <v>19</v>
      </c>
      <c r="K5" s="7" t="s">
        <v>20</v>
      </c>
    </row>
    <row r="6" spans="2:11" x14ac:dyDescent="0.3">
      <c r="I6" s="7" t="s">
        <v>22</v>
      </c>
      <c r="J6" s="7">
        <v>1</v>
      </c>
      <c r="K6" s="7"/>
    </row>
    <row r="7" spans="2:11" x14ac:dyDescent="0.3">
      <c r="B7" t="s">
        <v>27</v>
      </c>
      <c r="I7" s="7" t="s">
        <v>23</v>
      </c>
      <c r="J7" s="7">
        <v>2</v>
      </c>
      <c r="K7" s="7"/>
    </row>
    <row r="8" spans="2:11" x14ac:dyDescent="0.3">
      <c r="B8" s="5" t="str">
        <f>_xll.xloConcat(",",I5:K5)</f>
        <v>Foo,Bar,Baz</v>
      </c>
      <c r="C8" s="5"/>
      <c r="D8" s="5"/>
      <c r="I8" s="7" t="s">
        <v>21</v>
      </c>
      <c r="J8" s="7">
        <v>3</v>
      </c>
      <c r="K8" s="7"/>
    </row>
    <row r="10" spans="2:11" x14ac:dyDescent="0.3">
      <c r="B10" t="s">
        <v>28</v>
      </c>
    </row>
    <row r="11" spans="2:11" x14ac:dyDescent="0.3">
      <c r="B11" s="5" t="str">
        <f>_xll.xloConcat("…",I5:I8,J5,K5)</f>
        <v>Foo…Green…Eggs…Ham…Bar…Baz</v>
      </c>
      <c r="C11" s="5"/>
      <c r="D11" s="5"/>
      <c r="E11" s="5"/>
      <c r="F11" s="5"/>
    </row>
    <row r="13" spans="2:11" x14ac:dyDescent="0.3">
      <c r="B13" t="s">
        <v>29</v>
      </c>
    </row>
    <row r="14" spans="2:11" x14ac:dyDescent="0.3">
      <c r="B14" s="5" t="str">
        <f>_xll.xloConcat("---", I5:I8, _xll.xloConcat(",",J6:J8),J5:K5)</f>
        <v>Foo---Green---Eggs---Ham---1---Bar---Baz</v>
      </c>
      <c r="C14" s="5"/>
      <c r="D14" s="5"/>
      <c r="E14" s="5"/>
      <c r="F14" s="5"/>
      <c r="G14" s="5"/>
      <c r="H14" s="5"/>
    </row>
    <row r="17" spans="2:8" x14ac:dyDescent="0.3">
      <c r="B17" s="6" t="s">
        <v>50</v>
      </c>
    </row>
    <row r="19" spans="2:8" x14ac:dyDescent="0.3">
      <c r="B19" t="s">
        <v>51</v>
      </c>
    </row>
    <row r="21" spans="2:8" x14ac:dyDescent="0.3">
      <c r="B21" s="5" t="str">
        <f t="array" ref="B21:H21">TRANSPOSE(_xll.xloSplit(B14,"-"))</f>
        <v>Foo</v>
      </c>
      <c r="C21" s="5" t="str">
        <v>Green</v>
      </c>
      <c r="D21" s="5" t="str">
        <v>Eggs</v>
      </c>
      <c r="E21" s="5" t="str">
        <v>Ham</v>
      </c>
      <c r="F21" s="5" t="str">
        <v>1</v>
      </c>
      <c r="G21" s="5" t="str">
        <v>Bar</v>
      </c>
      <c r="H21" s="5" t="str">
        <v>Baz</v>
      </c>
    </row>
    <row r="22" spans="2:8" x14ac:dyDescent="0.3">
      <c r="B22" t="str">
        <f>I5</f>
        <v>Foo</v>
      </c>
      <c r="C22" t="str">
        <f>I6</f>
        <v>Green</v>
      </c>
      <c r="D22" t="str">
        <f>I7</f>
        <v>Eggs</v>
      </c>
      <c r="E22" t="str">
        <f>I8</f>
        <v>Ham</v>
      </c>
      <c r="G22" t="str">
        <f>J5</f>
        <v>Bar</v>
      </c>
      <c r="H22" t="str">
        <f>K5</f>
        <v>Baz</v>
      </c>
    </row>
    <row r="23" spans="2:8" x14ac:dyDescent="0.3">
      <c r="B23" s="16" t="b">
        <f>B21=B22</f>
        <v>1</v>
      </c>
      <c r="C23" s="16" t="b">
        <f t="shared" ref="C23:H23" si="0">C21=C22</f>
        <v>1</v>
      </c>
      <c r="D23" s="16" t="b">
        <f t="shared" si="0"/>
        <v>1</v>
      </c>
      <c r="E23" s="16" t="b">
        <f t="shared" si="0"/>
        <v>1</v>
      </c>
      <c r="F23" s="16"/>
      <c r="G23" s="16" t="b">
        <f t="shared" si="0"/>
        <v>1</v>
      </c>
      <c r="H23" s="16" t="b">
        <f t="shared" si="0"/>
        <v>1</v>
      </c>
    </row>
    <row r="25" spans="2:8" x14ac:dyDescent="0.3">
      <c r="B25" t="s">
        <v>52</v>
      </c>
    </row>
    <row r="27" spans="2:8" x14ac:dyDescent="0.3">
      <c r="B27" s="5" t="str">
        <f t="array" ref="B27:C30">_xll.xloSplit(I5:I8,"e")</f>
        <v>Foo</v>
      </c>
      <c r="C27" s="5" t="e">
        <v>#N/A</v>
      </c>
      <c r="E27" t="s">
        <v>18</v>
      </c>
      <c r="F27" t="e">
        <v>#N/A</v>
      </c>
      <c r="G27" s="16" t="b">
        <f>E27=B27</f>
        <v>1</v>
      </c>
      <c r="H27" s="16" t="b">
        <f>ISNA(C27)</f>
        <v>1</v>
      </c>
    </row>
    <row r="28" spans="2:8" x14ac:dyDescent="0.3">
      <c r="B28" s="5" t="str">
        <v>Gr</v>
      </c>
      <c r="C28" s="5" t="str">
        <v>n</v>
      </c>
      <c r="E28" t="s">
        <v>53</v>
      </c>
      <c r="F28" t="s">
        <v>54</v>
      </c>
      <c r="G28" s="16" t="b">
        <f t="shared" ref="G28:G30" si="1">E28=B28</f>
        <v>1</v>
      </c>
      <c r="H28" s="16" t="b">
        <f t="shared" ref="H28" si="2">F28=C28</f>
        <v>1</v>
      </c>
    </row>
    <row r="29" spans="2:8" x14ac:dyDescent="0.3">
      <c r="B29" s="5" t="str">
        <v>Eggs</v>
      </c>
      <c r="C29" s="5" t="e">
        <v>#N/A</v>
      </c>
      <c r="E29" t="s">
        <v>23</v>
      </c>
      <c r="F29" t="e">
        <v>#N/A</v>
      </c>
      <c r="G29" s="16" t="b">
        <f t="shared" si="1"/>
        <v>1</v>
      </c>
      <c r="H29" s="16" t="b">
        <f>ISNA(C29)</f>
        <v>1</v>
      </c>
    </row>
    <row r="30" spans="2:8" x14ac:dyDescent="0.3">
      <c r="B30" s="5" t="str">
        <v>Ham</v>
      </c>
      <c r="C30" s="5" t="e">
        <v>#N/A</v>
      </c>
      <c r="E30" t="s">
        <v>21</v>
      </c>
      <c r="F30" t="e">
        <v>#N/A</v>
      </c>
      <c r="G30" s="16" t="b">
        <f t="shared" si="1"/>
        <v>1</v>
      </c>
      <c r="H30" s="16" t="b">
        <f>ISNA(C30)</f>
        <v>1</v>
      </c>
    </row>
    <row r="32" spans="2:8" x14ac:dyDescent="0.3">
      <c r="B32" t="s">
        <v>55</v>
      </c>
    </row>
    <row r="34" spans="2:7" x14ac:dyDescent="0.3">
      <c r="B34" s="5" t="str">
        <f t="array" ref="B34:D35">_xll.xloSplit(I5:K5,"a")</f>
        <v>Foo</v>
      </c>
      <c r="C34" s="5" t="str">
        <v>B</v>
      </c>
      <c r="D34" s="5" t="str">
        <v>B</v>
      </c>
      <c r="E34" s="16" t="b">
        <f>B36=B34</f>
        <v>1</v>
      </c>
      <c r="F34" s="16" t="b">
        <f t="shared" ref="F34:G34" si="3">C36=C34</f>
        <v>1</v>
      </c>
      <c r="G34" s="16" t="b">
        <f t="shared" si="3"/>
        <v>1</v>
      </c>
    </row>
    <row r="35" spans="2:7" x14ac:dyDescent="0.3">
      <c r="B35" s="5" t="e">
        <v>#N/A</v>
      </c>
      <c r="C35" s="5" t="str">
        <v>r</v>
      </c>
      <c r="D35" s="5" t="str">
        <v>z</v>
      </c>
      <c r="E35" s="16" t="b">
        <f>ISNA(B37)</f>
        <v>1</v>
      </c>
      <c r="F35" s="16" t="b">
        <f t="shared" ref="F35" si="4">C37=C35</f>
        <v>1</v>
      </c>
      <c r="G35" s="16" t="b">
        <f t="shared" ref="G35" si="5">D37=D35</f>
        <v>1</v>
      </c>
    </row>
    <row r="36" spans="2:7" x14ac:dyDescent="0.3">
      <c r="B36" t="s">
        <v>18</v>
      </c>
      <c r="C36" t="s">
        <v>2</v>
      </c>
      <c r="D36" t="s">
        <v>2</v>
      </c>
    </row>
    <row r="37" spans="2:7" x14ac:dyDescent="0.3">
      <c r="B37" t="e">
        <v>#N/A</v>
      </c>
      <c r="C37" t="s">
        <v>56</v>
      </c>
      <c r="D37" t="s">
        <v>57</v>
      </c>
    </row>
    <row r="39" spans="2:7" x14ac:dyDescent="0.3">
      <c r="B39" t="s">
        <v>58</v>
      </c>
    </row>
    <row r="40" spans="2:7" x14ac:dyDescent="0.3">
      <c r="B40" s="2">
        <v>1</v>
      </c>
      <c r="C40" s="5">
        <f t="array" ref="C40:C42">_xll.xloSplit(B40:B42,"x")</f>
        <v>1</v>
      </c>
      <c r="E40" s="16" t="b">
        <f>C40=B40</f>
        <v>1</v>
      </c>
    </row>
    <row r="41" spans="2:7" x14ac:dyDescent="0.3">
      <c r="B41" s="2">
        <v>2</v>
      </c>
      <c r="C41" s="5">
        <v>2</v>
      </c>
      <c r="E41" s="16" t="b">
        <f t="shared" ref="E41:E42" si="6">C41=B41</f>
        <v>1</v>
      </c>
    </row>
    <row r="42" spans="2:7" x14ac:dyDescent="0.3">
      <c r="B42" s="2">
        <v>3</v>
      </c>
      <c r="C42" s="5">
        <v>3</v>
      </c>
      <c r="E42" s="16" t="b">
        <f t="shared" si="6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05"/>
  <sheetViews>
    <sheetView workbookViewId="0"/>
  </sheetViews>
  <sheetFormatPr defaultRowHeight="14.4" x14ac:dyDescent="0.3"/>
  <sheetData>
    <row r="1" spans="2:22" x14ac:dyDescent="0.3">
      <c r="T1" s="11"/>
    </row>
    <row r="2" spans="2:22" x14ac:dyDescent="0.3">
      <c r="B2" s="6" t="s">
        <v>38</v>
      </c>
    </row>
    <row r="3" spans="2:22" x14ac:dyDescent="0.3">
      <c r="E3" s="3" t="s">
        <v>36</v>
      </c>
      <c r="I3" s="3" t="s">
        <v>37</v>
      </c>
      <c r="M3" s="1" t="s">
        <v>25</v>
      </c>
      <c r="O3" s="3" t="s">
        <v>45</v>
      </c>
      <c r="R3" s="14" t="s">
        <v>25</v>
      </c>
      <c r="S3" s="15" t="s">
        <v>47</v>
      </c>
      <c r="T3" s="10"/>
      <c r="V3" s="12"/>
    </row>
    <row r="4" spans="2:22" x14ac:dyDescent="0.3">
      <c r="B4" s="1" t="s">
        <v>25</v>
      </c>
      <c r="O4" s="3" t="s">
        <v>46</v>
      </c>
    </row>
    <row r="5" spans="2:22" x14ac:dyDescent="0.3">
      <c r="B5" s="8" t="s">
        <v>33</v>
      </c>
      <c r="C5" s="8" t="s">
        <v>34</v>
      </c>
      <c r="I5" t="str">
        <f t="array" ref="I5:J12">_xll.xloSort(B5:C12,"a","Words")</f>
        <v>Words</v>
      </c>
      <c r="J5" t="str">
        <v>Numbers</v>
      </c>
      <c r="R5" s="7">
        <f ca="1">RAND()</f>
        <v>0.14072104298134069</v>
      </c>
      <c r="S5" s="4">
        <f t="array" aca="1" ref="S5:S104" ca="1">_xll.xloSort(R5:R104,"a")</f>
        <v>4.4892519097212702E-3</v>
      </c>
      <c r="T5" t="e">
        <f t="array" aca="1" ref="T5:T104" ca="1">_xll.xloBenchmarkSort(R5:R104)</f>
        <v>#NAME?</v>
      </c>
    </row>
    <row r="6" spans="2:22" x14ac:dyDescent="0.3">
      <c r="B6" s="7" t="s">
        <v>32</v>
      </c>
      <c r="C6" s="7">
        <v>4</v>
      </c>
      <c r="E6" s="5" t="str">
        <f t="array" ref="E6:F12">_xll.xloSort(B6:C12,"a",1)</f>
        <v>Box</v>
      </c>
      <c r="F6" s="5">
        <v>7</v>
      </c>
      <c r="I6" s="5" t="str">
        <v>Box</v>
      </c>
      <c r="J6" s="5">
        <v>7</v>
      </c>
      <c r="M6" s="7" t="s">
        <v>22</v>
      </c>
      <c r="O6" s="5">
        <f t="array" ref="O6:O18">_xll.xloSort(M6:M18,"a",1)</f>
        <v>4</v>
      </c>
      <c r="P6" s="5">
        <f t="array" ref="P6:P18">_xll.xloSort(M6:M18,"A",1)</f>
        <v>4</v>
      </c>
      <c r="R6" s="7">
        <v>1.4241351279182801E-2</v>
      </c>
      <c r="S6" s="4">
        <f ca="1"/>
        <v>8.9705088996498983E-3</v>
      </c>
      <c r="T6" s="9" t="e">
        <f ca="1"/>
        <v>#NAME?</v>
      </c>
    </row>
    <row r="7" spans="2:22" x14ac:dyDescent="0.3">
      <c r="B7" s="7" t="s">
        <v>22</v>
      </c>
      <c r="C7" s="7">
        <v>1</v>
      </c>
      <c r="E7" s="5" t="str">
        <v>BOX</v>
      </c>
      <c r="F7" s="5">
        <v>8</v>
      </c>
      <c r="I7" s="5" t="str">
        <v>BOX</v>
      </c>
      <c r="J7" s="5">
        <v>8</v>
      </c>
      <c r="M7" s="7">
        <v>7</v>
      </c>
      <c r="O7" s="5">
        <v>6.2</v>
      </c>
      <c r="P7" s="5">
        <v>6.2</v>
      </c>
      <c r="R7" s="7">
        <v>0.11987234330114915</v>
      </c>
      <c r="S7" s="4">
        <f ca="1"/>
        <v>1.0142003022623358E-2</v>
      </c>
      <c r="T7" s="9" t="e">
        <f ca="1"/>
        <v>#NAME?</v>
      </c>
    </row>
    <row r="8" spans="2:22" x14ac:dyDescent="0.3">
      <c r="B8" s="7" t="s">
        <v>23</v>
      </c>
      <c r="C8" s="7">
        <v>3</v>
      </c>
      <c r="E8" s="5" t="str">
        <v>Eggs</v>
      </c>
      <c r="F8" s="5">
        <v>3</v>
      </c>
      <c r="I8" s="5" t="str">
        <v>Eggs</v>
      </c>
      <c r="J8" s="5">
        <v>3</v>
      </c>
      <c r="M8" s="7">
        <v>4</v>
      </c>
      <c r="O8" s="5">
        <v>6.3</v>
      </c>
      <c r="P8" s="5">
        <v>6.3</v>
      </c>
      <c r="R8" s="7">
        <v>0.43199912726020961</v>
      </c>
      <c r="S8" s="4">
        <f ca="1"/>
        <v>1.4241351279182801E-2</v>
      </c>
      <c r="T8" s="9" t="e">
        <f ca="1"/>
        <v>#NAME?</v>
      </c>
    </row>
    <row r="9" spans="2:22" x14ac:dyDescent="0.3">
      <c r="B9" s="7" t="s">
        <v>21</v>
      </c>
      <c r="C9" s="7">
        <v>3</v>
      </c>
      <c r="E9" s="5" t="str">
        <v>Fox</v>
      </c>
      <c r="F9" s="5">
        <v>3</v>
      </c>
      <c r="I9" s="5" t="str">
        <v>Fox</v>
      </c>
      <c r="J9" s="5">
        <v>3</v>
      </c>
      <c r="M9" s="7" t="s">
        <v>21</v>
      </c>
      <c r="O9" s="5">
        <v>7</v>
      </c>
      <c r="P9" s="5">
        <v>7</v>
      </c>
      <c r="R9" s="7">
        <v>0.44362993322818001</v>
      </c>
      <c r="S9" s="4">
        <f ca="1"/>
        <v>1.7278225187227991E-2</v>
      </c>
      <c r="T9" s="9" t="e">
        <f ca="1"/>
        <v>#NAME?</v>
      </c>
    </row>
    <row r="10" spans="2:22" x14ac:dyDescent="0.3">
      <c r="B10" s="7" t="s">
        <v>30</v>
      </c>
      <c r="C10" s="7">
        <v>3</v>
      </c>
      <c r="E10" s="5" t="str">
        <v>Green</v>
      </c>
      <c r="F10" s="5">
        <v>1</v>
      </c>
      <c r="I10" s="5" t="str">
        <v>Green</v>
      </c>
      <c r="J10" s="5">
        <v>1</v>
      </c>
      <c r="M10" s="7" t="e">
        <f>NameError</f>
        <v>#NAME?</v>
      </c>
      <c r="O10" s="5" t="str">
        <v>Foo</v>
      </c>
      <c r="P10" s="5" t="str">
        <v>FOO</v>
      </c>
      <c r="R10" s="7">
        <v>0.70719203131190667</v>
      </c>
      <c r="S10" s="4">
        <f ca="1"/>
        <v>4.2989156379268589E-2</v>
      </c>
      <c r="T10" s="9" t="e">
        <f ca="1"/>
        <v>#NAME?</v>
      </c>
    </row>
    <row r="11" spans="2:22" x14ac:dyDescent="0.3">
      <c r="B11" s="7" t="s">
        <v>31</v>
      </c>
      <c r="C11" s="7">
        <v>7</v>
      </c>
      <c r="E11" s="5" t="str">
        <v>Ham</v>
      </c>
      <c r="F11" s="5">
        <v>3</v>
      </c>
      <c r="I11" s="5" t="str">
        <v>Ham</v>
      </c>
      <c r="J11" s="5">
        <v>3</v>
      </c>
      <c r="M11" s="7" t="e">
        <f>NA()</f>
        <v>#N/A</v>
      </c>
      <c r="O11" s="5" t="str">
        <v>FOO</v>
      </c>
      <c r="P11" s="5" t="str">
        <v>FOOD</v>
      </c>
      <c r="R11" s="7">
        <v>0.28303369927876221</v>
      </c>
      <c r="S11" s="4">
        <f ca="1"/>
        <v>4.8199686141203735E-2</v>
      </c>
      <c r="T11" s="9" t="e">
        <f ca="1"/>
        <v>#NAME?</v>
      </c>
    </row>
    <row r="12" spans="2:22" x14ac:dyDescent="0.3">
      <c r="B12" s="7" t="s">
        <v>35</v>
      </c>
      <c r="C12" s="7">
        <v>8</v>
      </c>
      <c r="E12" s="5" t="str">
        <v>Sam</v>
      </c>
      <c r="F12" s="5">
        <v>4</v>
      </c>
      <c r="I12" s="5" t="str">
        <v>Sam</v>
      </c>
      <c r="J12" s="5">
        <v>4</v>
      </c>
      <c r="M12" s="7">
        <v>6.3</v>
      </c>
      <c r="O12" s="5" t="str">
        <v>Food</v>
      </c>
      <c r="P12" s="5" t="str">
        <v>Foo</v>
      </c>
      <c r="R12" s="7">
        <v>0.18684151297687135</v>
      </c>
      <c r="S12" s="4">
        <f ca="1"/>
        <v>5.2437735118262885E-2</v>
      </c>
      <c r="T12" s="9" t="e">
        <f ca="1"/>
        <v>#NAME?</v>
      </c>
    </row>
    <row r="13" spans="2:22" x14ac:dyDescent="0.3">
      <c r="M13" s="7">
        <v>6.2</v>
      </c>
      <c r="O13" s="5" t="str">
        <v>FOOD</v>
      </c>
      <c r="P13" s="5" t="str">
        <v>FooDs</v>
      </c>
      <c r="R13" s="7">
        <v>7.6545233242765964E-2</v>
      </c>
      <c r="S13" s="4">
        <f ca="1"/>
        <v>6.063738431260568E-2</v>
      </c>
      <c r="T13" s="9" t="e">
        <f ca="1"/>
        <v>#NAME?</v>
      </c>
    </row>
    <row r="14" spans="2:22" x14ac:dyDescent="0.3">
      <c r="E14" s="13" t="s">
        <v>44</v>
      </c>
      <c r="F14" s="13"/>
      <c r="I14" s="3" t="s">
        <v>37</v>
      </c>
      <c r="M14" s="7" t="s">
        <v>39</v>
      </c>
      <c r="O14" s="5" t="str">
        <v>FooDs</v>
      </c>
      <c r="P14" s="5" t="str">
        <v>Food</v>
      </c>
      <c r="R14" s="7">
        <v>0.78402600397426425</v>
      </c>
      <c r="S14" s="4">
        <f ca="1"/>
        <v>7.6545233242765964E-2</v>
      </c>
      <c r="T14" s="9" t="e">
        <f ca="1"/>
        <v>#NAME?</v>
      </c>
    </row>
    <row r="15" spans="2:22" x14ac:dyDescent="0.3">
      <c r="E15" s="13" t="s">
        <v>43</v>
      </c>
      <c r="F15" s="13"/>
      <c r="M15" s="7" t="s">
        <v>18</v>
      </c>
      <c r="O15" s="5" t="str">
        <v>Green</v>
      </c>
      <c r="P15" s="5" t="str">
        <v>Green</v>
      </c>
      <c r="R15" s="7">
        <v>0.5992299667126384</v>
      </c>
      <c r="S15" s="4">
        <f ca="1"/>
        <v>9.6043732044653662E-2</v>
      </c>
      <c r="T15" s="9" t="e">
        <f ca="1"/>
        <v>#NAME?</v>
      </c>
    </row>
    <row r="16" spans="2:22" x14ac:dyDescent="0.3">
      <c r="I16" t="str">
        <f t="array" ref="I16:J23">_xll.xloSort(B5:C12,"d a","Numbers","Words")</f>
        <v>Words</v>
      </c>
      <c r="J16" t="str">
        <v>Numbers</v>
      </c>
      <c r="M16" s="7" t="s">
        <v>40</v>
      </c>
      <c r="O16" s="5" t="str">
        <v>Ham</v>
      </c>
      <c r="P16" s="5" t="str">
        <v>Ham</v>
      </c>
      <c r="R16" s="7">
        <v>0.21129177216442607</v>
      </c>
      <c r="S16" s="4">
        <f ca="1"/>
        <v>0.10466409270245647</v>
      </c>
      <c r="T16" s="9" t="e">
        <f ca="1"/>
        <v>#NAME?</v>
      </c>
    </row>
    <row r="17" spans="5:20" x14ac:dyDescent="0.3">
      <c r="E17" s="5" t="str">
        <f t="array" ref="E17:F23">_xll.xloSort(B6:C12,"d a",2,1)</f>
        <v>BOX</v>
      </c>
      <c r="F17" s="5">
        <v>8</v>
      </c>
      <c r="I17" s="5" t="str">
        <v>BOX</v>
      </c>
      <c r="J17" s="5">
        <v>8</v>
      </c>
      <c r="M17" s="7" t="s">
        <v>41</v>
      </c>
      <c r="O17" s="5" t="e">
        <v>#NAME?</v>
      </c>
      <c r="P17" s="5" t="e">
        <v>#NAME?</v>
      </c>
      <c r="R17" s="7">
        <v>0.56907031356613658</v>
      </c>
      <c r="S17" s="4">
        <f ca="1"/>
        <v>0.11099657306935851</v>
      </c>
      <c r="T17" s="9" t="e">
        <f ca="1"/>
        <v>#NAME?</v>
      </c>
    </row>
    <row r="18" spans="5:20" x14ac:dyDescent="0.3">
      <c r="E18" s="5" t="str">
        <v>Box</v>
      </c>
      <c r="F18" s="5">
        <v>7</v>
      </c>
      <c r="I18" s="5" t="str">
        <v>Box</v>
      </c>
      <c r="J18" s="5">
        <v>7</v>
      </c>
      <c r="M18" s="7" t="s">
        <v>42</v>
      </c>
      <c r="O18" s="5" t="e">
        <v>#N/A</v>
      </c>
      <c r="P18" s="5" t="e">
        <v>#N/A</v>
      </c>
      <c r="R18" s="7">
        <v>0.70052257146975117</v>
      </c>
      <c r="S18" s="4">
        <f ca="1"/>
        <v>0.11987234330114915</v>
      </c>
      <c r="T18" s="9" t="e">
        <f ca="1"/>
        <v>#NAME?</v>
      </c>
    </row>
    <row r="19" spans="5:20" x14ac:dyDescent="0.3">
      <c r="E19" s="5" t="str">
        <v>Sam</v>
      </c>
      <c r="F19" s="5">
        <v>4</v>
      </c>
      <c r="I19" s="5" t="str">
        <v>Sam</v>
      </c>
      <c r="J19" s="5">
        <v>4</v>
      </c>
      <c r="R19" s="7">
        <v>0.96985704312068066</v>
      </c>
      <c r="S19" s="4">
        <f ca="1"/>
        <v>0.14072104298134069</v>
      </c>
      <c r="T19" s="9" t="e">
        <f ca="1"/>
        <v>#NAME?</v>
      </c>
    </row>
    <row r="20" spans="5:20" x14ac:dyDescent="0.3">
      <c r="E20" s="5" t="str">
        <v>Eggs</v>
      </c>
      <c r="F20" s="5">
        <v>3</v>
      </c>
      <c r="I20" s="5" t="str">
        <v>Eggs</v>
      </c>
      <c r="J20" s="5">
        <v>3</v>
      </c>
      <c r="R20" s="7">
        <v>0.55553726039846762</v>
      </c>
      <c r="S20" s="4">
        <f ca="1"/>
        <v>0.15138392223952224</v>
      </c>
      <c r="T20" s="9" t="e">
        <f ca="1"/>
        <v>#NAME?</v>
      </c>
    </row>
    <row r="21" spans="5:20" x14ac:dyDescent="0.3">
      <c r="E21" s="5" t="str">
        <v>Fox</v>
      </c>
      <c r="F21" s="5">
        <v>3</v>
      </c>
      <c r="I21" s="5" t="str">
        <v>Fox</v>
      </c>
      <c r="J21" s="5">
        <v>3</v>
      </c>
      <c r="R21" s="7">
        <v>0.346644941363903</v>
      </c>
      <c r="S21" s="4">
        <f ca="1"/>
        <v>0.15285256271102787</v>
      </c>
      <c r="T21" s="9" t="e">
        <f ca="1"/>
        <v>#NAME?</v>
      </c>
    </row>
    <row r="22" spans="5:20" x14ac:dyDescent="0.3">
      <c r="E22" s="5" t="str">
        <v>Ham</v>
      </c>
      <c r="F22" s="5">
        <v>3</v>
      </c>
      <c r="I22" s="5" t="str">
        <v>Ham</v>
      </c>
      <c r="J22" s="5">
        <v>3</v>
      </c>
      <c r="R22" s="7">
        <v>0.86284631971635639</v>
      </c>
      <c r="S22" s="4">
        <f ca="1"/>
        <v>0.15935651729819933</v>
      </c>
      <c r="T22" s="9" t="e">
        <f ca="1"/>
        <v>#NAME?</v>
      </c>
    </row>
    <row r="23" spans="5:20" x14ac:dyDescent="0.3">
      <c r="E23" s="5" t="str">
        <v>Green</v>
      </c>
      <c r="F23" s="5">
        <v>1</v>
      </c>
      <c r="I23" s="5" t="str">
        <v>Green</v>
      </c>
      <c r="J23" s="5">
        <v>1</v>
      </c>
      <c r="R23" s="7">
        <v>0.25958386357364216</v>
      </c>
      <c r="S23" s="4">
        <f ca="1"/>
        <v>0.16534127039316493</v>
      </c>
      <c r="T23" s="9" t="e">
        <f ca="1"/>
        <v>#NAME?</v>
      </c>
    </row>
    <row r="24" spans="5:20" x14ac:dyDescent="0.3">
      <c r="R24" s="7">
        <v>0.44578595954200495</v>
      </c>
      <c r="S24" s="4">
        <f ca="1"/>
        <v>0.18684151297687135</v>
      </c>
      <c r="T24" s="9" t="e">
        <f ca="1"/>
        <v>#NAME?</v>
      </c>
    </row>
    <row r="25" spans="5:20" x14ac:dyDescent="0.3">
      <c r="R25" s="7">
        <v>0.35070608842246354</v>
      </c>
      <c r="S25" s="4">
        <f ca="1"/>
        <v>0.19150797219437865</v>
      </c>
      <c r="T25" s="9" t="e">
        <f ca="1"/>
        <v>#NAME?</v>
      </c>
    </row>
    <row r="26" spans="5:20" x14ac:dyDescent="0.3">
      <c r="R26" s="7">
        <v>0.97062641299883634</v>
      </c>
      <c r="S26" s="4">
        <f ca="1"/>
        <v>0.19332448079141096</v>
      </c>
      <c r="T26" s="9" t="e">
        <f ca="1"/>
        <v>#NAME?</v>
      </c>
    </row>
    <row r="27" spans="5:20" x14ac:dyDescent="0.3">
      <c r="R27" s="7">
        <v>0.36303952239766712</v>
      </c>
      <c r="S27" s="4">
        <f ca="1"/>
        <v>0.20455886903305909</v>
      </c>
      <c r="T27" s="9" t="e">
        <f ca="1"/>
        <v>#NAME?</v>
      </c>
    </row>
    <row r="28" spans="5:20" x14ac:dyDescent="0.3">
      <c r="R28" s="7">
        <v>0.35500379302962237</v>
      </c>
      <c r="S28" s="4">
        <f ca="1"/>
        <v>0.21129177216442607</v>
      </c>
      <c r="T28" s="9" t="e">
        <f ca="1"/>
        <v>#NAME?</v>
      </c>
    </row>
    <row r="29" spans="5:20" x14ac:dyDescent="0.3">
      <c r="R29" s="7">
        <v>0.30991009987247375</v>
      </c>
      <c r="S29" s="4">
        <f ca="1"/>
        <v>0.21289020404938441</v>
      </c>
      <c r="T29" s="9" t="e">
        <f ca="1"/>
        <v>#NAME?</v>
      </c>
    </row>
    <row r="30" spans="5:20" x14ac:dyDescent="0.3">
      <c r="R30" s="7">
        <v>0.50309865693105404</v>
      </c>
      <c r="S30" s="4">
        <f ca="1"/>
        <v>0.24005046089105242</v>
      </c>
      <c r="T30" s="9" t="e">
        <f ca="1"/>
        <v>#NAME?</v>
      </c>
    </row>
    <row r="31" spans="5:20" x14ac:dyDescent="0.3">
      <c r="R31" s="7">
        <v>0.24683784713265966</v>
      </c>
      <c r="S31" s="4">
        <f ca="1"/>
        <v>0.24683784713265966</v>
      </c>
      <c r="T31" s="9" t="e">
        <f ca="1"/>
        <v>#NAME?</v>
      </c>
    </row>
    <row r="32" spans="5:20" x14ac:dyDescent="0.3">
      <c r="R32" s="7">
        <v>0.21289020404938441</v>
      </c>
      <c r="S32" s="4">
        <f ca="1"/>
        <v>0.25090708805825079</v>
      </c>
      <c r="T32" s="9" t="e">
        <f ca="1"/>
        <v>#NAME?</v>
      </c>
    </row>
    <row r="33" spans="18:20" x14ac:dyDescent="0.3">
      <c r="R33" s="7">
        <v>0.57712158377157863</v>
      </c>
      <c r="S33" s="4">
        <f ca="1"/>
        <v>0.25958386357364216</v>
      </c>
      <c r="T33" s="9" t="e">
        <f ca="1"/>
        <v>#NAME?</v>
      </c>
    </row>
    <row r="34" spans="18:20" x14ac:dyDescent="0.3">
      <c r="R34" s="7">
        <v>6.063738431260568E-2</v>
      </c>
      <c r="S34" s="4">
        <f ca="1"/>
        <v>0.26026766796149603</v>
      </c>
      <c r="T34" s="9" t="e">
        <f ca="1"/>
        <v>#NAME?</v>
      </c>
    </row>
    <row r="35" spans="18:20" x14ac:dyDescent="0.3">
      <c r="R35" s="7">
        <v>0.37822251634842252</v>
      </c>
      <c r="S35" s="4">
        <f ca="1"/>
        <v>0.2819709570143808</v>
      </c>
      <c r="T35" s="9" t="e">
        <f ca="1"/>
        <v>#NAME?</v>
      </c>
    </row>
    <row r="36" spans="18:20" x14ac:dyDescent="0.3">
      <c r="R36" s="7">
        <v>0.60977631212733274</v>
      </c>
      <c r="S36" s="4">
        <f ca="1"/>
        <v>0.28303369927876221</v>
      </c>
      <c r="T36" s="9" t="e">
        <f ca="1"/>
        <v>#NAME?</v>
      </c>
    </row>
    <row r="37" spans="18:20" x14ac:dyDescent="0.3">
      <c r="R37" s="7">
        <v>0.20455886903305909</v>
      </c>
      <c r="S37" s="4">
        <f ca="1"/>
        <v>0.29579294051174709</v>
      </c>
      <c r="T37" s="9" t="e">
        <f ca="1"/>
        <v>#NAME?</v>
      </c>
    </row>
    <row r="38" spans="18:20" x14ac:dyDescent="0.3">
      <c r="R38" s="7">
        <v>0.947318592329083</v>
      </c>
      <c r="S38" s="4">
        <f ca="1"/>
        <v>0.30621594261281582</v>
      </c>
      <c r="T38" s="9" t="e">
        <f ca="1"/>
        <v>#NAME?</v>
      </c>
    </row>
    <row r="39" spans="18:20" x14ac:dyDescent="0.3">
      <c r="R39" s="7">
        <v>0.68147699048550281</v>
      </c>
      <c r="S39" s="4">
        <f ca="1"/>
        <v>0.30699880764121135</v>
      </c>
      <c r="T39" s="9" t="e">
        <f ca="1"/>
        <v>#NAME?</v>
      </c>
    </row>
    <row r="40" spans="18:20" x14ac:dyDescent="0.3">
      <c r="R40" s="7">
        <v>0.90600850571232516</v>
      </c>
      <c r="S40" s="4">
        <f ca="1"/>
        <v>0.30746381468864881</v>
      </c>
      <c r="T40" s="9" t="e">
        <f ca="1"/>
        <v>#NAME?</v>
      </c>
    </row>
    <row r="41" spans="18:20" x14ac:dyDescent="0.3">
      <c r="R41" s="7">
        <v>0.85960749899325406</v>
      </c>
      <c r="S41" s="4">
        <f ca="1"/>
        <v>0.30991009987247375</v>
      </c>
      <c r="T41" s="9" t="e">
        <f ca="1"/>
        <v>#NAME?</v>
      </c>
    </row>
    <row r="42" spans="18:20" x14ac:dyDescent="0.3">
      <c r="R42" s="7">
        <v>4.2989156379268589E-2</v>
      </c>
      <c r="S42" s="4">
        <f ca="1"/>
        <v>0.34322350221251363</v>
      </c>
      <c r="T42" s="9" t="e">
        <f ca="1"/>
        <v>#NAME?</v>
      </c>
    </row>
    <row r="43" spans="18:20" x14ac:dyDescent="0.3">
      <c r="R43" s="7">
        <v>0.15285256271102787</v>
      </c>
      <c r="S43" s="4">
        <f ca="1"/>
        <v>0.346644941363903</v>
      </c>
      <c r="T43" s="9" t="e">
        <f ca="1"/>
        <v>#NAME?</v>
      </c>
    </row>
    <row r="44" spans="18:20" x14ac:dyDescent="0.3">
      <c r="R44" s="7">
        <v>4.4892519097212702E-3</v>
      </c>
      <c r="S44" s="4">
        <f ca="1"/>
        <v>0.35070608842246354</v>
      </c>
      <c r="T44" s="9" t="e">
        <f ca="1"/>
        <v>#NAME?</v>
      </c>
    </row>
    <row r="45" spans="18:20" x14ac:dyDescent="0.3">
      <c r="R45" s="7">
        <v>9.6043732044653662E-2</v>
      </c>
      <c r="S45" s="4">
        <f ca="1"/>
        <v>0.35500379302962237</v>
      </c>
      <c r="T45" s="9" t="e">
        <f ca="1"/>
        <v>#NAME?</v>
      </c>
    </row>
    <row r="46" spans="18:20" x14ac:dyDescent="0.3">
      <c r="R46" s="7">
        <v>0.30746381468864881</v>
      </c>
      <c r="S46" s="4">
        <f ca="1"/>
        <v>0.36303952239766712</v>
      </c>
      <c r="T46" s="9" t="e">
        <f ca="1"/>
        <v>#NAME?</v>
      </c>
    </row>
    <row r="47" spans="18:20" x14ac:dyDescent="0.3">
      <c r="R47" s="7">
        <v>0.15935651729819933</v>
      </c>
      <c r="S47" s="4">
        <f ca="1"/>
        <v>0.37590154211670712</v>
      </c>
      <c r="T47" s="9" t="e">
        <f ca="1"/>
        <v>#NAME?</v>
      </c>
    </row>
    <row r="48" spans="18:20" x14ac:dyDescent="0.3">
      <c r="R48" s="7">
        <v>0.73492497530386436</v>
      </c>
      <c r="S48" s="4">
        <f ca="1"/>
        <v>0.37822251634842252</v>
      </c>
      <c r="T48" s="9" t="e">
        <f ca="1"/>
        <v>#NAME?</v>
      </c>
    </row>
    <row r="49" spans="18:20" x14ac:dyDescent="0.3">
      <c r="R49" s="7">
        <v>0.93045439034459587</v>
      </c>
      <c r="S49" s="4">
        <f ca="1"/>
        <v>0.38122419173045929</v>
      </c>
      <c r="T49" s="9" t="e">
        <f ca="1"/>
        <v>#NAME?</v>
      </c>
    </row>
    <row r="50" spans="18:20" x14ac:dyDescent="0.3">
      <c r="R50" s="7">
        <v>0.70064205520622802</v>
      </c>
      <c r="S50" s="4">
        <f ca="1"/>
        <v>0.38693032613344891</v>
      </c>
      <c r="T50" s="9" t="e">
        <f ca="1"/>
        <v>#NAME?</v>
      </c>
    </row>
    <row r="51" spans="18:20" x14ac:dyDescent="0.3">
      <c r="R51" s="7">
        <v>0.34322350221251363</v>
      </c>
      <c r="S51" s="4">
        <f ca="1"/>
        <v>0.38924117354343202</v>
      </c>
      <c r="T51" s="9" t="e">
        <f ca="1"/>
        <v>#NAME?</v>
      </c>
    </row>
    <row r="52" spans="18:20" x14ac:dyDescent="0.3">
      <c r="R52" s="7">
        <v>0.30699880764121135</v>
      </c>
      <c r="S52" s="4">
        <f ca="1"/>
        <v>0.41032128248045219</v>
      </c>
      <c r="T52" s="9" t="e">
        <f ca="1"/>
        <v>#NAME?</v>
      </c>
    </row>
    <row r="53" spans="18:20" x14ac:dyDescent="0.3">
      <c r="R53" s="7">
        <v>0.56072877256876819</v>
      </c>
      <c r="S53" s="4">
        <f ca="1"/>
        <v>0.43199912726020961</v>
      </c>
      <c r="T53" s="9" t="e">
        <f ca="1"/>
        <v>#NAME?</v>
      </c>
    </row>
    <row r="54" spans="18:20" x14ac:dyDescent="0.3">
      <c r="R54" s="7">
        <v>1.0142003022623358E-2</v>
      </c>
      <c r="S54" s="4">
        <f ca="1"/>
        <v>0.44362993322818001</v>
      </c>
      <c r="T54" s="9" t="e">
        <f ca="1"/>
        <v>#NAME?</v>
      </c>
    </row>
    <row r="55" spans="18:20" x14ac:dyDescent="0.3">
      <c r="R55" s="7">
        <v>0.38122419173045929</v>
      </c>
      <c r="S55" s="4">
        <f ca="1"/>
        <v>0.44578595954200495</v>
      </c>
      <c r="T55" s="9" t="e">
        <f ca="1"/>
        <v>#NAME?</v>
      </c>
    </row>
    <row r="56" spans="18:20" x14ac:dyDescent="0.3">
      <c r="R56" s="7">
        <v>0.60411978716231773</v>
      </c>
      <c r="S56" s="4">
        <f ca="1"/>
        <v>0.50309865693105404</v>
      </c>
      <c r="T56" s="9" t="e">
        <f ca="1"/>
        <v>#NAME?</v>
      </c>
    </row>
    <row r="57" spans="18:20" x14ac:dyDescent="0.3">
      <c r="R57" s="7">
        <v>0.2819709570143808</v>
      </c>
      <c r="S57" s="4">
        <f ca="1"/>
        <v>0.55553726039846762</v>
      </c>
      <c r="T57" s="9" t="e">
        <f ca="1"/>
        <v>#NAME?</v>
      </c>
    </row>
    <row r="58" spans="18:20" x14ac:dyDescent="0.3">
      <c r="R58" s="7">
        <v>0.58507289523339523</v>
      </c>
      <c r="S58" s="4">
        <f ca="1"/>
        <v>0.56072877256876819</v>
      </c>
      <c r="T58" s="9" t="e">
        <f ca="1"/>
        <v>#NAME?</v>
      </c>
    </row>
    <row r="59" spans="18:20" x14ac:dyDescent="0.3">
      <c r="R59" s="7">
        <v>0.38693032613344891</v>
      </c>
      <c r="S59" s="4">
        <f ca="1"/>
        <v>0.56613202852270661</v>
      </c>
      <c r="T59" s="9" t="e">
        <f ca="1"/>
        <v>#NAME?</v>
      </c>
    </row>
    <row r="60" spans="18:20" x14ac:dyDescent="0.3">
      <c r="R60" s="7">
        <v>0.38924117354343202</v>
      </c>
      <c r="S60" s="4">
        <f ca="1"/>
        <v>0.56907031356613658</v>
      </c>
      <c r="T60" s="9" t="e">
        <f ca="1"/>
        <v>#NAME?</v>
      </c>
    </row>
    <row r="61" spans="18:20" x14ac:dyDescent="0.3">
      <c r="R61" s="7">
        <v>0.25090708805825079</v>
      </c>
      <c r="S61" s="4">
        <f ca="1"/>
        <v>0.57665750527755044</v>
      </c>
      <c r="T61" s="9" t="e">
        <f ca="1"/>
        <v>#NAME?</v>
      </c>
    </row>
    <row r="62" spans="18:20" x14ac:dyDescent="0.3">
      <c r="R62" s="7">
        <v>0.99561513362173215</v>
      </c>
      <c r="S62" s="4">
        <f ca="1"/>
        <v>0.57712158377157863</v>
      </c>
      <c r="T62" s="9" t="e">
        <f ca="1"/>
        <v>#NAME?</v>
      </c>
    </row>
    <row r="63" spans="18:20" x14ac:dyDescent="0.3">
      <c r="R63" s="7">
        <v>0.41032128248045219</v>
      </c>
      <c r="S63" s="4">
        <f ca="1"/>
        <v>0.58507289523339523</v>
      </c>
      <c r="T63" s="9" t="e">
        <f ca="1"/>
        <v>#NAME?</v>
      </c>
    </row>
    <row r="64" spans="18:20" x14ac:dyDescent="0.3">
      <c r="R64" s="7">
        <v>0.10466409270245647</v>
      </c>
      <c r="S64" s="4">
        <f ca="1"/>
        <v>0.5992299667126384</v>
      </c>
      <c r="T64" s="9" t="e">
        <f ca="1"/>
        <v>#NAME?</v>
      </c>
    </row>
    <row r="65" spans="18:20" x14ac:dyDescent="0.3">
      <c r="R65" s="7">
        <v>0.96328079049455895</v>
      </c>
      <c r="S65" s="4">
        <f ca="1"/>
        <v>0.60411978716231773</v>
      </c>
      <c r="T65" s="9" t="e">
        <f ca="1"/>
        <v>#NAME?</v>
      </c>
    </row>
    <row r="66" spans="18:20" x14ac:dyDescent="0.3">
      <c r="R66" s="7">
        <v>0.99946735978378209</v>
      </c>
      <c r="S66" s="4">
        <f ca="1"/>
        <v>0.60977631212733274</v>
      </c>
      <c r="T66" s="9" t="e">
        <f ca="1"/>
        <v>#NAME?</v>
      </c>
    </row>
    <row r="67" spans="18:20" x14ac:dyDescent="0.3">
      <c r="R67" s="7">
        <v>0.82935893028115659</v>
      </c>
      <c r="S67" s="4">
        <f ca="1"/>
        <v>0.61835596776400625</v>
      </c>
      <c r="T67" s="9" t="e">
        <f ca="1"/>
        <v>#NAME?</v>
      </c>
    </row>
    <row r="68" spans="18:20" x14ac:dyDescent="0.3">
      <c r="R68" s="7">
        <v>0.15138392223952224</v>
      </c>
      <c r="S68" s="4">
        <f ca="1"/>
        <v>0.64226730514312624</v>
      </c>
      <c r="T68" s="9" t="e">
        <f ca="1"/>
        <v>#NAME?</v>
      </c>
    </row>
    <row r="69" spans="18:20" x14ac:dyDescent="0.3">
      <c r="R69" s="7">
        <v>0.26026766796149603</v>
      </c>
      <c r="S69" s="4">
        <f ca="1"/>
        <v>0.64904570666639028</v>
      </c>
      <c r="T69" s="9" t="e">
        <f ca="1"/>
        <v>#NAME?</v>
      </c>
    </row>
    <row r="70" spans="18:20" x14ac:dyDescent="0.3">
      <c r="R70" s="7">
        <v>0.56613202852270661</v>
      </c>
      <c r="S70" s="4">
        <f ca="1"/>
        <v>0.67056525021684998</v>
      </c>
      <c r="T70" s="9" t="e">
        <f ca="1"/>
        <v>#NAME?</v>
      </c>
    </row>
    <row r="71" spans="18:20" x14ac:dyDescent="0.3">
      <c r="R71" s="7">
        <v>0.57665750527755044</v>
      </c>
      <c r="S71" s="4">
        <f ca="1"/>
        <v>0.68147699048550281</v>
      </c>
      <c r="T71" s="9" t="e">
        <f ca="1"/>
        <v>#NAME?</v>
      </c>
    </row>
    <row r="72" spans="18:20" x14ac:dyDescent="0.3">
      <c r="R72" s="7">
        <v>0.83938605783476394</v>
      </c>
      <c r="S72" s="4">
        <f ca="1"/>
        <v>0.70052257146975117</v>
      </c>
      <c r="T72" s="9" t="e">
        <f ca="1"/>
        <v>#NAME?</v>
      </c>
    </row>
    <row r="73" spans="18:20" x14ac:dyDescent="0.3">
      <c r="R73" s="7">
        <v>0.37590154211670712</v>
      </c>
      <c r="S73" s="4">
        <f ca="1"/>
        <v>0.70064205520622802</v>
      </c>
      <c r="T73" s="9" t="e">
        <f ca="1"/>
        <v>#NAME?</v>
      </c>
    </row>
    <row r="74" spans="18:20" x14ac:dyDescent="0.3">
      <c r="R74" s="7">
        <v>0.95887267917531893</v>
      </c>
      <c r="S74" s="4">
        <f ca="1"/>
        <v>0.70719203131190667</v>
      </c>
      <c r="T74" s="9" t="e">
        <f ca="1"/>
        <v>#NAME?</v>
      </c>
    </row>
    <row r="75" spans="18:20" x14ac:dyDescent="0.3">
      <c r="R75" s="7">
        <v>0.11099657306935851</v>
      </c>
      <c r="S75" s="4">
        <f ca="1"/>
        <v>0.71755405184921206</v>
      </c>
      <c r="T75" s="9" t="e">
        <f ca="1"/>
        <v>#NAME?</v>
      </c>
    </row>
    <row r="76" spans="18:20" x14ac:dyDescent="0.3">
      <c r="R76" s="7">
        <v>0.67056525021684998</v>
      </c>
      <c r="S76" s="4">
        <f ca="1"/>
        <v>0.73492497530386436</v>
      </c>
      <c r="T76" s="9" t="e">
        <f ca="1"/>
        <v>#NAME?</v>
      </c>
    </row>
    <row r="77" spans="18:20" x14ac:dyDescent="0.3">
      <c r="R77" s="7">
        <v>0.82167610222353549</v>
      </c>
      <c r="S77" s="4">
        <f ca="1"/>
        <v>0.78402600397426425</v>
      </c>
      <c r="T77" s="9" t="e">
        <f ca="1"/>
        <v>#NAME?</v>
      </c>
    </row>
    <row r="78" spans="18:20" x14ac:dyDescent="0.3">
      <c r="R78" s="7">
        <v>0.79626472404113779</v>
      </c>
      <c r="S78" s="4">
        <f ca="1"/>
        <v>0.79404440245310404</v>
      </c>
      <c r="T78" s="9" t="e">
        <f ca="1"/>
        <v>#NAME?</v>
      </c>
    </row>
    <row r="79" spans="18:20" x14ac:dyDescent="0.3">
      <c r="R79" s="7">
        <v>0.79404440245310404</v>
      </c>
      <c r="S79" s="4">
        <f ca="1"/>
        <v>0.79626472404113779</v>
      </c>
      <c r="T79" s="9" t="e">
        <f ca="1"/>
        <v>#NAME?</v>
      </c>
    </row>
    <row r="80" spans="18:20" x14ac:dyDescent="0.3">
      <c r="R80" s="7">
        <v>0.24005046089105242</v>
      </c>
      <c r="S80" s="4">
        <f ca="1"/>
        <v>0.79852373727417758</v>
      </c>
      <c r="T80" s="9" t="e">
        <f ca="1"/>
        <v>#NAME?</v>
      </c>
    </row>
    <row r="81" spans="18:20" x14ac:dyDescent="0.3">
      <c r="R81" s="7">
        <v>1.7278225187227991E-2</v>
      </c>
      <c r="S81" s="4">
        <f ca="1"/>
        <v>0.82167610222353549</v>
      </c>
      <c r="T81" s="9" t="e">
        <f ca="1"/>
        <v>#NAME?</v>
      </c>
    </row>
    <row r="82" spans="18:20" x14ac:dyDescent="0.3">
      <c r="R82" s="7">
        <v>0.83233289115523368</v>
      </c>
      <c r="S82" s="4">
        <f ca="1"/>
        <v>0.82935893028115659</v>
      </c>
      <c r="T82" s="9" t="e">
        <f ca="1"/>
        <v>#NAME?</v>
      </c>
    </row>
    <row r="83" spans="18:20" x14ac:dyDescent="0.3">
      <c r="R83" s="7">
        <v>5.2437735118262885E-2</v>
      </c>
      <c r="S83" s="4">
        <f ca="1"/>
        <v>0.83233289115523368</v>
      </c>
      <c r="T83" s="9" t="e">
        <f ca="1"/>
        <v>#NAME?</v>
      </c>
    </row>
    <row r="84" spans="18:20" x14ac:dyDescent="0.3">
      <c r="R84" s="7">
        <v>0.79852373727417758</v>
      </c>
      <c r="S84" s="4">
        <f ca="1"/>
        <v>0.83938605783476394</v>
      </c>
      <c r="T84" s="9" t="e">
        <f ca="1"/>
        <v>#NAME?</v>
      </c>
    </row>
    <row r="85" spans="18:20" x14ac:dyDescent="0.3">
      <c r="R85" s="7">
        <v>0.88056162198032462</v>
      </c>
      <c r="S85" s="4">
        <f ca="1"/>
        <v>0.85960749899325406</v>
      </c>
      <c r="T85" s="9" t="e">
        <f ca="1"/>
        <v>#NAME?</v>
      </c>
    </row>
    <row r="86" spans="18:20" x14ac:dyDescent="0.3">
      <c r="R86" s="7">
        <v>0.29579294051174709</v>
      </c>
      <c r="S86" s="4">
        <f ca="1"/>
        <v>0.86081826465673084</v>
      </c>
      <c r="T86" s="9" t="e">
        <f ca="1"/>
        <v>#NAME?</v>
      </c>
    </row>
    <row r="87" spans="18:20" x14ac:dyDescent="0.3">
      <c r="R87" s="7">
        <v>0.71755405184921206</v>
      </c>
      <c r="S87" s="4">
        <f ca="1"/>
        <v>0.86284631971635639</v>
      </c>
      <c r="T87" s="9" t="e">
        <f ca="1"/>
        <v>#NAME?</v>
      </c>
    </row>
    <row r="88" spans="18:20" x14ac:dyDescent="0.3">
      <c r="R88" s="7">
        <v>0.97078869366691067</v>
      </c>
      <c r="S88" s="4">
        <f ca="1"/>
        <v>0.88056162198032462</v>
      </c>
      <c r="T88" s="9" t="e">
        <f ca="1"/>
        <v>#NAME?</v>
      </c>
    </row>
    <row r="89" spans="18:20" x14ac:dyDescent="0.3">
      <c r="R89" s="7">
        <v>4.8199686141203735E-2</v>
      </c>
      <c r="S89" s="4">
        <f ca="1"/>
        <v>0.89299919543294648</v>
      </c>
      <c r="T89" s="9" t="e">
        <f ca="1"/>
        <v>#NAME?</v>
      </c>
    </row>
    <row r="90" spans="18:20" x14ac:dyDescent="0.3">
      <c r="R90" s="7">
        <v>0.19150797219437865</v>
      </c>
      <c r="S90" s="4">
        <f ca="1"/>
        <v>0.90600850571232516</v>
      </c>
      <c r="T90" s="9" t="e">
        <f ca="1"/>
        <v>#NAME?</v>
      </c>
    </row>
    <row r="91" spans="18:20" x14ac:dyDescent="0.3">
      <c r="R91" s="7">
        <v>0.19332448079141096</v>
      </c>
      <c r="S91" s="4">
        <f ca="1"/>
        <v>0.9287334580292661</v>
      </c>
      <c r="T91" s="9" t="e">
        <f ca="1"/>
        <v>#NAME?</v>
      </c>
    </row>
    <row r="92" spans="18:20" x14ac:dyDescent="0.3">
      <c r="R92" s="7">
        <v>0.64904570666639028</v>
      </c>
      <c r="S92" s="4">
        <f ca="1"/>
        <v>0.93045439034459587</v>
      </c>
      <c r="T92" s="9" t="e">
        <f ca="1"/>
        <v>#NAME?</v>
      </c>
    </row>
    <row r="93" spans="18:20" x14ac:dyDescent="0.3">
      <c r="R93" s="7">
        <v>0.89299919543294648</v>
      </c>
      <c r="S93" s="4">
        <f ca="1"/>
        <v>0.947318592329083</v>
      </c>
      <c r="T93" s="9" t="e">
        <f ca="1"/>
        <v>#NAME?</v>
      </c>
    </row>
    <row r="94" spans="18:20" x14ac:dyDescent="0.3">
      <c r="R94" s="7">
        <v>0.98357223163047991</v>
      </c>
      <c r="S94" s="4">
        <f ca="1"/>
        <v>0.94876869372932582</v>
      </c>
      <c r="T94" s="9" t="e">
        <f ca="1"/>
        <v>#NAME?</v>
      </c>
    </row>
    <row r="95" spans="18:20" x14ac:dyDescent="0.3">
      <c r="R95" s="7">
        <v>0.95613469316823751</v>
      </c>
      <c r="S95" s="4">
        <f ca="1"/>
        <v>0.95613469316823751</v>
      </c>
      <c r="T95" s="9" t="e">
        <f ca="1"/>
        <v>#NAME?</v>
      </c>
    </row>
    <row r="96" spans="18:20" x14ac:dyDescent="0.3">
      <c r="R96" s="7">
        <v>0.97356891451331928</v>
      </c>
      <c r="S96" s="4">
        <f ca="1"/>
        <v>0.95887267917531893</v>
      </c>
      <c r="T96" s="9" t="e">
        <f ca="1"/>
        <v>#NAME?</v>
      </c>
    </row>
    <row r="97" spans="18:20" x14ac:dyDescent="0.3">
      <c r="R97" s="7">
        <v>0.64226730514312624</v>
      </c>
      <c r="S97" s="4">
        <f ca="1"/>
        <v>0.96328079049455895</v>
      </c>
      <c r="T97" s="9" t="e">
        <f ca="1"/>
        <v>#NAME?</v>
      </c>
    </row>
    <row r="98" spans="18:20" x14ac:dyDescent="0.3">
      <c r="R98" s="7">
        <v>0.61835596776400625</v>
      </c>
      <c r="S98" s="4">
        <f ca="1"/>
        <v>0.96985704312068066</v>
      </c>
      <c r="T98" s="9" t="e">
        <f ca="1"/>
        <v>#NAME?</v>
      </c>
    </row>
    <row r="99" spans="18:20" x14ac:dyDescent="0.3">
      <c r="R99" s="7">
        <v>0.86081826465673084</v>
      </c>
      <c r="S99" s="4">
        <f ca="1"/>
        <v>0.97062641299883634</v>
      </c>
      <c r="T99" s="9" t="e">
        <f ca="1"/>
        <v>#NAME?</v>
      </c>
    </row>
    <row r="100" spans="18:20" x14ac:dyDescent="0.3">
      <c r="R100" s="7">
        <v>0.16534127039316493</v>
      </c>
      <c r="S100" s="4">
        <f ca="1"/>
        <v>0.97078869366691067</v>
      </c>
      <c r="T100" s="9" t="e">
        <f ca="1"/>
        <v>#NAME?</v>
      </c>
    </row>
    <row r="101" spans="18:20" x14ac:dyDescent="0.3">
      <c r="R101" s="7">
        <v>0.9287334580292661</v>
      </c>
      <c r="S101" s="4">
        <f ca="1"/>
        <v>0.97356891451331928</v>
      </c>
      <c r="T101" s="9" t="e">
        <f ca="1"/>
        <v>#NAME?</v>
      </c>
    </row>
    <row r="102" spans="18:20" x14ac:dyDescent="0.3">
      <c r="R102" s="7">
        <v>8.9705088996498983E-3</v>
      </c>
      <c r="S102" s="4">
        <f ca="1"/>
        <v>0.98357223163047991</v>
      </c>
      <c r="T102" s="9" t="e">
        <f ca="1"/>
        <v>#NAME?</v>
      </c>
    </row>
    <row r="103" spans="18:20" x14ac:dyDescent="0.3">
      <c r="R103" s="7">
        <v>0.30621594261281582</v>
      </c>
      <c r="S103" s="4">
        <f ca="1"/>
        <v>0.99561513362173215</v>
      </c>
      <c r="T103" s="9" t="e">
        <f ca="1"/>
        <v>#NAME?</v>
      </c>
    </row>
    <row r="104" spans="18:20" x14ac:dyDescent="0.3">
      <c r="R104" s="7">
        <v>0.94876869372932582</v>
      </c>
      <c r="S104" s="4">
        <f ca="1"/>
        <v>0.99946735978378209</v>
      </c>
      <c r="T104" s="9" t="e">
        <f ca="1"/>
        <v>#NAME?</v>
      </c>
    </row>
    <row r="105" spans="18:20" x14ac:dyDescent="0.3">
      <c r="S105" s="9"/>
      <c r="T10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5"/>
  <sheetViews>
    <sheetView workbookViewId="0"/>
  </sheetViews>
  <sheetFormatPr defaultRowHeight="14.4" x14ac:dyDescent="0.3"/>
  <sheetData>
    <row r="2" spans="2:6" x14ac:dyDescent="0.3">
      <c r="B2" t="str">
        <f t="array" ref="B2">_xll.xloRef(B4:C5)</f>
        <v>永[xlOil_Utils.xlsx]xloRef!R2C2</v>
      </c>
    </row>
    <row r="4" spans="2:6" x14ac:dyDescent="0.3">
      <c r="B4">
        <v>1</v>
      </c>
      <c r="C4">
        <v>2</v>
      </c>
      <c r="E4">
        <f t="array" ref="E4:F5">_xll.xloVal(B2)</f>
        <v>1</v>
      </c>
      <c r="F4">
        <v>2</v>
      </c>
    </row>
    <row r="5" spans="2:6" x14ac:dyDescent="0.3">
      <c r="B5">
        <v>3</v>
      </c>
      <c r="C5">
        <v>4</v>
      </c>
      <c r="E5">
        <v>3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Block-Fill-FillNA</vt:lpstr>
      <vt:lpstr>Concat-Split</vt:lpstr>
      <vt:lpstr>Sort</vt:lpstr>
      <vt:lpstr>xloRef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2020-07-25T13:19:57Z</dcterms:modified>
</cp:coreProperties>
</file>