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nSchmittwilken\Desktop\"/>
    </mc:Choice>
  </mc:AlternateContent>
  <xr:revisionPtr revIDLastSave="0" documentId="13_ncr:1_{F3A7027E-8006-4BC3-B76A-98BBB75E6FC4}" xr6:coauthVersionLast="44" xr6:coauthVersionMax="44" xr10:uidLastSave="{00000000-0000-0000-0000-000000000000}"/>
  <bookViews>
    <workbookView xWindow="-110" yWindow="-110" windowWidth="19420" windowHeight="10420" tabRatio="768" xr2:uid="{00000000-000D-0000-FFFF-FFFF00000000}"/>
  </bookViews>
  <sheets>
    <sheet name="Lines" sheetId="72" r:id="rId1"/>
    <sheet name="Cuboids" sheetId="7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73" l="1"/>
  <c r="I20" i="73"/>
  <c r="H20" i="73"/>
  <c r="G20" i="73"/>
  <c r="F20" i="73"/>
  <c r="E20" i="73"/>
  <c r="D20" i="73"/>
  <c r="C20" i="73"/>
  <c r="B20" i="73"/>
  <c r="I16" i="73"/>
  <c r="H16" i="73"/>
  <c r="G16" i="73"/>
  <c r="F16" i="73"/>
  <c r="E16" i="73"/>
  <c r="D16" i="73"/>
  <c r="C16" i="73"/>
  <c r="B16" i="73"/>
  <c r="I12" i="73"/>
  <c r="H12" i="73"/>
  <c r="G12" i="73"/>
  <c r="F12" i="73"/>
  <c r="E12" i="73"/>
  <c r="D12" i="73"/>
  <c r="C12" i="73"/>
  <c r="B12" i="73"/>
  <c r="I8" i="73"/>
  <c r="H8" i="73"/>
  <c r="G8" i="73"/>
  <c r="F8" i="73"/>
  <c r="E8" i="73"/>
  <c r="D8" i="73"/>
  <c r="C8" i="73"/>
  <c r="B8" i="73"/>
  <c r="I4" i="73"/>
  <c r="I23" i="73" s="1"/>
  <c r="H4" i="73"/>
  <c r="H23" i="73" s="1"/>
  <c r="G4" i="73"/>
  <c r="G23" i="73" s="1"/>
  <c r="F4" i="73"/>
  <c r="F23" i="73" s="1"/>
  <c r="E4" i="73"/>
  <c r="E22" i="73" s="1"/>
  <c r="D4" i="73"/>
  <c r="D23" i="73" s="1"/>
  <c r="C4" i="73"/>
  <c r="C23" i="73" s="1"/>
  <c r="B4" i="73"/>
  <c r="B22" i="73" s="1"/>
  <c r="I20" i="72"/>
  <c r="H20" i="72"/>
  <c r="G20" i="72"/>
  <c r="F20" i="72"/>
  <c r="E20" i="72"/>
  <c r="D20" i="72"/>
  <c r="C20" i="72"/>
  <c r="B20" i="72"/>
  <c r="I16" i="72"/>
  <c r="H16" i="72"/>
  <c r="G16" i="72"/>
  <c r="F16" i="72"/>
  <c r="E16" i="72"/>
  <c r="D16" i="72"/>
  <c r="C16" i="72"/>
  <c r="B16" i="72"/>
  <c r="I12" i="72"/>
  <c r="H12" i="72"/>
  <c r="G12" i="72"/>
  <c r="F12" i="72"/>
  <c r="E12" i="72"/>
  <c r="D12" i="72"/>
  <c r="C12" i="72"/>
  <c r="B12" i="72"/>
  <c r="I8" i="72"/>
  <c r="H8" i="72"/>
  <c r="G8" i="72"/>
  <c r="F8" i="72"/>
  <c r="E8" i="72"/>
  <c r="D8" i="72"/>
  <c r="C8" i="72"/>
  <c r="B8" i="72"/>
  <c r="I4" i="72"/>
  <c r="I23" i="72" s="1"/>
  <c r="H4" i="72"/>
  <c r="H23" i="72" s="1"/>
  <c r="G4" i="72"/>
  <c r="G23" i="72" s="1"/>
  <c r="F4" i="72"/>
  <c r="F23" i="72" s="1"/>
  <c r="E4" i="72"/>
  <c r="E23" i="72" s="1"/>
  <c r="D4" i="72"/>
  <c r="D22" i="72" s="1"/>
  <c r="C4" i="72"/>
  <c r="C23" i="72" s="1"/>
  <c r="B4" i="72"/>
  <c r="B23" i="72" s="1"/>
  <c r="B23" i="73" l="1"/>
  <c r="C22" i="73"/>
  <c r="D22" i="73"/>
  <c r="F22" i="73"/>
  <c r="I22" i="73"/>
  <c r="G22" i="73"/>
  <c r="H22" i="73"/>
  <c r="B22" i="72"/>
  <c r="C22" i="72"/>
  <c r="D23" i="72"/>
  <c r="E22" i="72"/>
  <c r="F22" i="72"/>
  <c r="G22" i="72"/>
  <c r="H22" i="72"/>
  <c r="I22" i="72"/>
</calcChain>
</file>

<file path=xl/sharedStrings.xml><?xml version="1.0" encoding="utf-8"?>
<sst xmlns="http://schemas.openxmlformats.org/spreadsheetml/2006/main" count="42" uniqueCount="17">
  <si>
    <t>20ms</t>
  </si>
  <si>
    <t>40ms</t>
  </si>
  <si>
    <t>80ms</t>
  </si>
  <si>
    <t>120ms</t>
  </si>
  <si>
    <t>160ms</t>
  </si>
  <si>
    <t>320ms</t>
  </si>
  <si>
    <t>640ms</t>
  </si>
  <si>
    <t>Vernier-alone</t>
  </si>
  <si>
    <t>Mean</t>
  </si>
  <si>
    <t>Total mean</t>
  </si>
  <si>
    <t>Standard error</t>
  </si>
  <si>
    <t>Thresholds subject 1</t>
  </si>
  <si>
    <t>Thresholds subject 5</t>
  </si>
  <si>
    <t>Thresholds subject 4</t>
  </si>
  <si>
    <t>Thresholds subject 3</t>
  </si>
  <si>
    <t>Thresholds subject 2</t>
  </si>
  <si>
    <t>Stimulus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</si>
</sst>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4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3DC5-DBEF-4FE1-A1C5-7448381C14B7}">
  <dimension ref="A1:K33"/>
  <sheetViews>
    <sheetView tabSelected="1" zoomScale="87" workbookViewId="0">
      <selection activeCell="C26" sqref="C26"/>
    </sheetView>
  </sheetViews>
  <sheetFormatPr baseColWidth="10" defaultRowHeight="14.5" x14ac:dyDescent="0.35"/>
  <cols>
    <col min="1" max="1" width="18.26953125" customWidth="1"/>
    <col min="9" max="10" width="15" customWidth="1"/>
  </cols>
  <sheetData>
    <row r="1" spans="1:11" x14ac:dyDescent="0.35">
      <c r="A1" s="13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/>
      <c r="K1" s="2"/>
    </row>
    <row r="2" spans="1:11" x14ac:dyDescent="0.35">
      <c r="A2" s="2" t="s">
        <v>11</v>
      </c>
      <c r="B2" s="6">
        <v>2000</v>
      </c>
      <c r="C2" s="6">
        <v>1012.8</v>
      </c>
      <c r="D2" s="6">
        <v>2000</v>
      </c>
      <c r="E2" s="6">
        <v>1274.2</v>
      </c>
      <c r="F2" s="6">
        <v>1239.2</v>
      </c>
      <c r="G2" s="6">
        <v>2000</v>
      </c>
      <c r="H2" s="6">
        <v>1112.7</v>
      </c>
      <c r="I2" s="6">
        <v>70</v>
      </c>
      <c r="J2" s="6"/>
      <c r="K2" s="2"/>
    </row>
    <row r="3" spans="1:11" x14ac:dyDescent="0.35">
      <c r="A3" s="2"/>
      <c r="B3" s="6">
        <v>1191.4000000000001</v>
      </c>
      <c r="C3" s="6">
        <v>1163.9000000000001</v>
      </c>
      <c r="D3" s="6">
        <v>1098.7</v>
      </c>
      <c r="E3" s="6">
        <v>1012</v>
      </c>
      <c r="F3" s="6">
        <v>1203.9000000000001</v>
      </c>
      <c r="G3" s="6">
        <v>1181.3</v>
      </c>
      <c r="H3" s="6">
        <v>1166.5999999999999</v>
      </c>
      <c r="I3" s="6">
        <v>53.8</v>
      </c>
      <c r="J3" s="6"/>
      <c r="K3" s="2"/>
    </row>
    <row r="4" spans="1:11" ht="15.5" x14ac:dyDescent="0.35">
      <c r="A4" s="2" t="s">
        <v>8</v>
      </c>
      <c r="B4" s="7">
        <f t="shared" ref="B4" si="0">AVERAGE(B2:B3)</f>
        <v>1595.7</v>
      </c>
      <c r="C4" s="7">
        <f t="shared" ref="C4" si="1">AVERAGE(C2:C3)</f>
        <v>1088.3499999999999</v>
      </c>
      <c r="D4" s="7">
        <f t="shared" ref="D4" si="2">AVERAGE(D2:D3)</f>
        <v>1549.35</v>
      </c>
      <c r="E4" s="7">
        <f t="shared" ref="E4" si="3">AVERAGE(E2:E3)</f>
        <v>1143.0999999999999</v>
      </c>
      <c r="F4" s="7">
        <f t="shared" ref="F4" si="4">AVERAGE(F2:F3)</f>
        <v>1221.5500000000002</v>
      </c>
      <c r="G4" s="7">
        <f t="shared" ref="G4" si="5">AVERAGE(G2:G3)</f>
        <v>1590.65</v>
      </c>
      <c r="H4" s="7">
        <f t="shared" ref="H4" si="6">AVERAGE(H2:H3)</f>
        <v>1139.6500000000001</v>
      </c>
      <c r="I4" s="7">
        <f>AVERAGE(I2:I3)</f>
        <v>61.9</v>
      </c>
      <c r="J4" s="7"/>
      <c r="K4" s="2"/>
    </row>
    <row r="5" spans="1:11" x14ac:dyDescent="0.35">
      <c r="A5" s="2"/>
      <c r="B5" s="8"/>
      <c r="C5" s="8"/>
      <c r="D5" s="8"/>
      <c r="E5" s="8"/>
      <c r="F5" s="8"/>
      <c r="G5" s="8"/>
      <c r="H5" s="8"/>
      <c r="I5" s="8"/>
      <c r="J5" s="8"/>
      <c r="K5" s="2"/>
    </row>
    <row r="6" spans="1:11" x14ac:dyDescent="0.35">
      <c r="A6" s="2" t="s">
        <v>15</v>
      </c>
      <c r="B6" s="8">
        <v>948.2</v>
      </c>
      <c r="C6" s="8">
        <v>839.6</v>
      </c>
      <c r="D6" s="8">
        <v>1118.3</v>
      </c>
      <c r="E6" s="8">
        <v>738</v>
      </c>
      <c r="F6" s="8">
        <v>1035.9000000000001</v>
      </c>
      <c r="G6" s="8">
        <v>562.20000000000005</v>
      </c>
      <c r="H6" s="8">
        <v>731.8</v>
      </c>
      <c r="I6" s="8">
        <v>67.2</v>
      </c>
      <c r="J6" s="8"/>
      <c r="K6" s="2"/>
    </row>
    <row r="7" spans="1:11" x14ac:dyDescent="0.35">
      <c r="A7" s="2"/>
      <c r="B7" s="8">
        <v>1850.5</v>
      </c>
      <c r="C7" s="8">
        <v>560.79999999999995</v>
      </c>
      <c r="D7" s="8">
        <v>764.7</v>
      </c>
      <c r="E7" s="8">
        <v>726</v>
      </c>
      <c r="F7" s="8">
        <v>1332.2</v>
      </c>
      <c r="G7" s="8">
        <v>174.4</v>
      </c>
      <c r="H7" s="8">
        <v>703.2</v>
      </c>
      <c r="I7" s="8">
        <v>74</v>
      </c>
      <c r="J7" s="8"/>
      <c r="K7" s="2"/>
    </row>
    <row r="8" spans="1:11" ht="15.5" x14ac:dyDescent="0.35">
      <c r="A8" s="11" t="s">
        <v>8</v>
      </c>
      <c r="B8" s="7">
        <f t="shared" ref="B8" si="7">AVERAGE(B6:B7)</f>
        <v>1399.35</v>
      </c>
      <c r="C8" s="7">
        <f t="shared" ref="C8" si="8">AVERAGE(C6:C7)</f>
        <v>700.2</v>
      </c>
      <c r="D8" s="7">
        <f t="shared" ref="D8" si="9">AVERAGE(D6:D7)</f>
        <v>941.5</v>
      </c>
      <c r="E8" s="7">
        <f t="shared" ref="E8" si="10">AVERAGE(E6:E7)</f>
        <v>732</v>
      </c>
      <c r="F8" s="7">
        <f t="shared" ref="F8" si="11">AVERAGE(F6:F7)</f>
        <v>1184.0500000000002</v>
      </c>
      <c r="G8" s="7">
        <f t="shared" ref="G8" si="12">AVERAGE(G6:G7)</f>
        <v>368.3</v>
      </c>
      <c r="H8" s="7">
        <f t="shared" ref="H8" si="13">AVERAGE(H6:H7)</f>
        <v>717.5</v>
      </c>
      <c r="I8" s="7">
        <f>AVERAGE(I6:I7)</f>
        <v>70.599999999999994</v>
      </c>
      <c r="J8" s="7"/>
      <c r="K8" s="2"/>
    </row>
    <row r="9" spans="1:11" x14ac:dyDescent="0.35">
      <c r="A9" s="2"/>
      <c r="B9" s="8"/>
      <c r="C9" s="8"/>
      <c r="D9" s="8"/>
      <c r="E9" s="8"/>
      <c r="F9" s="8"/>
      <c r="G9" s="8"/>
      <c r="H9" s="8"/>
      <c r="I9" s="8"/>
      <c r="J9" s="8"/>
      <c r="K9" s="2"/>
    </row>
    <row r="10" spans="1:11" x14ac:dyDescent="0.35">
      <c r="A10" s="2" t="s">
        <v>14</v>
      </c>
      <c r="B10" s="8">
        <v>2000</v>
      </c>
      <c r="C10" s="8">
        <v>1869.4</v>
      </c>
      <c r="D10" s="8">
        <v>2000</v>
      </c>
      <c r="E10" s="8">
        <v>2000</v>
      </c>
      <c r="F10" s="8">
        <v>1352.1</v>
      </c>
      <c r="G10" s="8">
        <v>1723.2</v>
      </c>
      <c r="H10" s="8">
        <v>717.4</v>
      </c>
      <c r="I10" s="8">
        <v>84.7</v>
      </c>
      <c r="J10" s="8"/>
      <c r="K10" s="2"/>
    </row>
    <row r="11" spans="1:11" x14ac:dyDescent="0.35">
      <c r="A11" s="2"/>
      <c r="B11" s="8">
        <v>2000</v>
      </c>
      <c r="C11" s="8">
        <v>1827.8</v>
      </c>
      <c r="D11" s="8">
        <v>2000</v>
      </c>
      <c r="E11" s="8">
        <v>2000</v>
      </c>
      <c r="F11" s="8">
        <v>2000</v>
      </c>
      <c r="G11" s="8">
        <v>1801.9</v>
      </c>
      <c r="H11" s="8">
        <v>1151.9000000000001</v>
      </c>
      <c r="I11" s="8">
        <v>74.8</v>
      </c>
      <c r="J11" s="8"/>
      <c r="K11" s="2"/>
    </row>
    <row r="12" spans="1:11" ht="15.5" x14ac:dyDescent="0.35">
      <c r="A12" s="11" t="s">
        <v>8</v>
      </c>
      <c r="B12" s="7">
        <f t="shared" ref="B12" si="14">AVERAGE(B10:B11)</f>
        <v>2000</v>
      </c>
      <c r="C12" s="7">
        <f t="shared" ref="C12" si="15">AVERAGE(C10:C11)</f>
        <v>1848.6</v>
      </c>
      <c r="D12" s="7">
        <f t="shared" ref="D12" si="16">AVERAGE(D10:D11)</f>
        <v>2000</v>
      </c>
      <c r="E12" s="7">
        <f t="shared" ref="E12" si="17">AVERAGE(E10:E11)</f>
        <v>2000</v>
      </c>
      <c r="F12" s="7">
        <f t="shared" ref="F12" si="18">AVERAGE(F10:F11)</f>
        <v>1676.05</v>
      </c>
      <c r="G12" s="7">
        <f t="shared" ref="G12" si="19">AVERAGE(G10:G11)</f>
        <v>1762.5500000000002</v>
      </c>
      <c r="H12" s="7">
        <f t="shared" ref="H12" si="20">AVERAGE(H10:H11)</f>
        <v>934.65000000000009</v>
      </c>
      <c r="I12" s="7">
        <f>AVERAGE(I10:I11)</f>
        <v>79.75</v>
      </c>
      <c r="J12" s="7"/>
      <c r="K12" s="2"/>
    </row>
    <row r="13" spans="1:11" x14ac:dyDescent="0.35">
      <c r="A13" s="2"/>
      <c r="B13" s="8"/>
      <c r="C13" s="8"/>
      <c r="D13" s="8"/>
      <c r="E13" s="8"/>
      <c r="F13" s="8"/>
      <c r="G13" s="8"/>
      <c r="H13" s="8"/>
      <c r="I13" s="8"/>
      <c r="J13" s="8"/>
      <c r="K13" s="2"/>
    </row>
    <row r="14" spans="1:11" x14ac:dyDescent="0.35">
      <c r="A14" s="2" t="s">
        <v>13</v>
      </c>
      <c r="B14" s="8">
        <v>2000</v>
      </c>
      <c r="C14" s="8">
        <v>1716.5</v>
      </c>
      <c r="D14" s="8">
        <v>2000</v>
      </c>
      <c r="E14" s="8">
        <v>1168.9000000000001</v>
      </c>
      <c r="F14" s="8">
        <v>2000</v>
      </c>
      <c r="G14" s="8">
        <v>1288.0999999999999</v>
      </c>
      <c r="H14" s="8">
        <v>1779</v>
      </c>
      <c r="I14" s="8">
        <v>96.4</v>
      </c>
      <c r="J14" s="8"/>
      <c r="K14" s="2"/>
    </row>
    <row r="15" spans="1:11" x14ac:dyDescent="0.35">
      <c r="A15" s="2"/>
      <c r="B15" s="8">
        <v>1158.2</v>
      </c>
      <c r="C15" s="8">
        <v>1113.5</v>
      </c>
      <c r="D15" s="8">
        <v>1399.2</v>
      </c>
      <c r="E15" s="8">
        <v>1695</v>
      </c>
      <c r="F15" s="8">
        <v>1966</v>
      </c>
      <c r="G15" s="8">
        <v>1125.5</v>
      </c>
      <c r="H15" s="8">
        <v>1397.4</v>
      </c>
      <c r="I15" s="8">
        <v>91.8</v>
      </c>
      <c r="J15" s="8"/>
      <c r="K15" s="2"/>
    </row>
    <row r="16" spans="1:11" ht="15.5" x14ac:dyDescent="0.35">
      <c r="A16" s="11" t="s">
        <v>8</v>
      </c>
      <c r="B16" s="7">
        <f t="shared" ref="B16" si="21">AVERAGE(B14:B15)</f>
        <v>1579.1</v>
      </c>
      <c r="C16" s="7">
        <f t="shared" ref="C16" si="22">AVERAGE(C14:C15)</f>
        <v>1415</v>
      </c>
      <c r="D16" s="7">
        <f t="shared" ref="D16" si="23">AVERAGE(D14:D15)</f>
        <v>1699.6</v>
      </c>
      <c r="E16" s="7">
        <f t="shared" ref="E16" si="24">AVERAGE(E14:E15)</f>
        <v>1431.95</v>
      </c>
      <c r="F16" s="7">
        <f t="shared" ref="F16" si="25">AVERAGE(F14:F15)</f>
        <v>1983</v>
      </c>
      <c r="G16" s="7">
        <f t="shared" ref="G16" si="26">AVERAGE(G14:G15)</f>
        <v>1206.8</v>
      </c>
      <c r="H16" s="7">
        <f t="shared" ref="H16" si="27">AVERAGE(H14:H15)</f>
        <v>1588.2</v>
      </c>
      <c r="I16" s="7">
        <f>AVERAGE(I14:I15)</f>
        <v>94.1</v>
      </c>
      <c r="J16" s="7"/>
      <c r="K16" s="2"/>
    </row>
    <row r="17" spans="1:11" x14ac:dyDescent="0.35">
      <c r="A17" s="2"/>
      <c r="B17" s="8"/>
      <c r="C17" s="8"/>
      <c r="D17" s="8"/>
      <c r="E17" s="8"/>
      <c r="F17" s="8"/>
      <c r="G17" s="8"/>
      <c r="H17" s="8"/>
      <c r="I17" s="8"/>
      <c r="J17" s="8"/>
      <c r="K17" s="2"/>
    </row>
    <row r="18" spans="1:11" x14ac:dyDescent="0.35">
      <c r="A18" s="2" t="s">
        <v>12</v>
      </c>
      <c r="B18" s="8">
        <v>824.7</v>
      </c>
      <c r="C18" s="8">
        <v>761.9</v>
      </c>
      <c r="D18" s="8">
        <v>843.1</v>
      </c>
      <c r="E18" s="8">
        <v>831</v>
      </c>
      <c r="F18" s="8">
        <v>909.7</v>
      </c>
      <c r="G18" s="8">
        <v>492.9</v>
      </c>
      <c r="H18" s="8">
        <v>495.5</v>
      </c>
      <c r="I18" s="8">
        <v>84.1</v>
      </c>
      <c r="J18" s="8"/>
      <c r="K18" s="2"/>
    </row>
    <row r="19" spans="1:11" x14ac:dyDescent="0.35">
      <c r="A19" s="2"/>
      <c r="B19" s="8">
        <v>844</v>
      </c>
      <c r="C19" s="8">
        <v>737.9</v>
      </c>
      <c r="D19" s="8">
        <v>1028</v>
      </c>
      <c r="E19" s="8">
        <v>830.6</v>
      </c>
      <c r="F19" s="8">
        <v>789.6</v>
      </c>
      <c r="G19" s="8">
        <v>497.2</v>
      </c>
      <c r="H19" s="8">
        <v>557.4</v>
      </c>
      <c r="I19" s="8">
        <v>58.6</v>
      </c>
      <c r="J19" s="8"/>
    </row>
    <row r="20" spans="1:11" ht="15.5" x14ac:dyDescent="0.35">
      <c r="A20" s="11" t="s">
        <v>8</v>
      </c>
      <c r="B20" s="7">
        <f t="shared" ref="B20" si="28">AVERAGE(B18:B19)</f>
        <v>834.35</v>
      </c>
      <c r="C20" s="7">
        <f t="shared" ref="C20" si="29">AVERAGE(C18:C19)</f>
        <v>749.9</v>
      </c>
      <c r="D20" s="7">
        <f t="shared" ref="D20" si="30">AVERAGE(D18:D19)</f>
        <v>935.55</v>
      </c>
      <c r="E20" s="7">
        <f t="shared" ref="E20" si="31">AVERAGE(E18:E19)</f>
        <v>830.8</v>
      </c>
      <c r="F20" s="7">
        <f t="shared" ref="F20" si="32">AVERAGE(F18:F19)</f>
        <v>849.65000000000009</v>
      </c>
      <c r="G20" s="7">
        <f t="shared" ref="G20" si="33">AVERAGE(G18:G19)</f>
        <v>495.04999999999995</v>
      </c>
      <c r="H20" s="7">
        <f t="shared" ref="H20" si="34">AVERAGE(H18:H19)</f>
        <v>526.45000000000005</v>
      </c>
      <c r="I20" s="7">
        <f>AVERAGE(I18:I19)</f>
        <v>71.349999999999994</v>
      </c>
      <c r="J20" s="7"/>
    </row>
    <row r="21" spans="1:11" x14ac:dyDescent="0.35">
      <c r="B21" s="6"/>
      <c r="C21" s="6"/>
      <c r="D21" s="6"/>
      <c r="E21" s="6"/>
      <c r="F21" s="6"/>
      <c r="G21" s="6"/>
      <c r="I21" s="6"/>
      <c r="J21" s="6"/>
    </row>
    <row r="22" spans="1:11" ht="15.5" x14ac:dyDescent="0.35">
      <c r="A22" s="1" t="s">
        <v>9</v>
      </c>
      <c r="B22" s="7">
        <f t="shared" ref="B22:H22" si="35">AVERAGE(B4,B8,B12,B16,B20)</f>
        <v>1481.7</v>
      </c>
      <c r="C22" s="7">
        <f t="shared" si="35"/>
        <v>1160.4099999999999</v>
      </c>
      <c r="D22" s="7">
        <f t="shared" si="35"/>
        <v>1425.2000000000003</v>
      </c>
      <c r="E22" s="7">
        <f t="shared" si="35"/>
        <v>1227.5700000000002</v>
      </c>
      <c r="F22" s="7">
        <f t="shared" si="35"/>
        <v>1382.8600000000001</v>
      </c>
      <c r="G22" s="7">
        <f t="shared" si="35"/>
        <v>1084.67</v>
      </c>
      <c r="H22" s="7">
        <f t="shared" si="35"/>
        <v>981.29</v>
      </c>
      <c r="I22" s="7">
        <f>AVERAGE(I4,I8,I12,I16,I20)</f>
        <v>75.540000000000006</v>
      </c>
      <c r="J22" s="7"/>
    </row>
    <row r="23" spans="1:11" x14ac:dyDescent="0.35">
      <c r="A23" s="1" t="s">
        <v>10</v>
      </c>
      <c r="B23" s="12">
        <f t="shared" ref="B23:H23" si="36">_xlfn.STDEV.S(B4,B8,B12,B16,B20) / SQRT(5)</f>
        <v>189.33583852509281</v>
      </c>
      <c r="C23" s="12">
        <f t="shared" si="36"/>
        <v>214.93323288872756</v>
      </c>
      <c r="D23" s="12">
        <f t="shared" si="36"/>
        <v>211.52144513027474</v>
      </c>
      <c r="E23" s="12">
        <f t="shared" si="36"/>
        <v>228.97276344578626</v>
      </c>
      <c r="F23" s="12">
        <f t="shared" si="36"/>
        <v>199.49782354702486</v>
      </c>
      <c r="G23" s="12">
        <f t="shared" si="36"/>
        <v>282.07184483744561</v>
      </c>
      <c r="H23" s="12">
        <f t="shared" si="36"/>
        <v>183.31087215438177</v>
      </c>
      <c r="I23" s="12">
        <f>_xlfn.STDEV.S(I4,I8,I12,I16,I20) / SQRT(5)</f>
        <v>5.432342956772847</v>
      </c>
      <c r="J23" s="12"/>
    </row>
    <row r="24" spans="1:11" x14ac:dyDescent="0.35">
      <c r="B24" s="8"/>
      <c r="C24" s="8"/>
      <c r="D24" s="8"/>
      <c r="E24" s="8"/>
      <c r="F24" s="8"/>
      <c r="G24" s="8"/>
    </row>
    <row r="25" spans="1:11" ht="15.5" x14ac:dyDescent="0.35">
      <c r="B25" s="9"/>
      <c r="C25" s="9"/>
      <c r="D25" s="9"/>
      <c r="E25" s="9"/>
      <c r="F25" s="9"/>
      <c r="G25" s="9"/>
    </row>
    <row r="26" spans="1:11" x14ac:dyDescent="0.35">
      <c r="B26" s="8"/>
      <c r="C26" s="8"/>
      <c r="D26" s="8"/>
      <c r="E26" s="8"/>
      <c r="F26" s="8"/>
      <c r="G26" s="8"/>
    </row>
    <row r="27" spans="1:11" x14ac:dyDescent="0.35">
      <c r="B27" s="8"/>
      <c r="C27" s="8"/>
      <c r="D27" s="8"/>
      <c r="E27" s="8"/>
      <c r="F27" s="8"/>
      <c r="G27" s="8"/>
    </row>
    <row r="28" spans="1:11" ht="15.5" x14ac:dyDescent="0.35">
      <c r="B28" s="9"/>
      <c r="C28" s="9"/>
      <c r="D28" s="9"/>
      <c r="E28" s="9"/>
      <c r="F28" s="9"/>
      <c r="G28" s="9"/>
    </row>
    <row r="29" spans="1:11" x14ac:dyDescent="0.35">
      <c r="B29" s="8"/>
      <c r="C29" s="8"/>
      <c r="D29" s="8"/>
      <c r="E29" s="8"/>
      <c r="F29" s="8"/>
      <c r="G29" s="8"/>
    </row>
    <row r="30" spans="1:11" x14ac:dyDescent="0.35">
      <c r="B30" s="8"/>
      <c r="C30" s="8"/>
      <c r="D30" s="8"/>
      <c r="E30" s="8"/>
      <c r="F30" s="8"/>
      <c r="G30" s="8"/>
    </row>
    <row r="31" spans="1:11" ht="15.5" x14ac:dyDescent="0.35">
      <c r="B31" s="9"/>
      <c r="C31" s="9"/>
      <c r="D31" s="9"/>
      <c r="E31" s="9"/>
      <c r="F31" s="9"/>
      <c r="G31" s="9"/>
    </row>
    <row r="32" spans="1:11" x14ac:dyDescent="0.35">
      <c r="B32" s="8"/>
      <c r="C32" s="8"/>
      <c r="D32" s="8"/>
      <c r="E32" s="8"/>
      <c r="F32" s="8"/>
      <c r="G32" s="8"/>
    </row>
    <row r="33" spans="2:7" x14ac:dyDescent="0.35">
      <c r="B33" s="8"/>
      <c r="C33" s="8"/>
      <c r="D33" s="8"/>
      <c r="E33" s="8"/>
      <c r="F33" s="8"/>
      <c r="G3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85DA-68BE-4F46-987D-ADAEEEF46AD8}">
  <dimension ref="A1:J23"/>
  <sheetViews>
    <sheetView zoomScale="86" workbookViewId="0">
      <selection activeCell="L22" sqref="L22"/>
    </sheetView>
  </sheetViews>
  <sheetFormatPr baseColWidth="10" defaultRowHeight="14.5" x14ac:dyDescent="0.35"/>
  <cols>
    <col min="1" max="1" width="18.26953125" customWidth="1"/>
    <col min="9" max="9" width="13.54296875" customWidth="1"/>
  </cols>
  <sheetData>
    <row r="1" spans="1:10" x14ac:dyDescent="0.35">
      <c r="A1" s="13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/>
    </row>
    <row r="2" spans="1:10" x14ac:dyDescent="0.35">
      <c r="A2" s="2" t="s">
        <v>11</v>
      </c>
      <c r="B2" s="3">
        <v>2000</v>
      </c>
      <c r="C2" s="3">
        <v>1045</v>
      </c>
      <c r="D2" s="3">
        <v>2000</v>
      </c>
      <c r="E2" s="3">
        <v>774.8</v>
      </c>
      <c r="F2" s="3">
        <v>844.4</v>
      </c>
      <c r="G2" s="3">
        <v>535.29999999999995</v>
      </c>
      <c r="H2" s="3">
        <v>612.20000000000005</v>
      </c>
      <c r="I2" s="6">
        <v>70</v>
      </c>
      <c r="J2" s="6"/>
    </row>
    <row r="3" spans="1:10" x14ac:dyDescent="0.35">
      <c r="A3" s="2"/>
      <c r="B3" s="3">
        <v>1113.8</v>
      </c>
      <c r="C3" s="3">
        <v>903.2</v>
      </c>
      <c r="D3" s="3">
        <v>1134.5</v>
      </c>
      <c r="E3" s="3">
        <v>534.79999999999995</v>
      </c>
      <c r="F3" s="3">
        <v>613.5</v>
      </c>
      <c r="G3" s="3">
        <v>651.9</v>
      </c>
      <c r="H3" s="3">
        <v>300.10000000000002</v>
      </c>
      <c r="I3" s="6">
        <v>53.8</v>
      </c>
      <c r="J3" s="6"/>
    </row>
    <row r="4" spans="1:10" ht="15.5" x14ac:dyDescent="0.35">
      <c r="A4" s="2" t="s">
        <v>8</v>
      </c>
      <c r="B4" s="7">
        <f t="shared" ref="B4" si="0">AVERAGE(B2:B3)</f>
        <v>1556.9</v>
      </c>
      <c r="C4" s="7">
        <f t="shared" ref="C4" si="1">AVERAGE(C2:C3)</f>
        <v>974.1</v>
      </c>
      <c r="D4" s="7">
        <f t="shared" ref="D4" si="2">AVERAGE(D2:D3)</f>
        <v>1567.25</v>
      </c>
      <c r="E4" s="7">
        <f t="shared" ref="E4" si="3">AVERAGE(E2:E3)</f>
        <v>654.79999999999995</v>
      </c>
      <c r="F4" s="7">
        <f t="shared" ref="F4" si="4">AVERAGE(F2:F3)</f>
        <v>728.95</v>
      </c>
      <c r="G4" s="7">
        <f t="shared" ref="G4" si="5">AVERAGE(G2:G3)</f>
        <v>593.59999999999991</v>
      </c>
      <c r="H4" s="7">
        <f t="shared" ref="H4" si="6">AVERAGE(H2:H3)</f>
        <v>456.15000000000003</v>
      </c>
      <c r="I4" s="7">
        <f>AVERAGE(I2:I3)</f>
        <v>61.9</v>
      </c>
      <c r="J4" s="7"/>
    </row>
    <row r="5" spans="1:10" x14ac:dyDescent="0.35">
      <c r="A5" s="2"/>
      <c r="B5" s="10"/>
      <c r="C5" s="10"/>
      <c r="D5" s="10"/>
      <c r="E5" s="10"/>
      <c r="F5" s="10"/>
      <c r="G5" s="10"/>
      <c r="H5" s="10"/>
      <c r="I5" s="8"/>
      <c r="J5" s="8"/>
    </row>
    <row r="6" spans="1:10" x14ac:dyDescent="0.35">
      <c r="A6" s="2" t="s">
        <v>15</v>
      </c>
      <c r="B6" s="10">
        <v>847.7</v>
      </c>
      <c r="C6" s="10">
        <v>736.7</v>
      </c>
      <c r="D6" s="10">
        <v>1130.5</v>
      </c>
      <c r="E6" s="10">
        <v>417.2</v>
      </c>
      <c r="F6" s="10">
        <v>279.5</v>
      </c>
      <c r="G6" s="10">
        <v>93.6</v>
      </c>
      <c r="H6" s="10">
        <v>106.2</v>
      </c>
      <c r="I6" s="8">
        <v>67.2</v>
      </c>
      <c r="J6" s="8"/>
    </row>
    <row r="7" spans="1:10" x14ac:dyDescent="0.35">
      <c r="A7" s="2"/>
      <c r="B7" s="10">
        <v>2000</v>
      </c>
      <c r="C7" s="10">
        <v>938.7</v>
      </c>
      <c r="D7" s="10">
        <v>303.5</v>
      </c>
      <c r="E7" s="10">
        <v>212.1</v>
      </c>
      <c r="F7" s="10">
        <v>217.4</v>
      </c>
      <c r="G7" s="10">
        <v>54.2</v>
      </c>
      <c r="H7" s="10">
        <v>202.1</v>
      </c>
      <c r="I7" s="8">
        <v>74</v>
      </c>
      <c r="J7" s="8"/>
    </row>
    <row r="8" spans="1:10" ht="15.5" x14ac:dyDescent="0.35">
      <c r="A8" s="11" t="s">
        <v>8</v>
      </c>
      <c r="B8" s="7">
        <f t="shared" ref="B8" si="7">AVERAGE(B6:B7)</f>
        <v>1423.85</v>
      </c>
      <c r="C8" s="7">
        <f t="shared" ref="C8" si="8">AVERAGE(C6:C7)</f>
        <v>837.7</v>
      </c>
      <c r="D8" s="7">
        <f t="shared" ref="D8" si="9">AVERAGE(D6:D7)</f>
        <v>717</v>
      </c>
      <c r="E8" s="7">
        <f t="shared" ref="E8" si="10">AVERAGE(E6:E7)</f>
        <v>314.64999999999998</v>
      </c>
      <c r="F8" s="7">
        <f t="shared" ref="F8" si="11">AVERAGE(F6:F7)</f>
        <v>248.45</v>
      </c>
      <c r="G8" s="7">
        <f t="shared" ref="G8" si="12">AVERAGE(G6:G7)</f>
        <v>73.900000000000006</v>
      </c>
      <c r="H8" s="7">
        <f t="shared" ref="H8" si="13">AVERAGE(H6:H7)</f>
        <v>154.15</v>
      </c>
      <c r="I8" s="7">
        <f>AVERAGE(I6:I7)</f>
        <v>70.599999999999994</v>
      </c>
      <c r="J8" s="7"/>
    </row>
    <row r="9" spans="1:10" x14ac:dyDescent="0.35">
      <c r="A9" s="2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5">
      <c r="A10" s="2" t="s">
        <v>14</v>
      </c>
      <c r="B10" s="8">
        <v>2000</v>
      </c>
      <c r="C10" s="8">
        <v>2000</v>
      </c>
      <c r="D10" s="8">
        <v>2000</v>
      </c>
      <c r="E10" s="8">
        <v>2000</v>
      </c>
      <c r="F10" s="8">
        <v>895.6</v>
      </c>
      <c r="G10" s="8">
        <v>662.3</v>
      </c>
      <c r="H10" s="8">
        <v>482.7</v>
      </c>
      <c r="I10" s="8">
        <v>84.7</v>
      </c>
      <c r="J10" s="8"/>
    </row>
    <row r="11" spans="1:10" x14ac:dyDescent="0.35">
      <c r="A11" s="2"/>
      <c r="B11" s="8">
        <v>2000</v>
      </c>
      <c r="C11" s="8">
        <v>2000</v>
      </c>
      <c r="D11" s="8">
        <v>2000</v>
      </c>
      <c r="E11" s="8">
        <v>2000</v>
      </c>
      <c r="F11" s="8">
        <v>949.8</v>
      </c>
      <c r="G11" s="8">
        <v>854.1</v>
      </c>
      <c r="H11" s="8">
        <v>286.89999999999998</v>
      </c>
      <c r="I11" s="8">
        <v>74.8</v>
      </c>
      <c r="J11" s="8"/>
    </row>
    <row r="12" spans="1:10" ht="15.5" x14ac:dyDescent="0.35">
      <c r="A12" s="11" t="s">
        <v>8</v>
      </c>
      <c r="B12" s="7">
        <f t="shared" ref="B12" si="14">AVERAGE(B10:B11)</f>
        <v>2000</v>
      </c>
      <c r="C12" s="7">
        <f t="shared" ref="C12" si="15">AVERAGE(C10:C11)</f>
        <v>2000</v>
      </c>
      <c r="D12" s="7">
        <f t="shared" ref="D12" si="16">AVERAGE(D10:D11)</f>
        <v>2000</v>
      </c>
      <c r="E12" s="7">
        <f t="shared" ref="E12" si="17">AVERAGE(E10:E11)</f>
        <v>2000</v>
      </c>
      <c r="F12" s="7">
        <f t="shared" ref="F12" si="18">AVERAGE(F10:F11)</f>
        <v>922.7</v>
      </c>
      <c r="G12" s="7">
        <f t="shared" ref="G12" si="19">AVERAGE(G10:G11)</f>
        <v>758.2</v>
      </c>
      <c r="H12" s="7">
        <f t="shared" ref="H12" si="20">AVERAGE(H10:H11)</f>
        <v>384.79999999999995</v>
      </c>
      <c r="I12" s="7">
        <f>AVERAGE(I10:I11)</f>
        <v>79.75</v>
      </c>
      <c r="J12" s="7"/>
    </row>
    <row r="13" spans="1:10" x14ac:dyDescent="0.35">
      <c r="A13" s="2"/>
      <c r="B13" s="8"/>
      <c r="C13" s="6"/>
      <c r="D13" s="8"/>
      <c r="E13" s="8"/>
      <c r="F13" s="6"/>
      <c r="G13" s="8"/>
      <c r="H13" s="8"/>
      <c r="I13" s="8"/>
      <c r="J13" s="8"/>
    </row>
    <row r="14" spans="1:10" x14ac:dyDescent="0.35">
      <c r="A14" s="2" t="s">
        <v>13</v>
      </c>
      <c r="B14" s="8">
        <v>2000</v>
      </c>
      <c r="C14" s="6">
        <v>900.8</v>
      </c>
      <c r="D14" s="8">
        <v>2000</v>
      </c>
      <c r="E14" s="8">
        <v>503.7</v>
      </c>
      <c r="F14" s="6">
        <v>635.1</v>
      </c>
      <c r="G14" s="8">
        <v>517.20000000000005</v>
      </c>
      <c r="H14" s="8">
        <v>690.8</v>
      </c>
      <c r="I14" s="8">
        <v>96.4</v>
      </c>
      <c r="J14" s="8"/>
    </row>
    <row r="15" spans="1:10" x14ac:dyDescent="0.35">
      <c r="A15" s="2"/>
      <c r="B15" s="8">
        <v>2000</v>
      </c>
      <c r="C15" s="8">
        <v>1061.8</v>
      </c>
      <c r="D15" s="8">
        <v>1300.3</v>
      </c>
      <c r="E15" s="8">
        <v>73.099999999999994</v>
      </c>
      <c r="F15" s="8">
        <v>415.9</v>
      </c>
      <c r="G15" s="8">
        <v>50</v>
      </c>
      <c r="H15" s="6">
        <v>106.5</v>
      </c>
      <c r="I15" s="8">
        <v>91.8</v>
      </c>
      <c r="J15" s="8"/>
    </row>
    <row r="16" spans="1:10" ht="15.5" x14ac:dyDescent="0.35">
      <c r="A16" s="11" t="s">
        <v>8</v>
      </c>
      <c r="B16" s="7">
        <f t="shared" ref="B16" si="21">AVERAGE(B14:B15)</f>
        <v>2000</v>
      </c>
      <c r="C16" s="7">
        <f t="shared" ref="C16" si="22">AVERAGE(C14:C15)</f>
        <v>981.3</v>
      </c>
      <c r="D16" s="7">
        <f t="shared" ref="D16" si="23">AVERAGE(D14:D15)</f>
        <v>1650.15</v>
      </c>
      <c r="E16" s="7">
        <f t="shared" ref="E16" si="24">AVERAGE(E14:E15)</f>
        <v>288.39999999999998</v>
      </c>
      <c r="F16" s="7">
        <f t="shared" ref="F16" si="25">AVERAGE(F14:F15)</f>
        <v>525.5</v>
      </c>
      <c r="G16" s="7">
        <f t="shared" ref="G16" si="26">AVERAGE(G14:G15)</f>
        <v>283.60000000000002</v>
      </c>
      <c r="H16" s="7">
        <f t="shared" ref="H16" si="27">AVERAGE(H14:H15)</f>
        <v>398.65</v>
      </c>
      <c r="I16" s="7">
        <f>AVERAGE(I14:I15)</f>
        <v>94.1</v>
      </c>
      <c r="J16" s="7"/>
    </row>
    <row r="17" spans="1:10" x14ac:dyDescent="0.35">
      <c r="A17" s="2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5">
      <c r="A18" s="2" t="s">
        <v>12</v>
      </c>
      <c r="B18" s="8">
        <v>939.6</v>
      </c>
      <c r="C18" s="8">
        <v>1421.3</v>
      </c>
      <c r="D18" s="8">
        <v>954.9</v>
      </c>
      <c r="E18" s="8">
        <v>715.4</v>
      </c>
      <c r="F18" s="8">
        <v>272.60000000000002</v>
      </c>
      <c r="G18" s="8">
        <v>99.4</v>
      </c>
      <c r="H18" s="8">
        <v>170.1</v>
      </c>
      <c r="I18" s="8">
        <v>84.1</v>
      </c>
      <c r="J18" s="8"/>
    </row>
    <row r="19" spans="1:10" x14ac:dyDescent="0.35">
      <c r="A19" s="2"/>
      <c r="B19" s="8">
        <v>1108.7</v>
      </c>
      <c r="C19" s="8">
        <v>788</v>
      </c>
      <c r="D19" s="8">
        <v>900.2</v>
      </c>
      <c r="E19" s="8">
        <v>268.2</v>
      </c>
      <c r="F19" s="8">
        <v>270.10000000000002</v>
      </c>
      <c r="G19" s="8">
        <v>118.1</v>
      </c>
      <c r="H19" s="8">
        <v>167.5</v>
      </c>
      <c r="I19" s="8">
        <v>58.6</v>
      </c>
      <c r="J19" s="8"/>
    </row>
    <row r="20" spans="1:10" ht="15.5" x14ac:dyDescent="0.35">
      <c r="A20" s="11" t="s">
        <v>8</v>
      </c>
      <c r="B20" s="7">
        <f t="shared" ref="B20" si="28">AVERAGE(B18:B19)</f>
        <v>1024.1500000000001</v>
      </c>
      <c r="C20" s="7">
        <f t="shared" ref="C20" si="29">AVERAGE(C18:C19)</f>
        <v>1104.6500000000001</v>
      </c>
      <c r="D20" s="7">
        <f t="shared" ref="D20" si="30">AVERAGE(D18:D19)</f>
        <v>927.55</v>
      </c>
      <c r="E20" s="7">
        <f t="shared" ref="E20" si="31">AVERAGE(E18:E19)</f>
        <v>491.79999999999995</v>
      </c>
      <c r="F20" s="7">
        <f t="shared" ref="F20" si="32">AVERAGE(F18:F19)</f>
        <v>271.35000000000002</v>
      </c>
      <c r="G20" s="7">
        <f t="shared" ref="G20" si="33">AVERAGE(G18:G19)</f>
        <v>108.75</v>
      </c>
      <c r="H20" s="7">
        <f t="shared" ref="H20" si="34">AVERAGE(H18:H19)</f>
        <v>168.8</v>
      </c>
      <c r="I20" s="7">
        <f>AVERAGE(I18:I19)</f>
        <v>71.349999999999994</v>
      </c>
      <c r="J20" s="7"/>
    </row>
    <row r="22" spans="1:10" ht="15.5" x14ac:dyDescent="0.35">
      <c r="A22" s="1" t="s">
        <v>9</v>
      </c>
      <c r="B22" s="7">
        <f t="shared" ref="B22:H22" si="35">AVERAGE(B4,B8,B12,B16,B20)</f>
        <v>1600.98</v>
      </c>
      <c r="C22" s="7">
        <f t="shared" si="35"/>
        <v>1179.55</v>
      </c>
      <c r="D22" s="7">
        <f t="shared" si="35"/>
        <v>1372.3899999999999</v>
      </c>
      <c r="E22" s="7">
        <f t="shared" si="35"/>
        <v>749.93</v>
      </c>
      <c r="F22" s="7">
        <f t="shared" si="35"/>
        <v>539.3900000000001</v>
      </c>
      <c r="G22" s="7">
        <f t="shared" si="35"/>
        <v>363.60999999999996</v>
      </c>
      <c r="H22" s="7">
        <f t="shared" si="35"/>
        <v>312.51</v>
      </c>
      <c r="I22" s="7">
        <f>AVERAGE(I4,I8,I12,I16,I20)</f>
        <v>75.540000000000006</v>
      </c>
      <c r="J22" s="7"/>
    </row>
    <row r="23" spans="1:10" x14ac:dyDescent="0.35">
      <c r="A23" s="1" t="s">
        <v>10</v>
      </c>
      <c r="B23" s="12">
        <f t="shared" ref="B23:H23" si="36">_xlfn.STDEV.S(B4,B8,B12,B16,B20) / SQRT(5)</f>
        <v>184.99795309678481</v>
      </c>
      <c r="C23" s="12">
        <f t="shared" si="36"/>
        <v>209.41852831113098</v>
      </c>
      <c r="D23" s="12">
        <f t="shared" si="36"/>
        <v>238.37302982929933</v>
      </c>
      <c r="E23" s="12">
        <f t="shared" si="36"/>
        <v>319.4396999435105</v>
      </c>
      <c r="F23" s="12">
        <f t="shared" si="36"/>
        <v>130.29658610262965</v>
      </c>
      <c r="G23" s="12">
        <f t="shared" si="36"/>
        <v>134.88583543130096</v>
      </c>
      <c r="H23" s="12">
        <f t="shared" si="36"/>
        <v>62.852544499009717</v>
      </c>
      <c r="I23" s="12">
        <f>_xlfn.STDEV.S(I4,I8,I12,I16,I20) / SQRT(5)</f>
        <v>5.432342956772847</v>
      </c>
      <c r="J23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Lines</vt:lpstr>
      <vt:lpstr>Cuboids</vt:lpstr>
    </vt:vector>
  </TitlesOfParts>
  <Company>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manassi</dc:creator>
  <cp:lastModifiedBy>LynnSchmittwilken</cp:lastModifiedBy>
  <cp:lastPrinted>2012-11-05T10:56:02Z</cp:lastPrinted>
  <dcterms:created xsi:type="dcterms:W3CDTF">2010-08-31T07:33:05Z</dcterms:created>
  <dcterms:modified xsi:type="dcterms:W3CDTF">2020-05-04T06:18:10Z</dcterms:modified>
</cp:coreProperties>
</file>