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paula\Desktop\MBA\Quantitative analysis for Business Decisions\group\Problem set 2\"/>
    </mc:Choice>
  </mc:AlternateContent>
  <xr:revisionPtr revIDLastSave="0" documentId="8_{FF884B7E-5BC3-48B0-9399-E1BAA041127B}" xr6:coauthVersionLast="44" xr6:coauthVersionMax="44" xr10:uidLastSave="{00000000-0000-0000-0000-000000000000}"/>
  <bookViews>
    <workbookView xWindow="-110" yWindow="-110" windowWidth="19420" windowHeight="10420" activeTab="6" xr2:uid="{00000000-000D-0000-FFFF-FFFF00000000}"/>
  </bookViews>
  <sheets>
    <sheet name="Market Index by Countries" sheetId="3" r:id="rId1"/>
    <sheet name="Data" sheetId="2" r:id="rId2"/>
    <sheet name="1" sheetId="4" r:id="rId3"/>
    <sheet name="2" sheetId="5" r:id="rId4"/>
    <sheet name="3" sheetId="7" r:id="rId5"/>
    <sheet name="4" sheetId="8" r:id="rId6"/>
    <sheet name="5" sheetId="9" r:id="rId7"/>
  </sheets>
  <definedNames>
    <definedName name="_xlnm._FilterDatabase" localSheetId="3" hidden="1">'2'!$B$4:$AM$4</definedName>
    <definedName name="_xlnm._FilterDatabase" localSheetId="4" hidden="1">'3'!$A$1:$K$1</definedName>
    <definedName name="_xlnm._FilterDatabase" localSheetId="5" hidden="1">'4'!$A$1:$K$1</definedName>
    <definedName name="_xlnm._FilterDatabase" localSheetId="6" hidden="1">'5'!$A$1:$N$1</definedName>
    <definedName name="_xlnm._FilterDatabase" localSheetId="1" hidden="1">Data!$A$1:$AP$1</definedName>
    <definedName name="_xlnm._FilterDatabase" localSheetId="0" hidden="1">'Market Index by Countries'!$A$1:$N$64</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42982.2750694444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4" hidden="1">'3'!$D$178:$G$178</definedName>
    <definedName name="solver_adj" localSheetId="5" hidden="1">'4'!$D$178:$G$178</definedName>
    <definedName name="solver_adj" localSheetId="6" hidden="1">'5'!$K$4:$K$9</definedName>
    <definedName name="solver_adj" localSheetId="1" hidden="1">Data!$D$178:$AK$178</definedName>
    <definedName name="solver_cvg" localSheetId="4" hidden="1">0.0001</definedName>
    <definedName name="solver_cvg" localSheetId="5" hidden="1">0.0001</definedName>
    <definedName name="solver_cvg" localSheetId="6" hidden="1">0.0001</definedName>
    <definedName name="solver_cvg" localSheetId="1" hidden="1">0.0001</definedName>
    <definedName name="solver_drv" localSheetId="4" hidden="1">1</definedName>
    <definedName name="solver_drv" localSheetId="5" hidden="1">1</definedName>
    <definedName name="solver_drv" localSheetId="6" hidden="1">1</definedName>
    <definedName name="solver_drv" localSheetId="1" hidden="1">1</definedName>
    <definedName name="solver_eng" localSheetId="4" hidden="1">1</definedName>
    <definedName name="solver_eng" localSheetId="5" hidden="1">1</definedName>
    <definedName name="solver_eng" localSheetId="6" hidden="1">1</definedName>
    <definedName name="solver_eng" localSheetId="1" hidden="1">1</definedName>
    <definedName name="solver_est" localSheetId="4" hidden="1">1</definedName>
    <definedName name="solver_est" localSheetId="5" hidden="1">1</definedName>
    <definedName name="solver_est" localSheetId="6" hidden="1">1</definedName>
    <definedName name="solver_est" localSheetId="1" hidden="1">1</definedName>
    <definedName name="solver_itr" localSheetId="4" hidden="1">2147483647</definedName>
    <definedName name="solver_itr" localSheetId="5" hidden="1">2147483647</definedName>
    <definedName name="solver_itr" localSheetId="6" hidden="1">2147483647</definedName>
    <definedName name="solver_itr" localSheetId="1" hidden="1">2147483647</definedName>
    <definedName name="solver_lhs1" localSheetId="4" hidden="1">'3'!$K$181</definedName>
    <definedName name="solver_lhs1" localSheetId="5" hidden="1">'4'!$K$181</definedName>
    <definedName name="solver_lhs1" localSheetId="6" hidden="1">'5'!$K$11</definedName>
    <definedName name="solver_lhs1" localSheetId="1" hidden="1">Data!$AP$181</definedName>
    <definedName name="solver_lhs2" localSheetId="6" hidden="1">'5'!$K$4</definedName>
    <definedName name="solver_lhs3" localSheetId="6" hidden="1">'5'!$K$5</definedName>
    <definedName name="solver_lhs4" localSheetId="6" hidden="1">'5'!$K$6</definedName>
    <definedName name="solver_lhs5" localSheetId="6" hidden="1">'5'!$K$7</definedName>
    <definedName name="solver_lhs6" localSheetId="6" hidden="1">'5'!$K$8</definedName>
    <definedName name="solver_lhs7" localSheetId="6" hidden="1">'5'!$K$9</definedName>
    <definedName name="solver_lhs8" localSheetId="6" hidden="1">'5'!$K$9</definedName>
    <definedName name="solver_mip" localSheetId="4" hidden="1">2147483647</definedName>
    <definedName name="solver_mip" localSheetId="5" hidden="1">2147483647</definedName>
    <definedName name="solver_mip" localSheetId="6" hidden="1">2147483647</definedName>
    <definedName name="solver_mip" localSheetId="1" hidden="1">2147483647</definedName>
    <definedName name="solver_mni" localSheetId="4" hidden="1">30</definedName>
    <definedName name="solver_mni" localSheetId="5" hidden="1">30</definedName>
    <definedName name="solver_mni" localSheetId="6" hidden="1">30</definedName>
    <definedName name="solver_mni" localSheetId="1" hidden="1">30</definedName>
    <definedName name="solver_mrt" localSheetId="4" hidden="1">0.075</definedName>
    <definedName name="solver_mrt" localSheetId="5" hidden="1">0.075</definedName>
    <definedName name="solver_mrt" localSheetId="6" hidden="1">0.075</definedName>
    <definedName name="solver_mrt" localSheetId="1" hidden="1">0.075</definedName>
    <definedName name="solver_msl" localSheetId="4" hidden="1">2</definedName>
    <definedName name="solver_msl" localSheetId="5" hidden="1">2</definedName>
    <definedName name="solver_msl" localSheetId="6" hidden="1">2</definedName>
    <definedName name="solver_msl" localSheetId="1" hidden="1">2</definedName>
    <definedName name="solver_neg" localSheetId="4" hidden="1">1</definedName>
    <definedName name="solver_neg" localSheetId="5" hidden="1">1</definedName>
    <definedName name="solver_neg" localSheetId="6" hidden="1">1</definedName>
    <definedName name="solver_neg" localSheetId="1" hidden="1">1</definedName>
    <definedName name="solver_nod" localSheetId="4" hidden="1">2147483647</definedName>
    <definedName name="solver_nod" localSheetId="5" hidden="1">2147483647</definedName>
    <definedName name="solver_nod" localSheetId="6" hidden="1">2147483647</definedName>
    <definedName name="solver_nod" localSheetId="1" hidden="1">2147483647</definedName>
    <definedName name="solver_num" localSheetId="4" hidden="1">1</definedName>
    <definedName name="solver_num" localSheetId="5" hidden="1">1</definedName>
    <definedName name="solver_num" localSheetId="6" hidden="1">7</definedName>
    <definedName name="solver_num" localSheetId="1" hidden="1">1</definedName>
    <definedName name="solver_nwt" localSheetId="4" hidden="1">1</definedName>
    <definedName name="solver_nwt" localSheetId="5" hidden="1">1</definedName>
    <definedName name="solver_nwt" localSheetId="6" hidden="1">1</definedName>
    <definedName name="solver_nwt" localSheetId="1" hidden="1">1</definedName>
    <definedName name="solver_opt" localSheetId="4" hidden="1">'3'!$K$180</definedName>
    <definedName name="solver_opt" localSheetId="5" hidden="1">'4'!$K$180</definedName>
    <definedName name="solver_opt" localSheetId="6" hidden="1">'5'!$N$6</definedName>
    <definedName name="solver_opt" localSheetId="1" hidden="1">Data!$AP$180</definedName>
    <definedName name="solver_pre" localSheetId="4" hidden="1">0.000001</definedName>
    <definedName name="solver_pre" localSheetId="5" hidden="1">0.000001</definedName>
    <definedName name="solver_pre" localSheetId="6" hidden="1">0.000001</definedName>
    <definedName name="solver_pre" localSheetId="1" hidden="1">0.000001</definedName>
    <definedName name="solver_rbv" localSheetId="4" hidden="1">1</definedName>
    <definedName name="solver_rbv" localSheetId="5" hidden="1">1</definedName>
    <definedName name="solver_rbv" localSheetId="6" hidden="1">1</definedName>
    <definedName name="solver_rbv" localSheetId="1" hidden="1">1</definedName>
    <definedName name="solver_rel1" localSheetId="4" hidden="1">1</definedName>
    <definedName name="solver_rel1" localSheetId="5" hidden="1">1</definedName>
    <definedName name="solver_rel1" localSheetId="6" hidden="1">2</definedName>
    <definedName name="solver_rel1" localSheetId="1" hidden="1">1</definedName>
    <definedName name="solver_rel2" localSheetId="6" hidden="1">3</definedName>
    <definedName name="solver_rel3" localSheetId="6" hidden="1">3</definedName>
    <definedName name="solver_rel4" localSheetId="6" hidden="1">3</definedName>
    <definedName name="solver_rel5" localSheetId="6" hidden="1">3</definedName>
    <definedName name="solver_rel6" localSheetId="6" hidden="1">3</definedName>
    <definedName name="solver_rel7" localSheetId="6" hidden="1">3</definedName>
    <definedName name="solver_rel8" localSheetId="6" hidden="1">3</definedName>
    <definedName name="solver_rhs1" localSheetId="4" hidden="1">0.0005</definedName>
    <definedName name="solver_rhs1" localSheetId="5" hidden="1">0.0005</definedName>
    <definedName name="solver_rhs1" localSheetId="6" hidden="1">1</definedName>
    <definedName name="solver_rhs1" localSheetId="1" hidden="1">0.0005</definedName>
    <definedName name="solver_rhs2" localSheetId="6" hidden="1">0</definedName>
    <definedName name="solver_rhs3" localSheetId="6" hidden="1">0</definedName>
    <definedName name="solver_rhs4" localSheetId="6" hidden="1">0</definedName>
    <definedName name="solver_rhs5" localSheetId="6" hidden="1">0</definedName>
    <definedName name="solver_rhs6" localSheetId="6" hidden="1">0</definedName>
    <definedName name="solver_rhs7" localSheetId="6" hidden="1">0</definedName>
    <definedName name="solver_rhs8" localSheetId="6" hidden="1">0</definedName>
    <definedName name="solver_rlx" localSheetId="4" hidden="1">2</definedName>
    <definedName name="solver_rlx" localSheetId="5" hidden="1">2</definedName>
    <definedName name="solver_rlx" localSheetId="6" hidden="1">2</definedName>
    <definedName name="solver_rlx" localSheetId="1" hidden="1">2</definedName>
    <definedName name="solver_rsd" localSheetId="4" hidden="1">0</definedName>
    <definedName name="solver_rsd" localSheetId="5" hidden="1">0</definedName>
    <definedName name="solver_rsd" localSheetId="6" hidden="1">0</definedName>
    <definedName name="solver_rsd" localSheetId="1" hidden="1">0</definedName>
    <definedName name="solver_scl" localSheetId="4" hidden="1">1</definedName>
    <definedName name="solver_scl" localSheetId="5" hidden="1">1</definedName>
    <definedName name="solver_scl" localSheetId="6" hidden="1">1</definedName>
    <definedName name="solver_scl" localSheetId="1" hidden="1">1</definedName>
    <definedName name="solver_sho" localSheetId="4" hidden="1">2</definedName>
    <definedName name="solver_sho" localSheetId="5" hidden="1">2</definedName>
    <definedName name="solver_sho" localSheetId="6" hidden="1">2</definedName>
    <definedName name="solver_sho" localSheetId="1" hidden="1">2</definedName>
    <definedName name="solver_ssz" localSheetId="4" hidden="1">100</definedName>
    <definedName name="solver_ssz" localSheetId="5" hidden="1">100</definedName>
    <definedName name="solver_ssz" localSheetId="6" hidden="1">100</definedName>
    <definedName name="solver_ssz" localSheetId="1" hidden="1">100</definedName>
    <definedName name="solver_tim" localSheetId="4" hidden="1">2147483647</definedName>
    <definedName name="solver_tim" localSheetId="5" hidden="1">2147483647</definedName>
    <definedName name="solver_tim" localSheetId="6" hidden="1">2147483647</definedName>
    <definedName name="solver_tim" localSheetId="1" hidden="1">2147483647</definedName>
    <definedName name="solver_tol" localSheetId="4" hidden="1">0.01</definedName>
    <definedName name="solver_tol" localSheetId="5" hidden="1">0.01</definedName>
    <definedName name="solver_tol" localSheetId="6" hidden="1">0.01</definedName>
    <definedName name="solver_tol" localSheetId="1" hidden="1">0.01</definedName>
    <definedName name="solver_typ" localSheetId="4" hidden="1">1</definedName>
    <definedName name="solver_typ" localSheetId="5" hidden="1">1</definedName>
    <definedName name="solver_typ" localSheetId="6" hidden="1">1</definedName>
    <definedName name="solver_typ" localSheetId="1" hidden="1">1</definedName>
    <definedName name="solver_val" localSheetId="4" hidden="1">0</definedName>
    <definedName name="solver_val" localSheetId="5" hidden="1">0</definedName>
    <definedName name="solver_val" localSheetId="6" hidden="1">0</definedName>
    <definedName name="solver_val" localSheetId="1" hidden="1">0</definedName>
    <definedName name="solver_ver" localSheetId="4" hidden="1">3</definedName>
    <definedName name="solver_ver" localSheetId="5" hidden="1">3</definedName>
    <definedName name="solver_ver" localSheetId="6" hidden="1">3</definedName>
    <definedName name="solver_ver" localSheetId="1" hidden="1">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9" i="8" l="1"/>
  <c r="L8" i="8"/>
  <c r="K11" i="9" l="1"/>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3" i="9"/>
  <c r="H2" i="9"/>
  <c r="G180" i="9"/>
  <c r="F180" i="9"/>
  <c r="E180" i="9"/>
  <c r="D180" i="9"/>
  <c r="C180" i="9"/>
  <c r="B180" i="9"/>
  <c r="G179" i="9"/>
  <c r="F179" i="9"/>
  <c r="E179" i="9"/>
  <c r="D179" i="9"/>
  <c r="C179" i="9"/>
  <c r="B179" i="9"/>
  <c r="G178" i="9"/>
  <c r="F178" i="9"/>
  <c r="E178" i="9"/>
  <c r="D178" i="9"/>
  <c r="C178" i="9"/>
  <c r="B178" i="9"/>
  <c r="K6" i="8"/>
  <c r="K4" i="8"/>
  <c r="K3" i="8"/>
  <c r="H2"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7"/>
  <c r="G180" i="8"/>
  <c r="F180" i="8"/>
  <c r="E180" i="8"/>
  <c r="D180" i="8"/>
  <c r="C180" i="8"/>
  <c r="B180" i="8"/>
  <c r="G179" i="8"/>
  <c r="F179" i="8"/>
  <c r="E179" i="8"/>
  <c r="D179" i="8"/>
  <c r="C179" i="8"/>
  <c r="B179" i="8"/>
  <c r="G178" i="8"/>
  <c r="F178" i="8"/>
  <c r="E178" i="8"/>
  <c r="D178" i="8"/>
  <c r="C178" i="8"/>
  <c r="B178" i="8"/>
  <c r="H3" i="7"/>
  <c r="H4" i="7"/>
  <c r="K3" i="7" s="1"/>
  <c r="H5" i="7"/>
  <c r="H6" i="7"/>
  <c r="H7" i="7"/>
  <c r="H8" i="7"/>
  <c r="K4" i="7" s="1"/>
  <c r="K6" i="7" s="1"/>
  <c r="K9" i="8" s="1"/>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G180" i="7"/>
  <c r="F180" i="7"/>
  <c r="E180" i="7"/>
  <c r="D180" i="7"/>
  <c r="C180" i="7"/>
  <c r="B180" i="7"/>
  <c r="G179" i="7"/>
  <c r="F179" i="7"/>
  <c r="E179" i="7"/>
  <c r="D179" i="7"/>
  <c r="C179" i="7"/>
  <c r="B179" i="7"/>
  <c r="G178" i="7"/>
  <c r="F178" i="7"/>
  <c r="E178" i="7"/>
  <c r="D178" i="7"/>
  <c r="C178" i="7"/>
  <c r="B178" i="7"/>
  <c r="N4" i="9" l="1"/>
  <c r="N3" i="9"/>
  <c r="N6" i="9" l="1"/>
  <c r="H3" i="4" l="1"/>
  <c r="H5" i="4" s="1"/>
  <c r="C178" i="2"/>
  <c r="D178"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C179" i="2"/>
  <c r="D179"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B180" i="2"/>
  <c r="B179" i="2"/>
  <c r="B178" i="2"/>
  <c r="H2" i="4"/>
  <c r="K8" i="7" l="1"/>
  <c r="K8" i="8"/>
</calcChain>
</file>

<file path=xl/sharedStrings.xml><?xml version="1.0" encoding="utf-8"?>
<sst xmlns="http://schemas.openxmlformats.org/spreadsheetml/2006/main" count="891" uniqueCount="405">
  <si>
    <t>datadate</t>
  </si>
  <si>
    <t>ARG</t>
  </si>
  <si>
    <t>AUS</t>
  </si>
  <si>
    <t>AUT</t>
  </si>
  <si>
    <t>BEL</t>
  </si>
  <si>
    <t>BRA</t>
  </si>
  <si>
    <t>CHE</t>
  </si>
  <si>
    <t>CHL</t>
  </si>
  <si>
    <t>CHN</t>
  </si>
  <si>
    <t>CZE</t>
  </si>
  <si>
    <t>DEU</t>
  </si>
  <si>
    <t>DNK</t>
  </si>
  <si>
    <t>ESP</t>
  </si>
  <si>
    <t>FIN</t>
  </si>
  <si>
    <t>FRA</t>
  </si>
  <si>
    <t>GHA</t>
  </si>
  <si>
    <t>GRC</t>
  </si>
  <si>
    <t>HKG</t>
  </si>
  <si>
    <t>HUN</t>
  </si>
  <si>
    <t>IDN</t>
  </si>
  <si>
    <t>IRL</t>
  </si>
  <si>
    <t>ISR</t>
  </si>
  <si>
    <t>ITA</t>
  </si>
  <si>
    <t>JOR</t>
  </si>
  <si>
    <t>JPN</t>
  </si>
  <si>
    <t>KOR</t>
  </si>
  <si>
    <t>LKA</t>
  </si>
  <si>
    <t>MEX</t>
  </si>
  <si>
    <t>MYS</t>
  </si>
  <si>
    <t>NLD</t>
  </si>
  <si>
    <t>NOR</t>
  </si>
  <si>
    <t>PAK</t>
  </si>
  <si>
    <t>PHL</t>
  </si>
  <si>
    <t>POL</t>
  </si>
  <si>
    <t>PRT</t>
  </si>
  <si>
    <t>SGP</t>
  </si>
  <si>
    <t>SWE</t>
  </si>
  <si>
    <t>THA</t>
  </si>
  <si>
    <t>TWN</t>
  </si>
  <si>
    <t>VEN</t>
  </si>
  <si>
    <t>Return_ARG</t>
  </si>
  <si>
    <t>Return_AUS</t>
  </si>
  <si>
    <t>Return_AUT</t>
  </si>
  <si>
    <t>Return_BEL</t>
  </si>
  <si>
    <t>Return_BRA</t>
  </si>
  <si>
    <t>Return_CHE</t>
  </si>
  <si>
    <t>Return_CHL</t>
  </si>
  <si>
    <t>Return_CHN</t>
  </si>
  <si>
    <t>Return_CZE</t>
  </si>
  <si>
    <t>Return_DEU</t>
  </si>
  <si>
    <t>Return_DNK</t>
  </si>
  <si>
    <t>Return_ESP</t>
  </si>
  <si>
    <t>Return_FIN</t>
  </si>
  <si>
    <t>Return_FRA</t>
  </si>
  <si>
    <t>Return_GHA</t>
  </si>
  <si>
    <t>Return_HKG</t>
  </si>
  <si>
    <t>Return_HUN</t>
  </si>
  <si>
    <t>Return_IDN</t>
  </si>
  <si>
    <t>Return_IRL</t>
  </si>
  <si>
    <t>Return_ISR</t>
  </si>
  <si>
    <t>Return_ITA</t>
  </si>
  <si>
    <t>Return_JOR</t>
  </si>
  <si>
    <t>Return_JPN</t>
  </si>
  <si>
    <t>Return_KOR</t>
  </si>
  <si>
    <t>Return_LKA</t>
  </si>
  <si>
    <t>Return_MEX</t>
  </si>
  <si>
    <t>Return_MYS</t>
  </si>
  <si>
    <t>Return_NLD</t>
  </si>
  <si>
    <t>Return_NOR</t>
  </si>
  <si>
    <t>Return_PAK</t>
  </si>
  <si>
    <t>Return_POL</t>
  </si>
  <si>
    <t>Return_PRT</t>
  </si>
  <si>
    <t>Return_SGP</t>
  </si>
  <si>
    <t>Return_SWE</t>
  </si>
  <si>
    <t>Return_THA</t>
  </si>
  <si>
    <t>Return_TWN</t>
  </si>
  <si>
    <t>gvkeyx</t>
  </si>
  <si>
    <t>idx13key</t>
  </si>
  <si>
    <t>idxcstflg</t>
  </si>
  <si>
    <t>idxstat</t>
  </si>
  <si>
    <t>indexcat</t>
  </si>
  <si>
    <t>indexid</t>
  </si>
  <si>
    <t>indextype</t>
  </si>
  <si>
    <t>indexval</t>
  </si>
  <si>
    <t>spii</t>
  </si>
  <si>
    <t>spmi</t>
  </si>
  <si>
    <t>tic</t>
  </si>
  <si>
    <t>tici</t>
  </si>
  <si>
    <t>Malta Stock Exchange Index</t>
  </si>
  <si>
    <t>I192956</t>
  </si>
  <si>
    <t>N</t>
  </si>
  <si>
    <t>A</t>
  </si>
  <si>
    <t>EXCHG</t>
  </si>
  <si>
    <t>MLT</t>
  </si>
  <si>
    <t>COMPOSITE</t>
  </si>
  <si>
    <t>I3MLT002</t>
  </si>
  <si>
    <t>Affarsvarlden General Index</t>
  </si>
  <si>
    <t>I000234</t>
  </si>
  <si>
    <t>I3SWE001</t>
  </si>
  <si>
    <t>BCI All-Share Index</t>
  </si>
  <si>
    <t>I000090</t>
  </si>
  <si>
    <t>BCI</t>
  </si>
  <si>
    <t>I3ITA002</t>
  </si>
  <si>
    <t>Vienna S.E.Index</t>
  </si>
  <si>
    <t>I000037</t>
  </si>
  <si>
    <t>VSE</t>
  </si>
  <si>
    <t>I3AUT005</t>
  </si>
  <si>
    <t>Helsinki General Index (HEX)</t>
  </si>
  <si>
    <t>I000055</t>
  </si>
  <si>
    <t>Y</t>
  </si>
  <si>
    <t>OMX</t>
  </si>
  <si>
    <t>HEX</t>
  </si>
  <si>
    <t>I3FIN003</t>
  </si>
  <si>
    <t>Jakarta Stock Exchange Composite Index</t>
  </si>
  <si>
    <t>I000082</t>
  </si>
  <si>
    <t>JAX</t>
  </si>
  <si>
    <t>JSE</t>
  </si>
  <si>
    <t>I2IDN003</t>
  </si>
  <si>
    <t>Karachi S.E 100 Share Index</t>
  </si>
  <si>
    <t>I000215</t>
  </si>
  <si>
    <t>KARACHI</t>
  </si>
  <si>
    <t>KARACHI100</t>
  </si>
  <si>
    <t>I2PAK002</t>
  </si>
  <si>
    <t>KLSE Composite Index</t>
  </si>
  <si>
    <t>I000104</t>
  </si>
  <si>
    <t>KLSE</t>
  </si>
  <si>
    <t>I2MYS002</t>
  </si>
  <si>
    <t>Madrid Stock Exchange Index</t>
  </si>
  <si>
    <t>I000232</t>
  </si>
  <si>
    <t>MADRID</t>
  </si>
  <si>
    <t>I3ESP003</t>
  </si>
  <si>
    <t>Korea Stock Exchange Composite Index</t>
  </si>
  <si>
    <t>I000102</t>
  </si>
  <si>
    <t>I2KOR003</t>
  </si>
  <si>
    <t>Manila Stock Exchange Composite Index</t>
  </si>
  <si>
    <t>I000218</t>
  </si>
  <si>
    <t>I</t>
  </si>
  <si>
    <t>MANILA</t>
  </si>
  <si>
    <t>I2PHL002</t>
  </si>
  <si>
    <t>IPC Index-Mexico</t>
  </si>
  <si>
    <t>I000106</t>
  </si>
  <si>
    <t>IPC-MEX</t>
  </si>
  <si>
    <t>I4MEX005</t>
  </si>
  <si>
    <t>Hang Seng Index</t>
  </si>
  <si>
    <t>I000076</t>
  </si>
  <si>
    <t>HANGSENG</t>
  </si>
  <si>
    <t>I2HKG004</t>
  </si>
  <si>
    <t>Australian All Ordinary Index</t>
  </si>
  <si>
    <t>I000030</t>
  </si>
  <si>
    <t>ASX</t>
  </si>
  <si>
    <t>ASXALL</t>
  </si>
  <si>
    <t>I2AUS004</t>
  </si>
  <si>
    <t>Strait Times-Singapore Index</t>
  </si>
  <si>
    <t>I000230</t>
  </si>
  <si>
    <t>I2SGP005</t>
  </si>
  <si>
    <t>The Stock Exchange of Thailand (SET) Index</t>
  </si>
  <si>
    <t>I000245</t>
  </si>
  <si>
    <t>SET</t>
  </si>
  <si>
    <t>I2THA002</t>
  </si>
  <si>
    <t>Nikkei 225 Index</t>
  </si>
  <si>
    <t>I000093</t>
  </si>
  <si>
    <t>TSE</t>
  </si>
  <si>
    <t>NIKKEI225</t>
  </si>
  <si>
    <t>I2JPN006</t>
  </si>
  <si>
    <t>Swiss Market Index</t>
  </si>
  <si>
    <t>I000242</t>
  </si>
  <si>
    <t>SPI</t>
  </si>
  <si>
    <t>I3CHE018</t>
  </si>
  <si>
    <t>Taiwan Weighted Index</t>
  </si>
  <si>
    <t>I000243</t>
  </si>
  <si>
    <t>TWNW</t>
  </si>
  <si>
    <t>I2TWN002</t>
  </si>
  <si>
    <t>Belgium General Index</t>
  </si>
  <si>
    <t>I000040</t>
  </si>
  <si>
    <t>I3BEL003</t>
  </si>
  <si>
    <t>Brazilian Bovespa Index</t>
  </si>
  <si>
    <t>I000044</t>
  </si>
  <si>
    <t>BOVESPA</t>
  </si>
  <si>
    <t>I4BRA002</t>
  </si>
  <si>
    <t>IPSA Index</t>
  </si>
  <si>
    <t>I000050</t>
  </si>
  <si>
    <t>I4CHL002</t>
  </si>
  <si>
    <t>CAC 40 Index</t>
  </si>
  <si>
    <t>I000062</t>
  </si>
  <si>
    <t>CAC</t>
  </si>
  <si>
    <t>CAC40</t>
  </si>
  <si>
    <t>I3FRA001</t>
  </si>
  <si>
    <t>Deutscher Aktienindex (DAX) Index</t>
  </si>
  <si>
    <t>I000259</t>
  </si>
  <si>
    <t>DAX</t>
  </si>
  <si>
    <t>I3DEU001</t>
  </si>
  <si>
    <t>Athens Stock Exchange General Index</t>
  </si>
  <si>
    <t>I000075</t>
  </si>
  <si>
    <t>ATHENS</t>
  </si>
  <si>
    <t>I3GRC020</t>
  </si>
  <si>
    <t>Shanghai SE Composite Index</t>
  </si>
  <si>
    <t>I000051</t>
  </si>
  <si>
    <t>SHANGHAI</t>
  </si>
  <si>
    <t>I2CHN003</t>
  </si>
  <si>
    <t>Irish SE Index (ISEQ)</t>
  </si>
  <si>
    <t>I000088</t>
  </si>
  <si>
    <t>ISE</t>
  </si>
  <si>
    <t>I3IRL004</t>
  </si>
  <si>
    <t>Amman Stock Exchange Price Index</t>
  </si>
  <si>
    <t>I000101</t>
  </si>
  <si>
    <t>I1JOR001</t>
  </si>
  <si>
    <t>Amsterdam AEX - Index</t>
  </si>
  <si>
    <t>I000195</t>
  </si>
  <si>
    <t>AEX</t>
  </si>
  <si>
    <t>I3NLD014</t>
  </si>
  <si>
    <t>Nigerian S.E Index</t>
  </si>
  <si>
    <t>I000209</t>
  </si>
  <si>
    <t>NGA</t>
  </si>
  <si>
    <t>I1NGA001</t>
  </si>
  <si>
    <t>OBX Index</t>
  </si>
  <si>
    <t>I000211</t>
  </si>
  <si>
    <t>OSE</t>
  </si>
  <si>
    <t>OBX</t>
  </si>
  <si>
    <t>I3NOR004</t>
  </si>
  <si>
    <t>Warsaw W.I.G Index</t>
  </si>
  <si>
    <t>I000219</t>
  </si>
  <si>
    <t>WIG</t>
  </si>
  <si>
    <t>I3POL001</t>
  </si>
  <si>
    <t>Caracas Stock Exchange Index</t>
  </si>
  <si>
    <t>I000248</t>
  </si>
  <si>
    <t>CARACAS</t>
  </si>
  <si>
    <t>I4VEN002</t>
  </si>
  <si>
    <t>OMX Copenhagen 20 Index</t>
  </si>
  <si>
    <t>I016679</t>
  </si>
  <si>
    <t>OMXC</t>
  </si>
  <si>
    <t>I3DNK002</t>
  </si>
  <si>
    <t>Tel Aviv 25 Index</t>
  </si>
  <si>
    <t>I106900</t>
  </si>
  <si>
    <t>TELAVIV</t>
  </si>
  <si>
    <t>TELAVIV25</t>
  </si>
  <si>
    <t>I1ISR002</t>
  </si>
  <si>
    <t>BET Index</t>
  </si>
  <si>
    <t>I126596</t>
  </si>
  <si>
    <t>ROM</t>
  </si>
  <si>
    <t>BET</t>
  </si>
  <si>
    <t>I3ROM001</t>
  </si>
  <si>
    <t>Zagreb Crobex Index</t>
  </si>
  <si>
    <t>I126600</t>
  </si>
  <si>
    <t>HRV</t>
  </si>
  <si>
    <t>ZAGREB</t>
  </si>
  <si>
    <t>CROBEX</t>
  </si>
  <si>
    <t>I3HRV001</t>
  </si>
  <si>
    <t>Slovakian SAX Index</t>
  </si>
  <si>
    <t>I126602</t>
  </si>
  <si>
    <t>SVK</t>
  </si>
  <si>
    <t>SAX</t>
  </si>
  <si>
    <t>I3SVK001</t>
  </si>
  <si>
    <t>PSI 20 Index</t>
  </si>
  <si>
    <t>I155004</t>
  </si>
  <si>
    <t>PSI20</t>
  </si>
  <si>
    <t>I3PRT002</t>
  </si>
  <si>
    <t>Luxembourg Luxx Index</t>
  </si>
  <si>
    <t>I160116</t>
  </si>
  <si>
    <t>LUX</t>
  </si>
  <si>
    <t>LUXX</t>
  </si>
  <si>
    <t>I3LUX001</t>
  </si>
  <si>
    <t>Nairobi Stock Exchange 20 Index</t>
  </si>
  <si>
    <t>I173868</t>
  </si>
  <si>
    <t>KEN</t>
  </si>
  <si>
    <t>NAR</t>
  </si>
  <si>
    <t>NAIROBI</t>
  </si>
  <si>
    <t>I1KEN001</t>
  </si>
  <si>
    <t>Bangladesh DSE All Share Index</t>
  </si>
  <si>
    <t>I182310</t>
  </si>
  <si>
    <t>BGD</t>
  </si>
  <si>
    <t>DSE</t>
  </si>
  <si>
    <t>I2BGD001</t>
  </si>
  <si>
    <t>Bulgaria Stock Exchange Index</t>
  </si>
  <si>
    <t>I182312</t>
  </si>
  <si>
    <t>BGR</t>
  </si>
  <si>
    <t>BSE</t>
  </si>
  <si>
    <t>I3BGR001</t>
  </si>
  <si>
    <t>Ecuador BVG Index</t>
  </si>
  <si>
    <t>I182314</t>
  </si>
  <si>
    <t>ECU</t>
  </si>
  <si>
    <t>BVG</t>
  </si>
  <si>
    <t>I4ECU001</t>
  </si>
  <si>
    <t>Iceland ICEX Main Index</t>
  </si>
  <si>
    <t>I182376</t>
  </si>
  <si>
    <t>ISL</t>
  </si>
  <si>
    <t>ICEX</t>
  </si>
  <si>
    <t>I3ISL001</t>
  </si>
  <si>
    <t>Morocco MASI Index</t>
  </si>
  <si>
    <t>I182378</t>
  </si>
  <si>
    <t>MAR</t>
  </si>
  <si>
    <t>MASI</t>
  </si>
  <si>
    <t>I1MAR001</t>
  </si>
  <si>
    <t>Hermes Egypt Stock Market</t>
  </si>
  <si>
    <t>I192754</t>
  </si>
  <si>
    <t>EGY</t>
  </si>
  <si>
    <t>HERMES</t>
  </si>
  <si>
    <t>I1EGY001</t>
  </si>
  <si>
    <t>IGPA Index</t>
  </si>
  <si>
    <t>I192756</t>
  </si>
  <si>
    <t>I4CHL004</t>
  </si>
  <si>
    <t>Jamaica Stock Exchange Index</t>
  </si>
  <si>
    <t>I192796</t>
  </si>
  <si>
    <t>JAM</t>
  </si>
  <si>
    <t>I4JAM001</t>
  </si>
  <si>
    <t>S&amp;P CNX Nifty Index</t>
  </si>
  <si>
    <t>I193010</t>
  </si>
  <si>
    <t>IND</t>
  </si>
  <si>
    <t>CNXNIFTY</t>
  </si>
  <si>
    <t>I2IND007</t>
  </si>
  <si>
    <t>RTS-1 Interfax Index</t>
  </si>
  <si>
    <t>I193116</t>
  </si>
  <si>
    <t>RUS</t>
  </si>
  <si>
    <t>RTS</t>
  </si>
  <si>
    <t>I3RUS002</t>
  </si>
  <si>
    <t>Slovenian SBI 20 Index</t>
  </si>
  <si>
    <t>I193162</t>
  </si>
  <si>
    <t>SVN</t>
  </si>
  <si>
    <t>SBI</t>
  </si>
  <si>
    <t>I1SVN001</t>
  </si>
  <si>
    <t>Tallinn Stock Exchange Index</t>
  </si>
  <si>
    <t>I193170</t>
  </si>
  <si>
    <t>EST</t>
  </si>
  <si>
    <t>TALLINN</t>
  </si>
  <si>
    <t>I3EST002</t>
  </si>
  <si>
    <t>Budapest Stock Exchange Index</t>
  </si>
  <si>
    <t>I000079</t>
  </si>
  <si>
    <t>BUDAPEST</t>
  </si>
  <si>
    <t>I3HUN001</t>
  </si>
  <si>
    <t>Tadawul All Share Index</t>
  </si>
  <si>
    <t>I182382</t>
  </si>
  <si>
    <t>SAU</t>
  </si>
  <si>
    <t>TADAWUL</t>
  </si>
  <si>
    <t>I1SAU001</t>
  </si>
  <si>
    <t>Merval Index</t>
  </si>
  <si>
    <t>I192962</t>
  </si>
  <si>
    <t>MERVAL</t>
  </si>
  <si>
    <t>I4ARG003</t>
  </si>
  <si>
    <t>Colombo Stock Exchange All Share Price Index</t>
  </si>
  <si>
    <t>I000233</t>
  </si>
  <si>
    <t>COLOMBO</t>
  </si>
  <si>
    <t>I2LKA001</t>
  </si>
  <si>
    <t>New Zealand Stock Exchange 50 Index</t>
  </si>
  <si>
    <t>I186750</t>
  </si>
  <si>
    <t>NZL</t>
  </si>
  <si>
    <t>NZSE</t>
  </si>
  <si>
    <t>NZSE50</t>
  </si>
  <si>
    <t>I2NZL003</t>
  </si>
  <si>
    <t>Prague Stock Exchange PX 50 Index</t>
  </si>
  <si>
    <t>I015680</t>
  </si>
  <si>
    <t>PX</t>
  </si>
  <si>
    <t>PX50</t>
  </si>
  <si>
    <t>I3CZE002</t>
  </si>
  <si>
    <t>Qatar QSE Shares Index</t>
  </si>
  <si>
    <t>I182380</t>
  </si>
  <si>
    <t>QAT</t>
  </si>
  <si>
    <t>QSE</t>
  </si>
  <si>
    <t>QSESHARE</t>
  </si>
  <si>
    <t>I1QAT001</t>
  </si>
  <si>
    <t>ASX ALL ORDINARIES ACCUM</t>
  </si>
  <si>
    <t>I261044</t>
  </si>
  <si>
    <t>AUD</t>
  </si>
  <si>
    <t>ASXALLACC</t>
  </si>
  <si>
    <t>I2AUS011</t>
  </si>
  <si>
    <t>ZIMBABWE INDUSTRIAL INDEX</t>
  </si>
  <si>
    <t>I272964</t>
  </si>
  <si>
    <t>ZWE</t>
  </si>
  <si>
    <t>ZWEIND</t>
  </si>
  <si>
    <t>I1ZWE001</t>
  </si>
  <si>
    <t>ISE 30 INDEX</t>
  </si>
  <si>
    <t>I216610</t>
  </si>
  <si>
    <t>TUR</t>
  </si>
  <si>
    <t>ISE30</t>
  </si>
  <si>
    <t>I3TUR002</t>
  </si>
  <si>
    <t>Index Name</t>
  </si>
  <si>
    <t>Country</t>
  </si>
  <si>
    <t>Return_USA</t>
  </si>
  <si>
    <t>Standard deviation</t>
  </si>
  <si>
    <t>Mean</t>
  </si>
  <si>
    <t>Sharp ratio</t>
  </si>
  <si>
    <t>Risk free return</t>
  </si>
  <si>
    <t>Stock Portfolio Return</t>
  </si>
  <si>
    <t>Standard Deviation</t>
  </si>
  <si>
    <t xml:space="preserve">Risk free </t>
  </si>
  <si>
    <t>Sharpe ratio of original portfolio</t>
  </si>
  <si>
    <t>Sharpe ratio of new portfolio</t>
  </si>
  <si>
    <t>Question 3.1 and 3.2</t>
  </si>
  <si>
    <t>Question 3.3</t>
  </si>
  <si>
    <t>Question 4.1 and 4.2</t>
  </si>
  <si>
    <t xml:space="preserve">Sharpe ratio of original portfolio </t>
  </si>
  <si>
    <t>Sharpe ratio of portfolio 1</t>
  </si>
  <si>
    <t>Question 4.3</t>
  </si>
  <si>
    <t>Korea</t>
  </si>
  <si>
    <t>usa</t>
  </si>
  <si>
    <t>chn</t>
  </si>
  <si>
    <t>Returns of Korea Stock Exchange Composit Index</t>
  </si>
  <si>
    <t>Risk free return: can be found from central bank data. In recent years risk free return is 0 and is safer to assume 0</t>
  </si>
  <si>
    <t>Ranking</t>
  </si>
  <si>
    <t>Correlation of the stock market index of korea and other countries. Top 5 countries that bring biggest diversification.</t>
  </si>
  <si>
    <t>When a portfolio is composed of only korean stocks, the average return is 1%, the standard deviation is 6.39% and the sharp ratio is 15.67%. The sharp ratio is used as a tool to measure the excellence of the Fund's performance.</t>
  </si>
  <si>
    <t xml:space="preserve">We have found 5 countries which have the lowest correlations with Korea. We expect that the fund portfolio with these 5 countries including korea will show high performance. Because the lowest correlation with Korean stock market will bring the biggest diversificaion benefit to Korea investors. </t>
  </si>
  <si>
    <r>
      <rPr>
        <b/>
        <sz val="11"/>
        <color theme="1"/>
        <rFont val="Calibri"/>
        <family val="2"/>
        <scheme val="minor"/>
      </rPr>
      <t xml:space="preserve">Does portfolio bring the diversification benefit to korean investors? Does managing risk through the global portfolio make sense in Korea based on the data finding?
</t>
    </r>
    <r>
      <rPr>
        <sz val="11"/>
        <color theme="1"/>
        <rFont val="Calibri"/>
        <family val="2"/>
        <scheme val="minor"/>
      </rPr>
      <t xml:space="preserve">
The new portfolio can bring the diversification benefit to korean investors. The sharpe ratio is 34.02%. Compared to the Q1 (only korean portfolio)'s sharpe ratio (15.67%), new portfolio has 18,35% higher sharpe ratio. It means that fund performance of the new portfolio is better.
Managing the risk through the global portfolio makes sense because high sharpe ratio means that with the same risk the rewards will be higher.</t>
    </r>
  </si>
  <si>
    <r>
      <rPr>
        <b/>
        <sz val="11"/>
        <color theme="1"/>
        <rFont val="Calibri"/>
        <family val="2"/>
        <scheme val="minor"/>
      </rPr>
      <t xml:space="preserve">Does portfolio bring the diversification benefit to korean investors? Does managing risk through the global portfolio make sense in Korea based on the data finding? </t>
    </r>
    <r>
      <rPr>
        <sz val="11"/>
        <color theme="1"/>
        <rFont val="Calibri"/>
        <family val="2"/>
        <scheme val="minor"/>
      </rPr>
      <t xml:space="preserve">
The new portfolio cannot bring the diversification benefit to korean investors. The sharpe ratio is 12.53%. Compared to the Q1 (only korea portfolio)' sharpe ratio (15.67%), the new portfolio has a 3.14% lower sharpe ratio. This means that fund performance of the new portfolio is worse. In conclusion, a diversified investment without consideration for the correlation could be worse. </t>
    </r>
    <r>
      <rPr>
        <b/>
        <sz val="11"/>
        <color theme="1"/>
        <rFont val="Calibri"/>
        <family val="2"/>
        <scheme val="minor"/>
      </rPr>
      <t/>
    </r>
  </si>
  <si>
    <t>Total</t>
  </si>
  <si>
    <t>Question 5</t>
  </si>
  <si>
    <t>Solver has been used to maximised the sharpe ratio of the new portfolio by optimizing the investment weights under the condition that the sum of them is 100% and each of them are positive values. We have found that the optimum will be to have 56.9% for Korea, 34.8% for USA, 8% for CHN and ignoring Germany, France and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</si>
</sst>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000000000000%"/>
    <numFmt numFmtId="166"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u/>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7" tint="0.5999938962981048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2">
    <xf numFmtId="0" fontId="0" fillId="0" borderId="0" xfId="0"/>
    <xf numFmtId="15" fontId="0" fillId="0" borderId="0" xfId="0" applyNumberFormat="1"/>
    <xf numFmtId="10" fontId="0" fillId="0" borderId="0" xfId="0" applyNumberFormat="1"/>
    <xf numFmtId="164" fontId="0" fillId="0" borderId="0" xfId="0" applyNumberFormat="1"/>
    <xf numFmtId="0" fontId="0" fillId="36" borderId="0" xfId="0" applyFill="1" applyAlignment="1">
      <alignment vertical="center"/>
    </xf>
    <xf numFmtId="10" fontId="0" fillId="34" borderId="13" xfId="0" applyNumberFormat="1" applyFill="1" applyBorder="1" applyAlignment="1">
      <alignment vertical="center"/>
    </xf>
    <xf numFmtId="0" fontId="0" fillId="36" borderId="0" xfId="0" applyFill="1"/>
    <xf numFmtId="10" fontId="0" fillId="36" borderId="0" xfId="0" applyNumberFormat="1" applyFill="1"/>
    <xf numFmtId="15" fontId="0" fillId="36" borderId="0" xfId="0" applyNumberFormat="1" applyFill="1"/>
    <xf numFmtId="0" fontId="19" fillId="36" borderId="0" xfId="0" applyFont="1" applyFill="1"/>
    <xf numFmtId="0" fontId="16" fillId="36" borderId="0" xfId="0" applyFont="1" applyFill="1"/>
    <xf numFmtId="164" fontId="0" fillId="36" borderId="0" xfId="0" applyNumberFormat="1" applyFill="1"/>
    <xf numFmtId="0" fontId="0" fillId="36" borderId="13" xfId="0" applyFill="1" applyBorder="1"/>
    <xf numFmtId="0" fontId="0" fillId="36" borderId="14" xfId="0" applyFill="1" applyBorder="1"/>
    <xf numFmtId="10" fontId="0" fillId="33" borderId="11" xfId="0" applyNumberFormat="1" applyFill="1" applyBorder="1"/>
    <xf numFmtId="10" fontId="0" fillId="36" borderId="0" xfId="0" applyNumberFormat="1" applyFill="1" applyBorder="1"/>
    <xf numFmtId="10" fontId="0" fillId="36" borderId="16" xfId="0" applyNumberFormat="1" applyFill="1" applyBorder="1"/>
    <xf numFmtId="0" fontId="0" fillId="36" borderId="17" xfId="0" applyFill="1" applyBorder="1"/>
    <xf numFmtId="0" fontId="0" fillId="36" borderId="18" xfId="0" applyFill="1" applyBorder="1"/>
    <xf numFmtId="15" fontId="0" fillId="36" borderId="17" xfId="0" applyNumberFormat="1" applyFill="1" applyBorder="1"/>
    <xf numFmtId="15" fontId="0" fillId="36" borderId="18" xfId="0" applyNumberFormat="1" applyFill="1" applyBorder="1"/>
    <xf numFmtId="0" fontId="0" fillId="35" borderId="15" xfId="0" applyFill="1" applyBorder="1"/>
    <xf numFmtId="0" fontId="0" fillId="36" borderId="0" xfId="0" applyFill="1" applyAlignment="1">
      <alignment horizontal="left" vertical="top" wrapText="1"/>
    </xf>
    <xf numFmtId="165" fontId="0" fillId="36" borderId="0" xfId="0" applyNumberFormat="1" applyFill="1"/>
    <xf numFmtId="10" fontId="0" fillId="36" borderId="13" xfId="0" applyNumberFormat="1" applyFill="1" applyBorder="1"/>
    <xf numFmtId="0" fontId="0" fillId="36" borderId="0" xfId="0" applyFill="1" applyAlignment="1">
      <alignment vertical="top" wrapText="1"/>
    </xf>
    <xf numFmtId="0" fontId="0" fillId="36" borderId="0" xfId="0" applyFill="1" applyAlignment="1">
      <alignment horizontal="left" vertical="center"/>
    </xf>
    <xf numFmtId="0" fontId="0" fillId="36" borderId="0" xfId="0" applyFill="1" applyAlignment="1">
      <alignment horizontal="left"/>
    </xf>
    <xf numFmtId="166" fontId="0" fillId="36" borderId="0" xfId="0" applyNumberFormat="1" applyFill="1" applyAlignment="1">
      <alignment horizontal="left"/>
    </xf>
    <xf numFmtId="164" fontId="0" fillId="36" borderId="0" xfId="0" applyNumberFormat="1" applyFill="1" applyAlignment="1">
      <alignment horizontal="left"/>
    </xf>
    <xf numFmtId="0" fontId="0" fillId="36" borderId="13" xfId="0" applyFill="1" applyBorder="1" applyAlignment="1">
      <alignment horizontal="left" vertical="center"/>
    </xf>
    <xf numFmtId="10" fontId="0" fillId="33" borderId="11" xfId="0" applyNumberFormat="1" applyFill="1" applyBorder="1" applyAlignment="1">
      <alignment horizontal="left" vertical="center"/>
    </xf>
    <xf numFmtId="10" fontId="0" fillId="34" borderId="13" xfId="0" applyNumberFormat="1" applyFill="1" applyBorder="1" applyAlignment="1">
      <alignment horizontal="left" vertical="center"/>
    </xf>
    <xf numFmtId="10" fontId="0" fillId="36" borderId="0" xfId="0" applyNumberFormat="1" applyFill="1" applyAlignment="1">
      <alignment horizontal="left" vertical="center"/>
    </xf>
    <xf numFmtId="166" fontId="0" fillId="35" borderId="0" xfId="0" applyNumberFormat="1" applyFill="1" applyAlignment="1">
      <alignment horizontal="left"/>
    </xf>
    <xf numFmtId="0" fontId="0" fillId="36" borderId="0" xfId="0" applyFill="1" applyAlignment="1">
      <alignment horizontal="left" vertical="top" wrapText="1"/>
    </xf>
    <xf numFmtId="0" fontId="0" fillId="36" borderId="19" xfId="0" applyFill="1" applyBorder="1"/>
    <xf numFmtId="0" fontId="0" fillId="36" borderId="20" xfId="0" applyFill="1" applyBorder="1"/>
    <xf numFmtId="0" fontId="0" fillId="36" borderId="22" xfId="0" applyFill="1" applyBorder="1"/>
    <xf numFmtId="0" fontId="0" fillId="36" borderId="0" xfId="0" applyFill="1" applyBorder="1"/>
    <xf numFmtId="0" fontId="0" fillId="36" borderId="23" xfId="0" applyFill="1" applyBorder="1"/>
    <xf numFmtId="0" fontId="0" fillId="36" borderId="24" xfId="0" applyFill="1" applyBorder="1"/>
    <xf numFmtId="0" fontId="0" fillId="36" borderId="16" xfId="0" applyFill="1" applyBorder="1"/>
    <xf numFmtId="10" fontId="0" fillId="36" borderId="26" xfId="0" applyNumberFormat="1" applyFill="1" applyBorder="1"/>
    <xf numFmtId="0" fontId="16" fillId="36" borderId="19" xfId="0" applyFont="1" applyFill="1" applyBorder="1"/>
    <xf numFmtId="0" fontId="18" fillId="36" borderId="12" xfId="0" applyFont="1" applyFill="1" applyBorder="1" applyAlignment="1">
      <alignment horizontal="center"/>
    </xf>
    <xf numFmtId="0" fontId="0" fillId="36" borderId="0" xfId="0" applyFill="1" applyBorder="1" applyAlignment="1"/>
    <xf numFmtId="0" fontId="0" fillId="36" borderId="10" xfId="0" applyFill="1" applyBorder="1" applyAlignment="1"/>
    <xf numFmtId="0" fontId="0" fillId="34" borderId="0" xfId="0" applyFill="1"/>
    <xf numFmtId="0" fontId="0" fillId="34" borderId="0" xfId="0" applyFill="1" applyBorder="1" applyAlignment="1"/>
    <xf numFmtId="0" fontId="16" fillId="34" borderId="0" xfId="0" applyFont="1" applyFill="1"/>
    <xf numFmtId="0" fontId="19" fillId="36" borderId="19" xfId="0" applyFont="1" applyFill="1" applyBorder="1"/>
    <xf numFmtId="0" fontId="0" fillId="36" borderId="21" xfId="0" applyFill="1" applyBorder="1"/>
    <xf numFmtId="10" fontId="0" fillId="37" borderId="11" xfId="0" applyNumberFormat="1" applyFill="1" applyBorder="1"/>
    <xf numFmtId="0" fontId="0" fillId="36" borderId="0" xfId="0" applyFont="1" applyFill="1" applyAlignment="1">
      <alignment horizontal="left" vertical="top" wrapText="1"/>
    </xf>
    <xf numFmtId="0" fontId="0" fillId="36" borderId="10" xfId="0" applyFont="1" applyFill="1" applyBorder="1" applyAlignment="1">
      <alignment horizontal="left" vertical="top" wrapText="1"/>
    </xf>
    <xf numFmtId="0" fontId="0" fillId="36" borderId="22" xfId="0" applyFill="1" applyBorder="1" applyAlignment="1">
      <alignment horizontal="left" vertical="top" wrapText="1"/>
    </xf>
    <xf numFmtId="0" fontId="0" fillId="36" borderId="0" xfId="0" applyFill="1" applyBorder="1" applyAlignment="1">
      <alignment horizontal="left" vertical="top" wrapText="1"/>
    </xf>
    <xf numFmtId="0" fontId="0" fillId="36" borderId="23" xfId="0" applyFill="1" applyBorder="1" applyAlignment="1">
      <alignment horizontal="left" vertical="top" wrapText="1"/>
    </xf>
    <xf numFmtId="0" fontId="0" fillId="36" borderId="24" xfId="0" applyFill="1" applyBorder="1" applyAlignment="1">
      <alignment horizontal="left" vertical="top" wrapText="1"/>
    </xf>
    <xf numFmtId="0" fontId="0" fillId="36" borderId="16" xfId="0" applyFill="1" applyBorder="1" applyAlignment="1">
      <alignment horizontal="left" vertical="top" wrapText="1"/>
    </xf>
    <xf numFmtId="0" fontId="0" fillId="36" borderId="25" xfId="0"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
  <sheetViews>
    <sheetView workbookViewId="0">
      <selection activeCell="H2" sqref="H2"/>
    </sheetView>
  </sheetViews>
  <sheetFormatPr defaultRowHeight="14.5" x14ac:dyDescent="0.35"/>
  <cols>
    <col min="1" max="1" width="8" bestFit="1" customWidth="1"/>
    <col min="2" max="2" width="42.54296875" bestFit="1" customWidth="1"/>
    <col min="3" max="3" width="7.08984375" bestFit="1" customWidth="1"/>
    <col min="4" max="4" width="8.90625" bestFit="1" customWidth="1"/>
    <col min="5" max="5" width="8.453125" bestFit="1" customWidth="1"/>
    <col min="6" max="6" width="7" bestFit="1" customWidth="1"/>
    <col min="7" max="7" width="8.54296875" bestFit="1" customWidth="1"/>
    <col min="8" max="8" width="11" bestFit="1" customWidth="1"/>
    <col min="9" max="9" width="11.453125" bestFit="1" customWidth="1"/>
    <col min="10" max="10" width="11.90625" bestFit="1" customWidth="1"/>
    <col min="11" max="11" width="4.08984375" bestFit="1" customWidth="1"/>
    <col min="12" max="12" width="5.36328125" bestFit="1" customWidth="1"/>
    <col min="13" max="14" width="9.90625" bestFit="1" customWidth="1"/>
  </cols>
  <sheetData>
    <row r="1" spans="1:14" x14ac:dyDescent="0.35">
      <c r="A1" t="s">
        <v>374</v>
      </c>
      <c r="B1" t="s">
        <v>373</v>
      </c>
      <c r="C1" t="s">
        <v>76</v>
      </c>
      <c r="D1" t="s">
        <v>77</v>
      </c>
      <c r="E1" t="s">
        <v>78</v>
      </c>
      <c r="F1" t="s">
        <v>79</v>
      </c>
      <c r="G1" t="s">
        <v>80</v>
      </c>
      <c r="H1" t="s">
        <v>81</v>
      </c>
      <c r="I1" t="s">
        <v>82</v>
      </c>
      <c r="J1" t="s">
        <v>83</v>
      </c>
      <c r="K1" t="s">
        <v>84</v>
      </c>
      <c r="L1" t="s">
        <v>85</v>
      </c>
      <c r="M1" t="s">
        <v>86</v>
      </c>
      <c r="N1" t="s">
        <v>87</v>
      </c>
    </row>
    <row r="2" spans="1:14" x14ac:dyDescent="0.35">
      <c r="A2" t="s">
        <v>93</v>
      </c>
      <c r="B2" t="s">
        <v>88</v>
      </c>
      <c r="C2">
        <v>115118</v>
      </c>
      <c r="D2" t="s">
        <v>89</v>
      </c>
      <c r="E2" t="s">
        <v>90</v>
      </c>
      <c r="F2" t="s">
        <v>91</v>
      </c>
      <c r="G2" t="s">
        <v>92</v>
      </c>
      <c r="H2" t="s">
        <v>93</v>
      </c>
      <c r="I2" t="s">
        <v>94</v>
      </c>
      <c r="J2" t="s">
        <v>93</v>
      </c>
      <c r="M2" t="s">
        <v>95</v>
      </c>
      <c r="N2" t="s">
        <v>95</v>
      </c>
    </row>
    <row r="3" spans="1:14" x14ac:dyDescent="0.35">
      <c r="A3" t="s">
        <v>36</v>
      </c>
      <c r="B3" t="s">
        <v>96</v>
      </c>
      <c r="C3">
        <v>150001</v>
      </c>
      <c r="D3" t="s">
        <v>97</v>
      </c>
      <c r="E3" t="s">
        <v>90</v>
      </c>
      <c r="F3" t="s">
        <v>91</v>
      </c>
      <c r="G3" t="s">
        <v>92</v>
      </c>
      <c r="H3" t="s">
        <v>36</v>
      </c>
      <c r="I3" t="s">
        <v>94</v>
      </c>
      <c r="J3" t="s">
        <v>36</v>
      </c>
      <c r="M3" t="s">
        <v>98</v>
      </c>
      <c r="N3" t="s">
        <v>98</v>
      </c>
    </row>
    <row r="4" spans="1:14" x14ac:dyDescent="0.35">
      <c r="A4" t="s">
        <v>22</v>
      </c>
      <c r="B4" t="s">
        <v>99</v>
      </c>
      <c r="C4">
        <v>150003</v>
      </c>
      <c r="D4" t="s">
        <v>100</v>
      </c>
      <c r="E4" t="s">
        <v>90</v>
      </c>
      <c r="F4" t="s">
        <v>91</v>
      </c>
      <c r="G4" t="s">
        <v>92</v>
      </c>
      <c r="H4" t="s">
        <v>101</v>
      </c>
      <c r="I4" t="s">
        <v>94</v>
      </c>
      <c r="J4" t="s">
        <v>101</v>
      </c>
      <c r="M4" t="s">
        <v>102</v>
      </c>
      <c r="N4" t="s">
        <v>102</v>
      </c>
    </row>
    <row r="5" spans="1:14" x14ac:dyDescent="0.35">
      <c r="A5" t="s">
        <v>3</v>
      </c>
      <c r="B5" t="s">
        <v>103</v>
      </c>
      <c r="C5">
        <v>150014</v>
      </c>
      <c r="D5" t="s">
        <v>104</v>
      </c>
      <c r="E5" t="s">
        <v>90</v>
      </c>
      <c r="F5" t="s">
        <v>91</v>
      </c>
      <c r="G5" t="s">
        <v>92</v>
      </c>
      <c r="H5" t="s">
        <v>3</v>
      </c>
      <c r="I5" t="s">
        <v>94</v>
      </c>
      <c r="J5" t="s">
        <v>105</v>
      </c>
      <c r="M5" t="s">
        <v>106</v>
      </c>
      <c r="N5" t="s">
        <v>106</v>
      </c>
    </row>
    <row r="6" spans="1:14" x14ac:dyDescent="0.35">
      <c r="A6" t="s">
        <v>13</v>
      </c>
      <c r="B6" t="s">
        <v>107</v>
      </c>
      <c r="C6">
        <v>150022</v>
      </c>
      <c r="D6" t="s">
        <v>108</v>
      </c>
      <c r="E6" t="s">
        <v>109</v>
      </c>
      <c r="F6" t="s">
        <v>91</v>
      </c>
      <c r="G6" t="s">
        <v>92</v>
      </c>
      <c r="H6" t="s">
        <v>110</v>
      </c>
      <c r="I6" t="s">
        <v>94</v>
      </c>
      <c r="J6" t="s">
        <v>111</v>
      </c>
      <c r="M6" t="s">
        <v>112</v>
      </c>
      <c r="N6" t="s">
        <v>112</v>
      </c>
    </row>
    <row r="7" spans="1:14" x14ac:dyDescent="0.35">
      <c r="A7" t="s">
        <v>19</v>
      </c>
      <c r="B7" t="s">
        <v>113</v>
      </c>
      <c r="C7">
        <v>150029</v>
      </c>
      <c r="D7" t="s">
        <v>114</v>
      </c>
      <c r="E7" t="s">
        <v>90</v>
      </c>
      <c r="F7" t="s">
        <v>91</v>
      </c>
      <c r="G7" t="s">
        <v>92</v>
      </c>
      <c r="H7" t="s">
        <v>115</v>
      </c>
      <c r="I7" t="s">
        <v>94</v>
      </c>
      <c r="J7" t="s">
        <v>116</v>
      </c>
      <c r="M7" t="s">
        <v>117</v>
      </c>
      <c r="N7" t="s">
        <v>117</v>
      </c>
    </row>
    <row r="8" spans="1:14" x14ac:dyDescent="0.35">
      <c r="A8" t="s">
        <v>31</v>
      </c>
      <c r="B8" t="s">
        <v>118</v>
      </c>
      <c r="C8">
        <v>150032</v>
      </c>
      <c r="D8" t="s">
        <v>119</v>
      </c>
      <c r="E8" t="s">
        <v>90</v>
      </c>
      <c r="F8" t="s">
        <v>91</v>
      </c>
      <c r="G8" t="s">
        <v>92</v>
      </c>
      <c r="H8" t="s">
        <v>120</v>
      </c>
      <c r="I8" t="s">
        <v>94</v>
      </c>
      <c r="J8" t="s">
        <v>121</v>
      </c>
      <c r="M8" t="s">
        <v>122</v>
      </c>
      <c r="N8" t="s">
        <v>122</v>
      </c>
    </row>
    <row r="9" spans="1:14" x14ac:dyDescent="0.35">
      <c r="A9" t="s">
        <v>28</v>
      </c>
      <c r="B9" t="s">
        <v>123</v>
      </c>
      <c r="C9">
        <v>150033</v>
      </c>
      <c r="D9" t="s">
        <v>124</v>
      </c>
      <c r="E9" t="s">
        <v>109</v>
      </c>
      <c r="F9" t="s">
        <v>91</v>
      </c>
      <c r="G9" t="s">
        <v>92</v>
      </c>
      <c r="H9" t="s">
        <v>125</v>
      </c>
      <c r="I9" t="s">
        <v>94</v>
      </c>
      <c r="J9" t="s">
        <v>125</v>
      </c>
      <c r="M9" t="s">
        <v>126</v>
      </c>
      <c r="N9" t="s">
        <v>126</v>
      </c>
    </row>
    <row r="10" spans="1:14" x14ac:dyDescent="0.35">
      <c r="A10" t="s">
        <v>12</v>
      </c>
      <c r="B10" t="s">
        <v>127</v>
      </c>
      <c r="C10">
        <v>150034</v>
      </c>
      <c r="D10" t="s">
        <v>128</v>
      </c>
      <c r="E10" t="s">
        <v>109</v>
      </c>
      <c r="F10" t="s">
        <v>91</v>
      </c>
      <c r="G10" t="s">
        <v>92</v>
      </c>
      <c r="H10" t="s">
        <v>12</v>
      </c>
      <c r="I10" t="s">
        <v>94</v>
      </c>
      <c r="J10" t="s">
        <v>129</v>
      </c>
      <c r="M10" t="s">
        <v>130</v>
      </c>
      <c r="N10" t="s">
        <v>130</v>
      </c>
    </row>
    <row r="11" spans="1:14" x14ac:dyDescent="0.35">
      <c r="A11" t="s">
        <v>25</v>
      </c>
      <c r="B11" t="s">
        <v>131</v>
      </c>
      <c r="C11">
        <v>150035</v>
      </c>
      <c r="D11" t="s">
        <v>132</v>
      </c>
      <c r="E11" t="s">
        <v>90</v>
      </c>
      <c r="F11" t="s">
        <v>91</v>
      </c>
      <c r="G11" t="s">
        <v>92</v>
      </c>
      <c r="H11" t="s">
        <v>25</v>
      </c>
      <c r="I11" t="s">
        <v>94</v>
      </c>
      <c r="J11" t="s">
        <v>25</v>
      </c>
      <c r="M11" t="s">
        <v>133</v>
      </c>
      <c r="N11" t="s">
        <v>133</v>
      </c>
    </row>
    <row r="12" spans="1:14" x14ac:dyDescent="0.35">
      <c r="A12" t="s">
        <v>32</v>
      </c>
      <c r="B12" t="s">
        <v>134</v>
      </c>
      <c r="C12">
        <v>150037</v>
      </c>
      <c r="D12" t="s">
        <v>135</v>
      </c>
      <c r="E12" t="s">
        <v>90</v>
      </c>
      <c r="F12" t="s">
        <v>136</v>
      </c>
      <c r="G12" t="s">
        <v>92</v>
      </c>
      <c r="H12" t="s">
        <v>32</v>
      </c>
      <c r="I12" t="s">
        <v>94</v>
      </c>
      <c r="J12" t="s">
        <v>137</v>
      </c>
      <c r="M12" t="s">
        <v>138</v>
      </c>
      <c r="N12" t="s">
        <v>138</v>
      </c>
    </row>
    <row r="13" spans="1:14" x14ac:dyDescent="0.35">
      <c r="A13" t="s">
        <v>27</v>
      </c>
      <c r="B13" t="s">
        <v>139</v>
      </c>
      <c r="C13">
        <v>150039</v>
      </c>
      <c r="D13" t="s">
        <v>140</v>
      </c>
      <c r="E13" t="s">
        <v>109</v>
      </c>
      <c r="F13" t="s">
        <v>91</v>
      </c>
      <c r="G13" t="s">
        <v>92</v>
      </c>
      <c r="H13" t="s">
        <v>27</v>
      </c>
      <c r="I13" t="s">
        <v>94</v>
      </c>
      <c r="J13" t="s">
        <v>141</v>
      </c>
      <c r="M13" t="s">
        <v>142</v>
      </c>
      <c r="N13" t="s">
        <v>142</v>
      </c>
    </row>
    <row r="14" spans="1:14" x14ac:dyDescent="0.35">
      <c r="A14" t="s">
        <v>17</v>
      </c>
      <c r="B14" t="s">
        <v>143</v>
      </c>
      <c r="C14">
        <v>150051</v>
      </c>
      <c r="D14" t="s">
        <v>144</v>
      </c>
      <c r="E14" t="s">
        <v>109</v>
      </c>
      <c r="F14" t="s">
        <v>91</v>
      </c>
      <c r="G14" t="s">
        <v>92</v>
      </c>
      <c r="H14" t="s">
        <v>145</v>
      </c>
      <c r="I14" t="s">
        <v>94</v>
      </c>
      <c r="J14" t="s">
        <v>145</v>
      </c>
      <c r="M14" t="s">
        <v>146</v>
      </c>
      <c r="N14" t="s">
        <v>146</v>
      </c>
    </row>
    <row r="15" spans="1:14" x14ac:dyDescent="0.35">
      <c r="A15" t="s">
        <v>2</v>
      </c>
      <c r="B15" t="s">
        <v>147</v>
      </c>
      <c r="C15">
        <v>150061</v>
      </c>
      <c r="D15" t="s">
        <v>148</v>
      </c>
      <c r="E15" t="s">
        <v>109</v>
      </c>
      <c r="F15" t="s">
        <v>91</v>
      </c>
      <c r="G15" t="s">
        <v>92</v>
      </c>
      <c r="H15" t="s">
        <v>149</v>
      </c>
      <c r="I15" t="s">
        <v>94</v>
      </c>
      <c r="J15" t="s">
        <v>150</v>
      </c>
      <c r="M15" t="s">
        <v>151</v>
      </c>
      <c r="N15" t="s">
        <v>151</v>
      </c>
    </row>
    <row r="16" spans="1:14" x14ac:dyDescent="0.35">
      <c r="A16" t="s">
        <v>35</v>
      </c>
      <c r="B16" t="s">
        <v>152</v>
      </c>
      <c r="C16">
        <v>150067</v>
      </c>
      <c r="D16" t="s">
        <v>153</v>
      </c>
      <c r="E16" t="s">
        <v>109</v>
      </c>
      <c r="F16" t="s">
        <v>91</v>
      </c>
      <c r="G16" t="s">
        <v>92</v>
      </c>
      <c r="H16" t="s">
        <v>35</v>
      </c>
      <c r="I16" t="s">
        <v>94</v>
      </c>
      <c r="J16" t="s">
        <v>35</v>
      </c>
      <c r="M16" t="s">
        <v>154</v>
      </c>
      <c r="N16" t="s">
        <v>154</v>
      </c>
    </row>
    <row r="17" spans="1:14" x14ac:dyDescent="0.35">
      <c r="A17" t="s">
        <v>37</v>
      </c>
      <c r="B17" t="s">
        <v>155</v>
      </c>
      <c r="C17">
        <v>150068</v>
      </c>
      <c r="D17" t="s">
        <v>156</v>
      </c>
      <c r="E17" t="s">
        <v>90</v>
      </c>
      <c r="F17" t="s">
        <v>91</v>
      </c>
      <c r="G17" t="s">
        <v>92</v>
      </c>
      <c r="H17" t="s">
        <v>157</v>
      </c>
      <c r="I17" t="s">
        <v>94</v>
      </c>
      <c r="J17" t="s">
        <v>157</v>
      </c>
      <c r="M17" t="s">
        <v>158</v>
      </c>
      <c r="N17" t="s">
        <v>158</v>
      </c>
    </row>
    <row r="18" spans="1:14" x14ac:dyDescent="0.35">
      <c r="A18" t="s">
        <v>24</v>
      </c>
      <c r="B18" t="s">
        <v>159</v>
      </c>
      <c r="C18">
        <v>150069</v>
      </c>
      <c r="D18" t="s">
        <v>160</v>
      </c>
      <c r="E18" t="s">
        <v>109</v>
      </c>
      <c r="F18" t="s">
        <v>91</v>
      </c>
      <c r="G18" t="s">
        <v>92</v>
      </c>
      <c r="H18" t="s">
        <v>161</v>
      </c>
      <c r="I18" t="s">
        <v>94</v>
      </c>
      <c r="J18" t="s">
        <v>162</v>
      </c>
      <c r="M18" t="s">
        <v>163</v>
      </c>
      <c r="N18" t="s">
        <v>163</v>
      </c>
    </row>
    <row r="19" spans="1:14" x14ac:dyDescent="0.35">
      <c r="A19" t="s">
        <v>6</v>
      </c>
      <c r="B19" t="s">
        <v>164</v>
      </c>
      <c r="C19">
        <v>150070</v>
      </c>
      <c r="D19" t="s">
        <v>165</v>
      </c>
      <c r="E19" t="s">
        <v>109</v>
      </c>
      <c r="F19" t="s">
        <v>91</v>
      </c>
      <c r="G19" t="s">
        <v>92</v>
      </c>
      <c r="H19" t="s">
        <v>166</v>
      </c>
      <c r="I19" t="s">
        <v>94</v>
      </c>
      <c r="J19" t="s">
        <v>166</v>
      </c>
      <c r="M19" t="s">
        <v>167</v>
      </c>
      <c r="N19" t="s">
        <v>167</v>
      </c>
    </row>
    <row r="20" spans="1:14" x14ac:dyDescent="0.35">
      <c r="A20" t="s">
        <v>38</v>
      </c>
      <c r="B20" t="s">
        <v>168</v>
      </c>
      <c r="C20">
        <v>150072</v>
      </c>
      <c r="D20" t="s">
        <v>169</v>
      </c>
      <c r="E20" t="s">
        <v>90</v>
      </c>
      <c r="F20" t="s">
        <v>91</v>
      </c>
      <c r="G20" t="s">
        <v>92</v>
      </c>
      <c r="H20" t="s">
        <v>38</v>
      </c>
      <c r="I20" t="s">
        <v>94</v>
      </c>
      <c r="J20" t="s">
        <v>170</v>
      </c>
      <c r="M20" t="s">
        <v>171</v>
      </c>
      <c r="N20" t="s">
        <v>171</v>
      </c>
    </row>
    <row r="21" spans="1:14" x14ac:dyDescent="0.35">
      <c r="A21" t="s">
        <v>4</v>
      </c>
      <c r="B21" t="s">
        <v>172</v>
      </c>
      <c r="C21">
        <v>150084</v>
      </c>
      <c r="D21" t="s">
        <v>173</v>
      </c>
      <c r="E21" t="s">
        <v>90</v>
      </c>
      <c r="F21" t="s">
        <v>91</v>
      </c>
      <c r="G21" t="s">
        <v>92</v>
      </c>
      <c r="H21" t="s">
        <v>4</v>
      </c>
      <c r="I21" t="s">
        <v>94</v>
      </c>
      <c r="J21" t="s">
        <v>4</v>
      </c>
      <c r="M21" t="s">
        <v>174</v>
      </c>
      <c r="N21" t="s">
        <v>174</v>
      </c>
    </row>
    <row r="22" spans="1:14" x14ac:dyDescent="0.35">
      <c r="A22" t="s">
        <v>5</v>
      </c>
      <c r="B22" t="s">
        <v>175</v>
      </c>
      <c r="C22">
        <v>150086</v>
      </c>
      <c r="D22" t="s">
        <v>176</v>
      </c>
      <c r="E22" t="s">
        <v>109</v>
      </c>
      <c r="F22" t="s">
        <v>91</v>
      </c>
      <c r="G22" t="s">
        <v>92</v>
      </c>
      <c r="H22" t="s">
        <v>177</v>
      </c>
      <c r="I22" t="s">
        <v>94</v>
      </c>
      <c r="J22" t="s">
        <v>177</v>
      </c>
      <c r="M22" t="s">
        <v>178</v>
      </c>
      <c r="N22" t="s">
        <v>178</v>
      </c>
    </row>
    <row r="23" spans="1:14" x14ac:dyDescent="0.35">
      <c r="A23" t="s">
        <v>7</v>
      </c>
      <c r="B23" t="s">
        <v>179</v>
      </c>
      <c r="C23">
        <v>150088</v>
      </c>
      <c r="D23" t="s">
        <v>180</v>
      </c>
      <c r="E23" t="s">
        <v>90</v>
      </c>
      <c r="F23" t="s">
        <v>91</v>
      </c>
      <c r="G23" t="s">
        <v>92</v>
      </c>
      <c r="H23" t="s">
        <v>7</v>
      </c>
      <c r="I23" t="s">
        <v>94</v>
      </c>
      <c r="J23" t="s">
        <v>7</v>
      </c>
      <c r="M23" t="s">
        <v>181</v>
      </c>
      <c r="N23" t="s">
        <v>181</v>
      </c>
    </row>
    <row r="24" spans="1:14" x14ac:dyDescent="0.35">
      <c r="A24" t="s">
        <v>14</v>
      </c>
      <c r="B24" t="s">
        <v>182</v>
      </c>
      <c r="C24">
        <v>150093</v>
      </c>
      <c r="D24" t="s">
        <v>183</v>
      </c>
      <c r="E24" t="s">
        <v>109</v>
      </c>
      <c r="F24" t="s">
        <v>91</v>
      </c>
      <c r="G24" t="s">
        <v>92</v>
      </c>
      <c r="H24" t="s">
        <v>184</v>
      </c>
      <c r="I24" t="s">
        <v>94</v>
      </c>
      <c r="J24" t="s">
        <v>185</v>
      </c>
      <c r="M24" t="s">
        <v>186</v>
      </c>
      <c r="N24" t="s">
        <v>186</v>
      </c>
    </row>
    <row r="25" spans="1:14" x14ac:dyDescent="0.35">
      <c r="A25" t="s">
        <v>10</v>
      </c>
      <c r="B25" t="s">
        <v>187</v>
      </c>
      <c r="C25">
        <v>150095</v>
      </c>
      <c r="D25" t="s">
        <v>188</v>
      </c>
      <c r="E25" t="s">
        <v>109</v>
      </c>
      <c r="F25" t="s">
        <v>91</v>
      </c>
      <c r="G25" t="s">
        <v>92</v>
      </c>
      <c r="H25" t="s">
        <v>189</v>
      </c>
      <c r="I25" t="s">
        <v>94</v>
      </c>
      <c r="J25" t="s">
        <v>189</v>
      </c>
      <c r="M25" t="s">
        <v>190</v>
      </c>
      <c r="N25" t="s">
        <v>190</v>
      </c>
    </row>
    <row r="26" spans="1:14" x14ac:dyDescent="0.35">
      <c r="A26" t="s">
        <v>16</v>
      </c>
      <c r="B26" t="s">
        <v>191</v>
      </c>
      <c r="C26">
        <v>150098</v>
      </c>
      <c r="D26" t="s">
        <v>192</v>
      </c>
      <c r="E26" t="s">
        <v>109</v>
      </c>
      <c r="F26" t="s">
        <v>91</v>
      </c>
      <c r="G26" t="s">
        <v>92</v>
      </c>
      <c r="H26" t="s">
        <v>193</v>
      </c>
      <c r="I26" t="s">
        <v>94</v>
      </c>
      <c r="J26" t="s">
        <v>193</v>
      </c>
      <c r="M26" t="s">
        <v>194</v>
      </c>
      <c r="N26" t="s">
        <v>194</v>
      </c>
    </row>
    <row r="27" spans="1:14" x14ac:dyDescent="0.35">
      <c r="A27" t="s">
        <v>8</v>
      </c>
      <c r="B27" t="s">
        <v>195</v>
      </c>
      <c r="C27">
        <v>150164</v>
      </c>
      <c r="D27" t="s">
        <v>196</v>
      </c>
      <c r="E27" t="s">
        <v>90</v>
      </c>
      <c r="F27" t="s">
        <v>91</v>
      </c>
      <c r="G27" t="s">
        <v>92</v>
      </c>
      <c r="H27" t="s">
        <v>8</v>
      </c>
      <c r="I27" t="s">
        <v>94</v>
      </c>
      <c r="J27" t="s">
        <v>197</v>
      </c>
      <c r="M27" t="s">
        <v>198</v>
      </c>
      <c r="N27" t="s">
        <v>198</v>
      </c>
    </row>
    <row r="28" spans="1:14" x14ac:dyDescent="0.35">
      <c r="A28" t="s">
        <v>20</v>
      </c>
      <c r="B28" t="s">
        <v>199</v>
      </c>
      <c r="C28">
        <v>150187</v>
      </c>
      <c r="D28" t="s">
        <v>200</v>
      </c>
      <c r="E28" t="s">
        <v>90</v>
      </c>
      <c r="F28" t="s">
        <v>91</v>
      </c>
      <c r="G28" t="s">
        <v>92</v>
      </c>
      <c r="H28" t="s">
        <v>201</v>
      </c>
      <c r="I28" t="s">
        <v>94</v>
      </c>
      <c r="J28" t="s">
        <v>201</v>
      </c>
      <c r="M28" t="s">
        <v>202</v>
      </c>
      <c r="N28" t="s">
        <v>202</v>
      </c>
    </row>
    <row r="29" spans="1:14" x14ac:dyDescent="0.35">
      <c r="A29" t="s">
        <v>23</v>
      </c>
      <c r="B29" t="s">
        <v>203</v>
      </c>
      <c r="C29">
        <v>150195</v>
      </c>
      <c r="D29" t="s">
        <v>204</v>
      </c>
      <c r="E29" t="s">
        <v>90</v>
      </c>
      <c r="F29" t="s">
        <v>91</v>
      </c>
      <c r="G29" t="s">
        <v>92</v>
      </c>
      <c r="H29" t="s">
        <v>23</v>
      </c>
      <c r="I29" t="s">
        <v>94</v>
      </c>
      <c r="J29" t="s">
        <v>23</v>
      </c>
      <c r="M29" t="s">
        <v>205</v>
      </c>
      <c r="N29" t="s">
        <v>205</v>
      </c>
    </row>
    <row r="30" spans="1:14" x14ac:dyDescent="0.35">
      <c r="A30" t="s">
        <v>29</v>
      </c>
      <c r="B30" t="s">
        <v>206</v>
      </c>
      <c r="C30">
        <v>150262</v>
      </c>
      <c r="D30" t="s">
        <v>207</v>
      </c>
      <c r="E30" t="s">
        <v>109</v>
      </c>
      <c r="F30" t="s">
        <v>91</v>
      </c>
      <c r="G30" t="s">
        <v>92</v>
      </c>
      <c r="H30" t="s">
        <v>208</v>
      </c>
      <c r="I30" t="s">
        <v>94</v>
      </c>
      <c r="J30" t="s">
        <v>208</v>
      </c>
      <c r="M30" t="s">
        <v>209</v>
      </c>
      <c r="N30" t="s">
        <v>209</v>
      </c>
    </row>
    <row r="31" spans="1:14" x14ac:dyDescent="0.35">
      <c r="A31" t="s">
        <v>212</v>
      </c>
      <c r="B31" t="s">
        <v>210</v>
      </c>
      <c r="C31">
        <v>150265</v>
      </c>
      <c r="D31" t="s">
        <v>211</v>
      </c>
      <c r="E31" t="s">
        <v>90</v>
      </c>
      <c r="F31" t="s">
        <v>91</v>
      </c>
      <c r="G31" t="s">
        <v>92</v>
      </c>
      <c r="H31" t="s">
        <v>212</v>
      </c>
      <c r="I31" t="s">
        <v>94</v>
      </c>
      <c r="J31" t="s">
        <v>212</v>
      </c>
      <c r="M31" t="s">
        <v>213</v>
      </c>
      <c r="N31" t="s">
        <v>213</v>
      </c>
    </row>
    <row r="32" spans="1:14" x14ac:dyDescent="0.35">
      <c r="A32" t="s">
        <v>30</v>
      </c>
      <c r="B32" t="s">
        <v>214</v>
      </c>
      <c r="C32">
        <v>150267</v>
      </c>
      <c r="D32" t="s">
        <v>215</v>
      </c>
      <c r="E32" t="s">
        <v>109</v>
      </c>
      <c r="F32" t="s">
        <v>91</v>
      </c>
      <c r="G32" t="s">
        <v>92</v>
      </c>
      <c r="H32" t="s">
        <v>216</v>
      </c>
      <c r="I32" t="s">
        <v>94</v>
      </c>
      <c r="J32" t="s">
        <v>217</v>
      </c>
      <c r="M32" t="s">
        <v>218</v>
      </c>
      <c r="N32" t="s">
        <v>218</v>
      </c>
    </row>
    <row r="33" spans="1:14" x14ac:dyDescent="0.35">
      <c r="A33" t="s">
        <v>33</v>
      </c>
      <c r="B33" t="s">
        <v>219</v>
      </c>
      <c r="C33">
        <v>150270</v>
      </c>
      <c r="D33" t="s">
        <v>220</v>
      </c>
      <c r="E33" t="s">
        <v>109</v>
      </c>
      <c r="F33" t="s">
        <v>91</v>
      </c>
      <c r="G33" t="s">
        <v>92</v>
      </c>
      <c r="H33" t="s">
        <v>221</v>
      </c>
      <c r="I33" t="s">
        <v>94</v>
      </c>
      <c r="J33" t="s">
        <v>221</v>
      </c>
      <c r="M33" t="s">
        <v>222</v>
      </c>
      <c r="N33" t="s">
        <v>222</v>
      </c>
    </row>
    <row r="34" spans="1:14" x14ac:dyDescent="0.35">
      <c r="A34" t="s">
        <v>39</v>
      </c>
      <c r="B34" t="s">
        <v>223</v>
      </c>
      <c r="C34">
        <v>150285</v>
      </c>
      <c r="D34" t="s">
        <v>224</v>
      </c>
      <c r="E34" t="s">
        <v>90</v>
      </c>
      <c r="F34" t="s">
        <v>91</v>
      </c>
      <c r="G34" t="s">
        <v>92</v>
      </c>
      <c r="H34" t="s">
        <v>225</v>
      </c>
      <c r="I34" t="s">
        <v>94</v>
      </c>
      <c r="J34" t="s">
        <v>225</v>
      </c>
      <c r="M34" t="s">
        <v>226</v>
      </c>
      <c r="N34" t="s">
        <v>226</v>
      </c>
    </row>
    <row r="35" spans="1:14" x14ac:dyDescent="0.35">
      <c r="A35" t="s">
        <v>11</v>
      </c>
      <c r="B35" t="s">
        <v>227</v>
      </c>
      <c r="C35">
        <v>150340</v>
      </c>
      <c r="D35" t="s">
        <v>228</v>
      </c>
      <c r="E35" t="s">
        <v>109</v>
      </c>
      <c r="F35" t="s">
        <v>91</v>
      </c>
      <c r="G35" t="s">
        <v>92</v>
      </c>
      <c r="H35" t="s">
        <v>11</v>
      </c>
      <c r="I35" t="s">
        <v>94</v>
      </c>
      <c r="J35" t="s">
        <v>229</v>
      </c>
      <c r="M35" t="s">
        <v>230</v>
      </c>
      <c r="N35" t="s">
        <v>230</v>
      </c>
    </row>
    <row r="36" spans="1:14" x14ac:dyDescent="0.35">
      <c r="A36" t="s">
        <v>21</v>
      </c>
      <c r="B36" t="s">
        <v>231</v>
      </c>
      <c r="C36">
        <v>150346</v>
      </c>
      <c r="D36" t="s">
        <v>232</v>
      </c>
      <c r="E36" t="s">
        <v>90</v>
      </c>
      <c r="F36" t="s">
        <v>91</v>
      </c>
      <c r="G36" t="s">
        <v>92</v>
      </c>
      <c r="H36" t="s">
        <v>233</v>
      </c>
      <c r="I36" t="s">
        <v>94</v>
      </c>
      <c r="J36" t="s">
        <v>234</v>
      </c>
      <c r="M36" t="s">
        <v>235</v>
      </c>
      <c r="N36" t="s">
        <v>235</v>
      </c>
    </row>
    <row r="37" spans="1:14" x14ac:dyDescent="0.35">
      <c r="A37" t="s">
        <v>238</v>
      </c>
      <c r="B37" t="s">
        <v>236</v>
      </c>
      <c r="C37">
        <v>150349</v>
      </c>
      <c r="D37" t="s">
        <v>237</v>
      </c>
      <c r="E37" t="s">
        <v>90</v>
      </c>
      <c r="F37" t="s">
        <v>91</v>
      </c>
      <c r="G37" t="s">
        <v>92</v>
      </c>
      <c r="H37" t="s">
        <v>239</v>
      </c>
      <c r="I37" t="s">
        <v>94</v>
      </c>
      <c r="J37" t="s">
        <v>239</v>
      </c>
      <c r="M37" t="s">
        <v>240</v>
      </c>
      <c r="N37" t="s">
        <v>240</v>
      </c>
    </row>
    <row r="38" spans="1:14" x14ac:dyDescent="0.35">
      <c r="A38" t="s">
        <v>243</v>
      </c>
      <c r="B38" t="s">
        <v>241</v>
      </c>
      <c r="C38">
        <v>150350</v>
      </c>
      <c r="D38" t="s">
        <v>242</v>
      </c>
      <c r="E38" t="s">
        <v>90</v>
      </c>
      <c r="F38" t="s">
        <v>91</v>
      </c>
      <c r="G38" t="s">
        <v>92</v>
      </c>
      <c r="H38" t="s">
        <v>244</v>
      </c>
      <c r="I38" t="s">
        <v>94</v>
      </c>
      <c r="J38" t="s">
        <v>245</v>
      </c>
      <c r="M38" t="s">
        <v>246</v>
      </c>
      <c r="N38" t="s">
        <v>246</v>
      </c>
    </row>
    <row r="39" spans="1:14" x14ac:dyDescent="0.35">
      <c r="A39" t="s">
        <v>249</v>
      </c>
      <c r="B39" t="s">
        <v>247</v>
      </c>
      <c r="C39">
        <v>150351</v>
      </c>
      <c r="D39" t="s">
        <v>248</v>
      </c>
      <c r="E39" t="s">
        <v>90</v>
      </c>
      <c r="F39" t="s">
        <v>91</v>
      </c>
      <c r="G39" t="s">
        <v>92</v>
      </c>
      <c r="H39" t="s">
        <v>250</v>
      </c>
      <c r="I39" t="s">
        <v>94</v>
      </c>
      <c r="J39" t="s">
        <v>250</v>
      </c>
      <c r="M39" t="s">
        <v>251</v>
      </c>
      <c r="N39" t="s">
        <v>251</v>
      </c>
    </row>
    <row r="40" spans="1:14" x14ac:dyDescent="0.35">
      <c r="A40" t="s">
        <v>34</v>
      </c>
      <c r="B40" t="s">
        <v>252</v>
      </c>
      <c r="C40">
        <v>150354</v>
      </c>
      <c r="D40" t="s">
        <v>253</v>
      </c>
      <c r="E40" t="s">
        <v>109</v>
      </c>
      <c r="F40" t="s">
        <v>91</v>
      </c>
      <c r="G40" t="s">
        <v>92</v>
      </c>
      <c r="H40" t="s">
        <v>34</v>
      </c>
      <c r="I40" t="s">
        <v>94</v>
      </c>
      <c r="J40" t="s">
        <v>254</v>
      </c>
      <c r="M40" t="s">
        <v>255</v>
      </c>
      <c r="N40" t="s">
        <v>255</v>
      </c>
    </row>
    <row r="41" spans="1:14" x14ac:dyDescent="0.35">
      <c r="A41" t="s">
        <v>258</v>
      </c>
      <c r="B41" t="s">
        <v>256</v>
      </c>
      <c r="C41">
        <v>150926</v>
      </c>
      <c r="D41" t="s">
        <v>257</v>
      </c>
      <c r="E41" t="s">
        <v>90</v>
      </c>
      <c r="F41" t="s">
        <v>91</v>
      </c>
      <c r="G41" t="s">
        <v>92</v>
      </c>
      <c r="H41" t="s">
        <v>259</v>
      </c>
      <c r="I41" t="s">
        <v>94</v>
      </c>
      <c r="J41" t="s">
        <v>259</v>
      </c>
      <c r="M41" t="s">
        <v>260</v>
      </c>
      <c r="N41" t="s">
        <v>260</v>
      </c>
    </row>
    <row r="42" spans="1:14" x14ac:dyDescent="0.35">
      <c r="A42" t="s">
        <v>263</v>
      </c>
      <c r="B42" t="s">
        <v>261</v>
      </c>
      <c r="C42">
        <v>150942</v>
      </c>
      <c r="D42" t="s">
        <v>262</v>
      </c>
      <c r="E42" t="s">
        <v>90</v>
      </c>
      <c r="F42" t="s">
        <v>91</v>
      </c>
      <c r="G42" t="s">
        <v>92</v>
      </c>
      <c r="H42" t="s">
        <v>264</v>
      </c>
      <c r="I42" t="s">
        <v>94</v>
      </c>
      <c r="J42" t="s">
        <v>265</v>
      </c>
      <c r="M42" t="s">
        <v>266</v>
      </c>
      <c r="N42" t="s">
        <v>266</v>
      </c>
    </row>
    <row r="43" spans="1:14" x14ac:dyDescent="0.35">
      <c r="A43" t="s">
        <v>269</v>
      </c>
      <c r="B43" t="s">
        <v>267</v>
      </c>
      <c r="C43">
        <v>150974</v>
      </c>
      <c r="D43" t="s">
        <v>268</v>
      </c>
      <c r="E43" t="s">
        <v>90</v>
      </c>
      <c r="F43" t="s">
        <v>91</v>
      </c>
      <c r="G43" t="s">
        <v>92</v>
      </c>
      <c r="H43" t="s">
        <v>270</v>
      </c>
      <c r="I43" t="s">
        <v>94</v>
      </c>
      <c r="J43" t="s">
        <v>269</v>
      </c>
      <c r="M43" t="s">
        <v>271</v>
      </c>
      <c r="N43" t="s">
        <v>271</v>
      </c>
    </row>
    <row r="44" spans="1:14" x14ac:dyDescent="0.35">
      <c r="A44" t="s">
        <v>274</v>
      </c>
      <c r="B44" t="s">
        <v>272</v>
      </c>
      <c r="C44">
        <v>150975</v>
      </c>
      <c r="D44" t="s">
        <v>273</v>
      </c>
      <c r="E44" t="s">
        <v>90</v>
      </c>
      <c r="F44" t="s">
        <v>91</v>
      </c>
      <c r="G44" t="s">
        <v>92</v>
      </c>
      <c r="H44" t="s">
        <v>275</v>
      </c>
      <c r="I44" t="s">
        <v>94</v>
      </c>
      <c r="J44" t="s">
        <v>274</v>
      </c>
      <c r="M44" t="s">
        <v>276</v>
      </c>
      <c r="N44" t="s">
        <v>276</v>
      </c>
    </row>
    <row r="45" spans="1:14" x14ac:dyDescent="0.35">
      <c r="A45" t="s">
        <v>279</v>
      </c>
      <c r="B45" t="s">
        <v>277</v>
      </c>
      <c r="C45">
        <v>150976</v>
      </c>
      <c r="D45" t="s">
        <v>278</v>
      </c>
      <c r="E45" t="s">
        <v>90</v>
      </c>
      <c r="F45" t="s">
        <v>91</v>
      </c>
      <c r="G45" t="s">
        <v>92</v>
      </c>
      <c r="H45" t="s">
        <v>280</v>
      </c>
      <c r="I45" t="s">
        <v>94</v>
      </c>
      <c r="J45" t="s">
        <v>279</v>
      </c>
      <c r="M45" t="s">
        <v>281</v>
      </c>
      <c r="N45" t="s">
        <v>281</v>
      </c>
    </row>
    <row r="46" spans="1:14" x14ac:dyDescent="0.35">
      <c r="A46" t="s">
        <v>284</v>
      </c>
      <c r="B46" t="s">
        <v>282</v>
      </c>
      <c r="C46">
        <v>151007</v>
      </c>
      <c r="D46" t="s">
        <v>283</v>
      </c>
      <c r="E46" t="s">
        <v>90</v>
      </c>
      <c r="F46" t="s">
        <v>91</v>
      </c>
      <c r="G46" t="s">
        <v>92</v>
      </c>
      <c r="H46" t="s">
        <v>285</v>
      </c>
      <c r="I46" t="s">
        <v>94</v>
      </c>
      <c r="J46" t="s">
        <v>285</v>
      </c>
      <c r="M46" t="s">
        <v>286</v>
      </c>
      <c r="N46" t="s">
        <v>286</v>
      </c>
    </row>
    <row r="47" spans="1:14" x14ac:dyDescent="0.35">
      <c r="A47" t="s">
        <v>289</v>
      </c>
      <c r="B47" t="s">
        <v>287</v>
      </c>
      <c r="C47">
        <v>151008</v>
      </c>
      <c r="D47" t="s">
        <v>288</v>
      </c>
      <c r="E47" t="s">
        <v>90</v>
      </c>
      <c r="F47" t="s">
        <v>91</v>
      </c>
      <c r="G47" t="s">
        <v>92</v>
      </c>
      <c r="H47" t="s">
        <v>290</v>
      </c>
      <c r="I47" t="s">
        <v>94</v>
      </c>
      <c r="J47" t="s">
        <v>290</v>
      </c>
      <c r="M47" t="s">
        <v>291</v>
      </c>
      <c r="N47" t="s">
        <v>291</v>
      </c>
    </row>
    <row r="48" spans="1:14" x14ac:dyDescent="0.35">
      <c r="A48" t="s">
        <v>294</v>
      </c>
      <c r="B48" t="s">
        <v>292</v>
      </c>
      <c r="C48">
        <v>151107</v>
      </c>
      <c r="D48" t="s">
        <v>293</v>
      </c>
      <c r="E48" t="s">
        <v>90</v>
      </c>
      <c r="F48" t="s">
        <v>91</v>
      </c>
      <c r="G48" t="s">
        <v>92</v>
      </c>
      <c r="H48" t="s">
        <v>294</v>
      </c>
      <c r="I48" t="s">
        <v>94</v>
      </c>
      <c r="J48" t="s">
        <v>295</v>
      </c>
      <c r="M48" t="s">
        <v>296</v>
      </c>
      <c r="N48" t="s">
        <v>296</v>
      </c>
    </row>
    <row r="49" spans="1:14" x14ac:dyDescent="0.35">
      <c r="A49" t="s">
        <v>15</v>
      </c>
      <c r="B49" t="s">
        <v>297</v>
      </c>
      <c r="C49">
        <v>151108</v>
      </c>
      <c r="D49" t="s">
        <v>298</v>
      </c>
      <c r="E49" t="s">
        <v>90</v>
      </c>
      <c r="F49" t="s">
        <v>91</v>
      </c>
      <c r="G49" t="s">
        <v>92</v>
      </c>
      <c r="H49" t="s">
        <v>15</v>
      </c>
      <c r="I49" t="s">
        <v>94</v>
      </c>
      <c r="J49" t="s">
        <v>7</v>
      </c>
      <c r="M49" t="s">
        <v>299</v>
      </c>
      <c r="N49" t="s">
        <v>299</v>
      </c>
    </row>
    <row r="50" spans="1:14" x14ac:dyDescent="0.35">
      <c r="A50" t="s">
        <v>302</v>
      </c>
      <c r="B50" t="s">
        <v>300</v>
      </c>
      <c r="C50">
        <v>151113</v>
      </c>
      <c r="D50" t="s">
        <v>301</v>
      </c>
      <c r="E50" t="s">
        <v>90</v>
      </c>
      <c r="F50" t="s">
        <v>91</v>
      </c>
      <c r="G50" t="s">
        <v>92</v>
      </c>
      <c r="H50" t="s">
        <v>302</v>
      </c>
      <c r="I50" t="s">
        <v>94</v>
      </c>
      <c r="J50" t="s">
        <v>302</v>
      </c>
      <c r="M50" t="s">
        <v>303</v>
      </c>
      <c r="N50" t="s">
        <v>303</v>
      </c>
    </row>
    <row r="51" spans="1:14" x14ac:dyDescent="0.35">
      <c r="A51" t="s">
        <v>306</v>
      </c>
      <c r="B51" t="s">
        <v>304</v>
      </c>
      <c r="C51">
        <v>151120</v>
      </c>
      <c r="D51" t="s">
        <v>305</v>
      </c>
      <c r="E51" t="s">
        <v>90</v>
      </c>
      <c r="F51" t="s">
        <v>91</v>
      </c>
      <c r="G51" t="s">
        <v>92</v>
      </c>
      <c r="H51" t="s">
        <v>307</v>
      </c>
      <c r="I51" t="s">
        <v>94</v>
      </c>
      <c r="J51" t="s">
        <v>307</v>
      </c>
      <c r="M51" t="s">
        <v>308</v>
      </c>
      <c r="N51" t="s">
        <v>308</v>
      </c>
    </row>
    <row r="52" spans="1:14" x14ac:dyDescent="0.35">
      <c r="A52" t="s">
        <v>311</v>
      </c>
      <c r="B52" t="s">
        <v>309</v>
      </c>
      <c r="C52">
        <v>151130</v>
      </c>
      <c r="D52" t="s">
        <v>310</v>
      </c>
      <c r="E52" t="s">
        <v>90</v>
      </c>
      <c r="F52" t="s">
        <v>91</v>
      </c>
      <c r="G52" t="s">
        <v>92</v>
      </c>
      <c r="H52" t="s">
        <v>312</v>
      </c>
      <c r="I52" t="s">
        <v>94</v>
      </c>
      <c r="J52" t="s">
        <v>312</v>
      </c>
      <c r="M52" t="s">
        <v>313</v>
      </c>
      <c r="N52" t="s">
        <v>313</v>
      </c>
    </row>
    <row r="53" spans="1:14" x14ac:dyDescent="0.35">
      <c r="A53" t="s">
        <v>316</v>
      </c>
      <c r="B53" t="s">
        <v>314</v>
      </c>
      <c r="C53">
        <v>151131</v>
      </c>
      <c r="D53" t="s">
        <v>315</v>
      </c>
      <c r="E53" t="s">
        <v>90</v>
      </c>
      <c r="F53" t="s">
        <v>136</v>
      </c>
      <c r="G53" t="s">
        <v>92</v>
      </c>
      <c r="H53" t="s">
        <v>317</v>
      </c>
      <c r="I53" t="s">
        <v>94</v>
      </c>
      <c r="J53" t="s">
        <v>317</v>
      </c>
      <c r="M53" t="s">
        <v>318</v>
      </c>
      <c r="N53" t="s">
        <v>318</v>
      </c>
    </row>
    <row r="54" spans="1:14" x14ac:dyDescent="0.35">
      <c r="A54" t="s">
        <v>321</v>
      </c>
      <c r="B54" t="s">
        <v>319</v>
      </c>
      <c r="C54">
        <v>151135</v>
      </c>
      <c r="D54" t="s">
        <v>320</v>
      </c>
      <c r="E54" t="s">
        <v>90</v>
      </c>
      <c r="F54" t="s">
        <v>91</v>
      </c>
      <c r="G54" t="s">
        <v>92</v>
      </c>
      <c r="H54" t="s">
        <v>321</v>
      </c>
      <c r="I54" t="s">
        <v>94</v>
      </c>
      <c r="J54" t="s">
        <v>322</v>
      </c>
      <c r="M54" t="s">
        <v>323</v>
      </c>
      <c r="N54" t="s">
        <v>323</v>
      </c>
    </row>
    <row r="55" spans="1:14" x14ac:dyDescent="0.35">
      <c r="A55" t="s">
        <v>18</v>
      </c>
      <c r="B55" t="s">
        <v>324</v>
      </c>
      <c r="C55">
        <v>151210</v>
      </c>
      <c r="D55" t="s">
        <v>325</v>
      </c>
      <c r="E55" t="s">
        <v>109</v>
      </c>
      <c r="F55" t="s">
        <v>91</v>
      </c>
      <c r="G55" t="s">
        <v>92</v>
      </c>
      <c r="H55" t="s">
        <v>326</v>
      </c>
      <c r="I55" t="s">
        <v>94</v>
      </c>
      <c r="J55" t="s">
        <v>326</v>
      </c>
      <c r="M55" t="s">
        <v>327</v>
      </c>
      <c r="N55" t="s">
        <v>327</v>
      </c>
    </row>
    <row r="56" spans="1:14" x14ac:dyDescent="0.35">
      <c r="A56" t="s">
        <v>330</v>
      </c>
      <c r="B56" t="s">
        <v>328</v>
      </c>
      <c r="C56">
        <v>151216</v>
      </c>
      <c r="D56" t="s">
        <v>329</v>
      </c>
      <c r="E56" t="s">
        <v>90</v>
      </c>
      <c r="F56" t="s">
        <v>91</v>
      </c>
      <c r="G56" t="s">
        <v>92</v>
      </c>
      <c r="H56" t="s">
        <v>330</v>
      </c>
      <c r="I56" t="s">
        <v>94</v>
      </c>
      <c r="J56" t="s">
        <v>331</v>
      </c>
      <c r="M56" t="s">
        <v>332</v>
      </c>
      <c r="N56" t="s">
        <v>332</v>
      </c>
    </row>
    <row r="57" spans="1:14" x14ac:dyDescent="0.35">
      <c r="A57" t="s">
        <v>1</v>
      </c>
      <c r="B57" t="s">
        <v>333</v>
      </c>
      <c r="C57">
        <v>151229</v>
      </c>
      <c r="D57" t="s">
        <v>334</v>
      </c>
      <c r="E57" t="s">
        <v>109</v>
      </c>
      <c r="F57" t="s">
        <v>91</v>
      </c>
      <c r="G57" t="s">
        <v>92</v>
      </c>
      <c r="H57" t="s">
        <v>335</v>
      </c>
      <c r="I57" t="s">
        <v>94</v>
      </c>
      <c r="J57" t="s">
        <v>335</v>
      </c>
      <c r="M57" t="s">
        <v>336</v>
      </c>
      <c r="N57" t="s">
        <v>336</v>
      </c>
    </row>
    <row r="58" spans="1:14" x14ac:dyDescent="0.35">
      <c r="A58" t="s">
        <v>26</v>
      </c>
      <c r="B58" t="s">
        <v>337</v>
      </c>
      <c r="C58">
        <v>151244</v>
      </c>
      <c r="D58" t="s">
        <v>338</v>
      </c>
      <c r="E58" t="s">
        <v>90</v>
      </c>
      <c r="F58" t="s">
        <v>91</v>
      </c>
      <c r="G58" t="s">
        <v>92</v>
      </c>
      <c r="H58" t="s">
        <v>339</v>
      </c>
      <c r="I58" t="s">
        <v>94</v>
      </c>
      <c r="J58" t="s">
        <v>339</v>
      </c>
      <c r="M58" t="s">
        <v>340</v>
      </c>
      <c r="N58" t="s">
        <v>340</v>
      </c>
    </row>
    <row r="59" spans="1:14" x14ac:dyDescent="0.35">
      <c r="A59" t="s">
        <v>343</v>
      </c>
      <c r="B59" t="s">
        <v>341</v>
      </c>
      <c r="C59">
        <v>151312</v>
      </c>
      <c r="D59" t="s">
        <v>342</v>
      </c>
      <c r="E59" t="s">
        <v>109</v>
      </c>
      <c r="F59" t="s">
        <v>91</v>
      </c>
      <c r="G59" t="s">
        <v>92</v>
      </c>
      <c r="H59" t="s">
        <v>344</v>
      </c>
      <c r="I59" t="s">
        <v>94</v>
      </c>
      <c r="J59" t="s">
        <v>345</v>
      </c>
      <c r="M59" t="s">
        <v>346</v>
      </c>
      <c r="N59" t="s">
        <v>346</v>
      </c>
    </row>
    <row r="60" spans="1:14" x14ac:dyDescent="0.35">
      <c r="A60" t="s">
        <v>9</v>
      </c>
      <c r="B60" t="s">
        <v>347</v>
      </c>
      <c r="C60">
        <v>151314</v>
      </c>
      <c r="D60" t="s">
        <v>348</v>
      </c>
      <c r="E60" t="s">
        <v>90</v>
      </c>
      <c r="F60" t="s">
        <v>91</v>
      </c>
      <c r="G60" t="s">
        <v>92</v>
      </c>
      <c r="H60" t="s">
        <v>349</v>
      </c>
      <c r="I60" t="s">
        <v>94</v>
      </c>
      <c r="J60" t="s">
        <v>350</v>
      </c>
      <c r="M60" t="s">
        <v>351</v>
      </c>
      <c r="N60" t="s">
        <v>351</v>
      </c>
    </row>
    <row r="61" spans="1:14" x14ac:dyDescent="0.35">
      <c r="A61" t="s">
        <v>354</v>
      </c>
      <c r="B61" t="s">
        <v>352</v>
      </c>
      <c r="C61">
        <v>151316</v>
      </c>
      <c r="D61" t="s">
        <v>353</v>
      </c>
      <c r="E61" t="s">
        <v>90</v>
      </c>
      <c r="F61" t="s">
        <v>136</v>
      </c>
      <c r="G61" t="s">
        <v>92</v>
      </c>
      <c r="H61" t="s">
        <v>355</v>
      </c>
      <c r="I61" t="s">
        <v>94</v>
      </c>
      <c r="J61" t="s">
        <v>356</v>
      </c>
      <c r="M61" t="s">
        <v>357</v>
      </c>
      <c r="N61" t="s">
        <v>357</v>
      </c>
    </row>
    <row r="62" spans="1:14" x14ac:dyDescent="0.35">
      <c r="A62" t="s">
        <v>360</v>
      </c>
      <c r="B62" t="s">
        <v>358</v>
      </c>
      <c r="C62">
        <v>151333</v>
      </c>
      <c r="D62" t="s">
        <v>359</v>
      </c>
      <c r="E62" t="s">
        <v>90</v>
      </c>
      <c r="F62" t="s">
        <v>91</v>
      </c>
      <c r="G62" t="s">
        <v>92</v>
      </c>
      <c r="H62" t="s">
        <v>149</v>
      </c>
      <c r="I62" t="s">
        <v>94</v>
      </c>
      <c r="J62" t="s">
        <v>361</v>
      </c>
      <c r="M62" t="s">
        <v>362</v>
      </c>
      <c r="N62" t="s">
        <v>362</v>
      </c>
    </row>
    <row r="63" spans="1:14" x14ac:dyDescent="0.35">
      <c r="A63" t="s">
        <v>365</v>
      </c>
      <c r="B63" t="s">
        <v>363</v>
      </c>
      <c r="C63">
        <v>151334</v>
      </c>
      <c r="D63" t="s">
        <v>364</v>
      </c>
      <c r="E63" t="s">
        <v>90</v>
      </c>
      <c r="F63" t="s">
        <v>91</v>
      </c>
      <c r="G63" t="s">
        <v>92</v>
      </c>
      <c r="H63" t="s">
        <v>365</v>
      </c>
      <c r="I63" t="s">
        <v>94</v>
      </c>
      <c r="J63" t="s">
        <v>366</v>
      </c>
      <c r="M63" t="s">
        <v>367</v>
      </c>
      <c r="N63" t="s">
        <v>367</v>
      </c>
    </row>
    <row r="64" spans="1:14" x14ac:dyDescent="0.35">
      <c r="A64" t="s">
        <v>370</v>
      </c>
      <c r="B64" t="s">
        <v>368</v>
      </c>
      <c r="C64">
        <v>151337</v>
      </c>
      <c r="D64" t="s">
        <v>369</v>
      </c>
      <c r="E64" t="s">
        <v>109</v>
      </c>
      <c r="F64" t="s">
        <v>91</v>
      </c>
      <c r="G64" t="s">
        <v>92</v>
      </c>
      <c r="H64" t="s">
        <v>370</v>
      </c>
      <c r="I64" t="s">
        <v>94</v>
      </c>
      <c r="J64" t="s">
        <v>371</v>
      </c>
      <c r="M64" t="s">
        <v>372</v>
      </c>
      <c r="N64" t="s">
        <v>372</v>
      </c>
    </row>
  </sheetData>
  <autoFilter ref="A1:N64" xr:uid="{40093C8B-8E3D-449C-A65C-2D39B35588C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354"/>
  <sheetViews>
    <sheetView zoomScaleNormal="100" workbookViewId="0">
      <selection activeCell="D19" sqref="D19"/>
    </sheetView>
  </sheetViews>
  <sheetFormatPr defaultRowHeight="14.5" x14ac:dyDescent="0.35"/>
  <cols>
    <col min="1" max="1" width="11.36328125" bestFit="1" customWidth="1"/>
    <col min="2" max="2" width="13.36328125" style="2" bestFit="1" customWidth="1"/>
    <col min="3" max="3" width="16.7265625" customWidth="1"/>
    <col min="4" max="4" width="13.36328125" style="2" bestFit="1" customWidth="1"/>
    <col min="5" max="5" width="13.36328125" bestFit="1" customWidth="1"/>
    <col min="6" max="6" width="13" style="2" bestFit="1" customWidth="1"/>
    <col min="7" max="7" width="12.6328125" bestFit="1" customWidth="1"/>
    <col min="8" max="8" width="13.36328125" style="2" bestFit="1" customWidth="1"/>
    <col min="9" max="9" width="13" bestFit="1" customWidth="1"/>
    <col min="10" max="10" width="13" style="2" bestFit="1" customWidth="1"/>
    <col min="11" max="11" width="13.36328125" bestFit="1" customWidth="1"/>
    <col min="12" max="12" width="12.6328125" style="2" bestFit="1" customWidth="1"/>
    <col min="13" max="13" width="13" bestFit="1" customWidth="1"/>
    <col min="14" max="14" width="13.36328125" style="2" bestFit="1" customWidth="1"/>
    <col min="15" max="15" width="13" bestFit="1" customWidth="1"/>
    <col min="16" max="16" width="12.08984375" style="2" bestFit="1" customWidth="1"/>
    <col min="17" max="17" width="13" bestFit="1" customWidth="1"/>
    <col min="18" max="19" width="13.36328125" style="2" bestFit="1" customWidth="1"/>
    <col min="20" max="20" width="13.36328125" bestFit="1" customWidth="1"/>
    <col min="21" max="21" width="12.453125" style="2" bestFit="1" customWidth="1"/>
    <col min="22" max="22" width="12.08984375" bestFit="1" customWidth="1"/>
    <col min="23" max="23" width="12.453125" style="2" bestFit="1" customWidth="1"/>
    <col min="24" max="24" width="12.08984375" bestFit="1" customWidth="1"/>
    <col min="25" max="25" width="13" style="2" bestFit="1" customWidth="1"/>
    <col min="26" max="27" width="13" bestFit="1" customWidth="1"/>
    <col min="28" max="28" width="13" style="2" bestFit="1" customWidth="1"/>
    <col min="29" max="29" width="13.36328125" bestFit="1" customWidth="1"/>
    <col min="30" max="30" width="13" style="2" bestFit="1" customWidth="1"/>
    <col min="31" max="31" width="13.36328125" bestFit="1" customWidth="1"/>
    <col min="32" max="32" width="13.36328125" style="2" bestFit="1" customWidth="1"/>
    <col min="33" max="33" width="13" style="2" bestFit="1" customWidth="1"/>
    <col min="34" max="34" width="13" bestFit="1" customWidth="1"/>
    <col min="35" max="35" width="13.36328125" style="2" bestFit="1" customWidth="1"/>
    <col min="36" max="36" width="13.36328125" bestFit="1" customWidth="1"/>
    <col min="37" max="37" width="13" style="2" bestFit="1" customWidth="1"/>
    <col min="38" max="38" width="17" bestFit="1" customWidth="1"/>
    <col min="40" max="40" width="13.36328125" bestFit="1" customWidth="1"/>
    <col min="41" max="42" width="12.08984375" bestFit="1" customWidth="1"/>
  </cols>
  <sheetData>
    <row r="1" spans="1:38" x14ac:dyDescent="0.35">
      <c r="A1" t="s">
        <v>0</v>
      </c>
      <c r="B1" s="2" t="s">
        <v>63</v>
      </c>
      <c r="C1" s="2" t="s">
        <v>375</v>
      </c>
      <c r="D1" s="2" t="s">
        <v>40</v>
      </c>
      <c r="E1" s="2" t="s">
        <v>41</v>
      </c>
      <c r="F1" s="2" t="s">
        <v>42</v>
      </c>
      <c r="G1" s="2" t="s">
        <v>43</v>
      </c>
      <c r="H1" s="2" t="s">
        <v>44</v>
      </c>
      <c r="I1" s="2" t="s">
        <v>45</v>
      </c>
      <c r="J1" s="2" t="s">
        <v>46</v>
      </c>
      <c r="K1" s="2" t="s">
        <v>47</v>
      </c>
      <c r="L1" s="2" t="s">
        <v>48</v>
      </c>
      <c r="M1" s="2" t="s">
        <v>49</v>
      </c>
      <c r="N1" s="2" t="s">
        <v>50</v>
      </c>
      <c r="O1" s="2" t="s">
        <v>51</v>
      </c>
      <c r="P1" s="2" t="s">
        <v>52</v>
      </c>
      <c r="Q1" s="2" t="s">
        <v>53</v>
      </c>
      <c r="R1" s="2" t="s">
        <v>54</v>
      </c>
      <c r="S1" s="2" t="s">
        <v>55</v>
      </c>
      <c r="T1" s="2" t="s">
        <v>56</v>
      </c>
      <c r="U1" s="2" t="s">
        <v>57</v>
      </c>
      <c r="V1" s="2" t="s">
        <v>58</v>
      </c>
      <c r="W1" s="2" t="s">
        <v>59</v>
      </c>
      <c r="X1" s="2" t="s">
        <v>60</v>
      </c>
      <c r="Y1" s="2" t="s">
        <v>61</v>
      </c>
      <c r="Z1" s="2" t="s">
        <v>62</v>
      </c>
      <c r="AA1" s="2" t="s">
        <v>64</v>
      </c>
      <c r="AB1" s="2" t="s">
        <v>65</v>
      </c>
      <c r="AC1" s="2" t="s">
        <v>66</v>
      </c>
      <c r="AD1" s="2" t="s">
        <v>67</v>
      </c>
      <c r="AE1" s="2" t="s">
        <v>68</v>
      </c>
      <c r="AF1" s="2" t="s">
        <v>69</v>
      </c>
      <c r="AG1" s="2" t="s">
        <v>70</v>
      </c>
      <c r="AH1" s="2" t="s">
        <v>71</v>
      </c>
      <c r="AI1" s="2" t="s">
        <v>72</v>
      </c>
      <c r="AJ1" s="2" t="s">
        <v>73</v>
      </c>
      <c r="AK1" s="2" t="s">
        <v>74</v>
      </c>
      <c r="AL1" s="2" t="s">
        <v>75</v>
      </c>
    </row>
    <row r="2" spans="1:38" x14ac:dyDescent="0.35">
      <c r="A2" s="1">
        <v>36922</v>
      </c>
      <c r="B2" s="2">
        <v>0.2245056</v>
      </c>
      <c r="C2" s="2">
        <v>-9.229073584900005E-2</v>
      </c>
      <c r="D2" s="2">
        <v>0.27840300000000001</v>
      </c>
      <c r="E2" s="2">
        <v>4.3363899999999997E-2</v>
      </c>
      <c r="F2" s="2">
        <v>3.4947699999999998E-2</v>
      </c>
      <c r="G2" s="2">
        <v>-3.17606E-2</v>
      </c>
      <c r="H2" s="2">
        <v>0.15816459999999999</v>
      </c>
      <c r="I2" s="2">
        <v>-9.5876999999999993E-3</v>
      </c>
      <c r="J2" s="2">
        <v>8.9343199999999998E-2</v>
      </c>
      <c r="K2" s="2">
        <v>-3.7956000000000001E-3</v>
      </c>
      <c r="L2" s="2">
        <v>4.8693800000000002E-2</v>
      </c>
      <c r="M2" s="2">
        <v>5.6194000000000001E-2</v>
      </c>
      <c r="N2" s="2">
        <v>0.1072316</v>
      </c>
      <c r="O2" s="2">
        <v>9.2959100000000003E-2</v>
      </c>
      <c r="P2" s="2">
        <v>-0.1501526</v>
      </c>
      <c r="Q2" s="2">
        <v>1.2160799999999999E-2</v>
      </c>
      <c r="R2" s="2">
        <v>4.8167599999999998E-2</v>
      </c>
      <c r="S2" s="2">
        <v>6.6696599999999995E-2</v>
      </c>
      <c r="T2" s="2">
        <v>3.7715899999999997E-2</v>
      </c>
      <c r="U2" s="2">
        <v>2.23146E-2</v>
      </c>
      <c r="V2" s="2">
        <v>2.94852E-2</v>
      </c>
      <c r="W2" s="2">
        <v>-0.1123251</v>
      </c>
      <c r="X2" s="2">
        <v>1.6719299999999999E-2</v>
      </c>
      <c r="Y2" s="2">
        <v>2.7733899999999999E-2</v>
      </c>
      <c r="Z2" s="2">
        <v>4.1970999999999996E-3</v>
      </c>
      <c r="AA2" s="2">
        <v>-1.81412E-2</v>
      </c>
      <c r="AB2" s="2">
        <v>0.14944650000000001</v>
      </c>
      <c r="AC2" s="2">
        <v>7.0758000000000001E-2</v>
      </c>
      <c r="AD2" s="2">
        <v>3.7326999999999998E-3</v>
      </c>
      <c r="AE2" s="2">
        <v>1.40874E-2</v>
      </c>
      <c r="AF2" s="2">
        <v>-3.0505600000000001E-2</v>
      </c>
      <c r="AG2" s="2">
        <v>-1.3707199999999999E-2</v>
      </c>
      <c r="AH2" s="2">
        <v>7.5958600000000001E-2</v>
      </c>
      <c r="AI2" s="2">
        <v>3.3453900000000002E-2</v>
      </c>
      <c r="AJ2" s="2">
        <v>5.4698200000000002E-2</v>
      </c>
      <c r="AK2" s="2">
        <v>0.23619009999999999</v>
      </c>
      <c r="AL2" s="2">
        <v>0.25132270000000001</v>
      </c>
    </row>
    <row r="3" spans="1:38" x14ac:dyDescent="0.35">
      <c r="A3" s="1">
        <v>36950</v>
      </c>
      <c r="B3" s="2">
        <v>-6.4426899999999995E-2</v>
      </c>
      <c r="C3" s="2">
        <v>-6.4204710540895493E-2</v>
      </c>
      <c r="D3" s="2">
        <v>-0.18196319999999999</v>
      </c>
      <c r="E3" s="2">
        <v>-5.2862999999999999E-3</v>
      </c>
      <c r="F3" s="2">
        <v>6.8896200000000005E-2</v>
      </c>
      <c r="G3" s="2">
        <v>2.0278399999999999E-2</v>
      </c>
      <c r="H3" s="2">
        <v>-0.10079689999999999</v>
      </c>
      <c r="I3" s="2">
        <v>-4.41333E-2</v>
      </c>
      <c r="J3" s="2">
        <v>-3.7054700000000003E-2</v>
      </c>
      <c r="K3" s="2">
        <v>-5.15247E-2</v>
      </c>
      <c r="L3" s="2">
        <v>-9.4858499999999998E-2</v>
      </c>
      <c r="M3" s="2">
        <v>-8.6370600000000006E-2</v>
      </c>
      <c r="N3" s="2">
        <v>-8.8502700000000004E-2</v>
      </c>
      <c r="O3" s="2">
        <v>-5.7283599999999997E-2</v>
      </c>
      <c r="P3" s="2">
        <v>-0.26890890000000001</v>
      </c>
      <c r="Q3" s="2">
        <v>-0.1051948</v>
      </c>
      <c r="R3" s="2">
        <v>-3.7452199999999998E-2</v>
      </c>
      <c r="S3" s="2">
        <v>-8.1632800000000005E-2</v>
      </c>
      <c r="T3" s="2">
        <v>-0.12632019999999999</v>
      </c>
      <c r="U3" s="2">
        <v>6.3203E-3</v>
      </c>
      <c r="V3" s="2">
        <v>-1.6023999999999999E-3</v>
      </c>
      <c r="W3" s="2">
        <v>1.96501E-2</v>
      </c>
      <c r="X3" s="2">
        <v>-8.8816900000000004E-2</v>
      </c>
      <c r="Y3" s="2">
        <v>8.2638999999999994E-3</v>
      </c>
      <c r="Z3" s="2">
        <v>-6.9347099999999995E-2</v>
      </c>
      <c r="AA3" s="2">
        <v>6.2573999999999998E-3</v>
      </c>
      <c r="AB3" s="2">
        <v>-7.1540400000000004E-2</v>
      </c>
      <c r="AC3" s="2">
        <v>-2.52017E-2</v>
      </c>
      <c r="AD3" s="2">
        <v>-6.6642699999999999E-2</v>
      </c>
      <c r="AE3" s="2">
        <v>-1.1575999999999999E-3</v>
      </c>
      <c r="AF3" s="2">
        <v>-2.6286299999999999E-2</v>
      </c>
      <c r="AG3" s="2">
        <v>-0.1210828</v>
      </c>
      <c r="AH3" s="2">
        <v>-6.5645499999999996E-2</v>
      </c>
      <c r="AI3" s="2">
        <v>-2.2041000000000002E-2</v>
      </c>
      <c r="AJ3" s="2">
        <v>-0.1084407</v>
      </c>
      <c r="AK3" s="2">
        <v>-2.2748399999999998E-2</v>
      </c>
      <c r="AL3" s="2">
        <v>-4.40534E-2</v>
      </c>
    </row>
    <row r="4" spans="1:38" x14ac:dyDescent="0.35">
      <c r="A4" s="1">
        <v>36981</v>
      </c>
      <c r="B4" s="2">
        <v>-9.4931699999999994E-2</v>
      </c>
      <c r="C4" s="2">
        <v>7.6814361759009797E-2</v>
      </c>
      <c r="D4" s="2">
        <v>1.82632E-2</v>
      </c>
      <c r="E4" s="2">
        <v>-5.4121700000000002E-2</v>
      </c>
      <c r="F4" s="2">
        <v>-1.35015E-2</v>
      </c>
      <c r="G4" s="2">
        <v>-5.5516900000000001E-2</v>
      </c>
      <c r="H4" s="2">
        <v>-9.1430499999999998E-2</v>
      </c>
      <c r="I4" s="2">
        <v>-6.9334400000000004E-2</v>
      </c>
      <c r="J4" s="2">
        <v>-3.0863600000000001E-2</v>
      </c>
      <c r="K4" s="2">
        <v>7.84001E-2</v>
      </c>
      <c r="L4" s="2">
        <v>-6.3187999999999994E-2</v>
      </c>
      <c r="M4" s="2">
        <v>-6.0933500000000002E-2</v>
      </c>
      <c r="N4" s="2">
        <v>-7.0486099999999996E-2</v>
      </c>
      <c r="O4" s="2">
        <v>-2.0971099999999999E-2</v>
      </c>
      <c r="P4" s="2">
        <v>3.02171E-2</v>
      </c>
      <c r="Q4" s="2">
        <v>-3.4845000000000001E-2</v>
      </c>
      <c r="R4" s="2">
        <v>6.2963000000000003E-3</v>
      </c>
      <c r="S4" s="2">
        <v>-0.1370874</v>
      </c>
      <c r="T4" s="2">
        <v>-6.5243899999999994E-2</v>
      </c>
      <c r="U4" s="2">
        <v>-0.1103199</v>
      </c>
      <c r="V4" s="2">
        <v>-5.7883400000000002E-2</v>
      </c>
      <c r="W4" s="2">
        <v>-0.1561543</v>
      </c>
      <c r="X4" s="2">
        <v>-3.236E-2</v>
      </c>
      <c r="Y4" s="2">
        <v>4.4244999999999996E-3</v>
      </c>
      <c r="Z4" s="2">
        <v>9.0162000000000003E-3</v>
      </c>
      <c r="AA4" s="2">
        <v>-4.215E-2</v>
      </c>
      <c r="AB4" s="2">
        <v>-5.0431900000000002E-2</v>
      </c>
      <c r="AC4" s="2">
        <v>-8.7272199999999994E-2</v>
      </c>
      <c r="AD4" s="2">
        <v>-6.5240300000000001E-2</v>
      </c>
      <c r="AE4" s="2">
        <v>-8.1884600000000002E-2</v>
      </c>
      <c r="AF4" s="2">
        <v>-6.9400900000000001E-2</v>
      </c>
      <c r="AG4" s="2">
        <v>-4.9968699999999998E-2</v>
      </c>
      <c r="AH4" s="2">
        <v>-6.0483700000000001E-2</v>
      </c>
      <c r="AI4" s="2">
        <v>-0.14029469999999999</v>
      </c>
      <c r="AJ4" s="2">
        <v>-0.13152340000000001</v>
      </c>
      <c r="AK4" s="2">
        <v>-0.10227550000000001</v>
      </c>
      <c r="AL4" s="2">
        <v>2.1715700000000001E-2</v>
      </c>
    </row>
    <row r="5" spans="1:38" x14ac:dyDescent="0.35">
      <c r="A5" s="1">
        <v>37011</v>
      </c>
      <c r="B5" s="2">
        <v>0.1034746</v>
      </c>
      <c r="C5" s="2">
        <v>5.0901871196495918E-3</v>
      </c>
      <c r="D5" s="2">
        <v>-1.8431300000000001E-2</v>
      </c>
      <c r="E5" s="2">
        <v>5.59915E-2</v>
      </c>
      <c r="F5" s="2">
        <v>1.53458E-2</v>
      </c>
      <c r="G5" s="2">
        <v>6.5751999999999998E-3</v>
      </c>
      <c r="H5" s="2">
        <v>3.3181500000000003E-2</v>
      </c>
      <c r="I5" s="2">
        <v>2.2238299999999999E-2</v>
      </c>
      <c r="J5" s="2">
        <v>4.0726800000000001E-2</v>
      </c>
      <c r="K5" s="2">
        <v>3.0292000000000001E-3</v>
      </c>
      <c r="L5" s="2">
        <v>-2.4206800000000001E-2</v>
      </c>
      <c r="M5" s="2">
        <v>7.45392E-2</v>
      </c>
      <c r="N5" s="2">
        <v>1.30064E-2</v>
      </c>
      <c r="O5" s="2">
        <v>5.3319999999999999E-2</v>
      </c>
      <c r="P5" s="2">
        <v>0.27812700000000001</v>
      </c>
      <c r="Q5" s="2">
        <v>8.8714299999999996E-2</v>
      </c>
      <c r="R5" s="2">
        <v>2.5947899999999999E-2</v>
      </c>
      <c r="S5" s="2">
        <v>4.9010100000000001E-2</v>
      </c>
      <c r="T5" s="2">
        <v>3.2051099999999999E-2</v>
      </c>
      <c r="U5" s="2">
        <v>-5.9887200000000002E-2</v>
      </c>
      <c r="V5" s="2">
        <v>5.2750600000000002E-2</v>
      </c>
      <c r="W5" s="2">
        <v>0.1043274</v>
      </c>
      <c r="X5" s="2">
        <v>4.2121400000000003E-2</v>
      </c>
      <c r="Y5" s="2">
        <v>-1.6969999999999999E-2</v>
      </c>
      <c r="Z5" s="2">
        <v>7.1895500000000001E-2</v>
      </c>
      <c r="AA5" s="2">
        <v>-1.6997600000000002E-2</v>
      </c>
      <c r="AB5" s="2">
        <v>4.52802E-2</v>
      </c>
      <c r="AC5" s="2">
        <v>-9.7269400000000006E-2</v>
      </c>
      <c r="AD5" s="2">
        <v>6.2199999999999998E-2</v>
      </c>
      <c r="AE5" s="2">
        <v>5.55982E-2</v>
      </c>
      <c r="AF5" s="2">
        <v>3.2195500000000002E-2</v>
      </c>
      <c r="AG5" s="2">
        <v>3.8816400000000001E-2</v>
      </c>
      <c r="AH5" s="2">
        <v>-6.8323000000000004E-3</v>
      </c>
      <c r="AI5" s="2">
        <v>2.8987200000000001E-2</v>
      </c>
      <c r="AJ5" s="2">
        <v>0.10715710000000001</v>
      </c>
      <c r="AK5" s="2">
        <v>2.9766399999999998E-2</v>
      </c>
      <c r="AL5" s="2">
        <v>-7.1792999999999996E-2</v>
      </c>
    </row>
    <row r="6" spans="1:38" x14ac:dyDescent="0.35">
      <c r="A6" s="1">
        <v>37042</v>
      </c>
      <c r="B6" s="2">
        <v>6.0274399999999999E-2</v>
      </c>
      <c r="C6" s="2">
        <v>-2.5035389109833495E-2</v>
      </c>
      <c r="D6" s="2">
        <v>8.2409000000000007E-3</v>
      </c>
      <c r="E6" s="2">
        <v>1.43412E-2</v>
      </c>
      <c r="F6" s="2">
        <v>-1.7616099999999999E-2</v>
      </c>
      <c r="G6" s="2">
        <v>2.4510999999999999E-3</v>
      </c>
      <c r="H6" s="2">
        <v>-1.7935900000000001E-2</v>
      </c>
      <c r="I6" s="2">
        <v>2.1891000000000001E-2</v>
      </c>
      <c r="J6" s="2">
        <v>9.2781500000000003E-2</v>
      </c>
      <c r="K6" s="2">
        <v>4.4866400000000001E-2</v>
      </c>
      <c r="L6" s="2">
        <v>5.4190799999999997E-2</v>
      </c>
      <c r="M6" s="2">
        <v>-2.25477E-2</v>
      </c>
      <c r="N6" s="2">
        <v>6.3694299999999995E-2</v>
      </c>
      <c r="O6" s="2">
        <v>-2.3050299999999999E-2</v>
      </c>
      <c r="P6" s="2">
        <v>-5.4551599999999999E-2</v>
      </c>
      <c r="Q6" s="2">
        <v>-3.2950199999999999E-2</v>
      </c>
      <c r="R6" s="2">
        <v>8.1366300000000003E-2</v>
      </c>
      <c r="S6" s="2">
        <v>-1.5809799999999999E-2</v>
      </c>
      <c r="T6" s="2">
        <v>3.4774199999999998E-2</v>
      </c>
      <c r="U6" s="2">
        <v>0.1329593</v>
      </c>
      <c r="V6" s="2">
        <v>7.4349399999999996E-2</v>
      </c>
      <c r="W6" s="2">
        <v>-2.1790400000000001E-2</v>
      </c>
      <c r="X6" s="2">
        <v>-4.5133399999999997E-2</v>
      </c>
      <c r="Y6" s="2">
        <v>3.63623E-2</v>
      </c>
      <c r="Z6" s="2">
        <v>-4.8239200000000003E-2</v>
      </c>
      <c r="AA6" s="2">
        <v>1.0591E-2</v>
      </c>
      <c r="AB6" s="2">
        <v>0.1015725</v>
      </c>
      <c r="AC6" s="2">
        <v>-1.9880200000000001E-2</v>
      </c>
      <c r="AD6" s="2">
        <v>-1.33875E-2</v>
      </c>
      <c r="AE6" s="2">
        <v>1.53382E-2</v>
      </c>
      <c r="AF6" s="2">
        <v>7.7247000000000001E-3</v>
      </c>
      <c r="AG6" s="2">
        <v>2.3665700000000001E-2</v>
      </c>
      <c r="AH6" s="2">
        <v>-6.8187300000000006E-2</v>
      </c>
      <c r="AI6" s="2">
        <v>-3.8119899999999998E-2</v>
      </c>
      <c r="AJ6" s="2">
        <v>4.9848000000000002E-3</v>
      </c>
      <c r="AK6" s="2">
        <v>3.1600299999999998E-2</v>
      </c>
      <c r="AL6" s="2">
        <v>-6.1841399999999998E-2</v>
      </c>
    </row>
    <row r="7" spans="1:38" x14ac:dyDescent="0.35">
      <c r="A7" s="1">
        <v>37072</v>
      </c>
      <c r="B7" s="2">
        <v>-2.78195E-2</v>
      </c>
      <c r="C7" s="2">
        <v>-1.0740150072934163E-2</v>
      </c>
      <c r="D7" s="2">
        <v>-8.4171899999999994E-2</v>
      </c>
      <c r="E7" s="2">
        <v>3.2557599999999999E-2</v>
      </c>
      <c r="F7" s="2">
        <v>3.1015999999999999E-3</v>
      </c>
      <c r="G7" s="2">
        <v>2.35287E-2</v>
      </c>
      <c r="H7" s="2">
        <v>-6.1563E-3</v>
      </c>
      <c r="I7" s="2">
        <v>-3.3041300000000003E-2</v>
      </c>
      <c r="J7" s="2">
        <v>-3.2310199999999997E-2</v>
      </c>
      <c r="K7" s="2">
        <v>1.7026000000000001E-3</v>
      </c>
      <c r="L7" s="2">
        <v>-4.5693400000000002E-2</v>
      </c>
      <c r="M7" s="2">
        <v>-1.05957E-2</v>
      </c>
      <c r="N7" s="2">
        <v>-8.4463000000000003E-3</v>
      </c>
      <c r="O7" s="2">
        <v>-5.7842299999999999E-2</v>
      </c>
      <c r="P7" s="2">
        <v>-0.16693069999999999</v>
      </c>
      <c r="Q7" s="2">
        <v>-4.1960400000000002E-2</v>
      </c>
      <c r="R7" s="2">
        <v>-1.70797E-2</v>
      </c>
      <c r="S7" s="2">
        <v>-1.00103E-2</v>
      </c>
      <c r="T7" s="2">
        <v>-5.2997599999999999E-2</v>
      </c>
      <c r="U7" s="2">
        <v>7.8253600000000006E-2</v>
      </c>
      <c r="V7" s="2">
        <v>2.6765500000000001E-2</v>
      </c>
      <c r="W7" s="2">
        <v>1.7263000000000001E-3</v>
      </c>
      <c r="X7" s="2">
        <v>-4.5032000000000003E-2</v>
      </c>
      <c r="Y7" s="2">
        <v>-1.5594000000000001E-3</v>
      </c>
      <c r="Z7" s="2">
        <v>-2.2099799999999999E-2</v>
      </c>
      <c r="AA7" s="2">
        <v>1.7110299999999998E-2</v>
      </c>
      <c r="AB7" s="2">
        <v>1.07317E-2</v>
      </c>
      <c r="AC7" s="2">
        <v>3.5103299999999997E-2</v>
      </c>
      <c r="AD7" s="2">
        <v>-1.9909400000000001E-2</v>
      </c>
      <c r="AE7" s="2">
        <v>-4.8187199999999999E-2</v>
      </c>
      <c r="AF7" s="2">
        <v>-8.1154999999999995E-3</v>
      </c>
      <c r="AG7" s="2">
        <v>-0.1077958</v>
      </c>
      <c r="AH7" s="2">
        <v>-9.0146000000000004E-2</v>
      </c>
      <c r="AI7" s="2">
        <v>4.1911799999999999E-2</v>
      </c>
      <c r="AJ7" s="2">
        <v>-5.3926399999999999E-2</v>
      </c>
      <c r="AK7" s="2">
        <v>4.0047699999999999E-2</v>
      </c>
      <c r="AL7" s="2">
        <v>-3.2765799999999998E-2</v>
      </c>
    </row>
    <row r="8" spans="1:38" x14ac:dyDescent="0.35">
      <c r="A8" s="1">
        <v>37103</v>
      </c>
      <c r="B8" s="2">
        <v>-9.0030799999999994E-2</v>
      </c>
      <c r="C8" s="2">
        <v>-6.4108406563714748E-2</v>
      </c>
      <c r="D8" s="2">
        <v>-0.20251089999999999</v>
      </c>
      <c r="E8" s="2">
        <v>-4.5077699999999998E-2</v>
      </c>
      <c r="F8" s="2">
        <v>1.98423E-2</v>
      </c>
      <c r="G8" s="2">
        <v>1.52874E-2</v>
      </c>
      <c r="H8" s="2">
        <v>-5.53325E-2</v>
      </c>
      <c r="I8" s="2">
        <v>-5.4266500000000002E-2</v>
      </c>
      <c r="J8" s="2">
        <v>2.73604E-2</v>
      </c>
      <c r="K8" s="2">
        <v>-0.1342227</v>
      </c>
      <c r="L8" s="2">
        <v>-8.47498E-2</v>
      </c>
      <c r="M8" s="2">
        <v>-3.2548300000000002E-2</v>
      </c>
      <c r="N8" s="2">
        <v>-1.0075600000000001E-2</v>
      </c>
      <c r="O8" s="2">
        <v>-3.8986199999999999E-2</v>
      </c>
      <c r="P8" s="2">
        <v>-5.9566399999999999E-2</v>
      </c>
      <c r="Q8" s="2">
        <v>-2.67581E-2</v>
      </c>
      <c r="R8" s="2">
        <v>1.73431E-2</v>
      </c>
      <c r="S8" s="2">
        <v>-5.5651800000000001E-2</v>
      </c>
      <c r="T8" s="2">
        <v>-2.0086400000000001E-2</v>
      </c>
      <c r="U8" s="2">
        <v>1.4761700000000001E-2</v>
      </c>
      <c r="V8" s="2">
        <v>-5.8197600000000002E-2</v>
      </c>
      <c r="W8" s="2">
        <v>6.1636900000000001E-2</v>
      </c>
      <c r="X8" s="2">
        <v>-1.9939100000000001E-2</v>
      </c>
      <c r="Y8" s="2">
        <v>2.7332100000000002E-2</v>
      </c>
      <c r="Z8" s="2">
        <v>-8.5455799999999998E-2</v>
      </c>
      <c r="AA8" s="2">
        <v>-2.1495299999999998E-2</v>
      </c>
      <c r="AB8" s="2">
        <v>-2.8767600000000001E-2</v>
      </c>
      <c r="AC8" s="2">
        <v>0.1119918</v>
      </c>
      <c r="AD8" s="2">
        <v>-4.3208400000000001E-2</v>
      </c>
      <c r="AE8" s="2">
        <v>-2.4587100000000001E-2</v>
      </c>
      <c r="AF8" s="2">
        <v>-0.1006565</v>
      </c>
      <c r="AG8" s="2">
        <v>-5.8706700000000001E-2</v>
      </c>
      <c r="AH8" s="2">
        <v>-1.47587E-2</v>
      </c>
      <c r="AI8" s="2">
        <v>-3.5024600000000003E-2</v>
      </c>
      <c r="AJ8" s="2">
        <v>-1.9964800000000001E-2</v>
      </c>
      <c r="AK8" s="2">
        <v>-7.7073299999999997E-2</v>
      </c>
      <c r="AL8" s="2">
        <v>-0.10862239999999999</v>
      </c>
    </row>
    <row r="9" spans="1:38" x14ac:dyDescent="0.35">
      <c r="A9" s="1">
        <v>37134</v>
      </c>
      <c r="B9" s="2">
        <v>6.5737E-3</v>
      </c>
      <c r="C9" s="2">
        <v>-8.1723406019716172E-2</v>
      </c>
      <c r="D9" s="2">
        <v>-2.8056000000000001E-3</v>
      </c>
      <c r="E9" s="2">
        <v>-1.6204E-2</v>
      </c>
      <c r="F9" s="2">
        <v>-1.88941E-2</v>
      </c>
      <c r="G9" s="2">
        <v>-1.5095000000000001E-2</v>
      </c>
      <c r="H9" s="2">
        <v>-6.6420599999999996E-2</v>
      </c>
      <c r="I9" s="2">
        <v>-3.86868E-2</v>
      </c>
      <c r="J9" s="2">
        <v>3.1687300000000002E-2</v>
      </c>
      <c r="K9" s="2">
        <v>-4.4877899999999998E-2</v>
      </c>
      <c r="L9" s="2">
        <v>-4.7606599999999999E-2</v>
      </c>
      <c r="M9" s="2">
        <v>-0.1148265</v>
      </c>
      <c r="N9" s="2">
        <v>-8.0558699999999997E-2</v>
      </c>
      <c r="O9" s="2">
        <v>-2.2820900000000002E-2</v>
      </c>
      <c r="P9" s="2">
        <v>-0.2001935</v>
      </c>
      <c r="Q9" s="2">
        <v>-7.7901700000000004E-2</v>
      </c>
      <c r="R9" s="2">
        <v>3.3117500000000001E-2</v>
      </c>
      <c r="S9" s="2">
        <v>-9.9556800000000001E-2</v>
      </c>
      <c r="T9" s="2">
        <v>-3.5286900000000003E-2</v>
      </c>
      <c r="U9" s="2">
        <v>-1.9208300000000001E-2</v>
      </c>
      <c r="V9" s="2">
        <v>-4.9974900000000003E-2</v>
      </c>
      <c r="W9" s="2">
        <v>-5.8236200000000002E-2</v>
      </c>
      <c r="X9" s="2">
        <v>-4.4889699999999998E-2</v>
      </c>
      <c r="Y9" s="2">
        <v>3.5864800000000002E-2</v>
      </c>
      <c r="Z9" s="2">
        <v>-9.6727300000000002E-2</v>
      </c>
      <c r="AA9" s="2">
        <v>-2.73639E-2</v>
      </c>
      <c r="AB9" s="2">
        <v>-2.52842E-2</v>
      </c>
      <c r="AC9" s="2">
        <v>4.2098900000000002E-2</v>
      </c>
      <c r="AD9" s="2">
        <v>-4.5724599999999997E-2</v>
      </c>
      <c r="AE9" s="2">
        <v>-4.7269699999999998E-2</v>
      </c>
      <c r="AF9" s="2">
        <v>2.4038E-2</v>
      </c>
      <c r="AG9" s="2">
        <v>-2.4731199999999998E-2</v>
      </c>
      <c r="AH9" s="2">
        <v>-7.49885E-2</v>
      </c>
      <c r="AI9" s="2">
        <v>-2.8156799999999999E-2</v>
      </c>
      <c r="AJ9" s="2">
        <v>-7.7719800000000006E-2</v>
      </c>
      <c r="AK9" s="2">
        <v>0.12724650000000001</v>
      </c>
      <c r="AL9" s="2">
        <v>3.5943200000000002E-2</v>
      </c>
    </row>
    <row r="10" spans="1:38" x14ac:dyDescent="0.35">
      <c r="A10" s="1">
        <v>37164</v>
      </c>
      <c r="B10" s="2">
        <v>-0.12003080000000001</v>
      </c>
      <c r="C10" s="2">
        <v>1.809911144527776E-2</v>
      </c>
      <c r="D10" s="2">
        <v>-0.23864450000000001</v>
      </c>
      <c r="E10" s="2">
        <v>-7.1415300000000001E-2</v>
      </c>
      <c r="F10" s="2">
        <v>-7.4412099999999995E-2</v>
      </c>
      <c r="G10" s="2">
        <v>-7.9231700000000002E-2</v>
      </c>
      <c r="H10" s="2">
        <v>-0.17171</v>
      </c>
      <c r="I10" s="2">
        <v>-8.6321099999999998E-2</v>
      </c>
      <c r="J10" s="2">
        <v>-0.13554430000000001</v>
      </c>
      <c r="K10" s="2">
        <v>-3.7767000000000002E-2</v>
      </c>
      <c r="L10" s="2">
        <v>-8.8437199999999994E-2</v>
      </c>
      <c r="M10" s="2">
        <v>-0.16962050000000001</v>
      </c>
      <c r="N10" s="2">
        <v>-0.1079411</v>
      </c>
      <c r="O10" s="2">
        <v>-0.1074599</v>
      </c>
      <c r="P10" s="2">
        <v>-3.0518799999999999E-2</v>
      </c>
      <c r="Q10" s="2">
        <v>-0.1301505</v>
      </c>
      <c r="R10" s="2">
        <v>-0.1040837</v>
      </c>
      <c r="S10" s="2">
        <v>-0.102771</v>
      </c>
      <c r="T10" s="2">
        <v>-2.9283799999999999E-2</v>
      </c>
      <c r="U10" s="2">
        <v>-9.8886500000000002E-2</v>
      </c>
      <c r="V10" s="2">
        <v>-0.13112560000000001</v>
      </c>
      <c r="W10" s="2">
        <v>-0.1243595</v>
      </c>
      <c r="X10" s="2">
        <v>-0.16875200000000001</v>
      </c>
      <c r="Y10" s="2">
        <v>2.8019E-3</v>
      </c>
      <c r="Z10" s="2">
        <v>-8.76305E-2</v>
      </c>
      <c r="AA10" s="2">
        <v>-9.1815000000000004E-3</v>
      </c>
      <c r="AB10" s="2">
        <v>-0.14375109999999999</v>
      </c>
      <c r="AC10" s="2">
        <v>-0.1045171</v>
      </c>
      <c r="AD10" s="2">
        <v>-0.1332238</v>
      </c>
      <c r="AE10" s="2">
        <v>-0.1729289</v>
      </c>
      <c r="AF10" s="2">
        <v>-9.9330100000000005E-2</v>
      </c>
      <c r="AG10" s="2">
        <v>-7.1196999999999996E-2</v>
      </c>
      <c r="AH10" s="2">
        <v>-2.8654099999999998E-2</v>
      </c>
      <c r="AI10" s="2">
        <v>-0.18503259999999999</v>
      </c>
      <c r="AJ10" s="2">
        <v>-0.11591650000000001</v>
      </c>
      <c r="AK10" s="2">
        <v>-0.17441960000000001</v>
      </c>
      <c r="AL10" s="2">
        <v>-0.19348299999999999</v>
      </c>
    </row>
    <row r="11" spans="1:38" x14ac:dyDescent="0.35">
      <c r="A11" s="1">
        <v>37195</v>
      </c>
      <c r="B11" s="2">
        <v>0.121185</v>
      </c>
      <c r="C11" s="2">
        <v>7.5175904263053539E-2</v>
      </c>
      <c r="D11" s="2">
        <v>-7.7191499999999996E-2</v>
      </c>
      <c r="E11" s="2">
        <v>6.6030800000000001E-2</v>
      </c>
      <c r="F11" s="2">
        <v>-2.70414E-2</v>
      </c>
      <c r="G11" s="2">
        <v>-1.62092E-2</v>
      </c>
      <c r="H11" s="2">
        <v>6.8539699999999995E-2</v>
      </c>
      <c r="I11" s="2">
        <v>1.1107000000000001E-2</v>
      </c>
      <c r="J11" s="2">
        <v>4.7170799999999999E-2</v>
      </c>
      <c r="K11" s="2">
        <v>-4.2892699999999999E-2</v>
      </c>
      <c r="L11" s="2">
        <v>0.1307623</v>
      </c>
      <c r="M11" s="2">
        <v>5.8257000000000003E-2</v>
      </c>
      <c r="N11" s="2">
        <v>2.58368E-2</v>
      </c>
      <c r="O11" s="2">
        <v>5.7982699999999998E-2</v>
      </c>
      <c r="P11" s="2">
        <v>0.22831219999999999</v>
      </c>
      <c r="Q11" s="2">
        <v>6.4297300000000002E-2</v>
      </c>
      <c r="R11" s="2">
        <v>2.06678E-2</v>
      </c>
      <c r="S11" s="2">
        <v>1.2388100000000001E-2</v>
      </c>
      <c r="T11" s="2">
        <v>9.7056600000000007E-2</v>
      </c>
      <c r="U11" s="2">
        <v>-2.2268699999999999E-2</v>
      </c>
      <c r="V11" s="2">
        <v>4.36538E-2</v>
      </c>
      <c r="W11" s="2">
        <v>2.86901E-2</v>
      </c>
      <c r="X11" s="2">
        <v>5.5234100000000001E-2</v>
      </c>
      <c r="Y11" s="2">
        <v>0.1055082</v>
      </c>
      <c r="Z11" s="2">
        <v>6.0529899999999998E-2</v>
      </c>
      <c r="AA11" s="2">
        <v>0.25260159999999998</v>
      </c>
      <c r="AB11" s="2">
        <v>2.4707900000000001E-2</v>
      </c>
      <c r="AC11" s="2">
        <v>-2.4815500000000001E-2</v>
      </c>
      <c r="AD11" s="2">
        <v>1.42332E-2</v>
      </c>
      <c r="AE11" s="2">
        <v>1.8689600000000001E-2</v>
      </c>
      <c r="AF11" s="2">
        <v>0.2405265</v>
      </c>
      <c r="AG11" s="2">
        <v>0.15521560000000001</v>
      </c>
      <c r="AH11" s="2">
        <v>6.0492200000000003E-2</v>
      </c>
      <c r="AI11" s="2">
        <v>3.6611499999999998E-2</v>
      </c>
      <c r="AJ11" s="2">
        <v>6.8969100000000005E-2</v>
      </c>
      <c r="AK11" s="2">
        <v>-7.0387000000000002E-3</v>
      </c>
      <c r="AL11" s="2">
        <v>7.3289599999999996E-2</v>
      </c>
    </row>
    <row r="12" spans="1:38" x14ac:dyDescent="0.35">
      <c r="A12" s="1">
        <v>37225</v>
      </c>
      <c r="B12" s="2">
        <v>0.19724439999999999</v>
      </c>
      <c r="C12" s="2">
        <v>7.5738341929156849E-3</v>
      </c>
      <c r="D12" s="2">
        <v>-9.9221400000000001E-2</v>
      </c>
      <c r="E12" s="2">
        <v>2.8757100000000001E-2</v>
      </c>
      <c r="F12" s="2">
        <v>3.9564599999999998E-2</v>
      </c>
      <c r="G12" s="2">
        <v>3.8271899999999998E-2</v>
      </c>
      <c r="H12" s="2">
        <v>0.13788300000000001</v>
      </c>
      <c r="I12" s="2">
        <v>2.5653700000000002E-2</v>
      </c>
      <c r="J12" s="2">
        <v>6.2639E-2</v>
      </c>
      <c r="K12" s="2">
        <v>3.48218E-2</v>
      </c>
      <c r="L12" s="2">
        <v>4.5830000000000003E-2</v>
      </c>
      <c r="M12" s="2">
        <v>9.4487299999999996E-2</v>
      </c>
      <c r="N12" s="2">
        <v>3.3085299999999998E-2</v>
      </c>
      <c r="O12" s="2">
        <v>7.9458000000000001E-2</v>
      </c>
      <c r="P12" s="2">
        <v>9.4594399999999995E-2</v>
      </c>
      <c r="Q12" s="2">
        <v>3.10438E-2</v>
      </c>
      <c r="R12" s="2">
        <v>5.0612499999999998E-2</v>
      </c>
      <c r="S12" s="2">
        <v>0.119643</v>
      </c>
      <c r="T12" s="2">
        <v>5.1978799999999999E-2</v>
      </c>
      <c r="U12" s="2">
        <v>-8.9382999999999997E-3</v>
      </c>
      <c r="V12" s="2">
        <v>4.64667E-2</v>
      </c>
      <c r="W12" s="2">
        <v>8.4692000000000003E-2</v>
      </c>
      <c r="X12" s="2">
        <v>5.8781399999999998E-2</v>
      </c>
      <c r="Y12" s="2">
        <v>4.0438099999999998E-2</v>
      </c>
      <c r="Z12" s="2">
        <v>3.19399E-2</v>
      </c>
      <c r="AA12" s="2">
        <v>6.3257800000000003E-2</v>
      </c>
      <c r="AB12" s="2">
        <v>5.3420200000000001E-2</v>
      </c>
      <c r="AC12" s="2">
        <v>6.3242599999999996E-2</v>
      </c>
      <c r="AD12" s="2">
        <v>7.0253899999999994E-2</v>
      </c>
      <c r="AE12" s="2">
        <v>6.7202600000000001E-2</v>
      </c>
      <c r="AF12" s="2">
        <v>-3.406E-2</v>
      </c>
      <c r="AG12" s="2">
        <v>2.1829100000000001E-2</v>
      </c>
      <c r="AH12" s="2">
        <v>2.9274000000000001E-3</v>
      </c>
      <c r="AI12" s="2">
        <v>8.0930500000000002E-2</v>
      </c>
      <c r="AJ12" s="2">
        <v>0.1178435</v>
      </c>
      <c r="AK12" s="2">
        <v>0.10007630000000001</v>
      </c>
      <c r="AL12" s="2">
        <v>0.13773060000000001</v>
      </c>
    </row>
    <row r="13" spans="1:38" x14ac:dyDescent="0.35">
      <c r="A13" s="1">
        <v>37256</v>
      </c>
      <c r="B13" s="2">
        <v>7.7357899999999993E-2</v>
      </c>
      <c r="C13" s="2">
        <v>-1.5573832559794276E-2</v>
      </c>
      <c r="D13" s="2">
        <v>0.45887869999999997</v>
      </c>
      <c r="E13" s="2">
        <v>2.5328799999999999E-2</v>
      </c>
      <c r="F13" s="2">
        <v>1.6089200000000001E-2</v>
      </c>
      <c r="G13" s="2">
        <v>4.9254600000000003E-2</v>
      </c>
      <c r="H13" s="2">
        <v>4.9943899999999999E-2</v>
      </c>
      <c r="I13" s="2">
        <v>2.8988300000000002E-2</v>
      </c>
      <c r="J13" s="2">
        <v>-7.5503000000000002E-3</v>
      </c>
      <c r="K13" s="2">
        <v>-5.8364199999999998E-2</v>
      </c>
      <c r="L13" s="2">
        <v>5.3502999999999997E-3</v>
      </c>
      <c r="M13" s="2">
        <v>3.41068E-2</v>
      </c>
      <c r="N13" s="2">
        <v>6.3904000000000001E-3</v>
      </c>
      <c r="O13" s="2">
        <v>-1.092E-4</v>
      </c>
      <c r="P13" s="2">
        <v>6.9330900000000001E-2</v>
      </c>
      <c r="Q13" s="2">
        <v>3.3181000000000002E-2</v>
      </c>
      <c r="R13" s="2">
        <v>-8.3517999999999995E-3</v>
      </c>
      <c r="S13" s="2">
        <v>1.04581E-2</v>
      </c>
      <c r="T13" s="2">
        <v>8.3230000000000001E-4</v>
      </c>
      <c r="U13" s="2">
        <v>3.0843300000000001E-2</v>
      </c>
      <c r="V13" s="2">
        <v>4.4516899999999998E-2</v>
      </c>
      <c r="W13" s="2">
        <v>0.109833</v>
      </c>
      <c r="X13" s="2">
        <v>9.9916999999999992E-3</v>
      </c>
      <c r="Y13" s="2">
        <v>-1.8508000000000001E-3</v>
      </c>
      <c r="Z13" s="2">
        <v>-1.44726E-2</v>
      </c>
      <c r="AA13" s="2">
        <v>0.15535879999999999</v>
      </c>
      <c r="AB13" s="2">
        <v>9.2485100000000001E-2</v>
      </c>
      <c r="AC13" s="2">
        <v>9.1016E-2</v>
      </c>
      <c r="AD13" s="2">
        <v>2.8639899999999999E-2</v>
      </c>
      <c r="AE13" s="2">
        <v>4.68096E-2</v>
      </c>
      <c r="AF13" s="2">
        <v>-6.26583E-2</v>
      </c>
      <c r="AG13" s="2">
        <v>-8.1162000000000005E-3</v>
      </c>
      <c r="AH13" s="2">
        <v>5.2293000000000001E-3</v>
      </c>
      <c r="AI13" s="2">
        <v>9.8110299999999998E-2</v>
      </c>
      <c r="AJ13" s="2">
        <v>1.65598E-2</v>
      </c>
      <c r="AK13" s="2">
        <v>4.0645000000000004E-3</v>
      </c>
      <c r="AL13" s="2">
        <v>0.24996399999999999</v>
      </c>
    </row>
    <row r="14" spans="1:38" x14ac:dyDescent="0.35">
      <c r="A14" s="1">
        <v>37287</v>
      </c>
      <c r="B14" s="2">
        <v>7.8376799999999996E-2</v>
      </c>
      <c r="C14" s="2">
        <v>-2.0766211305560334E-2</v>
      </c>
      <c r="D14" s="2">
        <v>0.48704930000000002</v>
      </c>
      <c r="E14" s="2">
        <v>1.3125400000000001E-2</v>
      </c>
      <c r="F14" s="2">
        <v>1.9706999999999999E-2</v>
      </c>
      <c r="G14" s="2">
        <v>-4.6141999999999997E-3</v>
      </c>
      <c r="H14" s="2">
        <v>-6.3053999999999999E-2</v>
      </c>
      <c r="I14" s="2">
        <v>-2.8124900000000001E-2</v>
      </c>
      <c r="J14" s="2">
        <v>-0.1066911</v>
      </c>
      <c r="K14" s="2">
        <v>-9.3744099999999997E-2</v>
      </c>
      <c r="L14" s="2">
        <v>7.7293500000000001E-2</v>
      </c>
      <c r="M14" s="2">
        <v>-1.01723E-2</v>
      </c>
      <c r="N14" s="2">
        <v>-3.4465000000000003E-2</v>
      </c>
      <c r="O14" s="2">
        <v>-2.60553E-2</v>
      </c>
      <c r="P14" s="2">
        <v>-3.6371300000000002E-2</v>
      </c>
      <c r="Q14" s="2">
        <v>-3.5183699999999998E-2</v>
      </c>
      <c r="R14" s="2">
        <v>-2.1388799999999999E-2</v>
      </c>
      <c r="S14" s="2">
        <v>-5.8953899999999997E-2</v>
      </c>
      <c r="T14" s="2">
        <v>0.13701749999999999</v>
      </c>
      <c r="U14" s="2">
        <v>0.1520253</v>
      </c>
      <c r="V14" s="2">
        <v>-7.2652900000000006E-2</v>
      </c>
      <c r="W14" s="2">
        <v>-1.28903E-2</v>
      </c>
      <c r="X14" s="2">
        <v>2.0720999999999999E-3</v>
      </c>
      <c r="Y14" s="2">
        <v>2.0048699999999999E-2</v>
      </c>
      <c r="Z14" s="2">
        <v>-5.1677899999999999E-2</v>
      </c>
      <c r="AA14" s="2">
        <v>-9.47765E-2</v>
      </c>
      <c r="AB14" s="2">
        <v>8.7188600000000005E-2</v>
      </c>
      <c r="AC14" s="2">
        <v>3.2653799999999997E-2</v>
      </c>
      <c r="AD14" s="2">
        <v>-1.1563199999999999E-2</v>
      </c>
      <c r="AE14" s="2">
        <v>-2.2634999999999999E-2</v>
      </c>
      <c r="AF14" s="2">
        <v>0.27266590000000002</v>
      </c>
      <c r="AG14" s="2">
        <v>0.153757</v>
      </c>
      <c r="AH14" s="2">
        <v>-2.1824699999999999E-2</v>
      </c>
      <c r="AI14" s="2">
        <v>0.1005728</v>
      </c>
      <c r="AJ14" s="2">
        <v>-5.9326799999999999E-2</v>
      </c>
      <c r="AK14" s="2">
        <v>0.1216719</v>
      </c>
      <c r="AL14" s="2">
        <v>5.7806900000000001E-2</v>
      </c>
    </row>
    <row r="15" spans="1:38" x14ac:dyDescent="0.35">
      <c r="A15" s="1">
        <v>37315</v>
      </c>
      <c r="B15" s="2">
        <v>9.6140699999999996E-2</v>
      </c>
      <c r="C15" s="2">
        <v>3.6738893618839086E-2</v>
      </c>
      <c r="D15" s="2">
        <v>-9.3237700000000007E-2</v>
      </c>
      <c r="E15" s="2">
        <v>-1.33372E-2</v>
      </c>
      <c r="F15" s="2">
        <v>2.6098699999999999E-2</v>
      </c>
      <c r="G15" s="2">
        <v>-7.5743E-3</v>
      </c>
      <c r="H15" s="2">
        <v>0.1031203</v>
      </c>
      <c r="I15" s="2">
        <v>1.8517599999999999E-2</v>
      </c>
      <c r="J15" s="2">
        <v>-7.4903000000000001E-3</v>
      </c>
      <c r="K15" s="2">
        <v>2.2142999999999999E-2</v>
      </c>
      <c r="L15" s="2">
        <v>-2.1171499999999999E-2</v>
      </c>
      <c r="M15" s="2">
        <v>-1.3417200000000001E-2</v>
      </c>
      <c r="N15" s="2">
        <v>3.7063800000000001E-2</v>
      </c>
      <c r="O15" s="2">
        <v>1.3363699999999999E-2</v>
      </c>
      <c r="P15" s="2">
        <v>-3.6209600000000002E-2</v>
      </c>
      <c r="Q15" s="2">
        <v>2.5099999999999998E-4</v>
      </c>
      <c r="R15" s="2">
        <v>9.3899999999999995E-4</v>
      </c>
      <c r="S15" s="2">
        <v>-2.2633400000000001E-2</v>
      </c>
      <c r="T15" s="2">
        <v>-2.0552000000000001E-2</v>
      </c>
      <c r="U15" s="2">
        <v>3.5647999999999999E-3</v>
      </c>
      <c r="V15" s="2">
        <v>-6.2875399999999998E-2</v>
      </c>
      <c r="W15" s="2">
        <v>-5.9293199999999997E-2</v>
      </c>
      <c r="X15" s="2">
        <v>-1.26642E-2</v>
      </c>
      <c r="Y15" s="2">
        <v>-1.3917300000000001E-2</v>
      </c>
      <c r="Z15" s="2">
        <v>5.9015999999999999E-2</v>
      </c>
      <c r="AA15" s="2">
        <v>7.4122199999999999E-2</v>
      </c>
      <c r="AB15" s="2">
        <v>-2.79206E-2</v>
      </c>
      <c r="AC15" s="2">
        <v>-1.37865E-2</v>
      </c>
      <c r="AD15" s="2">
        <v>-1.1997900000000001E-2</v>
      </c>
      <c r="AE15" s="2">
        <v>1.1453700000000001E-2</v>
      </c>
      <c r="AF15" s="2">
        <v>8.9971499999999996E-2</v>
      </c>
      <c r="AG15" s="2">
        <v>-4.88209E-2</v>
      </c>
      <c r="AH15" s="2">
        <v>-2.7641499999999999E-2</v>
      </c>
      <c r="AI15" s="2">
        <v>-3.99073E-2</v>
      </c>
      <c r="AJ15" s="2">
        <v>6.1552999999999998E-3</v>
      </c>
      <c r="AK15" s="2">
        <v>9.0927800000000003E-2</v>
      </c>
      <c r="AL15" s="2">
        <v>-2.99771E-2</v>
      </c>
    </row>
    <row r="16" spans="1:38" x14ac:dyDescent="0.35">
      <c r="A16" s="1">
        <v>37346</v>
      </c>
      <c r="B16" s="2">
        <v>9.2184100000000005E-2</v>
      </c>
      <c r="C16" s="2">
        <v>-6.1417626159139926E-2</v>
      </c>
      <c r="D16" s="2">
        <v>9.5116099999999995E-2</v>
      </c>
      <c r="E16" s="2">
        <v>1.3994000000000001E-3</v>
      </c>
      <c r="F16" s="2">
        <v>5.1712800000000003E-2</v>
      </c>
      <c r="G16" s="2">
        <v>1.95239E-2</v>
      </c>
      <c r="H16" s="2">
        <v>-5.5492300000000001E-2</v>
      </c>
      <c r="I16" s="2">
        <v>4.76011E-2</v>
      </c>
      <c r="J16" s="2">
        <v>1.6747600000000001E-2</v>
      </c>
      <c r="K16" s="2">
        <v>5.1951200000000003E-2</v>
      </c>
      <c r="L16" s="2">
        <v>3.0281200000000001E-2</v>
      </c>
      <c r="M16" s="2">
        <v>7.1086399999999994E-2</v>
      </c>
      <c r="N16" s="2">
        <v>2.1370199999999999E-2</v>
      </c>
      <c r="O16" s="2">
        <v>1.91606E-2</v>
      </c>
      <c r="P16" s="2">
        <v>-2.6377000000000002E-3</v>
      </c>
      <c r="Q16" s="2">
        <v>5.0421399999999998E-2</v>
      </c>
      <c r="R16" s="2">
        <v>1.0067700000000001E-2</v>
      </c>
      <c r="S16" s="2">
        <v>5.2503399999999999E-2</v>
      </c>
      <c r="T16" s="2">
        <v>2.1546099999999999E-2</v>
      </c>
      <c r="U16" s="2">
        <v>6.2923300000000001E-2</v>
      </c>
      <c r="V16" s="2">
        <v>4.5761700000000002E-2</v>
      </c>
      <c r="W16" s="2">
        <v>-1.7047300000000001E-2</v>
      </c>
      <c r="X16" s="2">
        <v>6.4619899999999994E-2</v>
      </c>
      <c r="Y16" s="2">
        <v>1.78006E-2</v>
      </c>
      <c r="Z16" s="2">
        <v>4.12842E-2</v>
      </c>
      <c r="AA16" s="2">
        <v>2.2737400000000001E-2</v>
      </c>
      <c r="AB16" s="2">
        <v>9.3165899999999996E-2</v>
      </c>
      <c r="AC16" s="2">
        <v>6.6567000000000001E-2</v>
      </c>
      <c r="AD16" s="2">
        <v>7.3346700000000001E-2</v>
      </c>
      <c r="AE16" s="2">
        <v>8.0699400000000004E-2</v>
      </c>
      <c r="AF16" s="2">
        <v>5.7895200000000001E-2</v>
      </c>
      <c r="AG16" s="2">
        <v>-1.6504100000000001E-2</v>
      </c>
      <c r="AH16" s="2">
        <v>4.6608700000000003E-2</v>
      </c>
      <c r="AI16" s="2">
        <v>5.10848E-2</v>
      </c>
      <c r="AJ16" s="2">
        <v>2.5611800000000001E-2</v>
      </c>
      <c r="AK16" s="2">
        <v>5.7555999999999996E-3</v>
      </c>
      <c r="AL16" s="2">
        <v>8.2751199999999997E-2</v>
      </c>
    </row>
    <row r="17" spans="1:38" x14ac:dyDescent="0.35">
      <c r="A17" s="1">
        <v>37376</v>
      </c>
      <c r="B17" s="2">
        <v>-5.94475E-2</v>
      </c>
      <c r="C17" s="2">
        <v>-9.0814810760454501E-3</v>
      </c>
      <c r="D17" s="2">
        <v>-0.11083850000000001</v>
      </c>
      <c r="E17" s="2">
        <v>-1.89695E-2</v>
      </c>
      <c r="F17" s="2">
        <v>3.4702499999999997E-2</v>
      </c>
      <c r="G17" s="2">
        <v>1.67987E-2</v>
      </c>
      <c r="H17" s="2">
        <v>-1.27828E-2</v>
      </c>
      <c r="I17" s="2">
        <v>-1.46652E-2</v>
      </c>
      <c r="J17" s="2">
        <v>-2.21657E-2</v>
      </c>
      <c r="K17" s="2">
        <v>3.9802700000000003E-2</v>
      </c>
      <c r="L17" s="2">
        <v>4.64194E-2</v>
      </c>
      <c r="M17" s="2">
        <v>-6.5975699999999998E-2</v>
      </c>
      <c r="N17" s="2">
        <v>-7.8129500000000005E-2</v>
      </c>
      <c r="O17" s="2">
        <v>-1.4953E-3</v>
      </c>
      <c r="P17" s="2">
        <v>-0.1636398</v>
      </c>
      <c r="Q17" s="2">
        <v>-4.8054399999999997E-2</v>
      </c>
      <c r="R17" s="2">
        <v>-2.1809100000000001E-2</v>
      </c>
      <c r="S17" s="2">
        <v>4.2115800000000002E-2</v>
      </c>
      <c r="T17" s="2">
        <v>6.9134899999999999E-2</v>
      </c>
      <c r="U17" s="2">
        <v>0.1085373</v>
      </c>
      <c r="V17" s="2">
        <v>-7.6832999999999997E-3</v>
      </c>
      <c r="W17" s="2">
        <v>-0.1032706</v>
      </c>
      <c r="X17" s="2">
        <v>-3.1680100000000003E-2</v>
      </c>
      <c r="Y17" s="2">
        <v>-6.5994999999999998E-2</v>
      </c>
      <c r="Z17" s="2">
        <v>4.2412900000000003E-2</v>
      </c>
      <c r="AA17" s="2">
        <v>-6.1530000000000005E-4</v>
      </c>
      <c r="AB17" s="2">
        <v>1.6148099999999999E-2</v>
      </c>
      <c r="AC17" s="2">
        <v>5.0112400000000001E-2</v>
      </c>
      <c r="AD17" s="2">
        <v>-3.7518099999999999E-2</v>
      </c>
      <c r="AE17" s="2">
        <v>-5.7976899999999998E-2</v>
      </c>
      <c r="AF17" s="2">
        <v>1.64651E-2</v>
      </c>
      <c r="AG17" s="2">
        <v>6.3693999999999999E-3</v>
      </c>
      <c r="AH17" s="2">
        <v>-3.3903299999999997E-2</v>
      </c>
      <c r="AI17" s="2">
        <v>-4.3172799999999997E-2</v>
      </c>
      <c r="AJ17" s="2">
        <v>-9.1609200000000002E-2</v>
      </c>
      <c r="AK17" s="2">
        <v>-6.7656000000000001E-3</v>
      </c>
      <c r="AL17" s="2">
        <v>-1.6496199999999999E-2</v>
      </c>
    </row>
    <row r="18" spans="1:38" x14ac:dyDescent="0.35">
      <c r="A18" s="1">
        <v>37407</v>
      </c>
      <c r="B18" s="2">
        <v>-5.4538499999999997E-2</v>
      </c>
      <c r="C18" s="2">
        <v>-7.245535441757367E-2</v>
      </c>
      <c r="D18" s="2">
        <v>-0.18112900000000001</v>
      </c>
      <c r="E18" s="2">
        <v>7.7587999999999997E-3</v>
      </c>
      <c r="F18" s="2">
        <v>-1.96508E-2</v>
      </c>
      <c r="G18" s="2">
        <v>-1.1295599999999999E-2</v>
      </c>
      <c r="H18" s="2">
        <v>-1.7094999999999999E-2</v>
      </c>
      <c r="I18" s="2">
        <v>2.6229000000000001E-3</v>
      </c>
      <c r="J18" s="2">
        <v>-3.3482400000000002E-2</v>
      </c>
      <c r="K18" s="2">
        <v>-9.1152700000000003E-2</v>
      </c>
      <c r="L18" s="2">
        <v>6.2415999999999999E-3</v>
      </c>
      <c r="M18" s="2">
        <v>-4.4215699999999997E-2</v>
      </c>
      <c r="N18" s="2">
        <v>-9.8882999999999992E-3</v>
      </c>
      <c r="O18" s="2">
        <v>-1.6364699999999999E-2</v>
      </c>
      <c r="P18" s="2">
        <v>-7.02401E-2</v>
      </c>
      <c r="Q18" s="2">
        <v>-4.2148999999999999E-2</v>
      </c>
      <c r="R18" s="2">
        <v>-1.6368799999999999E-2</v>
      </c>
      <c r="S18" s="2">
        <v>-1.7015800000000001E-2</v>
      </c>
      <c r="T18" s="2">
        <v>-6.4373799999999995E-2</v>
      </c>
      <c r="U18" s="2">
        <v>-6.1228999999999997E-3</v>
      </c>
      <c r="V18" s="2">
        <v>1.7723900000000001E-2</v>
      </c>
      <c r="W18" s="2">
        <v>1.4844400000000001E-2</v>
      </c>
      <c r="X18" s="2">
        <v>-5.7539600000000003E-2</v>
      </c>
      <c r="Y18" s="2">
        <v>5.1084699999999997E-2</v>
      </c>
      <c r="Z18" s="2">
        <v>2.3594400000000001E-2</v>
      </c>
      <c r="AA18" s="2">
        <v>0.1094297</v>
      </c>
      <c r="AB18" s="2">
        <v>-6.0034200000000003E-2</v>
      </c>
      <c r="AC18" s="2">
        <v>-6.5781699999999999E-2</v>
      </c>
      <c r="AD18" s="2">
        <v>-5.2280500000000001E-2</v>
      </c>
      <c r="AE18" s="2">
        <v>-3.67315E-2</v>
      </c>
      <c r="AF18" s="2">
        <v>-0.1240738</v>
      </c>
      <c r="AG18" s="2">
        <v>3.4443500000000002E-2</v>
      </c>
      <c r="AH18" s="2">
        <v>-3.33537E-2</v>
      </c>
      <c r="AI18" s="2">
        <v>-3.1025199999999999E-2</v>
      </c>
      <c r="AJ18" s="2">
        <v>-6.1988500000000002E-2</v>
      </c>
      <c r="AK18" s="2">
        <v>9.83792E-2</v>
      </c>
      <c r="AL18" s="2">
        <v>-6.4308799999999999E-2</v>
      </c>
    </row>
    <row r="19" spans="1:38" x14ac:dyDescent="0.35">
      <c r="A19" s="1">
        <v>37437</v>
      </c>
      <c r="B19" s="2">
        <v>-6.7403299999999999E-2</v>
      </c>
      <c r="C19" s="2">
        <v>-7.9004274966125276E-2</v>
      </c>
      <c r="D19" s="2">
        <v>0.1042356</v>
      </c>
      <c r="E19" s="2">
        <v>-4.8690299999999999E-2</v>
      </c>
      <c r="F19" s="2">
        <v>-3.0683800000000001E-2</v>
      </c>
      <c r="G19" s="2">
        <v>-6.1714999999999999E-2</v>
      </c>
      <c r="H19" s="2">
        <v>-0.13390969999999999</v>
      </c>
      <c r="I19" s="2">
        <v>-9.0512300000000004E-2</v>
      </c>
      <c r="J19" s="2">
        <v>-6.1538500000000003E-2</v>
      </c>
      <c r="K19" s="2">
        <v>0.14318510000000001</v>
      </c>
      <c r="L19" s="2">
        <v>-8.5954799999999998E-2</v>
      </c>
      <c r="M19" s="2">
        <v>-9.0434399999999998E-2</v>
      </c>
      <c r="N19" s="2">
        <v>-3.2792000000000002E-2</v>
      </c>
      <c r="O19" s="2">
        <v>-0.1126159</v>
      </c>
      <c r="P19" s="2">
        <v>-4.3978499999999997E-2</v>
      </c>
      <c r="Q19" s="2">
        <v>-8.8112700000000002E-2</v>
      </c>
      <c r="R19" s="2">
        <v>-2.4445100000000001E-2</v>
      </c>
      <c r="S19" s="2">
        <v>-6.2236199999999998E-2</v>
      </c>
      <c r="T19" s="2">
        <v>-0.1062905</v>
      </c>
      <c r="U19" s="2">
        <v>-4.8569099999999997E-2</v>
      </c>
      <c r="V19" s="2">
        <v>-9.44054E-2</v>
      </c>
      <c r="W19" s="2">
        <v>-4.1837100000000002E-2</v>
      </c>
      <c r="X19" s="2">
        <v>-8.3130700000000002E-2</v>
      </c>
      <c r="Y19" s="2">
        <v>7.0567900000000003E-2</v>
      </c>
      <c r="Z19" s="2">
        <v>-9.7066399999999997E-2</v>
      </c>
      <c r="AA19" s="2">
        <v>3.88907E-2</v>
      </c>
      <c r="AB19" s="2">
        <v>-7.9712599999999995E-2</v>
      </c>
      <c r="AC19" s="2">
        <v>-2.2001699999999999E-2</v>
      </c>
      <c r="AD19" s="2">
        <v>-9.2642699999999994E-2</v>
      </c>
      <c r="AE19" s="2">
        <v>-9.2126100000000002E-2</v>
      </c>
      <c r="AF19" s="2">
        <v>6.41901E-2</v>
      </c>
      <c r="AG19" s="2">
        <v>-9.2697100000000004E-2</v>
      </c>
      <c r="AH19" s="2">
        <v>-6.4725099999999994E-2</v>
      </c>
      <c r="AI19" s="2">
        <v>-7.10953E-2</v>
      </c>
      <c r="AJ19" s="2">
        <v>-7.5070499999999998E-2</v>
      </c>
      <c r="AK19" s="2">
        <v>-4.623E-2</v>
      </c>
      <c r="AL19" s="2">
        <v>-9.1961299999999996E-2</v>
      </c>
    </row>
    <row r="20" spans="1:38" x14ac:dyDescent="0.35">
      <c r="A20" s="1">
        <v>37468</v>
      </c>
      <c r="B20" s="2">
        <v>-3.32965E-2</v>
      </c>
      <c r="C20" s="2">
        <v>4.8814330800193151E-3</v>
      </c>
      <c r="D20" s="2">
        <v>2.4725500000000001E-2</v>
      </c>
      <c r="E20" s="2">
        <v>-4.1287299999999999E-2</v>
      </c>
      <c r="F20" s="2">
        <v>-5.0067599999999997E-2</v>
      </c>
      <c r="G20" s="2">
        <v>-9.8924100000000001E-2</v>
      </c>
      <c r="H20" s="2">
        <v>-0.1235793</v>
      </c>
      <c r="I20" s="2">
        <v>-0.130943</v>
      </c>
      <c r="J20" s="2">
        <v>7.3369000000000004E-3</v>
      </c>
      <c r="K20" s="2">
        <v>-4.6844299999999998E-2</v>
      </c>
      <c r="L20" s="2">
        <v>9.1371800000000003E-2</v>
      </c>
      <c r="M20" s="2">
        <v>-0.15571260000000001</v>
      </c>
      <c r="N20" s="2">
        <v>-0.1152079</v>
      </c>
      <c r="O20" s="2">
        <v>-9.3008499999999994E-2</v>
      </c>
      <c r="P20" s="2">
        <v>-0.1196731</v>
      </c>
      <c r="Q20" s="2">
        <v>-0.12381</v>
      </c>
      <c r="R20" s="2">
        <v>-1.1596199999999999E-2</v>
      </c>
      <c r="S20" s="2">
        <v>-3.1248600000000001E-2</v>
      </c>
      <c r="T20" s="2">
        <v>-2.8140100000000001E-2</v>
      </c>
      <c r="U20" s="2">
        <v>-8.1859799999999996E-2</v>
      </c>
      <c r="V20" s="2">
        <v>-0.10542120000000001</v>
      </c>
      <c r="W20" s="2">
        <v>2.5470599999999999E-2</v>
      </c>
      <c r="X20" s="2">
        <v>-7.0807200000000001E-2</v>
      </c>
      <c r="Y20" s="2">
        <v>-1.5779000000000001E-2</v>
      </c>
      <c r="Z20" s="2">
        <v>-7.0034899999999997E-2</v>
      </c>
      <c r="AA20" s="2">
        <v>-1.5927E-2</v>
      </c>
      <c r="AB20" s="2">
        <v>-6.9429900000000003E-2</v>
      </c>
      <c r="AC20" s="2">
        <v>-5.3071000000000004E-3</v>
      </c>
      <c r="AD20" s="2">
        <v>-0.17302010000000001</v>
      </c>
      <c r="AE20" s="2">
        <v>-8.6379200000000003E-2</v>
      </c>
      <c r="AF20" s="2">
        <v>9.8750999999999995E-3</v>
      </c>
      <c r="AG20" s="2">
        <v>-9.0561199999999994E-2</v>
      </c>
      <c r="AH20" s="2">
        <v>-9.7455700000000006E-2</v>
      </c>
      <c r="AI20" s="2">
        <v>-2.8731900000000001E-2</v>
      </c>
      <c r="AJ20" s="2">
        <v>-0.10951710000000001</v>
      </c>
      <c r="AK20" s="2">
        <v>-3.3616E-2</v>
      </c>
      <c r="AL20" s="2">
        <v>-4.13935E-2</v>
      </c>
    </row>
    <row r="21" spans="1:38" x14ac:dyDescent="0.35">
      <c r="A21" s="1">
        <v>37499</v>
      </c>
      <c r="B21" s="2">
        <v>2.5641000000000001E-2</v>
      </c>
      <c r="C21" s="2">
        <v>-0.11002431826151904</v>
      </c>
      <c r="D21" s="2">
        <v>4.4083299999999999E-2</v>
      </c>
      <c r="E21" s="2">
        <v>1.3552700000000001E-2</v>
      </c>
      <c r="F21" s="2">
        <v>-1.8985200000000001E-2</v>
      </c>
      <c r="G21" s="2">
        <v>-5.5732999999999998E-3</v>
      </c>
      <c r="H21" s="2">
        <v>6.3467800000000005E-2</v>
      </c>
      <c r="I21" s="2">
        <v>6.5040999999999996E-3</v>
      </c>
      <c r="J21" s="2">
        <v>-1.6501700000000001E-2</v>
      </c>
      <c r="K21" s="2">
        <v>9.1003000000000004E-3</v>
      </c>
      <c r="L21" s="2">
        <v>2.4428000000000002E-3</v>
      </c>
      <c r="M21" s="2">
        <v>3.4592999999999998E-3</v>
      </c>
      <c r="N21" s="2">
        <v>3.0737400000000002E-2</v>
      </c>
      <c r="O21" s="2">
        <v>2.1540500000000001E-2</v>
      </c>
      <c r="P21" s="2">
        <v>3.1682399999999999E-2</v>
      </c>
      <c r="Q21" s="2">
        <v>-1.4396600000000001E-2</v>
      </c>
      <c r="R21" s="2">
        <v>2.987E-4</v>
      </c>
      <c r="S21" s="2">
        <v>-2.1767000000000002E-2</v>
      </c>
      <c r="T21" s="2">
        <v>8.7467600000000006E-2</v>
      </c>
      <c r="U21" s="2">
        <v>-4.3134100000000002E-2</v>
      </c>
      <c r="V21" s="2">
        <v>3.7137799999999999E-2</v>
      </c>
      <c r="W21" s="2">
        <v>-2.2943999999999998E-3</v>
      </c>
      <c r="X21" s="2">
        <v>2.232E-3</v>
      </c>
      <c r="Y21" s="2">
        <v>-2.3090400000000001E-2</v>
      </c>
      <c r="Z21" s="2">
        <v>-2.6183600000000001E-2</v>
      </c>
      <c r="AA21" s="2">
        <v>7.4410000000000004E-2</v>
      </c>
      <c r="AB21" s="2">
        <v>3.2314000000000002E-2</v>
      </c>
      <c r="AC21" s="2">
        <v>-1.4177E-2</v>
      </c>
      <c r="AD21" s="2">
        <v>2.2002799999999999E-2</v>
      </c>
      <c r="AE21" s="2">
        <v>-3.3810100000000003E-2</v>
      </c>
      <c r="AF21" s="2">
        <v>0.1046045</v>
      </c>
      <c r="AG21" s="2">
        <v>4.0769699999999999E-2</v>
      </c>
      <c r="AH21" s="2">
        <v>-4.1980999999999997E-3</v>
      </c>
      <c r="AI21" s="2">
        <v>-1.3166600000000001E-2</v>
      </c>
      <c r="AJ21" s="2">
        <v>-2.72739E-2</v>
      </c>
      <c r="AK21" s="2">
        <v>-3.9519199999999997E-2</v>
      </c>
      <c r="AL21" s="2">
        <v>-3.5511399999999999E-2</v>
      </c>
    </row>
    <row r="22" spans="1:38" x14ac:dyDescent="0.35">
      <c r="A22" s="1">
        <v>37529</v>
      </c>
      <c r="B22" s="2">
        <v>-0.12218900000000001</v>
      </c>
      <c r="C22" s="2">
        <v>8.6448801016809851E-2</v>
      </c>
      <c r="D22" s="2">
        <v>5.3390600000000003E-2</v>
      </c>
      <c r="E22" s="2">
        <v>-4.7304600000000002E-2</v>
      </c>
      <c r="F22" s="2">
        <v>-3.9281400000000001E-2</v>
      </c>
      <c r="G22" s="2">
        <v>-0.1531428</v>
      </c>
      <c r="H22" s="2">
        <v>-0.16948820000000001</v>
      </c>
      <c r="I22" s="2">
        <v>-8.5555900000000004E-2</v>
      </c>
      <c r="J22" s="2">
        <v>-9.2108300000000004E-2</v>
      </c>
      <c r="K22" s="2">
        <v>-5.1001400000000002E-2</v>
      </c>
      <c r="L22" s="2">
        <v>-2.0824100000000002E-2</v>
      </c>
      <c r="M22" s="2">
        <v>-0.25422169999999999</v>
      </c>
      <c r="N22" s="2">
        <v>-0.14384420000000001</v>
      </c>
      <c r="O22" s="2">
        <v>-0.13956959999999999</v>
      </c>
      <c r="P22" s="2">
        <v>-5.7191400000000003E-2</v>
      </c>
      <c r="Q22" s="2">
        <v>-0.1749029</v>
      </c>
      <c r="R22" s="2">
        <v>-5.19815E-2</v>
      </c>
      <c r="S22" s="2">
        <v>-9.6741599999999997E-2</v>
      </c>
      <c r="T22" s="2">
        <v>-7.3457900000000007E-2</v>
      </c>
      <c r="U22" s="2">
        <v>-5.4905700000000002E-2</v>
      </c>
      <c r="V22" s="2">
        <v>-0.12780340000000001</v>
      </c>
      <c r="W22" s="2">
        <v>-7.8910099999999997E-2</v>
      </c>
      <c r="X22" s="2">
        <v>-0.1421723</v>
      </c>
      <c r="Y22" s="2">
        <v>-2.4644300000000001E-2</v>
      </c>
      <c r="Z22" s="2">
        <v>-2.4535000000000001E-2</v>
      </c>
      <c r="AA22" s="2">
        <v>0.13872599999999999</v>
      </c>
      <c r="AB22" s="2">
        <v>-7.8496800000000005E-2</v>
      </c>
      <c r="AC22" s="2">
        <v>-0.1031123</v>
      </c>
      <c r="AD22" s="2">
        <v>-0.2024543</v>
      </c>
      <c r="AE22" s="2">
        <v>-0.15374869999999999</v>
      </c>
      <c r="AF22" s="2">
        <v>2.2369300000000002E-2</v>
      </c>
      <c r="AG22" s="2">
        <v>-4.7385499999999997E-2</v>
      </c>
      <c r="AH22" s="2">
        <v>-0.1655809</v>
      </c>
      <c r="AI22" s="2">
        <v>-9.15015E-2</v>
      </c>
      <c r="AJ22" s="2">
        <v>-0.1503652</v>
      </c>
      <c r="AK22" s="2">
        <v>-8.1321299999999999E-2</v>
      </c>
      <c r="AL22" s="2">
        <v>-0.1202806</v>
      </c>
    </row>
    <row r="23" spans="1:38" x14ac:dyDescent="0.35">
      <c r="A23" s="1">
        <v>37560</v>
      </c>
      <c r="B23" s="2">
        <v>1.9337300000000002E-2</v>
      </c>
      <c r="C23" s="2">
        <v>5.7069620923617892E-2</v>
      </c>
      <c r="D23" s="2">
        <v>0.1003315</v>
      </c>
      <c r="E23" s="2">
        <v>2.2777700000000001E-2</v>
      </c>
      <c r="F23" s="2">
        <v>5.1526000000000002E-3</v>
      </c>
      <c r="G23" s="2">
        <v>5.4699499999999998E-2</v>
      </c>
      <c r="H23" s="2">
        <v>0.17920130000000001</v>
      </c>
      <c r="I23" s="2">
        <v>3.47272E-2</v>
      </c>
      <c r="J23" s="2">
        <v>3.26281E-2</v>
      </c>
      <c r="K23" s="2">
        <v>-4.6863299999999997E-2</v>
      </c>
      <c r="L23" s="2">
        <v>-2.5565600000000001E-2</v>
      </c>
      <c r="M23" s="2">
        <v>0.1386117</v>
      </c>
      <c r="N23" s="2">
        <v>4.2484500000000001E-2</v>
      </c>
      <c r="O23" s="2">
        <v>0.1162504</v>
      </c>
      <c r="P23" s="2">
        <v>0.17279649999999999</v>
      </c>
      <c r="Q23" s="2">
        <v>0.1341482</v>
      </c>
      <c r="R23" s="2">
        <v>1.48684E-2</v>
      </c>
      <c r="S23" s="2">
        <v>4.0678100000000002E-2</v>
      </c>
      <c r="T23" s="2">
        <v>3.4271999999999997E-2</v>
      </c>
      <c r="U23" s="2">
        <v>-0.11988740000000001</v>
      </c>
      <c r="V23" s="2">
        <v>9.91919E-2</v>
      </c>
      <c r="W23" s="2">
        <v>-5.5333E-2</v>
      </c>
      <c r="X23" s="2">
        <v>8.2332500000000003E-2</v>
      </c>
      <c r="Y23" s="2">
        <v>-3.07798E-2</v>
      </c>
      <c r="Z23" s="2">
        <v>-7.91631E-2</v>
      </c>
      <c r="AA23" s="2">
        <v>-4.2208099999999998E-2</v>
      </c>
      <c r="AB23" s="2">
        <v>4.1768600000000003E-2</v>
      </c>
      <c r="AC23" s="2">
        <v>3.3792599999999999E-2</v>
      </c>
      <c r="AD23" s="2">
        <v>0.15683630000000001</v>
      </c>
      <c r="AE23" s="2">
        <v>5.9032599999999998E-2</v>
      </c>
      <c r="AF23" s="2">
        <v>0.12868850000000001</v>
      </c>
      <c r="AG23" s="2">
        <v>0.1012676</v>
      </c>
      <c r="AH23" s="2">
        <v>6.6460099999999994E-2</v>
      </c>
      <c r="AI23" s="2">
        <v>8.2134100000000002E-2</v>
      </c>
      <c r="AJ23" s="2">
        <v>0.12885650000000001</v>
      </c>
      <c r="AK23" s="2">
        <v>7.6644900000000002E-2</v>
      </c>
      <c r="AL23" s="2">
        <v>9.24016E-2</v>
      </c>
    </row>
    <row r="24" spans="1:38" x14ac:dyDescent="0.35">
      <c r="A24" s="1">
        <v>37590</v>
      </c>
      <c r="B24" s="2">
        <v>9.9981799999999996E-2</v>
      </c>
      <c r="C24" s="2">
        <v>-6.0332572674290597E-2</v>
      </c>
      <c r="D24" s="2">
        <v>0.1447659</v>
      </c>
      <c r="E24" s="2">
        <v>1.00835E-2</v>
      </c>
      <c r="F24" s="2">
        <v>1.9134700000000001E-2</v>
      </c>
      <c r="G24" s="2">
        <v>4.1244299999999998E-2</v>
      </c>
      <c r="H24" s="2">
        <v>3.3547399999999998E-2</v>
      </c>
      <c r="I24" s="2">
        <v>3.4026399999999998E-2</v>
      </c>
      <c r="J24" s="2">
        <v>1.8514E-3</v>
      </c>
      <c r="K24" s="2">
        <v>-4.8636800000000001E-2</v>
      </c>
      <c r="L24" s="2">
        <v>7.77804E-2</v>
      </c>
      <c r="M24" s="2">
        <v>5.3116999999999998E-2</v>
      </c>
      <c r="N24" s="2">
        <v>4.1452299999999997E-2</v>
      </c>
      <c r="O24" s="2">
        <v>7.8473100000000004E-2</v>
      </c>
      <c r="P24" s="2">
        <v>0.11760470000000001</v>
      </c>
      <c r="Q24" s="2">
        <v>5.6065999999999998E-2</v>
      </c>
      <c r="R24" s="2">
        <v>9.7307000000000001E-3</v>
      </c>
      <c r="S24" s="2">
        <v>6.6582299999999997E-2</v>
      </c>
      <c r="T24" s="2">
        <v>8.1608799999999995E-2</v>
      </c>
      <c r="U24" s="2">
        <v>5.7961199999999997E-2</v>
      </c>
      <c r="V24" s="2">
        <v>4.74703E-2</v>
      </c>
      <c r="W24" s="2">
        <v>0.1222495</v>
      </c>
      <c r="X24" s="2">
        <v>9.31255E-2</v>
      </c>
      <c r="Y24" s="2">
        <v>1.48714E-2</v>
      </c>
      <c r="Z24" s="2">
        <v>6.6556500000000005E-2</v>
      </c>
      <c r="AA24" s="2">
        <v>-2.18573E-2</v>
      </c>
      <c r="AB24" s="2">
        <v>3.1687100000000003E-2</v>
      </c>
      <c r="AC24" s="2">
        <v>-4.6014800000000002E-2</v>
      </c>
      <c r="AD24" s="2">
        <v>5.5856999999999997E-2</v>
      </c>
      <c r="AE24" s="2">
        <v>7.5971700000000003E-2</v>
      </c>
      <c r="AF24" s="2">
        <v>3.2169999999999998E-3</v>
      </c>
      <c r="AG24" s="2">
        <v>4.0422199999999998E-2</v>
      </c>
      <c r="AH24" s="2">
        <v>0.1123965</v>
      </c>
      <c r="AI24" s="2">
        <v>-4.9092200000000003E-2</v>
      </c>
      <c r="AJ24" s="2">
        <v>0.1282208</v>
      </c>
      <c r="AK24" s="2">
        <v>2.1499399999999998E-2</v>
      </c>
      <c r="AL24" s="2">
        <v>1.47517E-2</v>
      </c>
    </row>
    <row r="25" spans="1:38" x14ac:dyDescent="0.35">
      <c r="A25" s="1">
        <v>37621</v>
      </c>
      <c r="B25" s="2">
        <v>-0.13417490000000001</v>
      </c>
      <c r="C25" s="2">
        <v>-2.7414692559952214E-2</v>
      </c>
      <c r="D25" s="2">
        <v>5.4561199999999997E-2</v>
      </c>
      <c r="E25" s="2">
        <v>-1.6428700000000001E-2</v>
      </c>
      <c r="F25" s="2">
        <v>3.89602E-2</v>
      </c>
      <c r="G25" s="2">
        <v>-2.1069899999999999E-2</v>
      </c>
      <c r="H25" s="2">
        <v>7.2287900000000002E-2</v>
      </c>
      <c r="I25" s="2">
        <v>-9.5104999999999995E-2</v>
      </c>
      <c r="J25" s="2">
        <v>3.9423399999999997E-2</v>
      </c>
      <c r="K25" s="2">
        <v>-5.3361499999999999E-2</v>
      </c>
      <c r="L25" s="2">
        <v>-7.5399000000000004E-3</v>
      </c>
      <c r="M25" s="2">
        <v>-0.1288099</v>
      </c>
      <c r="N25" s="2">
        <v>-4.3351099999999997E-2</v>
      </c>
      <c r="O25" s="2">
        <v>-8.5969299999999998E-2</v>
      </c>
      <c r="P25" s="2">
        <v>-0.15131120000000001</v>
      </c>
      <c r="Q25" s="2">
        <v>-7.8980400000000006E-2</v>
      </c>
      <c r="R25" s="2">
        <v>3.7966100000000003E-2</v>
      </c>
      <c r="S25" s="2">
        <v>-7.4338600000000005E-2</v>
      </c>
      <c r="T25" s="2">
        <v>-1.84484E-2</v>
      </c>
      <c r="U25" s="2">
        <v>8.8389700000000002E-2</v>
      </c>
      <c r="V25" s="2">
        <v>-9.6057100000000006E-2</v>
      </c>
      <c r="W25" s="2">
        <v>-8.5628999999999997E-2</v>
      </c>
      <c r="X25" s="2">
        <v>-8.5526900000000003E-2</v>
      </c>
      <c r="Y25" s="2">
        <v>-7.4143000000000004E-3</v>
      </c>
      <c r="Z25" s="2">
        <v>-6.90799E-2</v>
      </c>
      <c r="AA25" s="2">
        <v>1.5852600000000001E-2</v>
      </c>
      <c r="AB25" s="2">
        <v>-4.8304000000000003E-3</v>
      </c>
      <c r="AC25" s="2">
        <v>2.7176499999999999E-2</v>
      </c>
      <c r="AD25" s="2">
        <v>-0.108456</v>
      </c>
      <c r="AE25" s="2">
        <v>-8.9901499999999995E-2</v>
      </c>
      <c r="AF25" s="2">
        <v>0.18178639999999999</v>
      </c>
      <c r="AG25" s="2">
        <v>-2.0204699999999999E-2</v>
      </c>
      <c r="AH25" s="2">
        <v>-3.8511099999999999E-2</v>
      </c>
      <c r="AI25" s="2">
        <v>-3.6262200000000001E-2</v>
      </c>
      <c r="AJ25" s="2">
        <v>-0.12509790000000001</v>
      </c>
      <c r="AK25" s="2">
        <v>-2.3074799999999999E-2</v>
      </c>
      <c r="AL25" s="2">
        <v>-4.18018E-2</v>
      </c>
    </row>
    <row r="26" spans="1:38" x14ac:dyDescent="0.35">
      <c r="A26" s="1">
        <v>37652</v>
      </c>
      <c r="B26" s="2">
        <v>-5.6871999999999999E-2</v>
      </c>
      <c r="C26" s="2">
        <v>-1.7003608502929368E-2</v>
      </c>
      <c r="D26" s="2">
        <v>4.7433099999999999E-2</v>
      </c>
      <c r="E26" s="2">
        <v>-1.3476699999999999E-2</v>
      </c>
      <c r="F26" s="2">
        <v>1.15607E-2</v>
      </c>
      <c r="G26" s="2">
        <v>-6.8097599999999994E-2</v>
      </c>
      <c r="H26" s="2">
        <v>-2.9052700000000001E-2</v>
      </c>
      <c r="I26" s="2">
        <v>-4.4981399999999998E-2</v>
      </c>
      <c r="J26" s="2">
        <v>0.69156629999999997</v>
      </c>
      <c r="K26" s="2">
        <v>0.1047177</v>
      </c>
      <c r="L26" s="2">
        <v>9.9848000000000003E-3</v>
      </c>
      <c r="M26" s="2">
        <v>-5.00583E-2</v>
      </c>
      <c r="N26" s="2">
        <v>-6.3511999999999999E-2</v>
      </c>
      <c r="O26" s="2">
        <v>-1.5820399999999998E-2</v>
      </c>
      <c r="P26" s="2">
        <v>-9.7850000000000006E-2</v>
      </c>
      <c r="Q26" s="2">
        <v>-4.1133700000000002E-2</v>
      </c>
      <c r="R26" s="2">
        <v>-3.1454999999999999E-3</v>
      </c>
      <c r="S26" s="2">
        <v>-6.6879000000000001E-3</v>
      </c>
      <c r="T26" s="2">
        <v>-4.0071599999999999E-2</v>
      </c>
      <c r="U26" s="2">
        <v>-8.5894499999999999E-2</v>
      </c>
      <c r="V26" s="2">
        <v>-6.1250999999999996E-3</v>
      </c>
      <c r="W26" s="2">
        <v>-6.6514900000000002E-2</v>
      </c>
      <c r="X26" s="2">
        <v>-4.3392699999999999E-2</v>
      </c>
      <c r="Y26" s="2">
        <v>1.54688E-2</v>
      </c>
      <c r="Z26" s="2">
        <v>-2.7860099999999999E-2</v>
      </c>
      <c r="AA26" s="2">
        <v>-2.6462699999999999E-2</v>
      </c>
      <c r="AB26" s="2">
        <v>-2.81928E-2</v>
      </c>
      <c r="AC26" s="2">
        <v>2.8546200000000001E-2</v>
      </c>
      <c r="AD26" s="2">
        <v>-8.6109099999999994E-2</v>
      </c>
      <c r="AE26" s="2">
        <v>-5.1601300000000003E-2</v>
      </c>
      <c r="AF26" s="2">
        <v>-5.7873500000000001E-2</v>
      </c>
      <c r="AG26" s="2">
        <v>-3.6327199999999997E-2</v>
      </c>
      <c r="AH26" s="2">
        <v>-3.1448799999999999E-2</v>
      </c>
      <c r="AI26" s="2">
        <v>-3.70078E-2</v>
      </c>
      <c r="AJ26" s="2">
        <v>-3.6779399999999997E-2</v>
      </c>
      <c r="AK26" s="2">
        <v>3.7954399999999999E-2</v>
      </c>
      <c r="AL26" s="2">
        <v>0.1263821</v>
      </c>
    </row>
    <row r="27" spans="1:38" x14ac:dyDescent="0.35">
      <c r="A27" s="1">
        <v>37680</v>
      </c>
      <c r="B27" s="2">
        <v>-2.7759900000000001E-2</v>
      </c>
      <c r="C27" s="2">
        <v>8.3575685661514409E-3</v>
      </c>
      <c r="D27" s="2">
        <v>7.9967300000000005E-2</v>
      </c>
      <c r="E27" s="2">
        <v>-5.3484999999999998E-2</v>
      </c>
      <c r="F27" s="2">
        <v>6.1269000000000002E-3</v>
      </c>
      <c r="G27" s="2">
        <v>-9.5141299999999998E-2</v>
      </c>
      <c r="H27" s="2">
        <v>-6.0366900000000001E-2</v>
      </c>
      <c r="I27" s="2">
        <v>-6.2023700000000001E-2</v>
      </c>
      <c r="J27" s="2">
        <v>1.29243E-2</v>
      </c>
      <c r="K27" s="2">
        <v>8.0742999999999995E-3</v>
      </c>
      <c r="L27" s="2">
        <v>1.5473900000000001E-2</v>
      </c>
      <c r="M27" s="2">
        <v>-7.3068599999999997E-2</v>
      </c>
      <c r="N27" s="2">
        <v>-4.7050599999999998E-2</v>
      </c>
      <c r="O27" s="2">
        <v>4.0067000000000002E-3</v>
      </c>
      <c r="P27" s="2">
        <v>-4.0061399999999997E-2</v>
      </c>
      <c r="Q27" s="2">
        <v>-6.2565499999999996E-2</v>
      </c>
      <c r="R27" s="2">
        <v>1.28585E-2</v>
      </c>
      <c r="S27" s="2">
        <v>-1.47198E-2</v>
      </c>
      <c r="T27" s="2">
        <v>-3.6557199999999998E-2</v>
      </c>
      <c r="U27" s="2">
        <v>2.7751999999999999E-2</v>
      </c>
      <c r="V27" s="2">
        <v>-4.5479699999999998E-2</v>
      </c>
      <c r="W27" s="2">
        <v>2.3484100000000001E-2</v>
      </c>
      <c r="X27" s="2">
        <v>2.2488999999999999E-2</v>
      </c>
      <c r="Y27" s="2">
        <v>-4.9522200000000002E-2</v>
      </c>
      <c r="Z27" s="2">
        <v>2.7698000000000002E-3</v>
      </c>
      <c r="AA27" s="2">
        <v>-5.6707899999999999E-2</v>
      </c>
      <c r="AB27" s="2">
        <v>-4.5831999999999999E-3</v>
      </c>
      <c r="AC27" s="2">
        <v>-2.7031900000000001E-2</v>
      </c>
      <c r="AD27" s="2">
        <v>-9.7409599999999999E-2</v>
      </c>
      <c r="AE27" s="2">
        <v>-7.4098700000000003E-2</v>
      </c>
      <c r="AF27" s="2">
        <v>-5.7338300000000002E-2</v>
      </c>
      <c r="AG27" s="2">
        <v>-5.0041E-3</v>
      </c>
      <c r="AH27" s="2">
        <v>-6.7779599999999995E-2</v>
      </c>
      <c r="AI27" s="2">
        <v>-1.3620500000000001E-2</v>
      </c>
      <c r="AJ27" s="2">
        <v>-1.6732199999999999E-2</v>
      </c>
      <c r="AK27" s="2">
        <v>-2.3485900000000001E-2</v>
      </c>
      <c r="AL27" s="2">
        <v>-0.1161877</v>
      </c>
    </row>
    <row r="28" spans="1:38" x14ac:dyDescent="0.35">
      <c r="A28" s="1">
        <v>37711</v>
      </c>
      <c r="B28" s="2">
        <v>-6.9043999999999994E-2</v>
      </c>
      <c r="C28" s="2">
        <v>8.1044106872726118E-2</v>
      </c>
      <c r="D28" s="2">
        <v>-4.60746E-2</v>
      </c>
      <c r="E28" s="2">
        <v>2.5266299999999998E-2</v>
      </c>
      <c r="F28" s="2">
        <v>1.0457000000000001E-3</v>
      </c>
      <c r="G28" s="2">
        <v>-1.02933E-2</v>
      </c>
      <c r="H28" s="2">
        <v>9.6591499999999997E-2</v>
      </c>
      <c r="I28" s="2">
        <v>-1.5090900000000001E-2</v>
      </c>
      <c r="J28" s="2">
        <v>-5.7245000000000004E-3</v>
      </c>
      <c r="K28" s="2">
        <v>-8.9289999999999997E-4</v>
      </c>
      <c r="L28" s="2">
        <v>4.2963000000000001E-2</v>
      </c>
      <c r="M28" s="2">
        <v>-4.8361800000000003E-2</v>
      </c>
      <c r="N28" s="2">
        <v>4.8418799999999998E-2</v>
      </c>
      <c r="O28" s="2">
        <v>-1.98097E-2</v>
      </c>
      <c r="P28" s="2">
        <v>-1.6017099999999999E-2</v>
      </c>
      <c r="Q28" s="2">
        <v>-4.9239900000000003E-2</v>
      </c>
      <c r="R28" s="2">
        <v>2.2136999999999999E-3</v>
      </c>
      <c r="S28" s="2">
        <v>-5.35162E-2</v>
      </c>
      <c r="T28" s="2">
        <v>2.9277000000000001E-2</v>
      </c>
      <c r="U28" s="2">
        <v>-3.0560000000000001E-3</v>
      </c>
      <c r="V28" s="2">
        <v>3.6607099999999997E-2</v>
      </c>
      <c r="W28" s="2">
        <v>4.6642799999999998E-2</v>
      </c>
      <c r="X28" s="2">
        <v>-5.4756600000000002E-2</v>
      </c>
      <c r="Y28" s="2">
        <v>3.8269299999999999E-2</v>
      </c>
      <c r="Z28" s="2">
        <v>-4.6673199999999998E-2</v>
      </c>
      <c r="AA28" s="2">
        <v>-1.2811599999999999E-2</v>
      </c>
      <c r="AB28" s="2">
        <v>-2.1984000000000001E-3</v>
      </c>
      <c r="AC28" s="2">
        <v>-1.71305E-2</v>
      </c>
      <c r="AD28" s="2">
        <v>-6.6376199999999996E-2</v>
      </c>
      <c r="AE28" s="2">
        <v>2.5477699999999999E-2</v>
      </c>
      <c r="AF28" s="2">
        <v>0.1319515</v>
      </c>
      <c r="AG28" s="2">
        <v>-1.1643999999999999E-3</v>
      </c>
      <c r="AH28" s="2">
        <v>8.7618999999999995E-3</v>
      </c>
      <c r="AI28" s="2">
        <v>-4.7337000000000004E-3</v>
      </c>
      <c r="AJ28" s="2">
        <v>-2.4143700000000001E-2</v>
      </c>
      <c r="AK28" s="2">
        <v>8.9394000000000001E-3</v>
      </c>
      <c r="AL28" s="2">
        <v>-2.50967E-2</v>
      </c>
    </row>
    <row r="29" spans="1:38" x14ac:dyDescent="0.35">
      <c r="A29" s="1">
        <v>37741</v>
      </c>
      <c r="B29" s="2">
        <v>0.11881650000000001</v>
      </c>
      <c r="C29" s="2">
        <v>5.0898709664177977E-2</v>
      </c>
      <c r="D29" s="2">
        <v>0.1226742</v>
      </c>
      <c r="E29" s="2">
        <v>4.2933399999999997E-2</v>
      </c>
      <c r="F29" s="2">
        <v>4.1025699999999998E-2</v>
      </c>
      <c r="G29" s="2">
        <v>0.13763710000000001</v>
      </c>
      <c r="H29" s="2">
        <v>0.1138116</v>
      </c>
      <c r="I29" s="2">
        <v>0.1118807</v>
      </c>
      <c r="J29" s="2">
        <v>0.15342919999999999</v>
      </c>
      <c r="K29" s="2">
        <v>7.1893E-3</v>
      </c>
      <c r="L29" s="2">
        <v>5.66153E-2</v>
      </c>
      <c r="M29" s="2">
        <v>0.213778</v>
      </c>
      <c r="N29" s="2">
        <v>0.1016876</v>
      </c>
      <c r="O29" s="2">
        <v>9.9324200000000001E-2</v>
      </c>
      <c r="P29" s="2">
        <v>0.14472679999999999</v>
      </c>
      <c r="Q29" s="2">
        <v>0.12801799999999999</v>
      </c>
      <c r="R29" s="2">
        <v>0.1230856</v>
      </c>
      <c r="S29" s="2">
        <v>9.5860000000000008E-3</v>
      </c>
      <c r="T29" s="2">
        <v>0.1000944</v>
      </c>
      <c r="U29" s="2">
        <v>0.13281409999999999</v>
      </c>
      <c r="V29" s="2">
        <v>7.0231500000000002E-2</v>
      </c>
      <c r="W29" s="2">
        <v>0.14932609999999999</v>
      </c>
      <c r="X29" s="2">
        <v>0.1024249</v>
      </c>
      <c r="Y29" s="2">
        <v>7.1839399999999998E-2</v>
      </c>
      <c r="Z29" s="2">
        <v>-1.77217E-2</v>
      </c>
      <c r="AA29" s="2">
        <v>0.1155694</v>
      </c>
      <c r="AB29" s="2">
        <v>0.10075190000000001</v>
      </c>
      <c r="AC29" s="2">
        <v>-8.4156999999999999E-3</v>
      </c>
      <c r="AD29" s="2">
        <v>0.13716100000000001</v>
      </c>
      <c r="AE29" s="2">
        <v>0.1124023</v>
      </c>
      <c r="AF29" s="2">
        <v>6.8751800000000002E-2</v>
      </c>
      <c r="AG29" s="2">
        <v>3.6361999999999998E-2</v>
      </c>
      <c r="AH29" s="2">
        <v>3.3414300000000001E-2</v>
      </c>
      <c r="AI29" s="2">
        <v>1.06561E-2</v>
      </c>
      <c r="AJ29" s="2">
        <v>0.121097</v>
      </c>
      <c r="AK29" s="2">
        <v>2.7650500000000001E-2</v>
      </c>
      <c r="AL29" s="2">
        <v>-4.00697E-2</v>
      </c>
    </row>
    <row r="30" spans="1:38" x14ac:dyDescent="0.35">
      <c r="A30" s="1">
        <v>37772</v>
      </c>
      <c r="B30" s="2">
        <v>5.6844899999999997E-2</v>
      </c>
      <c r="C30" s="2">
        <v>1.1322214525161467E-2</v>
      </c>
      <c r="D30" s="2">
        <v>6.6609000000000002E-2</v>
      </c>
      <c r="E30" s="2">
        <v>2.9957E-3</v>
      </c>
      <c r="F30" s="2">
        <v>2.8312299999999999E-2</v>
      </c>
      <c r="G30" s="2">
        <v>4.9993700000000002E-2</v>
      </c>
      <c r="H30" s="2">
        <v>6.8879599999999999E-2</v>
      </c>
      <c r="I30" s="2">
        <v>1.9393799999999999E-2</v>
      </c>
      <c r="J30" s="2">
        <v>5.7605099999999999E-2</v>
      </c>
      <c r="K30" s="2">
        <v>3.60317E-2</v>
      </c>
      <c r="L30" s="2">
        <v>6.7601300000000003E-2</v>
      </c>
      <c r="M30" s="2">
        <v>1.3813499999999999E-2</v>
      </c>
      <c r="N30" s="2">
        <v>9.7262000000000008E-3</v>
      </c>
      <c r="O30" s="2">
        <v>6.9773999999999999E-3</v>
      </c>
      <c r="P30" s="2">
        <v>-3.7347000000000001E-3</v>
      </c>
      <c r="Q30" s="2">
        <v>1.28924E-2</v>
      </c>
      <c r="R30" s="2">
        <v>4.1863900000000002E-2</v>
      </c>
      <c r="S30" s="2">
        <v>8.8349300000000006E-2</v>
      </c>
      <c r="T30" s="2">
        <v>2.0882100000000001E-2</v>
      </c>
      <c r="U30" s="2">
        <v>9.7413799999999995E-2</v>
      </c>
      <c r="V30" s="2">
        <v>2.4377999999999999E-3</v>
      </c>
      <c r="W30" s="2">
        <v>0.11877210000000001</v>
      </c>
      <c r="X30" s="2">
        <v>4.1674200000000002E-2</v>
      </c>
      <c r="Y30" s="2">
        <v>4.32045E-2</v>
      </c>
      <c r="Z30" s="2">
        <v>7.5732099999999997E-2</v>
      </c>
      <c r="AA30" s="2">
        <v>4.1620699999999997E-2</v>
      </c>
      <c r="AB30" s="2">
        <v>2.9078900000000001E-2</v>
      </c>
      <c r="AC30" s="2">
        <v>6.5183900000000003E-2</v>
      </c>
      <c r="AD30" s="2">
        <v>-7.2887000000000004E-3</v>
      </c>
      <c r="AE30" s="2">
        <v>3.5752899999999997E-2</v>
      </c>
      <c r="AF30" s="2">
        <v>6.7743499999999998E-2</v>
      </c>
      <c r="AG30" s="2">
        <v>7.3256500000000002E-2</v>
      </c>
      <c r="AH30" s="2">
        <v>3.91665E-2</v>
      </c>
      <c r="AI30" s="2">
        <v>5.28123E-2</v>
      </c>
      <c r="AJ30" s="2">
        <v>-9.7049000000000007E-3</v>
      </c>
      <c r="AK30" s="2">
        <v>7.7916899999999997E-2</v>
      </c>
      <c r="AL30" s="2">
        <v>9.8318000000000003E-2</v>
      </c>
    </row>
    <row r="31" spans="1:38" x14ac:dyDescent="0.35">
      <c r="A31" s="1">
        <v>37802</v>
      </c>
      <c r="B31" s="2">
        <v>5.7639500000000003E-2</v>
      </c>
      <c r="C31" s="2">
        <v>1.6223702411493068E-2</v>
      </c>
      <c r="D31" s="2">
        <v>0.12870219999999999</v>
      </c>
      <c r="E31" s="2">
        <v>6.4098000000000002E-3</v>
      </c>
      <c r="F31" s="2">
        <v>3.3521500000000003E-2</v>
      </c>
      <c r="G31" s="2">
        <v>1.6722500000000001E-2</v>
      </c>
      <c r="H31" s="2">
        <v>-3.3454999999999999E-2</v>
      </c>
      <c r="I31" s="2">
        <v>3.9496400000000001E-2</v>
      </c>
      <c r="J31" s="2">
        <v>-2.3963999999999999E-3</v>
      </c>
      <c r="K31" s="2">
        <v>-5.7249399999999999E-2</v>
      </c>
      <c r="L31" s="2">
        <v>-3.74168E-2</v>
      </c>
      <c r="M31" s="2">
        <v>7.9760499999999998E-2</v>
      </c>
      <c r="N31" s="2">
        <v>3.5014200000000002E-2</v>
      </c>
      <c r="O31" s="2">
        <v>5.9021700000000003E-2</v>
      </c>
      <c r="P31" s="2">
        <v>-1.6576899999999999E-2</v>
      </c>
      <c r="Q31" s="2">
        <v>3.0868199999999998E-2</v>
      </c>
      <c r="R31" s="2">
        <v>8.4801000000000008E-3</v>
      </c>
      <c r="S31" s="2">
        <v>9.4588999999999993E-3</v>
      </c>
      <c r="T31" s="2">
        <v>-6.6581500000000002E-2</v>
      </c>
      <c r="U31" s="2">
        <v>2.16662E-2</v>
      </c>
      <c r="V31" s="2">
        <v>1.5407300000000001E-2</v>
      </c>
      <c r="W31" s="2">
        <v>3.1047700000000001E-2</v>
      </c>
      <c r="X31" s="2">
        <v>3.3122999999999998E-3</v>
      </c>
      <c r="Y31" s="2">
        <v>5.4275400000000001E-2</v>
      </c>
      <c r="Z31" s="2">
        <v>7.8176700000000002E-2</v>
      </c>
      <c r="AA31" s="2">
        <v>0.22156619999999999</v>
      </c>
      <c r="AB31" s="2">
        <v>5.31125E-2</v>
      </c>
      <c r="AC31" s="2">
        <v>3.0530499999999999E-2</v>
      </c>
      <c r="AD31" s="2">
        <v>3.9134599999999999E-2</v>
      </c>
      <c r="AE31" s="2">
        <v>7.8514899999999999E-2</v>
      </c>
      <c r="AF31" s="2">
        <v>9.7914200000000007E-2</v>
      </c>
      <c r="AG31" s="2">
        <v>4.4636299999999997E-2</v>
      </c>
      <c r="AH31" s="2">
        <v>2.56458E-2</v>
      </c>
      <c r="AI31" s="2">
        <v>7.3306200000000002E-2</v>
      </c>
      <c r="AJ31" s="2">
        <v>4.5777999999999999E-2</v>
      </c>
      <c r="AK31" s="2">
        <v>0.14362829999999999</v>
      </c>
      <c r="AL31" s="2">
        <v>6.9415500000000005E-2</v>
      </c>
    </row>
    <row r="32" spans="1:38" x14ac:dyDescent="0.35">
      <c r="A32" s="1">
        <v>37833</v>
      </c>
      <c r="B32" s="2">
        <v>6.5066499999999999E-2</v>
      </c>
      <c r="C32" s="2">
        <v>1.7873203376464364E-2</v>
      </c>
      <c r="D32" s="2">
        <v>-1.34141E-2</v>
      </c>
      <c r="E32" s="2">
        <v>3.5946499999999999E-2</v>
      </c>
      <c r="F32" s="2">
        <v>5.3872E-3</v>
      </c>
      <c r="G32" s="2">
        <v>3.6589299999999998E-2</v>
      </c>
      <c r="H32" s="2">
        <v>4.6185900000000002E-2</v>
      </c>
      <c r="I32" s="2">
        <v>5.5134299999999997E-2</v>
      </c>
      <c r="J32" s="2">
        <v>7.5541899999999995E-2</v>
      </c>
      <c r="K32" s="2">
        <v>-6.2449000000000003E-3</v>
      </c>
      <c r="L32" s="2">
        <v>6.3165799999999994E-2</v>
      </c>
      <c r="M32" s="2">
        <v>8.2991300000000004E-2</v>
      </c>
      <c r="N32" s="2">
        <v>-1.7683E-3</v>
      </c>
      <c r="O32" s="2">
        <v>3.1602900000000003E-2</v>
      </c>
      <c r="P32" s="2">
        <v>6.0983000000000001E-3</v>
      </c>
      <c r="Q32" s="2">
        <v>4.0909800000000003E-2</v>
      </c>
      <c r="R32" s="2">
        <v>5.7363699999999997E-2</v>
      </c>
      <c r="S32" s="2">
        <v>5.8233600000000003E-2</v>
      </c>
      <c r="T32" s="2">
        <v>6.5044299999999999E-2</v>
      </c>
      <c r="U32" s="2">
        <v>4.9258000000000001E-3</v>
      </c>
      <c r="V32" s="2">
        <v>3.10853E-2</v>
      </c>
      <c r="W32" s="2">
        <v>-7.9991900000000005E-2</v>
      </c>
      <c r="X32" s="2">
        <v>2.9058999999999999E-3</v>
      </c>
      <c r="Y32" s="2">
        <v>8.6283299999999993E-2</v>
      </c>
      <c r="Z32" s="2">
        <v>5.2856300000000002E-2</v>
      </c>
      <c r="AA32" s="2">
        <v>-2.9650000000000002E-3</v>
      </c>
      <c r="AB32" s="2">
        <v>4.25344E-2</v>
      </c>
      <c r="AC32" s="2">
        <v>4.1331899999999998E-2</v>
      </c>
      <c r="AD32" s="2">
        <v>8.8972700000000002E-2</v>
      </c>
      <c r="AE32" s="2">
        <v>8.0699800000000002E-2</v>
      </c>
      <c r="AF32" s="2">
        <v>0.15603030000000001</v>
      </c>
      <c r="AG32" s="2">
        <v>0.12614919999999999</v>
      </c>
      <c r="AH32" s="2">
        <v>-1.13822E-2</v>
      </c>
      <c r="AI32" s="2">
        <v>7.6649499999999995E-2</v>
      </c>
      <c r="AJ32" s="2">
        <v>6.9961499999999996E-2</v>
      </c>
      <c r="AK32" s="2">
        <v>4.8265599999999999E-2</v>
      </c>
      <c r="AL32" s="2">
        <v>9.15797E-2</v>
      </c>
    </row>
    <row r="33" spans="1:38" x14ac:dyDescent="0.35">
      <c r="A33" s="1">
        <v>37864</v>
      </c>
      <c r="B33" s="2">
        <v>6.4398999999999998E-2</v>
      </c>
      <c r="C33" s="2">
        <v>-1.194436452074521E-2</v>
      </c>
      <c r="D33" s="2">
        <v>-5.5617300000000001E-2</v>
      </c>
      <c r="E33" s="2">
        <v>3.0965300000000001E-2</v>
      </c>
      <c r="F33" s="2">
        <v>1.5577799999999999E-2</v>
      </c>
      <c r="G33" s="2">
        <v>1.9067400000000002E-2</v>
      </c>
      <c r="H33" s="2">
        <v>0.11809550000000001</v>
      </c>
      <c r="I33" s="2">
        <v>8.8795000000000002E-3</v>
      </c>
      <c r="J33" s="2">
        <v>3.7037300000000002E-2</v>
      </c>
      <c r="K33" s="2">
        <v>-3.7081700000000002E-2</v>
      </c>
      <c r="L33" s="2">
        <v>8.7185799999999994E-2</v>
      </c>
      <c r="M33" s="2">
        <v>-9.4039999999999998E-4</v>
      </c>
      <c r="N33" s="2">
        <v>0.12884580000000001</v>
      </c>
      <c r="O33" s="2">
        <v>9.7897000000000001E-3</v>
      </c>
      <c r="P33" s="2">
        <v>8.0542000000000002E-2</v>
      </c>
      <c r="Q33" s="2">
        <v>3.1508300000000003E-2</v>
      </c>
      <c r="R33" s="2">
        <v>6.6071199999999997E-2</v>
      </c>
      <c r="S33" s="2">
        <v>7.6386099999999998E-2</v>
      </c>
      <c r="T33" s="2">
        <v>9.3213900000000002E-2</v>
      </c>
      <c r="U33" s="2">
        <v>4.2678000000000001E-2</v>
      </c>
      <c r="V33" s="2">
        <v>4.1458299999999997E-2</v>
      </c>
      <c r="W33" s="2">
        <v>-1.9618900000000002E-2</v>
      </c>
      <c r="X33" s="2">
        <v>1.52333E-2</v>
      </c>
      <c r="Y33" s="2">
        <v>3.1212799999999999E-2</v>
      </c>
      <c r="Z33" s="2">
        <v>8.1598100000000007E-2</v>
      </c>
      <c r="AA33" s="2">
        <v>3.5159700000000002E-2</v>
      </c>
      <c r="AB33" s="2">
        <v>3.2134299999999998E-2</v>
      </c>
      <c r="AC33" s="2">
        <v>3.1558799999999998E-2</v>
      </c>
      <c r="AD33" s="2">
        <v>3.7544500000000001E-2</v>
      </c>
      <c r="AE33" s="2">
        <v>5.0652700000000002E-2</v>
      </c>
      <c r="AF33" s="2">
        <v>0.1402004</v>
      </c>
      <c r="AG33" s="2">
        <v>0.1850657</v>
      </c>
      <c r="AH33" s="2">
        <v>3.8316900000000001E-2</v>
      </c>
      <c r="AI33" s="2">
        <v>2.59034E-2</v>
      </c>
      <c r="AJ33" s="2">
        <v>3.56929E-2</v>
      </c>
      <c r="AK33" s="2">
        <v>0.1107186</v>
      </c>
      <c r="AL33" s="2">
        <v>6.2517600000000006E-2</v>
      </c>
    </row>
    <row r="34" spans="1:38" x14ac:dyDescent="0.35">
      <c r="A34" s="1">
        <v>37894</v>
      </c>
      <c r="B34" s="2">
        <v>-8.1570000000000004E-2</v>
      </c>
      <c r="C34" s="2">
        <v>5.496148638401066E-2</v>
      </c>
      <c r="D34" s="2">
        <v>0.1603185</v>
      </c>
      <c r="E34" s="2">
        <v>-8.3362000000000002E-3</v>
      </c>
      <c r="F34" s="2">
        <v>4.5871999999999996E-3</v>
      </c>
      <c r="G34" s="2">
        <v>9.9603000000000001E-3</v>
      </c>
      <c r="H34" s="2">
        <v>5.5104300000000002E-2</v>
      </c>
      <c r="I34" s="2">
        <v>-1.57488E-2</v>
      </c>
      <c r="J34" s="2">
        <v>4.4358500000000002E-2</v>
      </c>
      <c r="K34" s="2">
        <v>-3.85519E-2</v>
      </c>
      <c r="L34" s="2">
        <v>-2.66774E-2</v>
      </c>
      <c r="M34" s="2">
        <v>-6.5373700000000007E-2</v>
      </c>
      <c r="N34" s="2">
        <v>-1.6394100000000002E-2</v>
      </c>
      <c r="O34" s="2">
        <v>-4.89005E-2</v>
      </c>
      <c r="P34" s="2">
        <v>-6.5629300000000002E-2</v>
      </c>
      <c r="Q34" s="2">
        <v>-5.3279300000000002E-2</v>
      </c>
      <c r="R34" s="2">
        <v>3.9371099999999999E-2</v>
      </c>
      <c r="S34" s="2">
        <v>2.9414300000000001E-2</v>
      </c>
      <c r="T34" s="2">
        <v>-1.44242E-2</v>
      </c>
      <c r="U34" s="2">
        <v>0.12834409999999999</v>
      </c>
      <c r="V34" s="2">
        <v>-2.3595399999999999E-2</v>
      </c>
      <c r="W34" s="2">
        <v>3.6892300000000003E-2</v>
      </c>
      <c r="X34" s="2">
        <v>-1.5486099999999999E-2</v>
      </c>
      <c r="Y34" s="2">
        <v>5.4180199999999998E-2</v>
      </c>
      <c r="Z34" s="2">
        <v>-1.20365E-2</v>
      </c>
      <c r="AA34" s="2">
        <v>0.19383500000000001</v>
      </c>
      <c r="AB34" s="2">
        <v>3.0436999999999999E-2</v>
      </c>
      <c r="AC34" s="2">
        <v>-1.32517E-2</v>
      </c>
      <c r="AD34" s="2">
        <v>-6.8698599999999999E-2</v>
      </c>
      <c r="AE34" s="2">
        <v>-7.0718500000000004E-2</v>
      </c>
      <c r="AF34" s="2">
        <v>-0.1020083</v>
      </c>
      <c r="AG34" s="2">
        <v>-9.4008800000000003E-2</v>
      </c>
      <c r="AH34" s="2">
        <v>2.72383E-2</v>
      </c>
      <c r="AI34" s="2">
        <v>1.9727999999999999E-2</v>
      </c>
      <c r="AJ34" s="2">
        <v>-3.2087999999999998E-2</v>
      </c>
      <c r="AK34" s="2">
        <v>7.6751399999999997E-2</v>
      </c>
      <c r="AL34" s="2">
        <v>-6.9760000000000004E-3</v>
      </c>
    </row>
    <row r="35" spans="1:38" x14ac:dyDescent="0.35">
      <c r="A35" s="1">
        <v>37925</v>
      </c>
      <c r="B35" s="2">
        <v>0.1216309</v>
      </c>
      <c r="C35" s="2">
        <v>7.1285038478854368E-3</v>
      </c>
      <c r="D35" s="2">
        <v>0.12347619999999999</v>
      </c>
      <c r="E35" s="2">
        <v>3.3436199999999999E-2</v>
      </c>
      <c r="F35" s="2">
        <v>4.9777099999999998E-2</v>
      </c>
      <c r="G35" s="2">
        <v>3.61234E-2</v>
      </c>
      <c r="H35" s="2">
        <v>0.1231566</v>
      </c>
      <c r="I35" s="2">
        <v>3.3290399999999998E-2</v>
      </c>
      <c r="J35" s="2">
        <v>5.9733899999999999E-2</v>
      </c>
      <c r="K35" s="2">
        <v>-1.3795E-2</v>
      </c>
      <c r="L35" s="2">
        <v>5.7641199999999997E-2</v>
      </c>
      <c r="M35" s="2">
        <v>0.1225781</v>
      </c>
      <c r="N35" s="2">
        <v>8.3210900000000004E-2</v>
      </c>
      <c r="O35" s="2">
        <v>5.8705599999999997E-2</v>
      </c>
      <c r="P35" s="2">
        <v>0.100674</v>
      </c>
      <c r="Q35" s="2">
        <v>7.5984300000000005E-2</v>
      </c>
      <c r="R35" s="2">
        <v>6.5853300000000004E-2</v>
      </c>
      <c r="S35" s="2">
        <v>8.5506799999999994E-2</v>
      </c>
      <c r="T35" s="2">
        <v>7.1841600000000005E-2</v>
      </c>
      <c r="U35" s="2">
        <v>4.6682800000000003E-2</v>
      </c>
      <c r="V35" s="2">
        <v>6.1864599999999999E-2</v>
      </c>
      <c r="W35" s="2">
        <v>8.9227100000000004E-2</v>
      </c>
      <c r="X35" s="2">
        <v>4.0996600000000001E-2</v>
      </c>
      <c r="Y35" s="2">
        <v>-2.7110200000000001E-2</v>
      </c>
      <c r="Z35" s="2">
        <v>3.3323999999999999E-2</v>
      </c>
      <c r="AA35" s="2">
        <v>9.5913799999999994E-2</v>
      </c>
      <c r="AB35" s="2">
        <v>3.09812E-2</v>
      </c>
      <c r="AC35" s="2">
        <v>0.11407730000000001</v>
      </c>
      <c r="AD35" s="2">
        <v>7.6406500000000002E-2</v>
      </c>
      <c r="AE35" s="2">
        <v>0.13164729999999999</v>
      </c>
      <c r="AF35" s="2">
        <v>-6.1159499999999999E-2</v>
      </c>
      <c r="AG35" s="2">
        <v>6.8970299999999998E-2</v>
      </c>
      <c r="AH35" s="2">
        <v>2.3089999999999999E-2</v>
      </c>
      <c r="AI35" s="2">
        <v>5.6972000000000002E-2</v>
      </c>
      <c r="AJ35" s="2">
        <v>9.2932799999999996E-2</v>
      </c>
      <c r="AK35" s="2">
        <v>0.1044423</v>
      </c>
      <c r="AL35" s="2">
        <v>7.7290700000000004E-2</v>
      </c>
    </row>
    <row r="36" spans="1:38" x14ac:dyDescent="0.35">
      <c r="A36" s="1">
        <v>37955</v>
      </c>
      <c r="B36" s="2">
        <v>1.76645E-2</v>
      </c>
      <c r="C36" s="2">
        <v>5.0765541001239312E-2</v>
      </c>
      <c r="D36" s="2">
        <v>7.1696700000000002E-2</v>
      </c>
      <c r="E36" s="2">
        <v>-2.6413599999999999E-2</v>
      </c>
      <c r="F36" s="2">
        <v>3.6172999999999997E-2</v>
      </c>
      <c r="G36" s="2">
        <v>4.1475000000000001E-3</v>
      </c>
      <c r="H36" s="2">
        <v>0.1224235</v>
      </c>
      <c r="I36" s="2">
        <v>2.0359200000000001E-2</v>
      </c>
      <c r="J36" s="2">
        <v>-3.8008899999999998E-2</v>
      </c>
      <c r="K36" s="2">
        <v>3.6282700000000001E-2</v>
      </c>
      <c r="L36" s="2">
        <v>-1.9946599999999998E-2</v>
      </c>
      <c r="M36" s="2">
        <v>2.4606200000000002E-2</v>
      </c>
      <c r="N36" s="2">
        <v>-5.9261300000000003E-2</v>
      </c>
      <c r="O36" s="2">
        <v>1.7600600000000001E-2</v>
      </c>
      <c r="P36" s="2">
        <v>2.8385299999999999E-2</v>
      </c>
      <c r="Q36" s="2">
        <v>1.52941E-2</v>
      </c>
      <c r="R36" s="2">
        <v>-2.7820600000000001E-2</v>
      </c>
      <c r="S36" s="2">
        <v>1.0448600000000001E-2</v>
      </c>
      <c r="T36" s="2">
        <v>-4.8385200000000003E-2</v>
      </c>
      <c r="U36" s="2">
        <v>-1.3540099999999999E-2</v>
      </c>
      <c r="V36" s="2">
        <v>-1.0279099999999999E-2</v>
      </c>
      <c r="W36" s="2">
        <v>5.8943500000000003E-2</v>
      </c>
      <c r="X36" s="2">
        <v>3.8723E-2</v>
      </c>
      <c r="Y36" s="2">
        <v>6.8168999999999993E-2</v>
      </c>
      <c r="Z36" s="2">
        <v>-4.3469500000000001E-2</v>
      </c>
      <c r="AA36" s="2">
        <v>-0.14828749999999999</v>
      </c>
      <c r="AB36" s="2">
        <v>6.0714200000000003E-2</v>
      </c>
      <c r="AC36" s="2">
        <v>-4.6309000000000003E-2</v>
      </c>
      <c r="AD36" s="2">
        <v>5.9657E-3</v>
      </c>
      <c r="AE36" s="2">
        <v>5.8065E-3</v>
      </c>
      <c r="AF36" s="2">
        <v>7.5974E-2</v>
      </c>
      <c r="AG36" s="2">
        <v>-6.9309899999999994E-2</v>
      </c>
      <c r="AH36" s="2">
        <v>4.45587E-2</v>
      </c>
      <c r="AI36" s="2">
        <v>-5.6331999999999997E-3</v>
      </c>
      <c r="AJ36" s="2">
        <v>4.9280000000000005E-4</v>
      </c>
      <c r="AK36" s="2">
        <v>1.02901E-2</v>
      </c>
      <c r="AL36" s="2">
        <v>-4.5218300000000003E-2</v>
      </c>
    </row>
    <row r="37" spans="1:38" x14ac:dyDescent="0.35">
      <c r="A37" s="1">
        <v>37986</v>
      </c>
      <c r="B37" s="2">
        <v>1.8249600000000001E-2</v>
      </c>
      <c r="C37" s="2">
        <v>1.7276387006114557E-2</v>
      </c>
      <c r="D37" s="2">
        <v>-5.6794999999999997E-3</v>
      </c>
      <c r="E37" s="2">
        <v>3.45151E-2</v>
      </c>
      <c r="F37" s="2">
        <v>3.4943299999999997E-2</v>
      </c>
      <c r="G37" s="2">
        <v>3.1164799999999999E-2</v>
      </c>
      <c r="H37" s="2">
        <v>0.1016663</v>
      </c>
      <c r="I37" s="2">
        <v>3.2026300000000001E-2</v>
      </c>
      <c r="J37" s="2">
        <v>1.8143900000000001E-2</v>
      </c>
      <c r="K37" s="2">
        <v>7.1441900000000003E-2</v>
      </c>
      <c r="L37" s="2">
        <v>5.6250000000000001E-2</v>
      </c>
      <c r="M37" s="2">
        <v>5.85192E-2</v>
      </c>
      <c r="N37" s="2">
        <v>6.7156000000000004E-3</v>
      </c>
      <c r="O37" s="2">
        <v>5.1536999999999999E-2</v>
      </c>
      <c r="P37" s="2">
        <v>-4.9542000000000003E-2</v>
      </c>
      <c r="Q37" s="2">
        <v>3.8866600000000001E-2</v>
      </c>
      <c r="R37" s="2">
        <v>-7.1059000000000001E-3</v>
      </c>
      <c r="S37" s="2">
        <v>2.0983999999999999E-2</v>
      </c>
      <c r="T37" s="2">
        <v>2.9839000000000001E-2</v>
      </c>
      <c r="U37" s="2">
        <v>0.1212323</v>
      </c>
      <c r="V37" s="2">
        <v>4.34096E-2</v>
      </c>
      <c r="W37" s="2">
        <v>5.5767299999999999E-2</v>
      </c>
      <c r="X37" s="2">
        <v>-3.2599999999999999E-3</v>
      </c>
      <c r="Y37" s="2">
        <v>6.0735200000000003E-2</v>
      </c>
      <c r="Z37" s="2">
        <v>5.7033399999999998E-2</v>
      </c>
      <c r="AA37" s="2">
        <v>-0.11956</v>
      </c>
      <c r="AB37" s="2">
        <v>2.8149E-2</v>
      </c>
      <c r="AC37" s="2">
        <v>1.8812200000000001E-2</v>
      </c>
      <c r="AD37" s="2">
        <v>1.64364E-2</v>
      </c>
      <c r="AE37" s="2">
        <v>5.0479999999999997E-2</v>
      </c>
      <c r="AF37" s="2">
        <v>9.9135000000000001E-2</v>
      </c>
      <c r="AG37" s="2">
        <v>8.2601400000000005E-2</v>
      </c>
      <c r="AH37" s="2">
        <v>2.47088E-2</v>
      </c>
      <c r="AI37" s="2">
        <v>2.9474899999999998E-2</v>
      </c>
      <c r="AJ37" s="2">
        <v>3.0810500000000001E-2</v>
      </c>
      <c r="AK37" s="2">
        <v>0.19522310000000001</v>
      </c>
      <c r="AL37" s="2">
        <v>2.0603699999999999E-2</v>
      </c>
    </row>
    <row r="38" spans="1:38" x14ac:dyDescent="0.35">
      <c r="A38" s="1">
        <v>38017</v>
      </c>
      <c r="B38" s="2">
        <v>4.6613500000000002E-2</v>
      </c>
      <c r="C38" s="2">
        <v>1.2208973273589496E-2</v>
      </c>
      <c r="D38" s="2">
        <v>0.1512867</v>
      </c>
      <c r="E38" s="2">
        <v>-6.7755999999999997E-3</v>
      </c>
      <c r="F38" s="2">
        <v>0.1027655</v>
      </c>
      <c r="G38" s="2">
        <v>7.6148499999999994E-2</v>
      </c>
      <c r="H38" s="2">
        <v>-1.7296300000000001E-2</v>
      </c>
      <c r="I38" s="2">
        <v>4.53005E-2</v>
      </c>
      <c r="J38" s="2">
        <v>-5.11449E-2</v>
      </c>
      <c r="K38" s="2">
        <v>6.25835E-2</v>
      </c>
      <c r="L38" s="2">
        <v>4.9764799999999998E-2</v>
      </c>
      <c r="M38" s="2">
        <v>2.3565300000000001E-2</v>
      </c>
      <c r="N38" s="2">
        <v>7.1536699999999995E-2</v>
      </c>
      <c r="O38" s="2">
        <v>2.7537800000000001E-2</v>
      </c>
      <c r="P38" s="2">
        <v>0.11098619999999999</v>
      </c>
      <c r="Q38" s="2">
        <v>2.2636900000000001E-2</v>
      </c>
      <c r="R38" s="2">
        <v>-1.5826E-2</v>
      </c>
      <c r="S38" s="2">
        <v>5.6729799999999997E-2</v>
      </c>
      <c r="T38" s="2">
        <v>7.2923299999999996E-2</v>
      </c>
      <c r="U38" s="2">
        <v>8.8222099999999998E-2</v>
      </c>
      <c r="V38" s="2">
        <v>3.71388E-2</v>
      </c>
      <c r="W38" s="2">
        <v>8.3110000000000007E-3</v>
      </c>
      <c r="X38" s="2">
        <v>2.9180999999999999E-2</v>
      </c>
      <c r="Y38" s="2">
        <v>7.9326800000000003E-2</v>
      </c>
      <c r="Z38" s="2">
        <v>1.00191E-2</v>
      </c>
      <c r="AA38" s="2">
        <v>0.14028679999999999</v>
      </c>
      <c r="AB38" s="2">
        <v>7.2026099999999996E-2</v>
      </c>
      <c r="AC38" s="2">
        <v>3.1488500000000003E-2</v>
      </c>
      <c r="AD38" s="2">
        <v>4.6379400000000001E-2</v>
      </c>
      <c r="AE38" s="2">
        <v>7.0611499999999994E-2</v>
      </c>
      <c r="AF38" s="2">
        <v>8.2683999999999994E-2</v>
      </c>
      <c r="AG38" s="2">
        <v>5.4137200000000003E-2</v>
      </c>
      <c r="AH38" s="2">
        <v>3.9172100000000001E-2</v>
      </c>
      <c r="AI38" s="2">
        <v>4.7514300000000002E-2</v>
      </c>
      <c r="AJ38" s="2">
        <v>5.83457E-2</v>
      </c>
      <c r="AK38" s="2">
        <v>-9.4865000000000005E-2</v>
      </c>
      <c r="AL38" s="2">
        <v>8.2280699999999998E-2</v>
      </c>
    </row>
    <row r="39" spans="1:38" x14ac:dyDescent="0.35">
      <c r="A39" s="1">
        <v>38046</v>
      </c>
      <c r="B39" s="2">
        <v>4.1154999999999997E-2</v>
      </c>
      <c r="C39" s="2">
        <v>-1.6358919214261247E-2</v>
      </c>
      <c r="D39" s="2">
        <v>3.7105199999999998E-2</v>
      </c>
      <c r="E39" s="2">
        <v>2.7073900000000001E-2</v>
      </c>
      <c r="F39" s="2">
        <v>2.2272299999999998E-2</v>
      </c>
      <c r="G39" s="2">
        <v>4.2037699999999997E-2</v>
      </c>
      <c r="H39" s="2">
        <v>-4.4115999999999999E-3</v>
      </c>
      <c r="I39" s="2">
        <v>1.08082E-2</v>
      </c>
      <c r="J39" s="2">
        <v>9.5268500000000006E-2</v>
      </c>
      <c r="K39" s="2">
        <v>5.3019700000000003E-2</v>
      </c>
      <c r="L39" s="2">
        <v>0.1190924</v>
      </c>
      <c r="M39" s="2">
        <v>-9.9640000000000006E-3</v>
      </c>
      <c r="N39" s="2">
        <v>5.3889899999999998E-2</v>
      </c>
      <c r="O39" s="2">
        <v>3.8868699999999999E-2</v>
      </c>
      <c r="P39" s="2">
        <v>4.8487000000000002E-2</v>
      </c>
      <c r="Q39" s="2">
        <v>2.39113E-2</v>
      </c>
      <c r="R39" s="2">
        <v>7.7697500000000003E-2</v>
      </c>
      <c r="S39" s="2">
        <v>4.6477699999999997E-2</v>
      </c>
      <c r="T39" s="2">
        <v>1.7679799999999999E-2</v>
      </c>
      <c r="U39" s="2">
        <v>1.08244E-2</v>
      </c>
      <c r="V39" s="2">
        <v>-2.2455000000000001E-3</v>
      </c>
      <c r="W39" s="2">
        <v>1.8688300000000001E-2</v>
      </c>
      <c r="X39" s="2">
        <v>9.8043000000000002E-3</v>
      </c>
      <c r="Y39" s="2">
        <v>-1.55569E-2</v>
      </c>
      <c r="Z39" s="2">
        <v>2.39539E-2</v>
      </c>
      <c r="AA39" s="2">
        <v>1.1402799999999999E-2</v>
      </c>
      <c r="AB39" s="2">
        <v>5.9714000000000003E-2</v>
      </c>
      <c r="AC39" s="2">
        <v>7.3631799999999997E-2</v>
      </c>
      <c r="AD39" s="2">
        <v>9.2835999999999995E-3</v>
      </c>
      <c r="AE39" s="2">
        <v>9.9140500000000006E-2</v>
      </c>
      <c r="AF39" s="2">
        <v>-1.983E-4</v>
      </c>
      <c r="AG39" s="2">
        <v>6.2452100000000003E-2</v>
      </c>
      <c r="AH39" s="2">
        <v>8.8243699999999994E-2</v>
      </c>
      <c r="AI39" s="2">
        <v>2.1786900000000001E-2</v>
      </c>
      <c r="AJ39" s="2">
        <v>3.7070499999999999E-2</v>
      </c>
      <c r="AK39" s="2">
        <v>2.48963E-2</v>
      </c>
      <c r="AL39" s="2">
        <v>5.8845099999999997E-2</v>
      </c>
    </row>
    <row r="40" spans="1:38" x14ac:dyDescent="0.35">
      <c r="A40" s="1">
        <v>38077</v>
      </c>
      <c r="B40" s="2">
        <v>-3.3053000000000002E-3</v>
      </c>
      <c r="C40" s="2">
        <v>-1.6790751862298725E-2</v>
      </c>
      <c r="D40" s="2">
        <v>1.5653299999999998E-2</v>
      </c>
      <c r="E40" s="2">
        <v>1.30467E-2</v>
      </c>
      <c r="F40" s="2">
        <v>3.4586199999999998E-2</v>
      </c>
      <c r="G40" s="2">
        <v>-3.14334E-2</v>
      </c>
      <c r="H40" s="2">
        <v>1.77982E-2</v>
      </c>
      <c r="I40" s="2">
        <v>-3.1008600000000001E-2</v>
      </c>
      <c r="J40" s="2">
        <v>-5.4553200000000003E-2</v>
      </c>
      <c r="K40" s="2">
        <v>3.97297E-2</v>
      </c>
      <c r="L40" s="2">
        <v>6.3928700000000005E-2</v>
      </c>
      <c r="M40" s="2">
        <v>-4.0182599999999999E-2</v>
      </c>
      <c r="N40" s="2">
        <v>-6.2296200000000003E-2</v>
      </c>
      <c r="O40" s="2">
        <v>-2.4394200000000001E-2</v>
      </c>
      <c r="P40" s="2">
        <v>-4.1374500000000002E-2</v>
      </c>
      <c r="Q40" s="2">
        <v>-2.68988E-2</v>
      </c>
      <c r="R40" s="2">
        <v>-2.0327899999999999E-2</v>
      </c>
      <c r="S40" s="2">
        <v>-8.8110800000000003E-2</v>
      </c>
      <c r="T40" s="2">
        <v>7.3262499999999994E-2</v>
      </c>
      <c r="U40" s="2">
        <v>-3.3373600000000003E-2</v>
      </c>
      <c r="V40" s="2">
        <v>1.6724200000000002E-2</v>
      </c>
      <c r="W40" s="2">
        <v>9.4816999999999992E-3</v>
      </c>
      <c r="X40" s="2">
        <v>-1.91273E-2</v>
      </c>
      <c r="Y40" s="2">
        <v>-1.87545E-2</v>
      </c>
      <c r="Z40" s="2">
        <v>6.09921E-2</v>
      </c>
      <c r="AA40" s="2">
        <v>4.8411299999999997E-2</v>
      </c>
      <c r="AB40" s="2">
        <v>5.2613100000000003E-2</v>
      </c>
      <c r="AC40" s="2">
        <v>2.5715399999999999E-2</v>
      </c>
      <c r="AD40" s="2">
        <v>-4.9692899999999998E-2</v>
      </c>
      <c r="AE40" s="2">
        <v>-3.98045E-2</v>
      </c>
      <c r="AF40" s="2">
        <v>5.5016500000000003E-2</v>
      </c>
      <c r="AG40" s="2">
        <v>2.3684E-2</v>
      </c>
      <c r="AH40" s="2">
        <v>-1.17961E-2</v>
      </c>
      <c r="AI40" s="2">
        <v>-1.5730999999999998E-2</v>
      </c>
      <c r="AJ40" s="2">
        <v>-1.4849599999999999E-2</v>
      </c>
      <c r="AK40" s="2">
        <v>-9.6328399999999995E-2</v>
      </c>
      <c r="AL40" s="2">
        <v>-3.38269E-2</v>
      </c>
    </row>
    <row r="41" spans="1:38" x14ac:dyDescent="0.35">
      <c r="A41" s="1">
        <v>38107</v>
      </c>
      <c r="B41" s="2">
        <v>-2.00568E-2</v>
      </c>
      <c r="C41" s="2">
        <v>1.2083450201310297E-2</v>
      </c>
      <c r="D41" s="2">
        <v>-0.1029659</v>
      </c>
      <c r="E41" s="2">
        <v>-2.5757000000000002E-3</v>
      </c>
      <c r="F41" s="2">
        <v>3.2357799999999999E-2</v>
      </c>
      <c r="G41" s="2">
        <v>2.3459899999999999E-2</v>
      </c>
      <c r="H41" s="2">
        <v>-0.1144873</v>
      </c>
      <c r="I41" s="2">
        <v>2.7729299999999998E-2</v>
      </c>
      <c r="J41" s="2">
        <v>-1.9404999999999999E-2</v>
      </c>
      <c r="K41" s="2">
        <v>-8.3847199999999997E-2</v>
      </c>
      <c r="L41" s="2">
        <v>-7.0404999999999999E-3</v>
      </c>
      <c r="M41" s="2">
        <v>3.3321200000000002E-2</v>
      </c>
      <c r="N41" s="2">
        <v>-1.45314E-2</v>
      </c>
      <c r="O41" s="2">
        <v>1.24189E-2</v>
      </c>
      <c r="P41" s="2">
        <v>-0.1464695</v>
      </c>
      <c r="Q41" s="2">
        <v>1.3530199999999999E-2</v>
      </c>
      <c r="R41" s="2">
        <v>-1.8016299999999999E-2</v>
      </c>
      <c r="S41" s="2">
        <v>-5.8250200000000002E-2</v>
      </c>
      <c r="T41" s="2">
        <v>7.2915000000000002E-3</v>
      </c>
      <c r="U41" s="2">
        <v>6.48788E-2</v>
      </c>
      <c r="V41" s="2">
        <v>2.7943800000000001E-2</v>
      </c>
      <c r="W41" s="2">
        <v>1.24534E-2</v>
      </c>
      <c r="X41" s="2">
        <v>2.7228499999999999E-2</v>
      </c>
      <c r="Y41" s="2">
        <v>-2.1974400000000002E-2</v>
      </c>
      <c r="Z41" s="2">
        <v>3.9605999999999999E-3</v>
      </c>
      <c r="AA41" s="2">
        <v>-5.5971699999999999E-2</v>
      </c>
      <c r="AB41" s="2">
        <v>-5.41383E-2</v>
      </c>
      <c r="AC41" s="2">
        <v>-7.0566100000000007E-2</v>
      </c>
      <c r="AD41" s="2">
        <v>7.4955000000000004E-3</v>
      </c>
      <c r="AE41" s="2">
        <v>-5.10689E-2</v>
      </c>
      <c r="AF41" s="2">
        <v>6.3399399999999995E-2</v>
      </c>
      <c r="AG41" s="2">
        <v>1.8193899999999999E-2</v>
      </c>
      <c r="AH41" s="2">
        <v>-5.3179999999999998E-3</v>
      </c>
      <c r="AI41" s="2">
        <v>-9.0858999999999992E-3</v>
      </c>
      <c r="AJ41" s="2">
        <v>-3.1423000000000002E-3</v>
      </c>
      <c r="AK41" s="2">
        <v>1.3131E-3</v>
      </c>
      <c r="AL41" s="2">
        <v>-6.2000600000000003E-2</v>
      </c>
    </row>
    <row r="42" spans="1:38" x14ac:dyDescent="0.35">
      <c r="A42" s="1">
        <v>38138</v>
      </c>
      <c r="B42" s="2">
        <v>-6.8378800000000003E-2</v>
      </c>
      <c r="C42" s="2">
        <v>1.7988998669195677E-2</v>
      </c>
      <c r="D42" s="2">
        <v>-0.1162506</v>
      </c>
      <c r="E42" s="2">
        <v>1.44379E-2</v>
      </c>
      <c r="F42" s="2">
        <v>-1.8281599999999999E-2</v>
      </c>
      <c r="G42" s="2">
        <v>6.8199999999999997E-3</v>
      </c>
      <c r="H42" s="2">
        <v>-3.1927000000000001E-3</v>
      </c>
      <c r="I42" s="2">
        <v>-2.55091E-2</v>
      </c>
      <c r="J42" s="2">
        <v>-1.3351000000000001E-3</v>
      </c>
      <c r="K42" s="2">
        <v>-2.4868500000000002E-2</v>
      </c>
      <c r="L42" s="2">
        <v>-3.8508599999999997E-2</v>
      </c>
      <c r="M42" s="2">
        <v>-1.6009200000000001E-2</v>
      </c>
      <c r="N42" s="2">
        <v>-7.2551999999999998E-3</v>
      </c>
      <c r="O42" s="2">
        <v>-1.7008800000000001E-2</v>
      </c>
      <c r="P42" s="2">
        <v>-2.5790400000000002E-2</v>
      </c>
      <c r="Q42" s="2">
        <v>-1.2656E-3</v>
      </c>
      <c r="R42" s="2">
        <v>-1.8074400000000001E-2</v>
      </c>
      <c r="S42" s="2">
        <v>2.1374899999999999E-2</v>
      </c>
      <c r="T42" s="2">
        <v>1.9209E-2</v>
      </c>
      <c r="U42" s="2">
        <v>-6.4959600000000006E-2</v>
      </c>
      <c r="V42" s="2">
        <v>-1.8095199999999999E-2</v>
      </c>
      <c r="W42" s="2">
        <v>4.1945000000000003E-3</v>
      </c>
      <c r="X42" s="2">
        <v>-2.1445599999999999E-2</v>
      </c>
      <c r="Y42" s="2">
        <v>1.8379599999999999E-2</v>
      </c>
      <c r="Z42" s="2">
        <v>-4.4671799999999998E-2</v>
      </c>
      <c r="AA42" s="2">
        <v>8.8184799999999994E-2</v>
      </c>
      <c r="AB42" s="2">
        <v>8.8559999999999993E-3</v>
      </c>
      <c r="AC42" s="2">
        <v>-3.2855700000000002E-2</v>
      </c>
      <c r="AD42" s="2">
        <v>-1.23605E-2</v>
      </c>
      <c r="AE42" s="2">
        <v>8.8801000000000001E-3</v>
      </c>
      <c r="AF42" s="2">
        <v>1.2404200000000001E-2</v>
      </c>
      <c r="AG42" s="2">
        <v>-2.8666000000000001E-2</v>
      </c>
      <c r="AH42" s="2">
        <v>-3.6954300000000002E-2</v>
      </c>
      <c r="AI42" s="2">
        <v>-2.8973499999999999E-2</v>
      </c>
      <c r="AJ42" s="2">
        <v>-2.0440300000000002E-2</v>
      </c>
      <c r="AK42" s="2">
        <v>-1.09543E-2</v>
      </c>
      <c r="AL42" s="2">
        <v>-2.2879099999999999E-2</v>
      </c>
    </row>
    <row r="43" spans="1:38" x14ac:dyDescent="0.35">
      <c r="A43" s="1">
        <v>38168</v>
      </c>
      <c r="B43" s="2">
        <v>-2.2454700000000001E-2</v>
      </c>
      <c r="C43" s="2">
        <v>-3.4290519411904974E-2</v>
      </c>
      <c r="D43" s="2">
        <v>-7.5265999999999996E-3</v>
      </c>
      <c r="E43" s="2">
        <v>2.1232899999999999E-2</v>
      </c>
      <c r="F43" s="2">
        <v>4.4730800000000001E-2</v>
      </c>
      <c r="G43" s="2">
        <v>2.60863E-2</v>
      </c>
      <c r="H43" s="2">
        <v>8.2084099999999993E-2</v>
      </c>
      <c r="I43" s="2">
        <v>-1.4216999999999999E-3</v>
      </c>
      <c r="J43" s="2">
        <v>3.8007100000000002E-2</v>
      </c>
      <c r="K43" s="2">
        <v>-0.1007449</v>
      </c>
      <c r="L43" s="2">
        <v>8.9002000000000005E-3</v>
      </c>
      <c r="M43" s="2">
        <v>3.3487999999999997E-2</v>
      </c>
      <c r="N43" s="2">
        <v>5.6451000000000001E-2</v>
      </c>
      <c r="O43" s="2">
        <v>1.56194E-2</v>
      </c>
      <c r="P43" s="2">
        <v>4.5927599999999999E-2</v>
      </c>
      <c r="Q43" s="2">
        <v>1.7266E-2</v>
      </c>
      <c r="R43" s="2">
        <v>4.3257799999999999E-2</v>
      </c>
      <c r="S43" s="2">
        <v>7.1739999999999998E-3</v>
      </c>
      <c r="T43" s="2">
        <v>2.2314299999999999E-2</v>
      </c>
      <c r="U43" s="2">
        <v>-1.638E-4</v>
      </c>
      <c r="V43" s="2">
        <v>4.60507E-2</v>
      </c>
      <c r="W43" s="2">
        <v>4.9691399999999997E-2</v>
      </c>
      <c r="X43" s="2">
        <v>2.99922E-2</v>
      </c>
      <c r="Y43" s="2">
        <v>2.93923E-2</v>
      </c>
      <c r="Z43" s="2">
        <v>5.5400499999999998E-2</v>
      </c>
      <c r="AA43" s="2">
        <v>2.9728999999999998E-2</v>
      </c>
      <c r="AB43" s="2">
        <v>2.4471400000000001E-2</v>
      </c>
      <c r="AC43" s="2">
        <v>1.1336300000000001E-2</v>
      </c>
      <c r="AD43" s="2">
        <v>2.3547599999999998E-2</v>
      </c>
      <c r="AE43" s="2">
        <v>6.9766099999999998E-2</v>
      </c>
      <c r="AF43" s="2">
        <v>-3.9439500000000002E-2</v>
      </c>
      <c r="AG43" s="2">
        <v>1.44707E-2</v>
      </c>
      <c r="AH43" s="2">
        <v>2.27213E-2</v>
      </c>
      <c r="AI43" s="2">
        <v>2.7584899999999999E-2</v>
      </c>
      <c r="AJ43" s="2">
        <v>3.5297700000000001E-2</v>
      </c>
      <c r="AK43" s="2">
        <v>8.7200999999999997E-3</v>
      </c>
      <c r="AL43" s="2">
        <v>-2.3152200000000001E-2</v>
      </c>
    </row>
    <row r="44" spans="1:38" x14ac:dyDescent="0.35">
      <c r="A44" s="1">
        <v>38199</v>
      </c>
      <c r="B44" s="2">
        <v>-6.4202899999999993E-2</v>
      </c>
      <c r="C44" s="2">
        <v>2.287349840552233E-3</v>
      </c>
      <c r="D44" s="2">
        <v>2.18415E-2</v>
      </c>
      <c r="E44" s="2">
        <v>4.4755000000000003E-3</v>
      </c>
      <c r="F44" s="2">
        <v>1.6837999999999999E-2</v>
      </c>
      <c r="G44" s="2">
        <v>-4.5189999999999998E-4</v>
      </c>
      <c r="H44" s="2">
        <v>5.61684E-2</v>
      </c>
      <c r="I44" s="2">
        <v>-1.2795600000000001E-2</v>
      </c>
      <c r="J44" s="2">
        <v>2.5536400000000001E-2</v>
      </c>
      <c r="K44" s="2">
        <v>-9.2627000000000004E-3</v>
      </c>
      <c r="L44" s="2">
        <v>-4.1587999999999998E-3</v>
      </c>
      <c r="M44" s="2">
        <v>-3.8768900000000002E-2</v>
      </c>
      <c r="N44" s="2">
        <v>-4.1879999999999999E-3</v>
      </c>
      <c r="O44" s="2">
        <v>-1.61082E-2</v>
      </c>
      <c r="P44" s="2">
        <v>-7.3839199999999994E-2</v>
      </c>
      <c r="Q44" s="2">
        <v>-2.3008399999999998E-2</v>
      </c>
      <c r="R44" s="2">
        <v>4.83629E-2</v>
      </c>
      <c r="S44" s="2">
        <v>-3.8842E-3</v>
      </c>
      <c r="T44" s="2">
        <v>1.2455600000000001E-2</v>
      </c>
      <c r="U44" s="2">
        <v>3.3560899999999998E-2</v>
      </c>
      <c r="V44" s="2">
        <v>-1.9677300000000002E-2</v>
      </c>
      <c r="W44" s="2">
        <v>-2.92889E-2</v>
      </c>
      <c r="X44" s="2">
        <v>-2.1134099999999999E-2</v>
      </c>
      <c r="Y44" s="2">
        <v>4.3008400000000002E-2</v>
      </c>
      <c r="Z44" s="2">
        <v>-4.4952899999999997E-2</v>
      </c>
      <c r="AA44" s="2">
        <v>7.0586800000000005E-2</v>
      </c>
      <c r="AB44" s="2">
        <v>-1.60964E-2</v>
      </c>
      <c r="AC44" s="2">
        <v>1.7222500000000002E-2</v>
      </c>
      <c r="AD44" s="2">
        <v>-4.4099300000000001E-2</v>
      </c>
      <c r="AE44" s="2">
        <v>-1.2756099999999999E-2</v>
      </c>
      <c r="AF44" s="2">
        <v>1.6967E-3</v>
      </c>
      <c r="AG44" s="2">
        <v>-1.32388E-2</v>
      </c>
      <c r="AH44" s="2">
        <v>-3.5263200000000001E-2</v>
      </c>
      <c r="AI44" s="2">
        <v>2.9222000000000001E-2</v>
      </c>
      <c r="AJ44" s="2">
        <v>-1.83099E-2</v>
      </c>
      <c r="AK44" s="2">
        <v>-1.53718E-2</v>
      </c>
      <c r="AL44" s="2">
        <v>-7.1731199999999995E-2</v>
      </c>
    </row>
    <row r="45" spans="1:38" x14ac:dyDescent="0.35">
      <c r="A45" s="1">
        <v>38230</v>
      </c>
      <c r="B45" s="2">
        <v>9.2786999999999994E-2</v>
      </c>
      <c r="C45" s="2">
        <v>9.3638756915515042E-3</v>
      </c>
      <c r="D45" s="2">
        <v>-1.44498E-2</v>
      </c>
      <c r="E45" s="2">
        <v>4.7375999999999998E-3</v>
      </c>
      <c r="F45" s="2">
        <v>-8.0817000000000007E-3</v>
      </c>
      <c r="G45" s="2">
        <v>3.4759400000000003E-2</v>
      </c>
      <c r="H45" s="2">
        <v>2.0875899999999999E-2</v>
      </c>
      <c r="I45" s="2">
        <v>-2.2623999999999998E-2</v>
      </c>
      <c r="J45" s="2">
        <v>7.2623900000000005E-2</v>
      </c>
      <c r="K45" s="2">
        <v>-3.18424E-2</v>
      </c>
      <c r="L45" s="2">
        <v>3.2649999999999998E-2</v>
      </c>
      <c r="M45" s="2">
        <v>-2.83396E-2</v>
      </c>
      <c r="N45" s="2">
        <v>3.2669000000000001E-3</v>
      </c>
      <c r="O45" s="2">
        <v>-4.7920999999999997E-3</v>
      </c>
      <c r="P45" s="2">
        <v>2.2025999999999999E-3</v>
      </c>
      <c r="Q45" s="2">
        <v>-1.4482699999999999E-2</v>
      </c>
      <c r="R45" s="2">
        <v>4.5141000000000001E-2</v>
      </c>
      <c r="S45" s="2">
        <v>5.0028499999999997E-2</v>
      </c>
      <c r="T45" s="2">
        <v>4.1996800000000001E-2</v>
      </c>
      <c r="U45" s="2">
        <v>-3.0119999999999999E-3</v>
      </c>
      <c r="V45" s="2">
        <v>1.7148E-2</v>
      </c>
      <c r="W45" s="2">
        <v>-3.7392700000000001E-2</v>
      </c>
      <c r="X45" s="2">
        <v>-1.48352E-2</v>
      </c>
      <c r="Y45" s="2">
        <v>-4.1165999999999998E-3</v>
      </c>
      <c r="Z45" s="2">
        <v>-2.15429E-2</v>
      </c>
      <c r="AA45" s="2">
        <v>-5.7709200000000002E-2</v>
      </c>
      <c r="AB45" s="2">
        <v>1.46318E-2</v>
      </c>
      <c r="AC45" s="2">
        <v>-7.1944000000000001E-3</v>
      </c>
      <c r="AD45" s="2">
        <v>-2.05814E-2</v>
      </c>
      <c r="AE45" s="2">
        <v>-3.8371200000000001E-2</v>
      </c>
      <c r="AF45" s="2">
        <v>1.0629700000000001E-2</v>
      </c>
      <c r="AG45" s="2">
        <v>2.5681800000000001E-2</v>
      </c>
      <c r="AH45" s="2">
        <v>-1.8423000000000001E-3</v>
      </c>
      <c r="AI45" s="2">
        <v>1.40772E-2</v>
      </c>
      <c r="AJ45" s="2">
        <v>-5.6398999999999998E-3</v>
      </c>
      <c r="AK45" s="2">
        <v>-1.9019899999999999E-2</v>
      </c>
      <c r="AL45" s="2">
        <v>6.36409E-2</v>
      </c>
    </row>
    <row r="46" spans="1:38" x14ac:dyDescent="0.35">
      <c r="A46" s="1">
        <v>38260</v>
      </c>
      <c r="B46" s="2">
        <v>3.9225000000000003E-2</v>
      </c>
      <c r="C46" s="2">
        <v>1.4014243586486952E-2</v>
      </c>
      <c r="D46" s="2">
        <v>0.19992860000000001</v>
      </c>
      <c r="E46" s="2">
        <v>3.1378900000000001E-2</v>
      </c>
      <c r="F46" s="2">
        <v>2.5562499999999998E-2</v>
      </c>
      <c r="G46" s="2">
        <v>4.9151800000000002E-2</v>
      </c>
      <c r="H46" s="2">
        <v>1.93895E-2</v>
      </c>
      <c r="I46" s="2">
        <v>8.0418E-3</v>
      </c>
      <c r="J46" s="2">
        <v>4.60676E-2</v>
      </c>
      <c r="K46" s="2">
        <v>4.07135E-2</v>
      </c>
      <c r="L46" s="2">
        <v>7.27941E-2</v>
      </c>
      <c r="M46" s="2">
        <v>2.8450199999999998E-2</v>
      </c>
      <c r="N46" s="2">
        <v>5.4944199999999999E-2</v>
      </c>
      <c r="O46" s="2">
        <v>2.1602099999999999E-2</v>
      </c>
      <c r="P46" s="2">
        <v>6.3493599999999997E-2</v>
      </c>
      <c r="Q46" s="2">
        <v>1.2889899999999999E-2</v>
      </c>
      <c r="R46" s="2">
        <v>3.9387100000000001E-2</v>
      </c>
      <c r="S46" s="2">
        <v>2.0991800000000001E-2</v>
      </c>
      <c r="T46" s="2">
        <v>3.9057799999999997E-2</v>
      </c>
      <c r="U46" s="2">
        <v>8.6696700000000002E-2</v>
      </c>
      <c r="V46" s="2">
        <v>2.9320100000000002E-2</v>
      </c>
      <c r="W46" s="2">
        <v>1.9029299999999999E-2</v>
      </c>
      <c r="X46" s="2">
        <v>3.6810000000000002E-2</v>
      </c>
      <c r="Y46" s="2">
        <v>5.3530800000000003E-2</v>
      </c>
      <c r="Z46" s="2">
        <v>-2.33013E-2</v>
      </c>
      <c r="AA46" s="2">
        <v>5.8660400000000001E-2</v>
      </c>
      <c r="AB46" s="2">
        <v>6.7520300000000005E-2</v>
      </c>
      <c r="AC46" s="2">
        <v>2.6546500000000001E-2</v>
      </c>
      <c r="AD46" s="2">
        <v>2.5378000000000002E-3</v>
      </c>
      <c r="AE46" s="2">
        <v>7.7710600000000005E-2</v>
      </c>
      <c r="AF46" s="2">
        <v>-2.8033300000000001E-2</v>
      </c>
      <c r="AG46" s="2">
        <v>4.2437500000000003E-2</v>
      </c>
      <c r="AH46" s="2">
        <v>3.4508200000000003E-2</v>
      </c>
      <c r="AI46" s="2">
        <v>3.46133E-2</v>
      </c>
      <c r="AJ46" s="2">
        <v>3.2588699999999998E-2</v>
      </c>
      <c r="AK46" s="2">
        <v>3.21491E-2</v>
      </c>
      <c r="AL46" s="2">
        <v>1.39016E-2</v>
      </c>
    </row>
    <row r="47" spans="1:38" x14ac:dyDescent="0.35">
      <c r="A47" s="1">
        <v>38291</v>
      </c>
      <c r="B47" s="2">
        <v>-2.9940000000000001E-4</v>
      </c>
      <c r="C47" s="2">
        <v>3.8594936198152352E-2</v>
      </c>
      <c r="D47" s="2">
        <v>0.12659960000000001</v>
      </c>
      <c r="E47" s="2">
        <v>3.0369799999999999E-2</v>
      </c>
      <c r="F47" s="2">
        <v>2.8941499999999998E-2</v>
      </c>
      <c r="G47" s="2">
        <v>3.7479499999999999E-2</v>
      </c>
      <c r="H47" s="2">
        <v>-8.3087999999999999E-3</v>
      </c>
      <c r="I47" s="2">
        <v>-1.8644899999999999E-2</v>
      </c>
      <c r="J47" s="2">
        <v>3.6186200000000002E-2</v>
      </c>
      <c r="K47" s="2">
        <v>-5.4528500000000001E-2</v>
      </c>
      <c r="L47" s="2">
        <v>4.1695200000000002E-2</v>
      </c>
      <c r="M47" s="2">
        <v>1.7300699999999999E-2</v>
      </c>
      <c r="N47" s="2">
        <v>-3.43433E-2</v>
      </c>
      <c r="O47" s="2">
        <v>4.4218199999999999E-2</v>
      </c>
      <c r="P47" s="2">
        <v>5.5642400000000002E-2</v>
      </c>
      <c r="Q47" s="2">
        <v>1.8186500000000001E-2</v>
      </c>
      <c r="R47" s="2">
        <v>2.8406899999999999E-2</v>
      </c>
      <c r="S47" s="2">
        <v>-4.9824999999999999E-3</v>
      </c>
      <c r="T47" s="2">
        <v>4.3841900000000003E-2</v>
      </c>
      <c r="U47" s="2">
        <v>4.9211699999999997E-2</v>
      </c>
      <c r="V47" s="2">
        <v>1.2755000000000001E-2</v>
      </c>
      <c r="W47" s="2">
        <v>-2.23824E-2</v>
      </c>
      <c r="X47" s="2">
        <v>2.6748000000000001E-2</v>
      </c>
      <c r="Y47" s="2">
        <v>0.10992680000000001</v>
      </c>
      <c r="Z47" s="2">
        <v>-4.8181999999999999E-3</v>
      </c>
      <c r="AA47" s="2">
        <v>5.7622600000000003E-2</v>
      </c>
      <c r="AB47" s="2">
        <v>5.5394699999999998E-2</v>
      </c>
      <c r="AC47" s="2">
        <v>1.31536E-2</v>
      </c>
      <c r="AD47" s="2">
        <v>2.0188899999999999E-2</v>
      </c>
      <c r="AE47" s="2">
        <v>-2.8443400000000001E-2</v>
      </c>
      <c r="AF47" s="2">
        <v>2.61014E-2</v>
      </c>
      <c r="AG47" s="2">
        <v>5.9950000000000003E-3</v>
      </c>
      <c r="AH47" s="2">
        <v>1.38318E-2</v>
      </c>
      <c r="AI47" s="2">
        <v>-2.0406000000000001E-3</v>
      </c>
      <c r="AJ47" s="2">
        <v>-9.6399999999999999E-5</v>
      </c>
      <c r="AK47" s="2">
        <v>-2.5610000000000001E-2</v>
      </c>
      <c r="AL47" s="2">
        <v>-2.3908200000000001E-2</v>
      </c>
    </row>
    <row r="48" spans="1:38" x14ac:dyDescent="0.35">
      <c r="A48" s="1">
        <v>38321</v>
      </c>
      <c r="B48" s="2">
        <v>5.1770400000000001E-2</v>
      </c>
      <c r="C48" s="2">
        <v>3.24582131440454E-2</v>
      </c>
      <c r="D48" s="2">
        <v>-5.7530600000000001E-2</v>
      </c>
      <c r="E48" s="2">
        <v>4.13332E-2</v>
      </c>
      <c r="F48" s="2">
        <v>7.4319399999999994E-2</v>
      </c>
      <c r="G48" s="2">
        <v>3.1044599999999999E-2</v>
      </c>
      <c r="H48" s="2">
        <v>9.0065500000000007E-2</v>
      </c>
      <c r="I48" s="2">
        <v>1.50651E-2</v>
      </c>
      <c r="J48" s="2">
        <v>1.25947E-2</v>
      </c>
      <c r="K48" s="2">
        <v>1.53195E-2</v>
      </c>
      <c r="L48" s="2">
        <v>0.10856449999999999</v>
      </c>
      <c r="M48" s="2">
        <v>4.1853399999999999E-2</v>
      </c>
      <c r="N48" s="2">
        <v>3.9312199999999999E-2</v>
      </c>
      <c r="O48" s="2">
        <v>3.2958099999999997E-2</v>
      </c>
      <c r="P48" s="2">
        <v>4.6864599999999999E-2</v>
      </c>
      <c r="Q48" s="2">
        <v>1.26604E-2</v>
      </c>
      <c r="R48" s="2">
        <v>2.1877299999999999E-2</v>
      </c>
      <c r="S48" s="2">
        <v>7.7013899999999996E-2</v>
      </c>
      <c r="T48" s="2">
        <v>7.5209999999999999E-2</v>
      </c>
      <c r="U48" s="2">
        <v>0.13629440000000001</v>
      </c>
      <c r="V48" s="2">
        <v>5.1386099999999997E-2</v>
      </c>
      <c r="W48" s="2">
        <v>8.7343299999999999E-2</v>
      </c>
      <c r="X48" s="2">
        <v>3.1486199999999999E-2</v>
      </c>
      <c r="Y48" s="2">
        <v>0.20956810000000001</v>
      </c>
      <c r="Z48" s="2">
        <v>1.18675E-2</v>
      </c>
      <c r="AA48" s="2">
        <v>-2.2816400000000001E-2</v>
      </c>
      <c r="AB48" s="2">
        <v>4.6535300000000002E-2</v>
      </c>
      <c r="AC48" s="2">
        <v>6.5088099999999996E-2</v>
      </c>
      <c r="AD48" s="2">
        <v>2.0182800000000001E-2</v>
      </c>
      <c r="AE48" s="2">
        <v>8.1828799999999993E-2</v>
      </c>
      <c r="AF48" s="2">
        <v>4.4248700000000002E-2</v>
      </c>
      <c r="AG48" s="2">
        <v>2.1320000000000001E-4</v>
      </c>
      <c r="AH48" s="2">
        <v>8.3313999999999992E-3</v>
      </c>
      <c r="AI48" s="2">
        <v>2.3713999999999999E-2</v>
      </c>
      <c r="AJ48" s="2">
        <v>5.9223199999999997E-2</v>
      </c>
      <c r="AK48" s="2">
        <v>4.5482000000000002E-2</v>
      </c>
      <c r="AL48" s="2">
        <v>2.43308E-2</v>
      </c>
    </row>
    <row r="49" spans="1:38" x14ac:dyDescent="0.35">
      <c r="A49" s="1">
        <v>38352</v>
      </c>
      <c r="B49" s="2">
        <v>2.0340299999999999E-2</v>
      </c>
      <c r="C49" s="2">
        <v>-2.5290467099494562E-2</v>
      </c>
      <c r="D49" s="2">
        <v>0.13377410000000001</v>
      </c>
      <c r="E49" s="2">
        <v>2.7975E-2</v>
      </c>
      <c r="F49" s="2">
        <v>5.3895999999999999E-2</v>
      </c>
      <c r="G49" s="2">
        <v>3.6688699999999998E-2</v>
      </c>
      <c r="H49" s="2">
        <v>4.24999E-2</v>
      </c>
      <c r="I49" s="2">
        <v>4.5736699999999998E-2</v>
      </c>
      <c r="J49" s="2">
        <v>3.3566999999999998E-3</v>
      </c>
      <c r="K49" s="2">
        <v>-5.5393499999999998E-2</v>
      </c>
      <c r="L49" s="2">
        <v>2.0872499999999999E-2</v>
      </c>
      <c r="M49" s="2">
        <v>3.1526899999999997E-2</v>
      </c>
      <c r="N49" s="2">
        <v>1.3362600000000001E-2</v>
      </c>
      <c r="O49" s="2">
        <v>4.5092E-2</v>
      </c>
      <c r="P49" s="2">
        <v>-2.5408099999999999E-2</v>
      </c>
      <c r="Q49" s="2">
        <v>1.7957999999999998E-2</v>
      </c>
      <c r="R49" s="2">
        <v>-4.0051000000000002E-3</v>
      </c>
      <c r="S49" s="2">
        <v>1.2097399999999999E-2</v>
      </c>
      <c r="T49" s="2">
        <v>3.8656799999999998E-2</v>
      </c>
      <c r="U49" s="2">
        <v>2.2970600000000001E-2</v>
      </c>
      <c r="V49" s="2">
        <v>3.7491700000000003E-2</v>
      </c>
      <c r="W49" s="2">
        <v>9.4299499999999994E-2</v>
      </c>
      <c r="X49" s="2">
        <v>5.0355299999999999E-2</v>
      </c>
      <c r="Y49" s="2">
        <v>3.3999000000000001E-2</v>
      </c>
      <c r="Z49" s="2">
        <v>5.4087200000000002E-2</v>
      </c>
      <c r="AA49" s="2">
        <v>4.9886000000000002E-3</v>
      </c>
      <c r="AB49" s="2">
        <v>6.7372899999999999E-2</v>
      </c>
      <c r="AC49" s="2">
        <v>-1.06412E-2</v>
      </c>
      <c r="AD49" s="2">
        <v>3.2418799999999998E-2</v>
      </c>
      <c r="AE49" s="2">
        <v>1.19647E-2</v>
      </c>
      <c r="AF49" s="2">
        <v>0.1168532</v>
      </c>
      <c r="AG49" s="2">
        <v>4.7648900000000001E-2</v>
      </c>
      <c r="AH49" s="2">
        <v>1.02431E-2</v>
      </c>
      <c r="AI49" s="2">
        <v>1.8977500000000001E-2</v>
      </c>
      <c r="AJ49" s="2">
        <v>6.5056000000000003E-3</v>
      </c>
      <c r="AK49" s="2">
        <v>1.7313100000000001E-2</v>
      </c>
      <c r="AL49" s="2">
        <v>5.0460600000000001E-2</v>
      </c>
    </row>
    <row r="50" spans="1:38" x14ac:dyDescent="0.35">
      <c r="A50" s="1">
        <v>38383</v>
      </c>
      <c r="B50" s="2">
        <v>4.10528E-2</v>
      </c>
      <c r="C50" s="2">
        <v>1.8903346078316563E-2</v>
      </c>
      <c r="D50" s="2">
        <v>-1.1488E-3</v>
      </c>
      <c r="E50" s="2">
        <v>1.3323099999999999E-2</v>
      </c>
      <c r="F50" s="2">
        <v>3.1177300000000002E-2</v>
      </c>
      <c r="G50" s="2">
        <v>2.6801100000000001E-2</v>
      </c>
      <c r="H50" s="2">
        <v>-6.9843199999999994E-2</v>
      </c>
      <c r="I50" s="2">
        <v>1.37357E-2</v>
      </c>
      <c r="J50" s="2">
        <v>7.4590000000000004E-3</v>
      </c>
      <c r="K50" s="2">
        <v>-5.8965700000000003E-2</v>
      </c>
      <c r="L50" s="2">
        <v>6.2209300000000002E-2</v>
      </c>
      <c r="M50" s="2">
        <v>-2.8899999999999998E-4</v>
      </c>
      <c r="N50" s="2">
        <v>1.52097E-2</v>
      </c>
      <c r="O50" s="2">
        <v>2.5744E-2</v>
      </c>
      <c r="P50" s="2">
        <v>1.3826E-2</v>
      </c>
      <c r="Q50" s="2">
        <v>2.4215199999999999E-2</v>
      </c>
      <c r="R50" s="2">
        <v>-1.0948899999999999E-2</v>
      </c>
      <c r="S50" s="2">
        <v>-3.5730499999999998E-2</v>
      </c>
      <c r="T50" s="2">
        <v>5.4938899999999999E-2</v>
      </c>
      <c r="U50" s="2">
        <v>4.5189600000000003E-2</v>
      </c>
      <c r="V50" s="2">
        <v>3.4925100000000001E-2</v>
      </c>
      <c r="W50" s="2">
        <v>2.8093300000000002E-2</v>
      </c>
      <c r="X50" s="2">
        <v>2.3882500000000001E-2</v>
      </c>
      <c r="Y50" s="2">
        <v>0.17217830000000001</v>
      </c>
      <c r="Z50" s="2">
        <v>-8.8059999999999996E-3</v>
      </c>
      <c r="AA50" s="2">
        <v>9.5448199999999997E-2</v>
      </c>
      <c r="AB50" s="2">
        <v>1.38753E-2</v>
      </c>
      <c r="AC50" s="2">
        <v>9.7418000000000001E-3</v>
      </c>
      <c r="AD50" s="2">
        <v>3.54516E-2</v>
      </c>
      <c r="AE50" s="2">
        <v>2.1261499999999999E-2</v>
      </c>
      <c r="AF50" s="2">
        <v>8.5255800000000007E-2</v>
      </c>
      <c r="AG50" s="2">
        <v>-2.4147600000000002E-2</v>
      </c>
      <c r="AH50" s="2">
        <v>5.4833100000000003E-2</v>
      </c>
      <c r="AI50" s="2">
        <v>1.4606900000000001E-2</v>
      </c>
      <c r="AJ50" s="2">
        <v>8.0003999999999995E-3</v>
      </c>
      <c r="AK50" s="2">
        <v>5.0606199999999997E-2</v>
      </c>
      <c r="AL50" s="2">
        <v>-2.36917E-2</v>
      </c>
    </row>
    <row r="51" spans="1:38" x14ac:dyDescent="0.35">
      <c r="A51" s="1">
        <v>38411</v>
      </c>
      <c r="B51" s="2">
        <v>8.4335800000000002E-2</v>
      </c>
      <c r="C51" s="2">
        <v>-1.9117655748441043E-2</v>
      </c>
      <c r="D51" s="2">
        <v>0.1345402</v>
      </c>
      <c r="E51" s="2">
        <v>1.2028E-2</v>
      </c>
      <c r="F51" s="2">
        <v>7.4782199999999993E-2</v>
      </c>
      <c r="G51" s="2">
        <v>3.7414200000000002E-2</v>
      </c>
      <c r="H51" s="2">
        <v>0.15482290000000001</v>
      </c>
      <c r="I51" s="2">
        <v>2.77056E-2</v>
      </c>
      <c r="J51" s="2">
        <v>4.7141200000000001E-2</v>
      </c>
      <c r="K51" s="2">
        <v>9.5803100000000002E-2</v>
      </c>
      <c r="L51" s="2">
        <v>9.4599500000000003E-2</v>
      </c>
      <c r="M51" s="2">
        <v>2.2477899999999999E-2</v>
      </c>
      <c r="N51" s="2">
        <v>7.1953799999999998E-2</v>
      </c>
      <c r="O51" s="2">
        <v>2.1519699999999999E-2</v>
      </c>
      <c r="P51" s="2">
        <v>5.7912100000000001E-2</v>
      </c>
      <c r="Q51" s="2">
        <v>2.8993100000000001E-2</v>
      </c>
      <c r="R51" s="2">
        <v>3.5390900000000003E-2</v>
      </c>
      <c r="S51" s="2">
        <v>3.4519099999999997E-2</v>
      </c>
      <c r="T51" s="2">
        <v>0.18196999999999999</v>
      </c>
      <c r="U51" s="2">
        <v>2.71659E-2</v>
      </c>
      <c r="V51" s="2">
        <v>-2.2242499999999998E-2</v>
      </c>
      <c r="W51" s="2">
        <v>1.7582199999999999E-2</v>
      </c>
      <c r="X51" s="2">
        <v>5.6740999999999996E-3</v>
      </c>
      <c r="Y51" s="2">
        <v>9.8501000000000005E-3</v>
      </c>
      <c r="Z51" s="2">
        <v>3.0999499999999999E-2</v>
      </c>
      <c r="AA51" s="2">
        <v>3.90193E-2</v>
      </c>
      <c r="AB51" s="2">
        <v>5.2861999999999999E-2</v>
      </c>
      <c r="AC51" s="2">
        <v>-9.7023999999999999E-3</v>
      </c>
      <c r="AD51" s="2">
        <v>3.8704799999999998E-2</v>
      </c>
      <c r="AE51" s="2">
        <v>7.6965099999999995E-2</v>
      </c>
      <c r="AF51" s="2">
        <v>0.2241436</v>
      </c>
      <c r="AG51" s="2">
        <v>8.85431E-2</v>
      </c>
      <c r="AH51" s="2">
        <v>-1.49883E-2</v>
      </c>
      <c r="AI51" s="2">
        <v>1.10098E-2</v>
      </c>
      <c r="AJ51" s="2">
        <v>4.5468799999999997E-2</v>
      </c>
      <c r="AK51" s="2">
        <v>5.6474499999999997E-2</v>
      </c>
      <c r="AL51" s="2">
        <v>3.5634300000000001E-2</v>
      </c>
    </row>
    <row r="52" spans="1:38" x14ac:dyDescent="0.35">
      <c r="A52" s="1">
        <v>38442</v>
      </c>
      <c r="B52" s="2">
        <v>-4.5166900000000003E-2</v>
      </c>
      <c r="C52" s="2">
        <v>-2.0108581881679299E-2</v>
      </c>
      <c r="D52" s="2">
        <v>-0.10150000000000001</v>
      </c>
      <c r="E52" s="2">
        <v>-1.3424800000000001E-2</v>
      </c>
      <c r="F52" s="2">
        <v>-1.9363100000000001E-2</v>
      </c>
      <c r="G52" s="2">
        <v>8.6522999999999999E-3</v>
      </c>
      <c r="H52" s="2">
        <v>-5.4318699999999998E-2</v>
      </c>
      <c r="I52" s="2">
        <v>-2.698E-4</v>
      </c>
      <c r="J52" s="2">
        <v>3.5083400000000001E-2</v>
      </c>
      <c r="K52" s="2">
        <v>-9.5528299999999997E-2</v>
      </c>
      <c r="L52" s="2">
        <v>-2.62522E-2</v>
      </c>
      <c r="M52" s="2">
        <v>-3.9540000000000002E-4</v>
      </c>
      <c r="N52" s="2">
        <v>1.5066E-2</v>
      </c>
      <c r="O52" s="2">
        <v>-1.04685E-2</v>
      </c>
      <c r="P52" s="2">
        <v>-1.2777200000000001E-2</v>
      </c>
      <c r="Q52" s="2">
        <v>1.00865E-2</v>
      </c>
      <c r="R52" s="2">
        <v>2.56119E-2</v>
      </c>
      <c r="S52" s="2">
        <v>-4.7795200000000003E-2</v>
      </c>
      <c r="T52" s="2">
        <v>-6.93574E-2</v>
      </c>
      <c r="U52" s="2">
        <v>5.8948000000000004E-3</v>
      </c>
      <c r="V52" s="2">
        <v>-4.5720200000000003E-2</v>
      </c>
      <c r="W52" s="2">
        <v>-6.0637E-3</v>
      </c>
      <c r="X52" s="2">
        <v>1.9223899999999999E-2</v>
      </c>
      <c r="Y52" s="2">
        <v>9.7253699999999998E-2</v>
      </c>
      <c r="Z52" s="2">
        <v>-6.1028000000000002E-3</v>
      </c>
      <c r="AA52" s="2">
        <v>2.1426899999999999E-2</v>
      </c>
      <c r="AB52" s="2">
        <v>-8.0704399999999996E-2</v>
      </c>
      <c r="AC52" s="2">
        <v>-3.9707699999999999E-2</v>
      </c>
      <c r="AD52" s="2">
        <v>-1.28483E-2</v>
      </c>
      <c r="AE52" s="2">
        <v>-1.4394499999999999E-2</v>
      </c>
      <c r="AF52" s="2">
        <v>-5.9404800000000001E-2</v>
      </c>
      <c r="AG52" s="2">
        <v>-3.6276299999999997E-2</v>
      </c>
      <c r="AH52" s="2">
        <v>-1.39463E-2</v>
      </c>
      <c r="AI52" s="2">
        <v>1.0394499999999999E-2</v>
      </c>
      <c r="AJ52" s="2">
        <v>2.6162999999999998E-3</v>
      </c>
      <c r="AK52" s="2">
        <v>-8.0992499999999995E-2</v>
      </c>
      <c r="AL52" s="2">
        <v>-3.2531499999999998E-2</v>
      </c>
    </row>
    <row r="53" spans="1:38" x14ac:dyDescent="0.35">
      <c r="A53" s="1">
        <v>38472</v>
      </c>
      <c r="B53" s="2">
        <v>-5.63127E-2</v>
      </c>
      <c r="C53" s="2">
        <v>2.9952046262565757E-2</v>
      </c>
      <c r="D53" s="2">
        <v>-3.7181699999999998E-2</v>
      </c>
      <c r="E53" s="2">
        <v>-3.8432500000000001E-2</v>
      </c>
      <c r="F53" s="2">
        <v>-2.5801899999999999E-2</v>
      </c>
      <c r="G53" s="2">
        <v>-2.3607E-2</v>
      </c>
      <c r="H53" s="2">
        <v>-6.5852999999999995E-2</v>
      </c>
      <c r="I53" s="2">
        <v>-9.9346999999999994E-3</v>
      </c>
      <c r="J53" s="2">
        <v>-2.4315999999999999E-3</v>
      </c>
      <c r="K53" s="2">
        <v>-1.8700700000000001E-2</v>
      </c>
      <c r="L53" s="2">
        <v>-2.7302300000000002E-2</v>
      </c>
      <c r="M53" s="2">
        <v>-3.7695699999999999E-2</v>
      </c>
      <c r="N53" s="2">
        <v>-3.2874399999999998E-2</v>
      </c>
      <c r="O53" s="2">
        <v>-2.4517299999999999E-2</v>
      </c>
      <c r="P53" s="2">
        <v>-1.29213E-2</v>
      </c>
      <c r="Q53" s="2">
        <v>-3.8367400000000003E-2</v>
      </c>
      <c r="R53" s="2">
        <v>-1.5883000000000001E-2</v>
      </c>
      <c r="S53" s="2">
        <v>2.9007399999999999E-2</v>
      </c>
      <c r="T53" s="2">
        <v>-4.2664599999999997E-2</v>
      </c>
      <c r="U53" s="2">
        <v>-4.6798600000000003E-2</v>
      </c>
      <c r="V53" s="2">
        <v>-2.5637900000000002E-2</v>
      </c>
      <c r="W53" s="2">
        <v>2.2784200000000001E-2</v>
      </c>
      <c r="X53" s="2">
        <v>-4.3536100000000001E-2</v>
      </c>
      <c r="Y53" s="2">
        <v>0.23549700000000001</v>
      </c>
      <c r="Z53" s="2">
        <v>-5.65646E-2</v>
      </c>
      <c r="AA53" s="2">
        <v>4.4375199999999997E-2</v>
      </c>
      <c r="AB53" s="2">
        <v>-2.7893899999999999E-2</v>
      </c>
      <c r="AC53" s="2">
        <v>8.7335999999999993E-3</v>
      </c>
      <c r="AD53" s="2">
        <v>-5.7798500000000003E-2</v>
      </c>
      <c r="AE53" s="2">
        <v>-4.9571700000000003E-2</v>
      </c>
      <c r="AF53" s="2">
        <v>-8.5691799999999999E-2</v>
      </c>
      <c r="AG53" s="2">
        <v>-5.3339999999999999E-2</v>
      </c>
      <c r="AH53" s="2">
        <v>-2.29625E-2</v>
      </c>
      <c r="AI53" s="2">
        <v>-7.5557000000000003E-3</v>
      </c>
      <c r="AJ53" s="2">
        <v>-3.4821999999999999E-2</v>
      </c>
      <c r="AK53" s="2">
        <v>-3.31773E-2</v>
      </c>
      <c r="AL53" s="2">
        <v>-3.1271E-2</v>
      </c>
    </row>
    <row r="54" spans="1:38" x14ac:dyDescent="0.35">
      <c r="A54" s="1">
        <v>38503</v>
      </c>
      <c r="B54" s="2">
        <v>6.4643900000000004E-2</v>
      </c>
      <c r="C54" s="2">
        <v>-1.427142257658387E-4</v>
      </c>
      <c r="D54" s="2">
        <v>0.101754</v>
      </c>
      <c r="E54" s="2">
        <v>3.2284199999999999E-2</v>
      </c>
      <c r="F54" s="2">
        <v>7.8143299999999999E-2</v>
      </c>
      <c r="G54" s="2">
        <v>3.1165200000000001E-2</v>
      </c>
      <c r="H54" s="2">
        <v>1.4031999999999999E-2</v>
      </c>
      <c r="I54" s="2">
        <v>4.3675600000000002E-2</v>
      </c>
      <c r="J54" s="2">
        <v>6.0604999999999999E-3</v>
      </c>
      <c r="K54" s="2">
        <v>-8.4898399999999999E-2</v>
      </c>
      <c r="L54" s="2">
        <v>1.7245900000000002E-2</v>
      </c>
      <c r="M54" s="2">
        <v>6.5902199999999994E-2</v>
      </c>
      <c r="N54" s="2">
        <v>6.8342899999999998E-2</v>
      </c>
      <c r="O54" s="2">
        <v>5.1741200000000001E-2</v>
      </c>
      <c r="P54" s="2">
        <v>7.3869400000000002E-2</v>
      </c>
      <c r="Q54" s="2">
        <v>5.34344E-2</v>
      </c>
      <c r="R54" s="2">
        <v>-6.9366999999999996E-3</v>
      </c>
      <c r="S54" s="2">
        <v>-3.0124000000000001E-3</v>
      </c>
      <c r="T54" s="2">
        <v>3.23653E-2</v>
      </c>
      <c r="U54" s="2">
        <v>5.68759E-2</v>
      </c>
      <c r="V54" s="2">
        <v>6.5891099999999994E-2</v>
      </c>
      <c r="W54" s="2">
        <v>3.4662699999999998E-2</v>
      </c>
      <c r="X54" s="2">
        <v>2.8141300000000001E-2</v>
      </c>
      <c r="Y54" s="2">
        <v>-2.2843100000000002E-2</v>
      </c>
      <c r="Z54" s="2">
        <v>2.4315799999999999E-2</v>
      </c>
      <c r="AA54" s="2">
        <v>5.8214299999999997E-2</v>
      </c>
      <c r="AB54" s="2">
        <v>5.2049100000000001E-2</v>
      </c>
      <c r="AC54" s="2">
        <v>-2.0740399999999999E-2</v>
      </c>
      <c r="AD54" s="2">
        <v>4.7329099999999999E-2</v>
      </c>
      <c r="AE54" s="2">
        <v>6.1908999999999999E-2</v>
      </c>
      <c r="AF54" s="2">
        <v>-3.4414100000000003E-2</v>
      </c>
      <c r="AG54" s="2">
        <v>3.6057400000000003E-2</v>
      </c>
      <c r="AH54" s="2">
        <v>-1.1011099999999999E-2</v>
      </c>
      <c r="AI54" s="2">
        <v>1.7183899999999998E-2</v>
      </c>
      <c r="AJ54" s="2">
        <v>5.4073200000000002E-2</v>
      </c>
      <c r="AK54" s="2">
        <v>1.3158700000000001E-2</v>
      </c>
      <c r="AL54" s="2">
        <v>3.32567E-2</v>
      </c>
    </row>
    <row r="55" spans="1:38" x14ac:dyDescent="0.35">
      <c r="A55" s="1">
        <v>38533</v>
      </c>
      <c r="B55" s="2">
        <v>3.9115200000000003E-2</v>
      </c>
      <c r="C55" s="2">
        <v>3.5968287193812287E-2</v>
      </c>
      <c r="D55" s="2">
        <v>-7.9526100000000002E-2</v>
      </c>
      <c r="E55" s="2">
        <v>3.9185299999999999E-2</v>
      </c>
      <c r="F55" s="2">
        <v>8.9306399999999994E-2</v>
      </c>
      <c r="G55" s="2">
        <v>2.3095500000000001E-2</v>
      </c>
      <c r="H55" s="2">
        <v>-6.1831999999999998E-3</v>
      </c>
      <c r="I55" s="2">
        <v>2.05445E-2</v>
      </c>
      <c r="J55" s="2">
        <v>4.4728200000000003E-2</v>
      </c>
      <c r="K55" s="2">
        <v>1.9043299999999999E-2</v>
      </c>
      <c r="L55" s="2">
        <v>4.6708800000000002E-2</v>
      </c>
      <c r="M55" s="2">
        <v>2.8168700000000001E-2</v>
      </c>
      <c r="N55" s="2">
        <v>5.1317300000000003E-2</v>
      </c>
      <c r="O55" s="2">
        <v>3.4737900000000002E-2</v>
      </c>
      <c r="P55" s="2">
        <v>3.5888999999999997E-2</v>
      </c>
      <c r="Q55" s="2">
        <v>2.6359400000000002E-2</v>
      </c>
      <c r="R55" s="2">
        <v>3.5000999999999997E-2</v>
      </c>
      <c r="S55" s="2">
        <v>2.4085100000000002E-2</v>
      </c>
      <c r="T55" s="2">
        <v>0.1084026</v>
      </c>
      <c r="U55" s="2">
        <v>3.1438099999999997E-2</v>
      </c>
      <c r="V55" s="2">
        <v>5.2306400000000003E-2</v>
      </c>
      <c r="W55" s="2">
        <v>-5.9987899999999997E-2</v>
      </c>
      <c r="X55" s="2">
        <v>1.71439E-2</v>
      </c>
      <c r="Y55" s="2">
        <v>0.1077558</v>
      </c>
      <c r="Z55" s="2">
        <v>2.7261799999999999E-2</v>
      </c>
      <c r="AA55" s="2">
        <v>-1.9807600000000002E-2</v>
      </c>
      <c r="AB55" s="2">
        <v>4.0244099999999998E-2</v>
      </c>
      <c r="AC55" s="2">
        <v>3.2054199999999998E-2</v>
      </c>
      <c r="AD55" s="2">
        <v>5.2511799999999997E-2</v>
      </c>
      <c r="AE55" s="2">
        <v>0.10481890000000001</v>
      </c>
      <c r="AF55" s="2">
        <v>8.6122000000000004E-2</v>
      </c>
      <c r="AG55" s="2">
        <v>5.9365399999999999E-2</v>
      </c>
      <c r="AH55" s="2">
        <v>-1.7889E-3</v>
      </c>
      <c r="AI55" s="2">
        <v>2.35409E-2</v>
      </c>
      <c r="AJ55" s="2">
        <v>4.1586100000000001E-2</v>
      </c>
      <c r="AK55" s="2">
        <v>1.19092E-2</v>
      </c>
      <c r="AL55" s="2">
        <v>3.8322799999999997E-2</v>
      </c>
    </row>
    <row r="56" spans="1:38" x14ac:dyDescent="0.35">
      <c r="A56" s="1">
        <v>38564</v>
      </c>
      <c r="B56" s="2">
        <v>0.10229530000000001</v>
      </c>
      <c r="C56" s="2">
        <v>-1.1222104874496597E-2</v>
      </c>
      <c r="D56" s="2">
        <v>0.102515</v>
      </c>
      <c r="E56" s="2">
        <v>2.7612899999999999E-2</v>
      </c>
      <c r="F56" s="2">
        <v>8.9756000000000002E-3</v>
      </c>
      <c r="G56" s="2">
        <v>3.9722E-2</v>
      </c>
      <c r="H56" s="2">
        <v>3.9565000000000003E-2</v>
      </c>
      <c r="I56" s="2">
        <v>5.5620599999999999E-2</v>
      </c>
      <c r="J56" s="2">
        <v>5.74765E-2</v>
      </c>
      <c r="K56" s="2">
        <v>1.9335000000000001E-3</v>
      </c>
      <c r="L56" s="2">
        <v>4.3136899999999999E-2</v>
      </c>
      <c r="M56" s="2">
        <v>6.5460500000000005E-2</v>
      </c>
      <c r="N56" s="2">
        <v>2.4246299999999998E-2</v>
      </c>
      <c r="O56" s="2">
        <v>3.4452700000000003E-2</v>
      </c>
      <c r="P56" s="2">
        <v>1.55779E-2</v>
      </c>
      <c r="Q56" s="2">
        <v>5.2582499999999997E-2</v>
      </c>
      <c r="R56" s="2">
        <v>4.7659800000000002E-2</v>
      </c>
      <c r="S56" s="2">
        <v>4.78781E-2</v>
      </c>
      <c r="T56" s="2">
        <v>0.1057583</v>
      </c>
      <c r="U56" s="2">
        <v>5.3386599999999999E-2</v>
      </c>
      <c r="V56" s="2">
        <v>3.5059899999999998E-2</v>
      </c>
      <c r="W56" s="2">
        <v>7.5284000000000004E-2</v>
      </c>
      <c r="X56" s="2">
        <v>4.4907700000000002E-2</v>
      </c>
      <c r="Y56" s="2">
        <v>5.8506500000000003E-2</v>
      </c>
      <c r="Z56" s="2">
        <v>2.72436E-2</v>
      </c>
      <c r="AA56" s="2">
        <v>7.8739400000000001E-2</v>
      </c>
      <c r="AB56" s="2">
        <v>6.8479999999999999E-2</v>
      </c>
      <c r="AC56" s="2">
        <v>5.5239099999999999E-2</v>
      </c>
      <c r="AD56" s="2">
        <v>3.11075E-2</v>
      </c>
      <c r="AE56" s="2">
        <v>5.1383199999999997E-2</v>
      </c>
      <c r="AF56" s="2">
        <v>-3.6509399999999997E-2</v>
      </c>
      <c r="AG56" s="2">
        <v>7.4694899999999995E-2</v>
      </c>
      <c r="AH56" s="2">
        <v>1.13413E-2</v>
      </c>
      <c r="AI56" s="2">
        <v>6.3227099999999994E-2</v>
      </c>
      <c r="AJ56" s="2">
        <v>5.0179599999999998E-2</v>
      </c>
      <c r="AK56" s="2">
        <v>2.5169999999999999E-4</v>
      </c>
      <c r="AL56" s="2">
        <v>1.1220900000000001E-2</v>
      </c>
    </row>
    <row r="57" spans="1:38" x14ac:dyDescent="0.35">
      <c r="A57" s="1">
        <v>38595</v>
      </c>
      <c r="B57" s="2">
        <v>-2.5159899999999999E-2</v>
      </c>
      <c r="C57" s="2">
        <v>6.9490246947603307E-3</v>
      </c>
      <c r="D57" s="2">
        <v>4.9124800000000003E-2</v>
      </c>
      <c r="E57" s="2">
        <v>1.5368E-2</v>
      </c>
      <c r="F57" s="2">
        <v>4.5612199999999999E-2</v>
      </c>
      <c r="G57" s="2">
        <v>7.9781999999999995E-3</v>
      </c>
      <c r="H57" s="2">
        <v>7.6892799999999997E-2</v>
      </c>
      <c r="I57" s="2">
        <v>-1.26756E-2</v>
      </c>
      <c r="J57" s="2">
        <v>-4.0831100000000002E-2</v>
      </c>
      <c r="K57" s="2">
        <v>7.3654499999999998E-2</v>
      </c>
      <c r="L57" s="2">
        <v>7.0189299999999996E-2</v>
      </c>
      <c r="M57" s="2">
        <v>-1.16259E-2</v>
      </c>
      <c r="N57" s="2">
        <v>3.7864399999999999E-2</v>
      </c>
      <c r="O57" s="2">
        <v>-1.0549299999999999E-2</v>
      </c>
      <c r="P57" s="2">
        <v>4.9359999999999996E-4</v>
      </c>
      <c r="Q57" s="2">
        <v>-1.1766199999999999E-2</v>
      </c>
      <c r="R57" s="2">
        <v>-2.1826100000000001E-2</v>
      </c>
      <c r="S57" s="2">
        <v>1.5166999999999999E-3</v>
      </c>
      <c r="T57" s="2">
        <v>4.1029999999999997E-2</v>
      </c>
      <c r="U57" s="2">
        <v>-0.1118244</v>
      </c>
      <c r="V57" s="2">
        <v>-1.37132E-2</v>
      </c>
      <c r="W57" s="2">
        <v>3.1645600000000003E-2</v>
      </c>
      <c r="X57" s="2">
        <v>-9.5855999999999997E-3</v>
      </c>
      <c r="Y57" s="2">
        <v>4.5237100000000002E-2</v>
      </c>
      <c r="Z57" s="2">
        <v>4.3194700000000003E-2</v>
      </c>
      <c r="AA57" s="2">
        <v>4.7777199999999999E-2</v>
      </c>
      <c r="AB57" s="2">
        <v>-1.1552700000000001E-2</v>
      </c>
      <c r="AC57" s="2">
        <v>-2.5421599999999999E-2</v>
      </c>
      <c r="AD57" s="2">
        <v>-1.55899E-2</v>
      </c>
      <c r="AE57" s="2">
        <v>5.8774199999999999E-2</v>
      </c>
      <c r="AF57" s="2">
        <v>8.6388900000000005E-2</v>
      </c>
      <c r="AG57" s="2">
        <v>3.0083100000000002E-2</v>
      </c>
      <c r="AH57" s="2">
        <v>2.9257100000000001E-2</v>
      </c>
      <c r="AI57" s="2">
        <v>-3.2785599999999998E-2</v>
      </c>
      <c r="AJ57" s="2">
        <v>-1.2992999999999999E-2</v>
      </c>
      <c r="AK57" s="2">
        <v>3.28267E-2</v>
      </c>
      <c r="AL57" s="2">
        <v>-4.4123999999999997E-2</v>
      </c>
    </row>
    <row r="58" spans="1:38" x14ac:dyDescent="0.35">
      <c r="A58" s="1">
        <v>38625</v>
      </c>
      <c r="B58" s="2">
        <v>0.1270896</v>
      </c>
      <c r="C58" s="2">
        <v>-1.7740780066319406E-2</v>
      </c>
      <c r="D58" s="2">
        <v>7.1558200000000002E-2</v>
      </c>
      <c r="E58" s="2">
        <v>4.0579999999999998E-2</v>
      </c>
      <c r="F58" s="2">
        <v>4.7474000000000002E-2</v>
      </c>
      <c r="G58" s="2">
        <v>3.78521E-2</v>
      </c>
      <c r="H58" s="2">
        <v>0.12618940000000001</v>
      </c>
      <c r="I58" s="2">
        <v>5.8563400000000002E-2</v>
      </c>
      <c r="J58" s="2">
        <v>3.1899299999999998E-2</v>
      </c>
      <c r="K58" s="2">
        <v>-6.1834000000000004E-3</v>
      </c>
      <c r="L58" s="2">
        <v>7.6097399999999996E-2</v>
      </c>
      <c r="M58" s="2">
        <v>4.4398300000000002E-2</v>
      </c>
      <c r="N58" s="2">
        <v>1.3537499999999999E-2</v>
      </c>
      <c r="O58" s="2">
        <v>7.9574300000000001E-2</v>
      </c>
      <c r="P58" s="2">
        <v>6.9653000000000007E-2</v>
      </c>
      <c r="Q58" s="2">
        <v>4.5611199999999998E-2</v>
      </c>
      <c r="R58" s="2">
        <v>3.23658E-2</v>
      </c>
      <c r="S58" s="2">
        <v>3.5224499999999999E-2</v>
      </c>
      <c r="T58" s="2">
        <v>6.3774499999999998E-2</v>
      </c>
      <c r="U58" s="2">
        <v>2.7797599999999999E-2</v>
      </c>
      <c r="V58" s="2">
        <v>2.4232900000000002E-2</v>
      </c>
      <c r="W58" s="2">
        <v>6.15471E-2</v>
      </c>
      <c r="X58" s="2">
        <v>4.90721E-2</v>
      </c>
      <c r="Y58" s="2">
        <v>-3.8508000000000001E-2</v>
      </c>
      <c r="Z58" s="2">
        <v>9.3502299999999997E-2</v>
      </c>
      <c r="AA58" s="2">
        <v>0.13491719999999999</v>
      </c>
      <c r="AB58" s="2">
        <v>0.13177459999999999</v>
      </c>
      <c r="AC58" s="2">
        <v>1.53028E-2</v>
      </c>
      <c r="AD58" s="2">
        <v>3.4368599999999999E-2</v>
      </c>
      <c r="AE58" s="2">
        <v>3.6014600000000001E-2</v>
      </c>
      <c r="AF58" s="2">
        <v>5.46921E-2</v>
      </c>
      <c r="AG58" s="2">
        <v>7.7696000000000001E-2</v>
      </c>
      <c r="AH58" s="2">
        <v>3.4618900000000001E-2</v>
      </c>
      <c r="AI58" s="2">
        <v>1.30569E-2</v>
      </c>
      <c r="AJ58" s="2">
        <v>5.7407699999999999E-2</v>
      </c>
      <c r="AK58" s="2">
        <v>3.63688E-2</v>
      </c>
      <c r="AL58" s="2">
        <v>1.41113E-2</v>
      </c>
    </row>
    <row r="59" spans="1:38" x14ac:dyDescent="0.35">
      <c r="A59" s="1">
        <v>38656</v>
      </c>
      <c r="B59" s="2">
        <v>-5.1514699999999997E-2</v>
      </c>
      <c r="C59" s="2">
        <v>3.5186095929726546E-2</v>
      </c>
      <c r="D59" s="2">
        <v>-5.0724900000000003E-2</v>
      </c>
      <c r="E59" s="2">
        <v>-3.9171699999999997E-2</v>
      </c>
      <c r="F59" s="2">
        <v>-4.3268300000000003E-2</v>
      </c>
      <c r="G59" s="2">
        <v>-1.9829900000000001E-2</v>
      </c>
      <c r="H59" s="2">
        <v>-4.4018799999999997E-2</v>
      </c>
      <c r="I59" s="2">
        <v>1.9969899999999999E-2</v>
      </c>
      <c r="J59" s="2">
        <v>-3.7235200000000003E-2</v>
      </c>
      <c r="K59" s="2">
        <v>-5.4334899999999998E-2</v>
      </c>
      <c r="L59" s="2">
        <v>-4.9803899999999998E-2</v>
      </c>
      <c r="M59" s="2">
        <v>-2.2808700000000001E-2</v>
      </c>
      <c r="N59" s="2">
        <v>-3.7182899999999998E-2</v>
      </c>
      <c r="O59" s="2">
        <v>-3.07592E-2</v>
      </c>
      <c r="P59" s="2">
        <v>-4.3749999999999997E-2</v>
      </c>
      <c r="Q59" s="2">
        <v>-3.55585E-2</v>
      </c>
      <c r="R59" s="2">
        <v>-2.84593E-2</v>
      </c>
      <c r="S59" s="2">
        <v>-6.7546999999999996E-2</v>
      </c>
      <c r="T59" s="2">
        <v>-0.1055903</v>
      </c>
      <c r="U59" s="2">
        <v>-1.2100700000000001E-2</v>
      </c>
      <c r="V59" s="2">
        <v>-3.8434900000000001E-2</v>
      </c>
      <c r="W59" s="2">
        <v>1.4135999999999999E-2</v>
      </c>
      <c r="X59" s="2">
        <v>-7.2050600000000006E-2</v>
      </c>
      <c r="Y59" s="2">
        <v>5.4833899999999998E-2</v>
      </c>
      <c r="Z59" s="2">
        <v>2.3720999999999998E-3</v>
      </c>
      <c r="AA59" s="2">
        <v>3.3704100000000001E-2</v>
      </c>
      <c r="AB59" s="2">
        <v>-2.2354099999999998E-2</v>
      </c>
      <c r="AC59" s="2">
        <v>-1.80909E-2</v>
      </c>
      <c r="AD59" s="2">
        <v>-2.1911199999999999E-2</v>
      </c>
      <c r="AE59" s="2">
        <v>-7.8661900000000007E-2</v>
      </c>
      <c r="AF59" s="2">
        <v>2.6392999999999998E-3</v>
      </c>
      <c r="AG59" s="2">
        <v>-5.2565000000000001E-2</v>
      </c>
      <c r="AH59" s="2">
        <v>-3.11659E-2</v>
      </c>
      <c r="AI59" s="2">
        <v>-3.8336099999999998E-2</v>
      </c>
      <c r="AJ59" s="2">
        <v>-1.8931900000000002E-2</v>
      </c>
      <c r="AK59" s="2">
        <v>-5.6150899999999997E-2</v>
      </c>
      <c r="AL59" s="2">
        <v>-5.7906899999999997E-2</v>
      </c>
    </row>
    <row r="60" spans="1:38" x14ac:dyDescent="0.35">
      <c r="A60" s="1">
        <v>38686</v>
      </c>
      <c r="B60" s="2">
        <v>0.1203081</v>
      </c>
      <c r="C60" s="2">
        <v>-9.5234899241847248E-4</v>
      </c>
      <c r="D60" s="2">
        <v>-3.3682200000000002E-2</v>
      </c>
      <c r="E60" s="2">
        <v>3.8729100000000002E-2</v>
      </c>
      <c r="F60" s="2">
        <v>4.0234699999999998E-2</v>
      </c>
      <c r="G60" s="2">
        <v>3.81897E-2</v>
      </c>
      <c r="H60" s="2">
        <v>5.7073499999999999E-2</v>
      </c>
      <c r="I60" s="2">
        <v>5.2705500000000002E-2</v>
      </c>
      <c r="J60" s="2">
        <v>-2.1725899999999999E-2</v>
      </c>
      <c r="K60" s="2">
        <v>5.8929999999999998E-3</v>
      </c>
      <c r="L60" s="2">
        <v>1.57822E-2</v>
      </c>
      <c r="M60" s="2">
        <v>5.3626699999999999E-2</v>
      </c>
      <c r="N60" s="2">
        <v>3.2369299999999997E-2</v>
      </c>
      <c r="O60" s="2">
        <v>7.0140000000000003E-3</v>
      </c>
      <c r="P60" s="2">
        <v>2.6361900000000001E-2</v>
      </c>
      <c r="Q60" s="2">
        <v>2.95191E-2</v>
      </c>
      <c r="R60" s="2">
        <v>-3.6382299999999999E-2</v>
      </c>
      <c r="S60" s="2">
        <v>3.8284199999999997E-2</v>
      </c>
      <c r="T60" s="2">
        <v>3.1610399999999997E-2</v>
      </c>
      <c r="U60" s="2">
        <v>2.8530699999999999E-2</v>
      </c>
      <c r="V60" s="2">
        <v>4.3254300000000002E-2</v>
      </c>
      <c r="W60" s="2">
        <v>2.7969600000000001E-2</v>
      </c>
      <c r="X60" s="2">
        <v>3.9607700000000003E-2</v>
      </c>
      <c r="Y60" s="2">
        <v>9.2019400000000001E-2</v>
      </c>
      <c r="Z60" s="2">
        <v>9.3018000000000003E-2</v>
      </c>
      <c r="AA60" s="2">
        <v>-8.9017600000000002E-2</v>
      </c>
      <c r="AB60" s="2">
        <v>6.7972599999999994E-2</v>
      </c>
      <c r="AC60" s="2">
        <v>-1.6063500000000001E-2</v>
      </c>
      <c r="AD60" s="2">
        <v>6.2487300000000003E-2</v>
      </c>
      <c r="AE60" s="2">
        <v>3.9468999999999997E-2</v>
      </c>
      <c r="AF60" s="2">
        <v>9.4480999999999996E-2</v>
      </c>
      <c r="AG60" s="2">
        <v>5.9381299999999998E-2</v>
      </c>
      <c r="AH60" s="2">
        <v>3.5477300000000003E-2</v>
      </c>
      <c r="AI60" s="2">
        <v>3.7658400000000002E-2</v>
      </c>
      <c r="AJ60" s="2">
        <v>4.0884499999999997E-2</v>
      </c>
      <c r="AK60" s="2">
        <v>-2.17837E-2</v>
      </c>
      <c r="AL60" s="2">
        <v>7.6187900000000003E-2</v>
      </c>
    </row>
    <row r="61" spans="1:38" x14ac:dyDescent="0.35">
      <c r="A61" s="1">
        <v>38717</v>
      </c>
      <c r="B61" s="2">
        <v>6.3147400000000006E-2</v>
      </c>
      <c r="C61" s="2">
        <v>2.5466771348641615E-2</v>
      </c>
      <c r="D61" s="2">
        <v>-7.3070000000000001E-3</v>
      </c>
      <c r="E61" s="2">
        <v>2.73148E-2</v>
      </c>
      <c r="F61" s="2">
        <v>4.3657000000000001E-2</v>
      </c>
      <c r="G61" s="2">
        <v>4.5662899999999999E-2</v>
      </c>
      <c r="H61" s="2">
        <v>4.8224799999999998E-2</v>
      </c>
      <c r="I61" s="2">
        <v>2.3814999999999999E-2</v>
      </c>
      <c r="J61" s="2">
        <v>-3.11401E-2</v>
      </c>
      <c r="K61" s="2">
        <v>5.6219600000000002E-2</v>
      </c>
      <c r="L61" s="2">
        <v>4.9818300000000003E-2</v>
      </c>
      <c r="M61" s="2">
        <v>4.1371699999999997E-2</v>
      </c>
      <c r="N61" s="2">
        <v>6.8273700000000007E-2</v>
      </c>
      <c r="O61" s="2">
        <v>1.5528800000000001E-2</v>
      </c>
      <c r="P61" s="2">
        <v>5.7338E-2</v>
      </c>
      <c r="Q61" s="2">
        <v>3.23641E-2</v>
      </c>
      <c r="R61" s="2">
        <v>-2.3803399999999999E-2</v>
      </c>
      <c r="S61" s="2">
        <v>-4.0644000000000001E-3</v>
      </c>
      <c r="T61" s="2">
        <v>-1.8400099999999999E-2</v>
      </c>
      <c r="U61" s="2">
        <v>6.0174699999999998E-2</v>
      </c>
      <c r="V61" s="2">
        <v>7.3357199999999997E-2</v>
      </c>
      <c r="W61" s="2">
        <v>4.9370400000000002E-2</v>
      </c>
      <c r="X61" s="2">
        <v>3.5324099999999997E-2</v>
      </c>
      <c r="Y61" s="2">
        <v>-9.3539600000000001E-2</v>
      </c>
      <c r="Z61" s="2">
        <v>8.3328899999999997E-2</v>
      </c>
      <c r="AA61" s="2">
        <v>-0.1615077</v>
      </c>
      <c r="AB61" s="2">
        <v>5.77359E-2</v>
      </c>
      <c r="AC61" s="2">
        <v>4.0841999999999996E-3</v>
      </c>
      <c r="AD61" s="2">
        <v>4.2957099999999998E-2</v>
      </c>
      <c r="AE61" s="2">
        <v>5.6290399999999997E-2</v>
      </c>
      <c r="AF61" s="2">
        <v>5.8717600000000002E-2</v>
      </c>
      <c r="AG61" s="2">
        <v>4.9364100000000001E-2</v>
      </c>
      <c r="AH61" s="2">
        <v>6.2122799999999999E-2</v>
      </c>
      <c r="AI61" s="2">
        <v>2.0471699999999999E-2</v>
      </c>
      <c r="AJ61" s="2">
        <v>5.8358899999999998E-2</v>
      </c>
      <c r="AK61" s="2">
        <v>6.8858100000000005E-2</v>
      </c>
      <c r="AL61" s="2">
        <v>5.5593099999999999E-2</v>
      </c>
    </row>
    <row r="62" spans="1:38" x14ac:dyDescent="0.35">
      <c r="A62" s="1">
        <v>38748</v>
      </c>
      <c r="B62" s="2">
        <v>1.48329E-2</v>
      </c>
      <c r="C62" s="2">
        <v>4.5315763072539816E-4</v>
      </c>
      <c r="D62" s="2">
        <v>0.16241710000000001</v>
      </c>
      <c r="E62" s="2">
        <v>3.6399899999999999E-2</v>
      </c>
      <c r="F62" s="2">
        <v>8.1631300000000004E-2</v>
      </c>
      <c r="G62" s="2">
        <v>6.1873400000000002E-2</v>
      </c>
      <c r="H62" s="2">
        <v>0.14726410000000001</v>
      </c>
      <c r="I62" s="2">
        <v>2.99251E-2</v>
      </c>
      <c r="J62" s="2">
        <v>7.8387600000000002E-2</v>
      </c>
      <c r="K62" s="2">
        <v>8.3535700000000004E-2</v>
      </c>
      <c r="L62" s="2">
        <v>3.2722300000000003E-2</v>
      </c>
      <c r="M62" s="2">
        <v>4.9163699999999998E-2</v>
      </c>
      <c r="N62" s="2">
        <v>-1.1333599999999999E-2</v>
      </c>
      <c r="O62" s="2">
        <v>3.77008E-2</v>
      </c>
      <c r="P62" s="2">
        <v>3.4920199999999998E-2</v>
      </c>
      <c r="Q62" s="2">
        <v>4.9363400000000002E-2</v>
      </c>
      <c r="R62" s="2">
        <v>3.338E-2</v>
      </c>
      <c r="S62" s="2">
        <v>5.89328E-2</v>
      </c>
      <c r="T62" s="2">
        <v>6.8221199999999996E-2</v>
      </c>
      <c r="U62" s="2">
        <v>5.9941700000000001E-2</v>
      </c>
      <c r="V62" s="2">
        <v>2.6943399999999999E-2</v>
      </c>
      <c r="W62" s="2">
        <v>1.8220000000000001E-4</v>
      </c>
      <c r="X62" s="2">
        <v>3.9752700000000002E-2</v>
      </c>
      <c r="Y62" s="2">
        <v>1.1731699999999999E-2</v>
      </c>
      <c r="Z62" s="2">
        <v>3.3416599999999998E-2</v>
      </c>
      <c r="AA62" s="2">
        <v>0.11276600000000001</v>
      </c>
      <c r="AB62" s="2">
        <v>6.2034899999999997E-2</v>
      </c>
      <c r="AC62" s="2">
        <v>1.58037E-2</v>
      </c>
      <c r="AD62" s="2">
        <v>3.1411700000000001E-2</v>
      </c>
      <c r="AE62" s="2">
        <v>7.3441000000000006E-2</v>
      </c>
      <c r="AF62" s="2">
        <v>0.1011614</v>
      </c>
      <c r="AG62" s="2">
        <v>6.3317700000000005E-2</v>
      </c>
      <c r="AH62" s="2">
        <v>1.7534000000000001E-2</v>
      </c>
      <c r="AI62" s="2">
        <v>2.7580199999999999E-2</v>
      </c>
      <c r="AJ62" s="2">
        <v>1.4245300000000001E-2</v>
      </c>
      <c r="AK62" s="2">
        <v>6.8513299999999999E-2</v>
      </c>
      <c r="AL62" s="2">
        <v>-2.4678E-3</v>
      </c>
    </row>
    <row r="63" spans="1:38" x14ac:dyDescent="0.35">
      <c r="A63" s="1">
        <v>38776</v>
      </c>
      <c r="B63" s="2">
        <v>-2.0173900000000002E-2</v>
      </c>
      <c r="C63" s="2">
        <v>1.1095810459249567E-2</v>
      </c>
      <c r="D63" s="2">
        <v>-4.4549199999999997E-2</v>
      </c>
      <c r="E63" s="2">
        <v>-3.6880000000000002E-4</v>
      </c>
      <c r="F63" s="2">
        <v>3.5875499999999998E-2</v>
      </c>
      <c r="G63" s="2">
        <v>2.66196E-2</v>
      </c>
      <c r="H63" s="2">
        <v>5.9294999999999999E-3</v>
      </c>
      <c r="I63" s="2">
        <v>1.04662E-2</v>
      </c>
      <c r="J63" s="2">
        <v>2.2837300000000001E-2</v>
      </c>
      <c r="K63" s="2">
        <v>3.2574199999999998E-2</v>
      </c>
      <c r="L63" s="2">
        <v>1.7288999999999999E-2</v>
      </c>
      <c r="M63" s="2">
        <v>2.14816E-2</v>
      </c>
      <c r="N63" s="2">
        <v>4.0610999999999998E-3</v>
      </c>
      <c r="O63" s="2">
        <v>5.9476599999999998E-2</v>
      </c>
      <c r="P63" s="2">
        <v>5.1008699999999997E-2</v>
      </c>
      <c r="Q63" s="2">
        <v>1.06023E-2</v>
      </c>
      <c r="R63" s="2">
        <v>2.54378E-2</v>
      </c>
      <c r="S63" s="2">
        <v>1.04957E-2</v>
      </c>
      <c r="T63" s="2">
        <v>4.5818299999999999E-2</v>
      </c>
      <c r="U63" s="2">
        <v>-1.3470999999999999E-3</v>
      </c>
      <c r="V63" s="2">
        <v>4.8388300000000002E-2</v>
      </c>
      <c r="W63" s="2">
        <v>-2.8740700000000001E-2</v>
      </c>
      <c r="X63" s="2">
        <v>4.0678600000000002E-2</v>
      </c>
      <c r="Y63" s="2">
        <v>-8.8336700000000004E-2</v>
      </c>
      <c r="Z63" s="2">
        <v>-2.66904E-2</v>
      </c>
      <c r="AA63" s="2">
        <v>3.4460499999999998E-2</v>
      </c>
      <c r="AB63" s="2">
        <v>-1.06193E-2</v>
      </c>
      <c r="AC63" s="2">
        <v>1.6334600000000001E-2</v>
      </c>
      <c r="AD63" s="2">
        <v>1.8246399999999999E-2</v>
      </c>
      <c r="AE63" s="2">
        <v>2.43698E-2</v>
      </c>
      <c r="AF63" s="2">
        <v>8.8636099999999995E-2</v>
      </c>
      <c r="AG63" s="2">
        <v>2.6401299999999999E-2</v>
      </c>
      <c r="AH63" s="2">
        <v>8.0621100000000001E-2</v>
      </c>
      <c r="AI63" s="2">
        <v>2.8970800000000001E-2</v>
      </c>
      <c r="AJ63" s="2">
        <v>3.5247500000000001E-2</v>
      </c>
      <c r="AK63" s="2">
        <v>-2.4363099999999999E-2</v>
      </c>
      <c r="AL63" s="2">
        <v>4.5084000000000001E-3</v>
      </c>
    </row>
    <row r="64" spans="1:38" x14ac:dyDescent="0.35">
      <c r="A64" s="1">
        <v>38807</v>
      </c>
      <c r="B64" s="2">
        <v>-8.7416999999999998E-3</v>
      </c>
      <c r="C64" s="2">
        <v>1.2155652737941391E-2</v>
      </c>
      <c r="D64" s="2">
        <v>5.0482800000000001E-2</v>
      </c>
      <c r="E64" s="2">
        <v>4.2800900000000003E-2</v>
      </c>
      <c r="F64" s="2">
        <v>1.0556299999999999E-2</v>
      </c>
      <c r="G64" s="2">
        <v>1.14384E-2</v>
      </c>
      <c r="H64" s="2">
        <v>-1.7052899999999999E-2</v>
      </c>
      <c r="I64" s="2">
        <v>1.6556000000000001E-2</v>
      </c>
      <c r="J64" s="2">
        <v>6.9779000000000004E-3</v>
      </c>
      <c r="K64" s="2">
        <v>-5.62E-4</v>
      </c>
      <c r="L64" s="2">
        <v>-1.5250400000000001E-2</v>
      </c>
      <c r="M64" s="2">
        <v>3.0027399999999999E-2</v>
      </c>
      <c r="N64" s="2">
        <v>1.14684E-2</v>
      </c>
      <c r="O64" s="2">
        <v>1.2657699999999999E-2</v>
      </c>
      <c r="P64" s="2">
        <v>5.8725300000000001E-2</v>
      </c>
      <c r="Q64" s="2">
        <v>4.4075999999999997E-2</v>
      </c>
      <c r="R64" s="2">
        <v>1.7998199999999999E-2</v>
      </c>
      <c r="S64" s="2">
        <v>-7.1263000000000003E-3</v>
      </c>
      <c r="T64" s="2">
        <v>-6.6709999999999998E-3</v>
      </c>
      <c r="U64" s="2">
        <v>7.5008500000000006E-2</v>
      </c>
      <c r="V64" s="2">
        <v>1.7380799999999998E-2</v>
      </c>
      <c r="W64" s="2">
        <v>1.74022E-2</v>
      </c>
      <c r="X64" s="2">
        <v>1.21361E-2</v>
      </c>
      <c r="Y64" s="2">
        <v>-6.4297400000000005E-2</v>
      </c>
      <c r="Z64" s="2">
        <v>5.2712599999999998E-2</v>
      </c>
      <c r="AA64" s="2">
        <v>2.33563E-2</v>
      </c>
      <c r="AB64" s="2">
        <v>3.0273700000000001E-2</v>
      </c>
      <c r="AC64" s="2">
        <v>-2.4867000000000001E-3</v>
      </c>
      <c r="AD64" s="2">
        <v>2.1734400000000001E-2</v>
      </c>
      <c r="AE64" s="2">
        <v>7.5329699999999999E-2</v>
      </c>
      <c r="AF64" s="2">
        <v>2.5994999999999998E-3</v>
      </c>
      <c r="AG64" s="2">
        <v>3.5155600000000002E-2</v>
      </c>
      <c r="AH64" s="2">
        <v>8.2911799999999994E-2</v>
      </c>
      <c r="AI64" s="2">
        <v>2.07256E-2</v>
      </c>
      <c r="AJ64" s="2">
        <v>6.6017500000000007E-2</v>
      </c>
      <c r="AK64" s="2">
        <v>-1.4515200000000001E-2</v>
      </c>
      <c r="AL64" s="2">
        <v>7.9766999999999998E-3</v>
      </c>
    </row>
    <row r="65" spans="1:38" x14ac:dyDescent="0.35">
      <c r="A65" s="1">
        <v>38837</v>
      </c>
      <c r="B65" s="2">
        <v>4.42262E-2</v>
      </c>
      <c r="C65" s="2">
        <v>-3.0916916141150885E-2</v>
      </c>
      <c r="D65" s="2">
        <v>5.9997300000000003E-2</v>
      </c>
      <c r="E65" s="2">
        <v>2.3549299999999999E-2</v>
      </c>
      <c r="F65" s="2">
        <v>7.0328999999999999E-3</v>
      </c>
      <c r="G65" s="2">
        <v>6.9189999999999998E-3</v>
      </c>
      <c r="H65" s="2">
        <v>6.3539499999999999E-2</v>
      </c>
      <c r="I65" s="2">
        <v>2.99E-3</v>
      </c>
      <c r="J65" s="2">
        <v>8.9826999999999997E-3</v>
      </c>
      <c r="K65" s="2">
        <v>0.1093122</v>
      </c>
      <c r="L65" s="2">
        <v>-1.9817600000000001E-2</v>
      </c>
      <c r="M65" s="2">
        <v>6.6683000000000003E-3</v>
      </c>
      <c r="N65" s="2">
        <v>4.0241000000000001E-3</v>
      </c>
      <c r="O65" s="2">
        <v>6.4555999999999997E-3</v>
      </c>
      <c r="P65" s="2">
        <v>7.1707000000000003E-3</v>
      </c>
      <c r="Q65" s="2">
        <v>-6.2154999999999997E-3</v>
      </c>
      <c r="R65" s="2">
        <v>7.5389999999999997E-3</v>
      </c>
      <c r="S65" s="2">
        <v>5.41764E-2</v>
      </c>
      <c r="T65" s="2">
        <v>5.5980700000000001E-2</v>
      </c>
      <c r="U65" s="2">
        <v>0.10691100000000001</v>
      </c>
      <c r="V65" s="2">
        <v>-1.6750399999999999E-2</v>
      </c>
      <c r="W65" s="2">
        <v>5.7703200000000003E-2</v>
      </c>
      <c r="X65" s="2">
        <v>3.2192000000000002E-3</v>
      </c>
      <c r="Y65" s="2">
        <v>-4.2689E-3</v>
      </c>
      <c r="Z65" s="2">
        <v>-8.9937000000000003E-3</v>
      </c>
      <c r="AA65" s="2">
        <v>-4.0630000000000001E-4</v>
      </c>
      <c r="AB65" s="2">
        <v>7.127E-2</v>
      </c>
      <c r="AC65" s="2">
        <v>2.4389500000000001E-2</v>
      </c>
      <c r="AD65" s="2">
        <v>1.5149E-3</v>
      </c>
      <c r="AE65" s="2">
        <v>3.0461599999999998E-2</v>
      </c>
      <c r="AF65" s="2">
        <v>-1.25136E-2</v>
      </c>
      <c r="AG65" s="2">
        <v>9.3939300000000003E-2</v>
      </c>
      <c r="AH65" s="2">
        <v>-2.0429599999999999E-2</v>
      </c>
      <c r="AI65" s="2">
        <v>3.05163E-2</v>
      </c>
      <c r="AJ65" s="2">
        <v>-9.3168000000000001E-3</v>
      </c>
      <c r="AK65" s="2">
        <v>4.7787200000000002E-2</v>
      </c>
      <c r="AL65" s="2">
        <v>8.4336599999999998E-2</v>
      </c>
    </row>
    <row r="66" spans="1:38" x14ac:dyDescent="0.35">
      <c r="A66" s="1">
        <v>38868</v>
      </c>
      <c r="B66" s="2">
        <v>-7.1865799999999994E-2</v>
      </c>
      <c r="C66" s="2">
        <v>8.6596227782509416E-5</v>
      </c>
      <c r="D66" s="2">
        <v>-0.13354750000000001</v>
      </c>
      <c r="E66" s="2">
        <v>-4.50739E-2</v>
      </c>
      <c r="F66" s="2">
        <v>-8.3971000000000004E-2</v>
      </c>
      <c r="G66" s="2">
        <v>-4.7195000000000001E-2</v>
      </c>
      <c r="H66" s="2">
        <v>-9.4971600000000003E-2</v>
      </c>
      <c r="I66" s="2">
        <v>-5.5035899999999999E-2</v>
      </c>
      <c r="J66" s="2">
        <v>-2.0453699999999998E-2</v>
      </c>
      <c r="K66" s="2">
        <v>0.13961760000000001</v>
      </c>
      <c r="L66" s="2">
        <v>-0.1104639</v>
      </c>
      <c r="M66" s="2">
        <v>-5.2751399999999997E-2</v>
      </c>
      <c r="N66" s="2">
        <v>-6.0043899999999997E-2</v>
      </c>
      <c r="O66" s="2">
        <v>-4.7624199999999998E-2</v>
      </c>
      <c r="P66" s="2">
        <v>-7.4049400000000001E-2</v>
      </c>
      <c r="Q66" s="2">
        <v>-4.9768699999999999E-2</v>
      </c>
      <c r="R66" s="2">
        <v>-8.3251000000000002E-3</v>
      </c>
      <c r="S66" s="2">
        <v>-4.8220100000000002E-2</v>
      </c>
      <c r="T66" s="2">
        <v>-0.12777440000000001</v>
      </c>
      <c r="U66" s="2">
        <v>-9.1784400000000002E-2</v>
      </c>
      <c r="V66" s="2">
        <v>-4.0994900000000001E-2</v>
      </c>
      <c r="W66" s="2">
        <v>-1.00258E-2</v>
      </c>
      <c r="X66" s="2">
        <v>-6.0361999999999999E-2</v>
      </c>
      <c r="Y66" s="2">
        <v>-1.71673E-2</v>
      </c>
      <c r="Z66" s="2">
        <v>-8.5110599999999995E-2</v>
      </c>
      <c r="AA66" s="2">
        <v>-2.63404E-2</v>
      </c>
      <c r="AB66" s="2">
        <v>-9.5333299999999996E-2</v>
      </c>
      <c r="AC66" s="2">
        <v>-2.2597300000000001E-2</v>
      </c>
      <c r="AD66" s="2">
        <v>-6.1759700000000001E-2</v>
      </c>
      <c r="AE66" s="2">
        <v>-6.1868800000000002E-2</v>
      </c>
      <c r="AF66" s="2">
        <v>-0.135907</v>
      </c>
      <c r="AG66" s="2">
        <v>-9.9238199999999999E-2</v>
      </c>
      <c r="AH66" s="2">
        <v>-6.4568399999999998E-2</v>
      </c>
      <c r="AI66" s="2">
        <v>-8.6888199999999999E-2</v>
      </c>
      <c r="AJ66" s="2">
        <v>-8.3809700000000001E-2</v>
      </c>
      <c r="AK66" s="2">
        <v>-7.6611700000000005E-2</v>
      </c>
      <c r="AL66" s="2">
        <v>-4.5291499999999998E-2</v>
      </c>
    </row>
    <row r="67" spans="1:38" x14ac:dyDescent="0.35">
      <c r="A67" s="1">
        <v>38898</v>
      </c>
      <c r="B67" s="2">
        <v>-1.7113199999999999E-2</v>
      </c>
      <c r="C67" s="2">
        <v>5.0858787979908282E-3</v>
      </c>
      <c r="D67" s="2">
        <v>3.46915E-2</v>
      </c>
      <c r="E67" s="2">
        <v>1.24087E-2</v>
      </c>
      <c r="F67" s="2">
        <v>2.4715000000000002E-3</v>
      </c>
      <c r="G67" s="2">
        <v>9.2548000000000005E-3</v>
      </c>
      <c r="H67" s="2">
        <v>2.7544000000000002E-3</v>
      </c>
      <c r="I67" s="2">
        <v>6.2727E-3</v>
      </c>
      <c r="J67" s="2">
        <v>-1.4147699999999999E-2</v>
      </c>
      <c r="K67" s="2">
        <v>1.8832600000000001E-2</v>
      </c>
      <c r="L67" s="2">
        <v>4.6436400000000003E-2</v>
      </c>
      <c r="M67" s="2">
        <v>-1.6775E-3</v>
      </c>
      <c r="N67" s="2">
        <v>-5.0416999999999997E-3</v>
      </c>
      <c r="O67" s="2">
        <v>1.51962E-2</v>
      </c>
      <c r="P67" s="2">
        <v>-1.74372E-2</v>
      </c>
      <c r="Q67" s="2">
        <v>7.2573000000000004E-3</v>
      </c>
      <c r="R67" s="2">
        <v>-2.7694E-3</v>
      </c>
      <c r="S67" s="2">
        <v>2.5837599999999999E-2</v>
      </c>
      <c r="T67" s="2">
        <v>7.6655999999999998E-3</v>
      </c>
      <c r="U67" s="2">
        <v>-1.48421E-2</v>
      </c>
      <c r="V67" s="2">
        <v>-1.17778E-2</v>
      </c>
      <c r="W67" s="2">
        <v>-8.5031999999999996E-2</v>
      </c>
      <c r="X67" s="2">
        <v>6.1031999999999996E-3</v>
      </c>
      <c r="Y67" s="2">
        <v>-0.1248273</v>
      </c>
      <c r="Z67" s="2">
        <v>2.4470999999999998E-3</v>
      </c>
      <c r="AA67" s="2">
        <v>-4.0588600000000002E-2</v>
      </c>
      <c r="AB67" s="2">
        <v>2.5123199999999998E-2</v>
      </c>
      <c r="AC67" s="2">
        <v>-1.4108900000000001E-2</v>
      </c>
      <c r="AD67" s="2">
        <v>-3.6329999999999999E-4</v>
      </c>
      <c r="AE67" s="2">
        <v>-6.3588000000000004E-3</v>
      </c>
      <c r="AF67" s="2">
        <v>1.92558E-2</v>
      </c>
      <c r="AG67" s="2">
        <v>2.5543099999999999E-2</v>
      </c>
      <c r="AH67" s="2">
        <v>1.05425E-2</v>
      </c>
      <c r="AI67" s="2">
        <v>2.16119E-2</v>
      </c>
      <c r="AJ67" s="2">
        <v>1.3082399999999999E-2</v>
      </c>
      <c r="AK67" s="2">
        <v>-4.4119899999999997E-2</v>
      </c>
      <c r="AL67" s="2">
        <v>-2.0818E-2</v>
      </c>
    </row>
    <row r="68" spans="1:38" x14ac:dyDescent="0.35">
      <c r="A68" s="1">
        <v>38929</v>
      </c>
      <c r="B68" s="2">
        <v>2.0615E-3</v>
      </c>
      <c r="C68" s="2">
        <v>2.1274193032348121E-2</v>
      </c>
      <c r="D68" s="2">
        <v>-5.5579000000000002E-3</v>
      </c>
      <c r="E68" s="2">
        <v>-1.5276100000000001E-2</v>
      </c>
      <c r="F68" s="2">
        <v>7.4321999999999999E-3</v>
      </c>
      <c r="G68" s="2">
        <v>2.58625E-2</v>
      </c>
      <c r="H68" s="2">
        <v>1.21882E-2</v>
      </c>
      <c r="I68" s="2">
        <v>3.7862800000000002E-2</v>
      </c>
      <c r="J68" s="2">
        <v>2.6151999999999998E-3</v>
      </c>
      <c r="K68" s="2">
        <v>-3.5569700000000003E-2</v>
      </c>
      <c r="L68" s="2">
        <v>3.28682E-2</v>
      </c>
      <c r="M68" s="2">
        <v>-2.3580000000000001E-4</v>
      </c>
      <c r="N68" s="2">
        <v>-4.6360000000000004E-3</v>
      </c>
      <c r="O68" s="2">
        <v>2.4301300000000001E-2</v>
      </c>
      <c r="P68" s="2">
        <v>-3.8513000000000002E-3</v>
      </c>
      <c r="Q68" s="2">
        <v>8.7516E-3</v>
      </c>
      <c r="R68" s="2">
        <v>3.3571999999999999E-3</v>
      </c>
      <c r="S68" s="2">
        <v>4.3258900000000003E-2</v>
      </c>
      <c r="T68" s="2">
        <v>5.5461200000000002E-2</v>
      </c>
      <c r="U68" s="2">
        <v>3.1589199999999998E-2</v>
      </c>
      <c r="V68" s="2">
        <v>-1.2107000000000001E-3</v>
      </c>
      <c r="W68" s="2">
        <v>2.74725E-2</v>
      </c>
      <c r="X68" s="2">
        <v>9.5867000000000001E-3</v>
      </c>
      <c r="Y68" s="2">
        <v>-2.0596099999999999E-2</v>
      </c>
      <c r="Z68" s="2">
        <v>-3.1196000000000002E-3</v>
      </c>
      <c r="AA68" s="2">
        <v>3.8612E-2</v>
      </c>
      <c r="AB68" s="2">
        <v>4.9550900000000002E-2</v>
      </c>
      <c r="AC68" s="2">
        <v>2.3133500000000001E-2</v>
      </c>
      <c r="AD68" s="2">
        <v>3.1368500000000001E-2</v>
      </c>
      <c r="AE68" s="2">
        <v>1.9958799999999999E-2</v>
      </c>
      <c r="AF68" s="2">
        <v>5.0878899999999998E-2</v>
      </c>
      <c r="AG68" s="2">
        <v>0.12917609999999999</v>
      </c>
      <c r="AH68" s="2">
        <v>1.70989E-2</v>
      </c>
      <c r="AI68" s="2">
        <v>4.1225000000000003E-3</v>
      </c>
      <c r="AJ68" s="2">
        <v>-1.83438E-2</v>
      </c>
      <c r="AK68" s="2">
        <v>1.9701199999999999E-2</v>
      </c>
      <c r="AL68" s="2">
        <v>-3.7263499999999998E-2</v>
      </c>
    </row>
    <row r="69" spans="1:38" x14ac:dyDescent="0.35">
      <c r="A69" s="1">
        <v>38960</v>
      </c>
      <c r="B69" s="2">
        <v>4.2317100000000003E-2</v>
      </c>
      <c r="C69" s="2">
        <v>2.4566298512509466E-2</v>
      </c>
      <c r="D69" s="2">
        <v>-2.2767099999999998E-2</v>
      </c>
      <c r="E69" s="2">
        <v>2.4752400000000001E-2</v>
      </c>
      <c r="F69" s="2">
        <v>1.4046299999999999E-2</v>
      </c>
      <c r="G69" s="2">
        <v>2.88683E-2</v>
      </c>
      <c r="H69" s="2">
        <v>-2.2787600000000002E-2</v>
      </c>
      <c r="I69" s="2">
        <v>2.84733E-2</v>
      </c>
      <c r="J69" s="2">
        <v>3.5086699999999998E-2</v>
      </c>
      <c r="K69" s="2">
        <v>2.8467300000000001E-2</v>
      </c>
      <c r="L69" s="2">
        <v>6.5455000000000001E-3</v>
      </c>
      <c r="M69" s="2">
        <v>3.1256800000000001E-2</v>
      </c>
      <c r="N69" s="2">
        <v>5.7624099999999998E-2</v>
      </c>
      <c r="O69" s="2">
        <v>2.8611500000000002E-2</v>
      </c>
      <c r="P69" s="2">
        <v>3.6703300000000001E-2</v>
      </c>
      <c r="Q69" s="2">
        <v>3.1065499999999999E-2</v>
      </c>
      <c r="R69" s="2">
        <v>3.7223899999999997E-2</v>
      </c>
      <c r="S69" s="2">
        <v>2.4802399999999999E-2</v>
      </c>
      <c r="T69" s="2">
        <v>-2.0510500000000001E-2</v>
      </c>
      <c r="U69" s="2">
        <v>5.8898399999999997E-2</v>
      </c>
      <c r="V69" s="2">
        <v>7.16474E-2</v>
      </c>
      <c r="W69" s="2">
        <v>3.2829000000000001E-3</v>
      </c>
      <c r="X69" s="2">
        <v>3.4819200000000002E-2</v>
      </c>
      <c r="Y69" s="2">
        <v>5.2442299999999997E-2</v>
      </c>
      <c r="Z69" s="2">
        <v>4.42491E-2</v>
      </c>
      <c r="AA69" s="2">
        <v>1.8033000000000001E-3</v>
      </c>
      <c r="AB69" s="2">
        <v>4.7443399999999997E-2</v>
      </c>
      <c r="AC69" s="2">
        <v>2.3796500000000002E-2</v>
      </c>
      <c r="AD69" s="2">
        <v>3.2925200000000002E-2</v>
      </c>
      <c r="AE69" s="2">
        <v>-9.9390000000000004E-4</v>
      </c>
      <c r="AF69" s="2">
        <v>-4.1354000000000002E-2</v>
      </c>
      <c r="AG69" s="2">
        <v>-5.51602E-2</v>
      </c>
      <c r="AH69" s="2">
        <v>3.0225200000000001E-2</v>
      </c>
      <c r="AI69" s="2">
        <v>1.51139E-2</v>
      </c>
      <c r="AJ69" s="2">
        <v>4.43215E-2</v>
      </c>
      <c r="AK69" s="2">
        <v>-8.5320000000000003E-4</v>
      </c>
      <c r="AL69" s="2">
        <v>2.4353300000000001E-2</v>
      </c>
    </row>
    <row r="70" spans="1:38" x14ac:dyDescent="0.35">
      <c r="A70" s="1">
        <v>38990</v>
      </c>
      <c r="B70" s="2">
        <v>1.3801600000000001E-2</v>
      </c>
      <c r="C70" s="2">
        <v>3.1508002961554205E-2</v>
      </c>
      <c r="D70" s="2">
        <v>-1.53773E-2</v>
      </c>
      <c r="E70" s="2">
        <v>6.5357000000000002E-3</v>
      </c>
      <c r="F70" s="2">
        <v>3.8147E-2</v>
      </c>
      <c r="G70" s="2">
        <v>3.8018700000000002E-2</v>
      </c>
      <c r="H70" s="2">
        <v>5.9940999999999996E-3</v>
      </c>
      <c r="I70" s="2">
        <v>3.1580700000000003E-2</v>
      </c>
      <c r="J70" s="2">
        <v>3.3589099999999997E-2</v>
      </c>
      <c r="K70" s="2">
        <v>5.6540300000000002E-2</v>
      </c>
      <c r="L70" s="2">
        <v>1.3836E-3</v>
      </c>
      <c r="M70" s="2">
        <v>2.4704899999999998E-2</v>
      </c>
      <c r="N70" s="2">
        <v>3.28238E-2</v>
      </c>
      <c r="O70" s="2">
        <v>6.7679000000000003E-2</v>
      </c>
      <c r="P70" s="2">
        <v>-4.8855000000000001E-3</v>
      </c>
      <c r="Q70" s="2">
        <v>1.6451E-2</v>
      </c>
      <c r="R70" s="2">
        <v>3.6932899999999998E-2</v>
      </c>
      <c r="S70" s="2">
        <v>8.6694000000000007E-3</v>
      </c>
      <c r="T70" s="2">
        <v>-1.69826E-2</v>
      </c>
      <c r="U70" s="2">
        <v>7.2216100000000005E-2</v>
      </c>
      <c r="V70" s="2">
        <v>2.22236E-2</v>
      </c>
      <c r="W70" s="2">
        <v>4.0510600000000001E-2</v>
      </c>
      <c r="X70" s="2">
        <v>1.25513E-2</v>
      </c>
      <c r="Y70" s="2">
        <v>-2.5162899999999998E-2</v>
      </c>
      <c r="Z70" s="2">
        <v>-8.1660000000000001E-4</v>
      </c>
      <c r="AA70" s="2">
        <v>8.3396600000000001E-2</v>
      </c>
      <c r="AB70" s="2">
        <v>4.2175200000000003E-2</v>
      </c>
      <c r="AC70" s="2">
        <v>9.8422000000000006E-3</v>
      </c>
      <c r="AD70" s="2">
        <v>3.11507E-2</v>
      </c>
      <c r="AE70" s="2">
        <v>-3.6315E-2</v>
      </c>
      <c r="AF70" s="2">
        <v>4.4614500000000001E-2</v>
      </c>
      <c r="AG70" s="2">
        <v>1.5894100000000001E-2</v>
      </c>
      <c r="AH70" s="2">
        <v>3.4939199999999997E-2</v>
      </c>
      <c r="AI70" s="2">
        <v>3.48334E-2</v>
      </c>
      <c r="AJ70" s="2">
        <v>5.1774800000000003E-2</v>
      </c>
      <c r="AK70" s="2">
        <v>-6.9474999999999997E-3</v>
      </c>
      <c r="AL70" s="2">
        <v>4.1029900000000001E-2</v>
      </c>
    </row>
    <row r="71" spans="1:38" x14ac:dyDescent="0.35">
      <c r="A71" s="1">
        <v>39021</v>
      </c>
      <c r="B71" s="2">
        <v>-5.0022E-3</v>
      </c>
      <c r="C71" s="2">
        <v>1.6466656727820217E-2</v>
      </c>
      <c r="D71" s="2">
        <v>8.8201699999999994E-2</v>
      </c>
      <c r="E71" s="2">
        <v>4.6919599999999999E-2</v>
      </c>
      <c r="F71" s="2">
        <v>5.4485800000000001E-2</v>
      </c>
      <c r="G71" s="2">
        <v>1.85303E-2</v>
      </c>
      <c r="H71" s="2">
        <v>7.7186199999999996E-2</v>
      </c>
      <c r="I71" s="2">
        <v>1.7067599999999999E-2</v>
      </c>
      <c r="J71" s="2">
        <v>4.3753899999999998E-2</v>
      </c>
      <c r="K71" s="2">
        <v>4.8829600000000001E-2</v>
      </c>
      <c r="L71" s="2">
        <v>6.2867000000000006E-2</v>
      </c>
      <c r="M71" s="2">
        <v>4.4066500000000002E-2</v>
      </c>
      <c r="N71" s="2">
        <v>3.8498699999999997E-2</v>
      </c>
      <c r="O71" s="2">
        <v>6.46095E-2</v>
      </c>
      <c r="P71" s="2">
        <v>3.8578899999999999E-2</v>
      </c>
      <c r="Q71" s="2">
        <v>1.8803799999999999E-2</v>
      </c>
      <c r="R71" s="2">
        <v>3.66439E-2</v>
      </c>
      <c r="S71" s="2">
        <v>4.4536199999999998E-2</v>
      </c>
      <c r="T71" s="2">
        <v>2.9253000000000001E-2</v>
      </c>
      <c r="U71" s="2">
        <v>3.1284600000000003E-2</v>
      </c>
      <c r="V71" s="2">
        <v>4.8333899999999999E-2</v>
      </c>
      <c r="W71" s="2">
        <v>7.3048000000000002E-2</v>
      </c>
      <c r="X71" s="2">
        <v>3.1810499999999998E-2</v>
      </c>
      <c r="Y71" s="2">
        <v>3.8344999999999998E-3</v>
      </c>
      <c r="Z71" s="2">
        <v>1.6853699999999999E-2</v>
      </c>
      <c r="AA71" s="2">
        <v>2.9709200000000002E-2</v>
      </c>
      <c r="AB71" s="2">
        <v>5.0591900000000002E-2</v>
      </c>
      <c r="AC71" s="2">
        <v>2.14459E-2</v>
      </c>
      <c r="AD71" s="2">
        <v>6.0997999999999998E-3</v>
      </c>
      <c r="AE71" s="2">
        <v>9.0272599999999995E-2</v>
      </c>
      <c r="AF71" s="2">
        <v>7.7544699999999994E-2</v>
      </c>
      <c r="AG71" s="2">
        <v>7.5037199999999998E-2</v>
      </c>
      <c r="AH71" s="2">
        <v>2.03862E-2</v>
      </c>
      <c r="AI71" s="2">
        <v>5.1731100000000002E-2</v>
      </c>
      <c r="AJ71" s="2">
        <v>4.4773399999999998E-2</v>
      </c>
      <c r="AK71" s="2">
        <v>5.2995199999999999E-2</v>
      </c>
      <c r="AL71" s="2">
        <v>2.0088499999999999E-2</v>
      </c>
    </row>
    <row r="72" spans="1:38" x14ac:dyDescent="0.35">
      <c r="A72" s="1">
        <v>39051</v>
      </c>
      <c r="B72" s="2">
        <v>4.9584099999999999E-2</v>
      </c>
      <c r="C72" s="2">
        <v>1.2615782852659851E-2</v>
      </c>
      <c r="D72" s="2">
        <v>0.1040254</v>
      </c>
      <c r="E72" s="2">
        <v>2.03067E-2</v>
      </c>
      <c r="F72" s="2">
        <v>-2.8040000000000001E-3</v>
      </c>
      <c r="G72" s="2">
        <v>3.6197E-3</v>
      </c>
      <c r="H72" s="2">
        <v>6.7979100000000001E-2</v>
      </c>
      <c r="I72" s="2">
        <v>-9.9360999999999998E-3</v>
      </c>
      <c r="J72" s="2">
        <v>7.5374099999999999E-2</v>
      </c>
      <c r="K72" s="2">
        <v>0.14216619999999999</v>
      </c>
      <c r="L72" s="2">
        <v>1.3649700000000001E-2</v>
      </c>
      <c r="M72" s="2">
        <v>6.4238000000000003E-3</v>
      </c>
      <c r="N72" s="2">
        <v>1.2914200000000001E-2</v>
      </c>
      <c r="O72" s="2">
        <v>1.41055E-2</v>
      </c>
      <c r="P72" s="2">
        <v>5.4327000000000004E-3</v>
      </c>
      <c r="Q72" s="2">
        <v>-3.9430000000000003E-3</v>
      </c>
      <c r="R72" s="2">
        <v>5.7447999999999999E-2</v>
      </c>
      <c r="S72" s="2">
        <v>3.4715000000000003E-2</v>
      </c>
      <c r="T72" s="2">
        <v>2.1849400000000001E-2</v>
      </c>
      <c r="U72" s="2">
        <v>8.6141400000000007E-2</v>
      </c>
      <c r="V72" s="2">
        <v>8.4673999999999999E-3</v>
      </c>
      <c r="W72" s="2">
        <v>3.5881799999999998E-2</v>
      </c>
      <c r="X72" s="2">
        <v>2.6606399999999999E-2</v>
      </c>
      <c r="Y72" s="2">
        <v>-8.1801200000000004E-2</v>
      </c>
      <c r="Z72" s="2">
        <v>-7.6258999999999997E-3</v>
      </c>
      <c r="AA72" s="2">
        <v>0.131804</v>
      </c>
      <c r="AB72" s="2">
        <v>8.3093899999999998E-2</v>
      </c>
      <c r="AC72" s="2">
        <v>9.3453400000000006E-2</v>
      </c>
      <c r="AD72" s="2">
        <v>-1.82913E-2</v>
      </c>
      <c r="AE72" s="2">
        <v>2.52123E-2</v>
      </c>
      <c r="AF72" s="2">
        <v>-6.2522800000000003E-2</v>
      </c>
      <c r="AG72" s="2">
        <v>6.0648500000000001E-2</v>
      </c>
      <c r="AH72" s="2">
        <v>1.39869E-2</v>
      </c>
      <c r="AI72" s="2">
        <v>5.0626400000000002E-2</v>
      </c>
      <c r="AJ72" s="2">
        <v>-8.5238999999999992E-3</v>
      </c>
      <c r="AK72" s="2">
        <v>2.29771E-2</v>
      </c>
      <c r="AL72" s="2">
        <v>7.7820100000000003E-2</v>
      </c>
    </row>
    <row r="73" spans="1:38" x14ac:dyDescent="0.35">
      <c r="A73" s="1">
        <v>39082</v>
      </c>
      <c r="B73" s="2">
        <v>1.5709999999999999E-3</v>
      </c>
      <c r="C73" s="2">
        <v>1.4059042735039773E-2</v>
      </c>
      <c r="D73" s="2">
        <v>6.2754799999999999E-2</v>
      </c>
      <c r="E73" s="2">
        <v>3.3451700000000001E-2</v>
      </c>
      <c r="F73" s="2">
        <v>8.3825700000000003E-2</v>
      </c>
      <c r="G73" s="2">
        <v>5.5234699999999998E-2</v>
      </c>
      <c r="H73" s="2">
        <v>6.0619100000000002E-2</v>
      </c>
      <c r="I73" s="2">
        <v>3.5496199999999999E-2</v>
      </c>
      <c r="J73" s="2">
        <v>5.2174699999999997E-2</v>
      </c>
      <c r="K73" s="2">
        <v>0.27446419999999999</v>
      </c>
      <c r="L73" s="2">
        <v>1.88522E-2</v>
      </c>
      <c r="M73" s="2">
        <v>4.5604899999999997E-2</v>
      </c>
      <c r="N73" s="2">
        <v>4.04167E-2</v>
      </c>
      <c r="O73" s="2">
        <v>2.21195E-2</v>
      </c>
      <c r="P73" s="2">
        <v>4.0802199999999997E-2</v>
      </c>
      <c r="Q73" s="2">
        <v>4.0190400000000001E-2</v>
      </c>
      <c r="R73" s="2">
        <v>5.7091599999999999E-2</v>
      </c>
      <c r="S73" s="2">
        <v>5.2964900000000002E-2</v>
      </c>
      <c r="T73" s="2">
        <v>8.5821400000000006E-2</v>
      </c>
      <c r="U73" s="2">
        <v>5.0355999999999998E-2</v>
      </c>
      <c r="V73" s="2">
        <v>8.2098299999999999E-2</v>
      </c>
      <c r="W73" s="2">
        <v>-8.2830000000000002E-4</v>
      </c>
      <c r="X73" s="2">
        <v>2.1915400000000002E-2</v>
      </c>
      <c r="Y73" s="2">
        <v>-1.6032500000000002E-2</v>
      </c>
      <c r="Z73" s="2">
        <v>5.8466299999999999E-2</v>
      </c>
      <c r="AA73" s="2">
        <v>-1.99335E-2</v>
      </c>
      <c r="AB73" s="2">
        <v>5.9542900000000003E-2</v>
      </c>
      <c r="AC73" s="2">
        <v>1.44171E-2</v>
      </c>
      <c r="AD73" s="2">
        <v>3.69921E-2</v>
      </c>
      <c r="AE73" s="2">
        <v>7.1929599999999996E-2</v>
      </c>
      <c r="AF73" s="2">
        <v>-5.4519699999999997E-2</v>
      </c>
      <c r="AG73" s="2">
        <v>3.6134000000000001E-3</v>
      </c>
      <c r="AH73" s="2">
        <v>5.0169499999999999E-2</v>
      </c>
      <c r="AI73" s="2">
        <v>5.1893099999999998E-2</v>
      </c>
      <c r="AJ73" s="2">
        <v>8.3007200000000003E-2</v>
      </c>
      <c r="AK73" s="2">
        <v>-8.01288E-2</v>
      </c>
      <c r="AL73" s="2">
        <v>3.3827900000000001E-2</v>
      </c>
    </row>
    <row r="74" spans="1:38" x14ac:dyDescent="0.35">
      <c r="A74" s="1">
        <v>39113</v>
      </c>
      <c r="B74" s="2">
        <v>-5.1747700000000001E-2</v>
      </c>
      <c r="C74" s="2">
        <v>-2.1846176033528231E-2</v>
      </c>
      <c r="D74" s="2">
        <v>-9.4812000000000004E-3</v>
      </c>
      <c r="E74" s="2">
        <v>2.0091100000000001E-2</v>
      </c>
      <c r="F74" s="2">
        <v>3.5188200000000003E-2</v>
      </c>
      <c r="G74" s="2">
        <v>1.06401E-2</v>
      </c>
      <c r="H74" s="2">
        <v>3.7615000000000001E-3</v>
      </c>
      <c r="I74" s="2">
        <v>3.9765599999999998E-2</v>
      </c>
      <c r="J74" s="2">
        <v>7.5025400000000006E-2</v>
      </c>
      <c r="K74" s="2">
        <v>4.1439400000000001E-2</v>
      </c>
      <c r="L74" s="2">
        <v>4.68878E-2</v>
      </c>
      <c r="M74" s="2">
        <v>2.9133300000000001E-2</v>
      </c>
      <c r="N74" s="2">
        <v>4.8382700000000001E-2</v>
      </c>
      <c r="O74" s="2">
        <v>3.6773399999999998E-2</v>
      </c>
      <c r="P74" s="2">
        <v>4.45365E-2</v>
      </c>
      <c r="Q74" s="2">
        <v>1.20088E-2</v>
      </c>
      <c r="R74" s="2">
        <v>4.9648900000000003E-2</v>
      </c>
      <c r="S74" s="2">
        <v>7.0974999999999996E-3</v>
      </c>
      <c r="T74" s="2">
        <v>-3.1594299999999999E-2</v>
      </c>
      <c r="U74" s="2">
        <v>-2.6729099999999999E-2</v>
      </c>
      <c r="V74" s="2">
        <v>-2.1572899999999999E-2</v>
      </c>
      <c r="W74" s="2">
        <v>2.3998200000000001E-2</v>
      </c>
      <c r="X74" s="2">
        <v>2.08296E-2</v>
      </c>
      <c r="Y74" s="2">
        <v>0.1137296</v>
      </c>
      <c r="Z74" s="2">
        <v>9.1485000000000004E-3</v>
      </c>
      <c r="AA74" s="2">
        <v>7.4159900000000001E-2</v>
      </c>
      <c r="AB74" s="2">
        <v>4.2088500000000001E-2</v>
      </c>
      <c r="AC74" s="2">
        <v>8.4935800000000006E-2</v>
      </c>
      <c r="AD74" s="2">
        <v>9.0241000000000002E-3</v>
      </c>
      <c r="AE74" s="2">
        <v>4.23836E-2</v>
      </c>
      <c r="AF74" s="2">
        <v>0.12268610000000001</v>
      </c>
      <c r="AG74" s="2">
        <v>8.2249199999999995E-2</v>
      </c>
      <c r="AH74" s="2">
        <v>3.2816900000000003E-2</v>
      </c>
      <c r="AI74" s="2">
        <v>4.6797699999999998E-2</v>
      </c>
      <c r="AJ74" s="2">
        <v>3.1260299999999998E-2</v>
      </c>
      <c r="AK74" s="2">
        <v>-3.79501E-2</v>
      </c>
      <c r="AL74" s="2">
        <v>-1.5859499999999999E-2</v>
      </c>
    </row>
    <row r="75" spans="1:38" x14ac:dyDescent="0.35">
      <c r="A75" s="1">
        <v>39141</v>
      </c>
      <c r="B75" s="2">
        <v>4.1985500000000002E-2</v>
      </c>
      <c r="C75" s="2">
        <v>9.9799828968305526E-3</v>
      </c>
      <c r="D75" s="2">
        <v>-1.4488000000000001E-3</v>
      </c>
      <c r="E75" s="2">
        <v>1.02124E-2</v>
      </c>
      <c r="F75" s="2">
        <v>-3.0425799999999999E-2</v>
      </c>
      <c r="G75" s="2">
        <v>-2.1270000000000001E-2</v>
      </c>
      <c r="H75" s="2">
        <v>-1.6771399999999999E-2</v>
      </c>
      <c r="I75" s="2">
        <v>-3.7811299999999999E-2</v>
      </c>
      <c r="J75" s="2">
        <v>-2.8895299999999999E-2</v>
      </c>
      <c r="K75" s="2">
        <v>3.3998E-2</v>
      </c>
      <c r="L75" s="2">
        <v>-2.1281700000000001E-2</v>
      </c>
      <c r="M75" s="2">
        <v>-1.08512E-2</v>
      </c>
      <c r="N75" s="2">
        <v>-1.5988200000000001E-2</v>
      </c>
      <c r="O75" s="2">
        <v>-1.8844900000000001E-2</v>
      </c>
      <c r="P75" s="2">
        <v>-6.842E-3</v>
      </c>
      <c r="Q75" s="2">
        <v>-1.6402400000000001E-2</v>
      </c>
      <c r="R75" s="2">
        <v>-1.1020200000000001E-2</v>
      </c>
      <c r="S75" s="2">
        <v>-2.2625099999999999E-2</v>
      </c>
      <c r="T75" s="2">
        <v>-2.8602599999999999E-2</v>
      </c>
      <c r="U75" s="2">
        <v>-9.2700999999999999E-3</v>
      </c>
      <c r="V75" s="2">
        <v>2.2109299999999998E-2</v>
      </c>
      <c r="W75" s="2">
        <v>2.1543199999999998E-2</v>
      </c>
      <c r="X75" s="2">
        <v>-2.0414399999999999E-2</v>
      </c>
      <c r="Y75" s="2">
        <v>6.4762799999999995E-2</v>
      </c>
      <c r="Z75" s="2">
        <v>1.2696000000000001E-2</v>
      </c>
      <c r="AA75" s="2">
        <v>2.0053000000000001E-2</v>
      </c>
      <c r="AB75" s="2">
        <v>-3.3472099999999998E-2</v>
      </c>
      <c r="AC75" s="2">
        <v>5.9696000000000003E-3</v>
      </c>
      <c r="AD75" s="2">
        <v>-1.92073E-2</v>
      </c>
      <c r="AE75" s="2">
        <v>-4.5336000000000001E-2</v>
      </c>
      <c r="AF75" s="2">
        <v>-8.1890999999999995E-3</v>
      </c>
      <c r="AG75" s="2">
        <v>-4.8714300000000002E-2</v>
      </c>
      <c r="AH75" s="2">
        <v>1.10644E-2</v>
      </c>
      <c r="AI75" s="2">
        <v>-4.3575999999999997E-3</v>
      </c>
      <c r="AJ75" s="2">
        <v>-2.2880500000000002E-2</v>
      </c>
      <c r="AK75" s="2">
        <v>3.53037E-2</v>
      </c>
      <c r="AL75" s="2">
        <v>2.6276600000000001E-2</v>
      </c>
    </row>
    <row r="76" spans="1:38" x14ac:dyDescent="0.35">
      <c r="A76" s="1">
        <v>39172</v>
      </c>
      <c r="B76" s="2">
        <v>2.4842300000000001E-2</v>
      </c>
      <c r="C76" s="2">
        <v>4.3290690602424187E-2</v>
      </c>
      <c r="D76" s="2">
        <v>1.6995199999999999E-2</v>
      </c>
      <c r="E76" s="2">
        <v>2.7903399999999998E-2</v>
      </c>
      <c r="F76" s="2">
        <v>5.5909800000000003E-2</v>
      </c>
      <c r="G76" s="2">
        <v>4.0668299999999998E-2</v>
      </c>
      <c r="H76" s="2">
        <v>4.3569099999999999E-2</v>
      </c>
      <c r="I76" s="2">
        <v>2.1307900000000001E-2</v>
      </c>
      <c r="J76" s="2">
        <v>4.1748199999999999E-2</v>
      </c>
      <c r="K76" s="2">
        <v>0.105138</v>
      </c>
      <c r="L76" s="2">
        <v>5.1719899999999999E-2</v>
      </c>
      <c r="M76" s="2">
        <v>3.0018900000000001E-2</v>
      </c>
      <c r="N76" s="2">
        <v>2.4481800000000001E-2</v>
      </c>
      <c r="O76" s="2">
        <v>2.5769299999999998E-2</v>
      </c>
      <c r="P76" s="2">
        <v>3.2822400000000002E-2</v>
      </c>
      <c r="Q76" s="2">
        <v>2.1362099999999998E-2</v>
      </c>
      <c r="R76" s="2">
        <v>3.6366999999999997E-2</v>
      </c>
      <c r="S76" s="2">
        <v>7.6035E-3</v>
      </c>
      <c r="T76" s="2">
        <v>2.2241000000000001E-3</v>
      </c>
      <c r="U76" s="2">
        <v>5.16666E-2</v>
      </c>
      <c r="V76" s="2">
        <v>-3.5477999999999998E-3</v>
      </c>
      <c r="W76" s="2">
        <v>2.6358599999999999E-2</v>
      </c>
      <c r="X76" s="2">
        <v>2.0068699999999998E-2</v>
      </c>
      <c r="Y76" s="2">
        <v>-6.0365200000000001E-2</v>
      </c>
      <c r="Z76" s="2">
        <v>-1.7977E-2</v>
      </c>
      <c r="AA76" s="2">
        <v>-6.4729200000000001E-2</v>
      </c>
      <c r="AB76" s="2">
        <v>7.9159999999999994E-2</v>
      </c>
      <c r="AC76" s="2">
        <v>4.21413E-2</v>
      </c>
      <c r="AD76" s="2">
        <v>4.1390400000000001E-2</v>
      </c>
      <c r="AE76" s="2">
        <v>4.4918300000000001E-2</v>
      </c>
      <c r="AF76" s="2">
        <v>8.1904999999999999E-3</v>
      </c>
      <c r="AG76" s="2">
        <v>0.1083649</v>
      </c>
      <c r="AH76" s="2">
        <v>-3.3985999999999999E-3</v>
      </c>
      <c r="AI76" s="2">
        <v>3.8336200000000001E-2</v>
      </c>
      <c r="AJ76" s="2">
        <v>5.1830899999999999E-2</v>
      </c>
      <c r="AK76" s="2">
        <v>-5.0507E-3</v>
      </c>
      <c r="AL76" s="2">
        <v>-2.2209999999999999E-3</v>
      </c>
    </row>
    <row r="77" spans="1:38" x14ac:dyDescent="0.35">
      <c r="A77" s="1">
        <v>39202</v>
      </c>
      <c r="B77" s="2">
        <v>6.1746599999999999E-2</v>
      </c>
      <c r="C77" s="2">
        <v>3.254922870993493E-2</v>
      </c>
      <c r="D77" s="2">
        <v>2.4619800000000001E-2</v>
      </c>
      <c r="E77" s="2">
        <v>3.0022699999999999E-2</v>
      </c>
      <c r="F77" s="2">
        <v>2.0608000000000001E-2</v>
      </c>
      <c r="G77" s="2">
        <v>3.6578600000000003E-2</v>
      </c>
      <c r="H77" s="2">
        <v>6.8808099999999997E-2</v>
      </c>
      <c r="I77" s="2">
        <v>5.0270700000000001E-2</v>
      </c>
      <c r="J77" s="2">
        <v>7.9283000000000006E-2</v>
      </c>
      <c r="K77" s="2">
        <v>0.2064366</v>
      </c>
      <c r="L77" s="2">
        <v>5.49585E-2</v>
      </c>
      <c r="M77" s="2">
        <v>7.1105699999999994E-2</v>
      </c>
      <c r="N77" s="2">
        <v>4.0442400000000003E-2</v>
      </c>
      <c r="O77" s="2">
        <v>-1.6376100000000001E-2</v>
      </c>
      <c r="P77" s="2">
        <v>4.8989600000000001E-2</v>
      </c>
      <c r="Q77" s="2">
        <v>5.7840000000000003E-2</v>
      </c>
      <c r="R77" s="2">
        <v>6.9779800000000003E-2</v>
      </c>
      <c r="S77" s="2">
        <v>2.6162899999999999E-2</v>
      </c>
      <c r="T77" s="2">
        <v>8.5453699999999994E-2</v>
      </c>
      <c r="U77" s="2">
        <v>9.1893699999999995E-2</v>
      </c>
      <c r="V77" s="2">
        <v>1.01522E-2</v>
      </c>
      <c r="W77" s="2">
        <v>6.6836499999999993E-2</v>
      </c>
      <c r="X77" s="2">
        <v>4.5341199999999998E-2</v>
      </c>
      <c r="Y77" s="2">
        <v>-2.8902199999999999E-2</v>
      </c>
      <c r="Z77" s="2">
        <v>6.5225999999999999E-3</v>
      </c>
      <c r="AA77" s="2">
        <v>7.6994000000000003E-3</v>
      </c>
      <c r="AB77" s="2">
        <v>8.6622999999999995E-3</v>
      </c>
      <c r="AC77" s="2">
        <v>6.0455399999999999E-2</v>
      </c>
      <c r="AD77" s="2">
        <v>3.97845E-2</v>
      </c>
      <c r="AE77" s="2">
        <v>3.3172800000000002E-2</v>
      </c>
      <c r="AF77" s="2">
        <v>9.7422800000000004E-2</v>
      </c>
      <c r="AG77" s="2">
        <v>3.9651100000000002E-2</v>
      </c>
      <c r="AH77" s="2">
        <v>5.0717900000000003E-2</v>
      </c>
      <c r="AI77" s="2">
        <v>4.0247699999999997E-2</v>
      </c>
      <c r="AJ77" s="2">
        <v>4.6332600000000002E-2</v>
      </c>
      <c r="AK77" s="2">
        <v>3.7775900000000001E-2</v>
      </c>
      <c r="AL77" s="2">
        <v>-1.1402000000000001E-3</v>
      </c>
    </row>
    <row r="78" spans="1:38" x14ac:dyDescent="0.35">
      <c r="A78" s="1">
        <v>39233</v>
      </c>
      <c r="B78" s="2">
        <v>0.1028828</v>
      </c>
      <c r="C78" s="2">
        <v>-1.7816322202167556E-2</v>
      </c>
      <c r="D78" s="2">
        <v>4.1066600000000002E-2</v>
      </c>
      <c r="E78" s="2">
        <v>2.9797199999999999E-2</v>
      </c>
      <c r="F78" s="2">
        <v>2.62627E-2</v>
      </c>
      <c r="G78" s="2">
        <v>2.90838E-2</v>
      </c>
      <c r="H78" s="2">
        <v>6.7653500000000005E-2</v>
      </c>
      <c r="I78" s="2">
        <v>2.3949000000000002E-3</v>
      </c>
      <c r="J78" s="2">
        <v>3.7425399999999998E-2</v>
      </c>
      <c r="K78" s="2">
        <v>6.9867499999999999E-2</v>
      </c>
      <c r="L78" s="2">
        <v>1.4892300000000001E-2</v>
      </c>
      <c r="M78" s="2">
        <v>6.4000299999999996E-2</v>
      </c>
      <c r="N78" s="2">
        <v>3.1125099999999999E-2</v>
      </c>
      <c r="O78" s="2">
        <v>5.9125799999999999E-2</v>
      </c>
      <c r="P78" s="2">
        <v>5.7805200000000001E-2</v>
      </c>
      <c r="Q78" s="2">
        <v>2.4154200000000001E-2</v>
      </c>
      <c r="R78" s="2">
        <v>4.8199000000000002E-3</v>
      </c>
      <c r="S78" s="2">
        <v>1.55269E-2</v>
      </c>
      <c r="T78" s="2">
        <v>5.0398800000000001E-2</v>
      </c>
      <c r="U78" s="2">
        <v>4.2592699999999997E-2</v>
      </c>
      <c r="V78" s="2">
        <v>4.0587199999999997E-2</v>
      </c>
      <c r="W78" s="2">
        <v>5.8757700000000003E-2</v>
      </c>
      <c r="X78" s="2">
        <v>-6.0434E-3</v>
      </c>
      <c r="Y78" s="2">
        <v>-2.3277699999999998E-2</v>
      </c>
      <c r="Z78" s="2">
        <v>2.73177E-2</v>
      </c>
      <c r="AA78" s="2">
        <v>-0.1077761</v>
      </c>
      <c r="AB78" s="2">
        <v>8.2845600000000005E-2</v>
      </c>
      <c r="AC78" s="2">
        <v>1.8634899999999999E-2</v>
      </c>
      <c r="AD78" s="2">
        <v>1.8047899999999999E-2</v>
      </c>
      <c r="AE78" s="2">
        <v>3.9050599999999998E-2</v>
      </c>
      <c r="AF78" s="2">
        <v>4.7813599999999998E-2</v>
      </c>
      <c r="AG78" s="2">
        <v>6.2881699999999999E-2</v>
      </c>
      <c r="AH78" s="2">
        <v>8.2671099999999997E-2</v>
      </c>
      <c r="AI78" s="2">
        <v>4.4578100000000002E-2</v>
      </c>
      <c r="AJ78" s="2">
        <v>1.28104E-2</v>
      </c>
      <c r="AK78" s="2">
        <v>5.4694199999999998E-2</v>
      </c>
      <c r="AL78" s="2">
        <v>3.4224200000000003E-2</v>
      </c>
    </row>
    <row r="79" spans="1:38" x14ac:dyDescent="0.35">
      <c r="A79" s="1">
        <v>39263</v>
      </c>
      <c r="B79" s="2">
        <v>2.50983E-2</v>
      </c>
      <c r="C79" s="2">
        <v>-3.1981878316802548E-2</v>
      </c>
      <c r="D79" s="2">
        <v>-2.3254299999999999E-2</v>
      </c>
      <c r="E79" s="2">
        <v>-4.9196999999999999E-3</v>
      </c>
      <c r="F79" s="2">
        <v>-8.9832999999999996E-3</v>
      </c>
      <c r="G79" s="2">
        <v>-1.3705699999999999E-2</v>
      </c>
      <c r="H79" s="2">
        <v>4.0628699999999997E-2</v>
      </c>
      <c r="I79" s="2">
        <v>-2.5552200000000001E-2</v>
      </c>
      <c r="J79" s="2">
        <v>5.8133299999999999E-2</v>
      </c>
      <c r="K79" s="2">
        <v>-7.03101E-2</v>
      </c>
      <c r="L79" s="2">
        <v>1.41283E-2</v>
      </c>
      <c r="M79" s="2">
        <v>1.5765500000000002E-2</v>
      </c>
      <c r="N79" s="2">
        <v>-3.3721599999999997E-2</v>
      </c>
      <c r="O79" s="2">
        <v>-2.9509899999999999E-2</v>
      </c>
      <c r="P79" s="2">
        <v>-8.4510000000000002E-3</v>
      </c>
      <c r="Q79" s="2">
        <v>-8.0389999999999993E-3</v>
      </c>
      <c r="R79" s="2">
        <v>5.65202E-2</v>
      </c>
      <c r="S79" s="2">
        <v>5.5162999999999997E-2</v>
      </c>
      <c r="T79" s="2">
        <v>8.3259799999999995E-2</v>
      </c>
      <c r="U79" s="2">
        <v>2.6368300000000001E-2</v>
      </c>
      <c r="V79" s="2">
        <v>-5.5669000000000003E-2</v>
      </c>
      <c r="W79" s="2">
        <v>-1.1941E-2</v>
      </c>
      <c r="X79" s="2">
        <v>-2.9304799999999999E-2</v>
      </c>
      <c r="Y79" s="2">
        <v>-1.2056000000000001E-2</v>
      </c>
      <c r="Z79" s="2">
        <v>1.46909E-2</v>
      </c>
      <c r="AA79" s="2">
        <v>2.5475399999999999E-2</v>
      </c>
      <c r="AB79" s="2">
        <v>-7.8954999999999997E-3</v>
      </c>
      <c r="AC79" s="2">
        <v>5.561E-3</v>
      </c>
      <c r="AD79" s="2">
        <v>1.4470999999999999E-2</v>
      </c>
      <c r="AE79" s="2">
        <v>2.88747E-2</v>
      </c>
      <c r="AF79" s="2">
        <v>6.2596299999999994E-2</v>
      </c>
      <c r="AG79" s="2">
        <v>3.9510700000000003E-2</v>
      </c>
      <c r="AH79" s="2">
        <v>9.6790000000000001E-3</v>
      </c>
      <c r="AI79" s="2">
        <v>1.05579E-2</v>
      </c>
      <c r="AJ79" s="2">
        <v>-2.3078999999999999E-2</v>
      </c>
      <c r="AK79" s="2">
        <v>5.3417399999999997E-2</v>
      </c>
      <c r="AL79" s="2">
        <v>9.0640200000000004E-2</v>
      </c>
    </row>
    <row r="80" spans="1:38" x14ac:dyDescent="0.35">
      <c r="A80" s="1">
        <v>39294</v>
      </c>
      <c r="B80" s="2">
        <v>0.10878069999999999</v>
      </c>
      <c r="C80" s="2">
        <v>1.2863571531556817E-2</v>
      </c>
      <c r="D80" s="2">
        <v>-4.8474E-3</v>
      </c>
      <c r="E80" s="2">
        <v>-1.9506900000000001E-2</v>
      </c>
      <c r="F80" s="2">
        <v>-3.8178200000000002E-2</v>
      </c>
      <c r="G80" s="2">
        <v>-4.78342E-2</v>
      </c>
      <c r="H80" s="2">
        <v>-3.8528E-3</v>
      </c>
      <c r="I80" s="2">
        <v>-3.5216299999999999E-2</v>
      </c>
      <c r="J80" s="2">
        <v>-3.739E-2</v>
      </c>
      <c r="K80" s="2">
        <v>0.17021230000000001</v>
      </c>
      <c r="L80" s="2">
        <v>-3.72761E-2</v>
      </c>
      <c r="M80" s="2">
        <v>-5.2849100000000003E-2</v>
      </c>
      <c r="N80" s="2">
        <v>3.3016999999999998E-2</v>
      </c>
      <c r="O80" s="2">
        <v>-5.7851999999999999E-3</v>
      </c>
      <c r="P80" s="2">
        <v>-5.8323999999999997E-3</v>
      </c>
      <c r="Q80" s="2">
        <v>-5.0182200000000003E-2</v>
      </c>
      <c r="R80" s="2">
        <v>-1.8392200000000001E-2</v>
      </c>
      <c r="S80" s="2">
        <v>6.48614E-2</v>
      </c>
      <c r="T80" s="2">
        <v>1.1585700000000001E-2</v>
      </c>
      <c r="U80" s="2">
        <v>9.7878699999999999E-2</v>
      </c>
      <c r="V80" s="2">
        <v>-7.98238E-2</v>
      </c>
      <c r="W80" s="2">
        <v>6.9995999999999999E-3</v>
      </c>
      <c r="X80" s="2">
        <v>-3.8901199999999997E-2</v>
      </c>
      <c r="Y80" s="2">
        <v>-1.34354E-2</v>
      </c>
      <c r="Z80" s="2">
        <v>-4.9038100000000001E-2</v>
      </c>
      <c r="AA80" s="2">
        <v>-5.05754E-2</v>
      </c>
      <c r="AB80" s="2">
        <v>-1.5774400000000001E-2</v>
      </c>
      <c r="AC80" s="2">
        <v>1.4272200000000001E-2</v>
      </c>
      <c r="AD80" s="2">
        <v>-2.5939E-2</v>
      </c>
      <c r="AE80" s="2">
        <v>-1.8967500000000002E-2</v>
      </c>
      <c r="AF80" s="2">
        <v>-2.3909999999999999E-3</v>
      </c>
      <c r="AG80" s="2">
        <v>-3.6429400000000001E-2</v>
      </c>
      <c r="AH80" s="2">
        <v>3.6840000000000002E-3</v>
      </c>
      <c r="AI80" s="2">
        <v>-1.5220000000000001E-4</v>
      </c>
      <c r="AJ80" s="2">
        <v>-1.5092599999999999E-2</v>
      </c>
      <c r="AK80" s="2">
        <v>0.1068114</v>
      </c>
      <c r="AL80" s="2">
        <v>4.5483599999999999E-2</v>
      </c>
    </row>
    <row r="81" spans="1:38" x14ac:dyDescent="0.35">
      <c r="A81" s="1">
        <v>39325</v>
      </c>
      <c r="B81" s="2">
        <v>-3.1050999999999999E-2</v>
      </c>
      <c r="C81" s="2">
        <v>3.5794008343299488E-2</v>
      </c>
      <c r="D81" s="2">
        <v>-5.4200199999999997E-2</v>
      </c>
      <c r="E81" s="2">
        <v>9.8262999999999996E-3</v>
      </c>
      <c r="F81" s="2">
        <v>-2.8769699999999999E-2</v>
      </c>
      <c r="G81" s="2">
        <v>-7.3372000000000003E-3</v>
      </c>
      <c r="H81" s="2">
        <v>8.3926999999999995E-3</v>
      </c>
      <c r="I81" s="2">
        <v>-4.0289999999999998E-4</v>
      </c>
      <c r="J81" s="2">
        <v>-9.0676999999999997E-3</v>
      </c>
      <c r="K81" s="2">
        <v>0.1672545</v>
      </c>
      <c r="L81" s="2">
        <v>-2.7940000000000002E-4</v>
      </c>
      <c r="M81" s="2">
        <v>7.1241000000000004E-3</v>
      </c>
      <c r="N81" s="2">
        <v>-6.7245999999999998E-3</v>
      </c>
      <c r="O81" s="2">
        <v>-2.19939E-2</v>
      </c>
      <c r="P81" s="2">
        <v>3.1613299999999997E-2</v>
      </c>
      <c r="Q81" s="2">
        <v>-1.5367499999999999E-2</v>
      </c>
      <c r="R81" s="2">
        <v>-5.3731999999999999E-3</v>
      </c>
      <c r="S81" s="2">
        <v>3.44707E-2</v>
      </c>
      <c r="T81" s="2">
        <v>-6.3582299999999994E-2</v>
      </c>
      <c r="U81" s="2">
        <v>-6.5709500000000004E-2</v>
      </c>
      <c r="V81" s="2">
        <v>-1.8971499999999999E-2</v>
      </c>
      <c r="W81" s="2">
        <v>-5.7222700000000001E-2</v>
      </c>
      <c r="X81" s="2">
        <v>-9.0896999999999992E-3</v>
      </c>
      <c r="Y81" s="2">
        <v>-1.31363E-2</v>
      </c>
      <c r="Z81" s="2">
        <v>-3.94112E-2</v>
      </c>
      <c r="AA81" s="2">
        <v>3.4592999999999999E-2</v>
      </c>
      <c r="AB81" s="2">
        <v>-1.01697E-2</v>
      </c>
      <c r="AC81" s="2">
        <v>-7.2635400000000003E-2</v>
      </c>
      <c r="AD81" s="2">
        <v>-2.1086500000000001E-2</v>
      </c>
      <c r="AE81" s="2">
        <v>-4.6029199999999999E-2</v>
      </c>
      <c r="AF81" s="2">
        <v>-0.1110133</v>
      </c>
      <c r="AG81" s="2">
        <v>-4.7441999999999998E-2</v>
      </c>
      <c r="AH81" s="2">
        <v>-5.3800800000000003E-2</v>
      </c>
      <c r="AI81" s="2">
        <v>-4.3620300000000001E-2</v>
      </c>
      <c r="AJ81" s="2">
        <v>-1.60077E-2</v>
      </c>
      <c r="AK81" s="2">
        <v>-5.4142999999999997E-2</v>
      </c>
      <c r="AL81" s="2">
        <v>-3.2850400000000002E-2</v>
      </c>
    </row>
    <row r="82" spans="1:38" x14ac:dyDescent="0.35">
      <c r="A82" s="1">
        <v>39355</v>
      </c>
      <c r="B82" s="2">
        <v>3.9098000000000001E-2</v>
      </c>
      <c r="C82" s="2">
        <v>1.4822338300311211E-2</v>
      </c>
      <c r="D82" s="2">
        <v>6.105E-2</v>
      </c>
      <c r="E82" s="2">
        <v>5.32305E-2</v>
      </c>
      <c r="F82" s="2">
        <v>-1.81481E-2</v>
      </c>
      <c r="G82" s="2">
        <v>-8.8374000000000005E-3</v>
      </c>
      <c r="H82" s="2">
        <v>0.10666390000000001</v>
      </c>
      <c r="I82" s="2">
        <v>5.8570999999999996E-3</v>
      </c>
      <c r="J82" s="2">
        <v>-1.8470500000000001E-2</v>
      </c>
      <c r="K82" s="2">
        <v>6.3897499999999996E-2</v>
      </c>
      <c r="L82" s="2">
        <v>1.5089699999999999E-2</v>
      </c>
      <c r="M82" s="2">
        <v>2.9239999999999999E-2</v>
      </c>
      <c r="N82" s="2">
        <v>7.3140999999999996E-3</v>
      </c>
      <c r="O82" s="2">
        <v>3.6738999999999999E-3</v>
      </c>
      <c r="P82" s="2">
        <v>5.60989E-2</v>
      </c>
      <c r="Q82" s="2">
        <v>9.3577E-3</v>
      </c>
      <c r="R82" s="2">
        <v>-1.07347E-2</v>
      </c>
      <c r="S82" s="2">
        <v>0.1316841</v>
      </c>
      <c r="T82" s="2">
        <v>3.68174E-2</v>
      </c>
      <c r="U82" s="2">
        <v>7.5134199999999998E-2</v>
      </c>
      <c r="V82" s="2">
        <v>-6.1571800000000003E-2</v>
      </c>
      <c r="W82" s="2">
        <v>6.9885900000000001E-2</v>
      </c>
      <c r="X82" s="2">
        <v>-7.2157999999999996E-3</v>
      </c>
      <c r="Y82" s="2">
        <v>2.09927E-2</v>
      </c>
      <c r="Z82" s="2">
        <v>1.3072500000000001E-2</v>
      </c>
      <c r="AA82" s="2">
        <v>1.18856E-2</v>
      </c>
      <c r="AB82" s="2">
        <v>-1.7026000000000001E-3</v>
      </c>
      <c r="AC82" s="2">
        <v>4.8958700000000001E-2</v>
      </c>
      <c r="AD82" s="2">
        <v>3.4912899999999997E-2</v>
      </c>
      <c r="AE82" s="2">
        <v>6.0024599999999997E-2</v>
      </c>
      <c r="AF82" s="2">
        <v>9.3285999999999994E-2</v>
      </c>
      <c r="AG82" s="2">
        <v>-4.6322000000000004E-3</v>
      </c>
      <c r="AH82" s="2">
        <v>-5.4044399999999999E-2</v>
      </c>
      <c r="AI82" s="2">
        <v>9.2345499999999997E-2</v>
      </c>
      <c r="AJ82" s="2">
        <v>-2.01292E-2</v>
      </c>
      <c r="AK82" s="2">
        <v>3.97068E-2</v>
      </c>
      <c r="AL82" s="2">
        <v>4.7849299999999997E-2</v>
      </c>
    </row>
    <row r="83" spans="1:38" x14ac:dyDescent="0.35">
      <c r="A83" s="1">
        <v>39386</v>
      </c>
      <c r="B83" s="2">
        <v>6.08123E-2</v>
      </c>
      <c r="C83" s="2">
        <v>-4.4043417224814418E-2</v>
      </c>
      <c r="D83" s="2">
        <v>7.4713100000000005E-2</v>
      </c>
      <c r="E83" s="2">
        <v>3.0117499999999998E-2</v>
      </c>
      <c r="F83" s="2">
        <v>5.4309700000000002E-2</v>
      </c>
      <c r="G83" s="2">
        <v>3.0238399999999999E-2</v>
      </c>
      <c r="H83" s="2">
        <v>8.0255300000000002E-2</v>
      </c>
      <c r="I83" s="2">
        <v>9.6367999999999992E-3</v>
      </c>
      <c r="J83" s="2">
        <v>6.2228400000000003E-2</v>
      </c>
      <c r="K83" s="2">
        <v>7.2487099999999999E-2</v>
      </c>
      <c r="L83" s="2">
        <v>5.06524E-2</v>
      </c>
      <c r="M83" s="2">
        <v>2.0060999999999999E-2</v>
      </c>
      <c r="N83" s="2">
        <v>1.5982199999999998E-2</v>
      </c>
      <c r="O83" s="2">
        <v>7.7169100000000004E-2</v>
      </c>
      <c r="P83" s="2">
        <v>1.9179600000000002E-2</v>
      </c>
      <c r="Q83" s="2">
        <v>2.3139799999999999E-2</v>
      </c>
      <c r="R83" s="2">
        <v>5.0933800000000001E-2</v>
      </c>
      <c r="S83" s="2">
        <v>0.15511150000000001</v>
      </c>
      <c r="T83" s="2">
        <v>-3.6284299999999998E-2</v>
      </c>
      <c r="U83" s="2">
        <v>0.12049799999999999</v>
      </c>
      <c r="V83" s="2">
        <v>3.4819E-3</v>
      </c>
      <c r="W83" s="2">
        <v>9.4398499999999996E-2</v>
      </c>
      <c r="X83" s="2">
        <v>1.49792E-2</v>
      </c>
      <c r="Y83" s="2">
        <v>0.16776579999999999</v>
      </c>
      <c r="Z83" s="2">
        <v>-2.8632000000000002E-3</v>
      </c>
      <c r="AA83" s="2">
        <v>2.2924799999999999E-2</v>
      </c>
      <c r="AB83" s="2">
        <v>3.8370500000000002E-2</v>
      </c>
      <c r="AC83" s="2">
        <v>5.7883700000000003E-2</v>
      </c>
      <c r="AD83" s="2">
        <v>1.2699200000000001E-2</v>
      </c>
      <c r="AE83" s="2">
        <v>3.5237400000000002E-2</v>
      </c>
      <c r="AF83" s="2">
        <v>7.2467699999999996E-2</v>
      </c>
      <c r="AG83" s="2">
        <v>4.5678099999999999E-2</v>
      </c>
      <c r="AH83" s="2">
        <v>8.1586400000000003E-2</v>
      </c>
      <c r="AI83" s="2">
        <v>2.6838600000000001E-2</v>
      </c>
      <c r="AJ83" s="2">
        <v>-1.9203000000000001E-2</v>
      </c>
      <c r="AK83" s="2">
        <v>7.3069200000000001E-2</v>
      </c>
      <c r="AL83" s="2">
        <v>3.1812699999999999E-2</v>
      </c>
    </row>
    <row r="84" spans="1:38" x14ac:dyDescent="0.35">
      <c r="A84" s="1">
        <v>39416</v>
      </c>
      <c r="B84" s="2">
        <v>-7.6930499999999999E-2</v>
      </c>
      <c r="C84" s="2">
        <v>-8.6285090339686121E-3</v>
      </c>
      <c r="D84" s="2">
        <v>-6.1358099999999999E-2</v>
      </c>
      <c r="E84" s="2">
        <v>-2.7363499999999999E-2</v>
      </c>
      <c r="F84" s="2">
        <v>-7.24297E-2</v>
      </c>
      <c r="G84" s="2">
        <v>-5.8316600000000003E-2</v>
      </c>
      <c r="H84" s="2">
        <v>-3.5389200000000003E-2</v>
      </c>
      <c r="I84" s="2">
        <v>-2.11995E-2</v>
      </c>
      <c r="J84" s="2">
        <v>-7.1485699999999999E-2</v>
      </c>
      <c r="K84" s="2">
        <v>-0.18186930000000001</v>
      </c>
      <c r="L84" s="2">
        <v>-7.0324399999999995E-2</v>
      </c>
      <c r="M84" s="2">
        <v>-1.8543E-2</v>
      </c>
      <c r="N84" s="2">
        <v>-7.11923E-2</v>
      </c>
      <c r="O84" s="2">
        <v>-9.4233000000000008E-3</v>
      </c>
      <c r="P84" s="2">
        <v>-4.9123100000000003E-2</v>
      </c>
      <c r="Q84" s="2">
        <v>-3.0332000000000001E-2</v>
      </c>
      <c r="R84" s="2">
        <v>-5.3676399999999999E-2</v>
      </c>
      <c r="S84" s="2">
        <v>-8.6403400000000005E-2</v>
      </c>
      <c r="T84" s="2">
        <v>-5.9298799999999999E-2</v>
      </c>
      <c r="U84" s="2">
        <v>1.6962399999999999E-2</v>
      </c>
      <c r="V84" s="2">
        <v>-8.8997499999999993E-2</v>
      </c>
      <c r="W84" s="2">
        <v>-4.00685E-2</v>
      </c>
      <c r="X84" s="2">
        <v>-5.1455800000000003E-2</v>
      </c>
      <c r="Y84" s="2">
        <v>4.4243699999999997E-2</v>
      </c>
      <c r="Z84" s="2">
        <v>-6.3148700000000002E-2</v>
      </c>
      <c r="AA84" s="2">
        <v>-2.10574E-2</v>
      </c>
      <c r="AB84" s="2">
        <v>-5.3662500000000002E-2</v>
      </c>
      <c r="AC84" s="2">
        <v>-1.1792199999999999E-2</v>
      </c>
      <c r="AD84" s="2">
        <v>-7.3505500000000001E-2</v>
      </c>
      <c r="AE84" s="2">
        <v>-3.5247899999999999E-2</v>
      </c>
      <c r="AF84" s="2">
        <v>-2.2544600000000001E-2</v>
      </c>
      <c r="AG84" s="2">
        <v>-0.10211530000000001</v>
      </c>
      <c r="AH84" s="2">
        <v>8.8593999999999999E-3</v>
      </c>
      <c r="AI84" s="2">
        <v>-7.4737899999999996E-2</v>
      </c>
      <c r="AJ84" s="2">
        <v>-6.6611299999999998E-2</v>
      </c>
      <c r="AK84" s="2">
        <v>-6.7057599999999995E-2</v>
      </c>
      <c r="AL84" s="2">
        <v>-0.1158405</v>
      </c>
    </row>
    <row r="85" spans="1:38" x14ac:dyDescent="0.35">
      <c r="A85" s="1">
        <v>39447</v>
      </c>
      <c r="B85" s="2">
        <v>-4.6537000000000002E-3</v>
      </c>
      <c r="C85" s="2">
        <v>-6.116343193593643E-2</v>
      </c>
      <c r="D85" s="2">
        <v>-2.5113699999999999E-2</v>
      </c>
      <c r="E85" s="2">
        <v>-2.6176899999999999E-2</v>
      </c>
      <c r="F85" s="2">
        <v>-4.1100000000000002E-4</v>
      </c>
      <c r="G85" s="2">
        <v>-3.8517E-3</v>
      </c>
      <c r="H85" s="2">
        <v>1.39659E-2</v>
      </c>
      <c r="I85" s="2">
        <v>-3.8954000000000003E-2</v>
      </c>
      <c r="J85" s="2">
        <v>-4.7633500000000002E-2</v>
      </c>
      <c r="K85" s="2">
        <v>8.0007700000000001E-2</v>
      </c>
      <c r="L85" s="2">
        <v>2.31103E-2</v>
      </c>
      <c r="M85" s="2">
        <v>2.5004700000000001E-2</v>
      </c>
      <c r="N85" s="2">
        <v>-1.6152300000000001E-2</v>
      </c>
      <c r="O85" s="2">
        <v>-3.8742800000000001E-2</v>
      </c>
      <c r="P85" s="2">
        <v>-2.6207000000000001E-2</v>
      </c>
      <c r="Q85" s="2">
        <v>-9.9620000000000004E-3</v>
      </c>
      <c r="R85" s="2">
        <v>-3.0703500000000002E-2</v>
      </c>
      <c r="S85" s="2">
        <v>-2.9010299999999999E-2</v>
      </c>
      <c r="T85" s="2">
        <v>1.85256E-2</v>
      </c>
      <c r="U85" s="2">
        <v>2.13887E-2</v>
      </c>
      <c r="V85" s="2">
        <v>-3.7837900000000001E-2</v>
      </c>
      <c r="W85" s="2">
        <v>2.4849300000000001E-2</v>
      </c>
      <c r="X85" s="2">
        <v>-1.54786E-2</v>
      </c>
      <c r="Y85" s="2">
        <v>7.6625600000000002E-2</v>
      </c>
      <c r="Z85" s="2">
        <v>-2.3780200000000001E-2</v>
      </c>
      <c r="AA85" s="2">
        <v>-7.4878000000000002E-3</v>
      </c>
      <c r="AB85" s="2">
        <v>-7.8496999999999994E-3</v>
      </c>
      <c r="AC85" s="2">
        <v>3.4395599999999998E-2</v>
      </c>
      <c r="AD85" s="2">
        <v>1.6135400000000001E-2</v>
      </c>
      <c r="AE85" s="2">
        <v>-1.2305E-3</v>
      </c>
      <c r="AF85" s="2">
        <v>5.6176999999999998E-3</v>
      </c>
      <c r="AG85" s="2">
        <v>-1.8202800000000002E-2</v>
      </c>
      <c r="AH85" s="2">
        <v>-7.7222000000000002E-3</v>
      </c>
      <c r="AI85" s="2">
        <v>-1.1067E-2</v>
      </c>
      <c r="AJ85" s="2">
        <v>-2.31857E-2</v>
      </c>
      <c r="AK85" s="2">
        <v>1.3775300000000001E-2</v>
      </c>
      <c r="AL85" s="2">
        <v>-9.3310000000000008E-3</v>
      </c>
    </row>
    <row r="86" spans="1:38" x14ac:dyDescent="0.35">
      <c r="A86" s="1">
        <v>39478</v>
      </c>
      <c r="B86" s="2">
        <v>-0.14361170000000001</v>
      </c>
      <c r="C86" s="2">
        <v>-3.4761192772624461E-2</v>
      </c>
      <c r="D86" s="2">
        <v>-6.7136699999999994E-2</v>
      </c>
      <c r="E86" s="2">
        <v>-0.11275499999999999</v>
      </c>
      <c r="F86" s="2">
        <v>-0.1203478</v>
      </c>
      <c r="G86" s="2">
        <v>-9.3336299999999997E-2</v>
      </c>
      <c r="H86" s="2">
        <v>-6.88053E-2</v>
      </c>
      <c r="I86" s="2">
        <v>-9.59425E-2</v>
      </c>
      <c r="J86" s="2">
        <v>-8.6338399999999996E-2</v>
      </c>
      <c r="K86" s="2">
        <v>-0.166903</v>
      </c>
      <c r="L86" s="2">
        <v>-0.17381959999999999</v>
      </c>
      <c r="M86" s="2">
        <v>-0.15067829999999999</v>
      </c>
      <c r="N86" s="2">
        <v>-0.1213212</v>
      </c>
      <c r="O86" s="2">
        <v>-0.12592490000000001</v>
      </c>
      <c r="P86" s="2">
        <v>-9.3149800000000005E-2</v>
      </c>
      <c r="Q86" s="2">
        <v>-0.13257559999999999</v>
      </c>
      <c r="R86" s="2">
        <v>-8.0431900000000001E-2</v>
      </c>
      <c r="S86" s="2">
        <v>-0.15665209999999999</v>
      </c>
      <c r="T86" s="2">
        <v>-0.1052073</v>
      </c>
      <c r="U86" s="2">
        <v>-4.3185500000000002E-2</v>
      </c>
      <c r="V86" s="2">
        <v>-3.8917899999999998E-2</v>
      </c>
      <c r="W86" s="2">
        <v>-0.13358310000000001</v>
      </c>
      <c r="X86" s="2">
        <v>-0.1205943</v>
      </c>
      <c r="Y86" s="2">
        <v>4.0570500000000002E-2</v>
      </c>
      <c r="Z86" s="2">
        <v>-0.1120548</v>
      </c>
      <c r="AA86" s="2">
        <v>-3.7331900000000001E-2</v>
      </c>
      <c r="AB86" s="2">
        <v>-2.51615E-2</v>
      </c>
      <c r="AC86" s="2">
        <v>-3.5833200000000003E-2</v>
      </c>
      <c r="AD86" s="2">
        <v>-0.14432790000000001</v>
      </c>
      <c r="AE86" s="2">
        <v>-0.20519809999999999</v>
      </c>
      <c r="AF86" s="2">
        <v>-4.2779000000000003E-3</v>
      </c>
      <c r="AG86" s="2">
        <v>-0.1419755</v>
      </c>
      <c r="AH86" s="2">
        <v>-0.14251469999999999</v>
      </c>
      <c r="AI86" s="2">
        <v>-4.91715E-2</v>
      </c>
      <c r="AJ86" s="2">
        <v>-0.12199989999999999</v>
      </c>
      <c r="AK86" s="2">
        <v>-8.6085499999999995E-2</v>
      </c>
      <c r="AL86" s="2">
        <v>-0.1158144</v>
      </c>
    </row>
    <row r="87" spans="1:38" x14ac:dyDescent="0.35">
      <c r="A87" s="1">
        <v>39507</v>
      </c>
      <c r="B87" s="2">
        <v>5.35121E-2</v>
      </c>
      <c r="C87" s="2">
        <v>-5.9596236145298409E-3</v>
      </c>
      <c r="D87" s="2">
        <v>7.71844E-2</v>
      </c>
      <c r="E87" s="2">
        <v>-3.9142999999999999E-3</v>
      </c>
      <c r="F87" s="2">
        <v>1.5273999999999999E-2</v>
      </c>
      <c r="G87" s="2">
        <v>1.20248E-2</v>
      </c>
      <c r="H87" s="2">
        <v>6.7219200000000007E-2</v>
      </c>
      <c r="I87" s="2">
        <v>-1.7805999999999999E-2</v>
      </c>
      <c r="J87" s="2">
        <v>1.7390300000000001E-2</v>
      </c>
      <c r="K87" s="2">
        <v>-7.9504999999999992E-3</v>
      </c>
      <c r="L87" s="2">
        <v>4.4278499999999998E-2</v>
      </c>
      <c r="M87" s="2">
        <v>-1.51231E-2</v>
      </c>
      <c r="N87" s="2">
        <v>5.7401399999999998E-2</v>
      </c>
      <c r="O87" s="2">
        <v>-6.4519E-3</v>
      </c>
      <c r="P87" s="2">
        <v>1.3155500000000001E-2</v>
      </c>
      <c r="Q87" s="2">
        <v>-1.6249199999999998E-2</v>
      </c>
      <c r="R87" s="2">
        <v>1.9551800000000001E-2</v>
      </c>
      <c r="S87" s="2">
        <v>3.7343899999999999E-2</v>
      </c>
      <c r="T87" s="2">
        <v>1.1144E-3</v>
      </c>
      <c r="U87" s="2">
        <v>3.6041499999999997E-2</v>
      </c>
      <c r="V87" s="2">
        <v>-3.74163E-2</v>
      </c>
      <c r="W87" s="2">
        <v>5.2632100000000001E-2</v>
      </c>
      <c r="X87" s="2">
        <v>-1.9206E-3</v>
      </c>
      <c r="Y87" s="2">
        <v>8.1625100000000006E-2</v>
      </c>
      <c r="Z87" s="2">
        <v>7.762E-4</v>
      </c>
      <c r="AA87" s="2">
        <v>3.46384E-2</v>
      </c>
      <c r="AB87" s="2">
        <v>4.3371E-3</v>
      </c>
      <c r="AC87" s="2">
        <v>-2.5731199999999999E-2</v>
      </c>
      <c r="AD87" s="2">
        <v>1.1782600000000001E-2</v>
      </c>
      <c r="AE87" s="2">
        <v>9.6312599999999998E-2</v>
      </c>
      <c r="AF87" s="2">
        <v>6.5446500000000005E-2</v>
      </c>
      <c r="AG87" s="2">
        <v>-4.7292000000000002E-3</v>
      </c>
      <c r="AH87" s="2">
        <v>-1.8929700000000001E-2</v>
      </c>
      <c r="AI87" s="2">
        <v>-8.5960099999999998E-2</v>
      </c>
      <c r="AJ87" s="2">
        <v>3.1885700000000003E-2</v>
      </c>
      <c r="AK87" s="2">
        <v>7.8459100000000004E-2</v>
      </c>
      <c r="AL87" s="2">
        <v>0.11855</v>
      </c>
    </row>
    <row r="88" spans="1:38" x14ac:dyDescent="0.35">
      <c r="A88" s="1">
        <v>39538</v>
      </c>
      <c r="B88" s="2">
        <v>-4.4577999999999996E-3</v>
      </c>
      <c r="C88" s="2">
        <v>4.7546697913198877E-2</v>
      </c>
      <c r="D88" s="2">
        <v>-2.7046500000000001E-2</v>
      </c>
      <c r="E88" s="2">
        <v>-4.6698499999999997E-2</v>
      </c>
      <c r="F88" s="2">
        <v>-2.6845299999999999E-2</v>
      </c>
      <c r="G88" s="2">
        <v>-1.1585E-2</v>
      </c>
      <c r="H88" s="2">
        <v>-3.9712200000000003E-2</v>
      </c>
      <c r="I88" s="2">
        <v>-4.1087800000000001E-2</v>
      </c>
      <c r="J88" s="2">
        <v>2.2979900000000001E-2</v>
      </c>
      <c r="K88" s="2">
        <v>-0.2014078</v>
      </c>
      <c r="L88" s="2">
        <v>-9.0037999999999993E-3</v>
      </c>
      <c r="M88" s="2">
        <v>-3.1587999999999998E-2</v>
      </c>
      <c r="N88" s="2">
        <v>-7.2813000000000001E-3</v>
      </c>
      <c r="O88" s="2">
        <v>9.1725999999999995E-3</v>
      </c>
      <c r="P88" s="2">
        <v>-8.4338099999999999E-2</v>
      </c>
      <c r="Q88" s="2">
        <v>-1.7448499999999999E-2</v>
      </c>
      <c r="R88" s="2">
        <v>1.7056000000000002E-2</v>
      </c>
      <c r="S88" s="2">
        <v>-6.0927599999999998E-2</v>
      </c>
      <c r="T88" s="2">
        <v>-7.6211399999999999E-2</v>
      </c>
      <c r="U88" s="2">
        <v>-0.1008986</v>
      </c>
      <c r="V88" s="2">
        <v>-3.7110799999999999E-2</v>
      </c>
      <c r="W88" s="2">
        <v>-0.10164960000000001</v>
      </c>
      <c r="X88" s="2">
        <v>-6.1409100000000001E-2</v>
      </c>
      <c r="Y88" s="2">
        <v>-4.66822E-2</v>
      </c>
      <c r="Z88" s="2">
        <v>-7.9208899999999999E-2</v>
      </c>
      <c r="AA88" s="2">
        <v>7.7483999999999999E-3</v>
      </c>
      <c r="AB88" s="2">
        <v>6.8968600000000005E-2</v>
      </c>
      <c r="AC88" s="2">
        <v>-8.0948900000000004E-2</v>
      </c>
      <c r="AD88" s="2">
        <v>-9.1818999999999998E-3</v>
      </c>
      <c r="AE88" s="2">
        <v>-3.00723E-2</v>
      </c>
      <c r="AF88" s="2">
        <v>1.2828900000000001E-2</v>
      </c>
      <c r="AG88" s="2">
        <v>1.02959E-2</v>
      </c>
      <c r="AH88" s="2">
        <v>-4.16925E-2</v>
      </c>
      <c r="AI88" s="2">
        <v>-6.3077000000000003E-3</v>
      </c>
      <c r="AJ88" s="2">
        <v>-1.70552E-2</v>
      </c>
      <c r="AK88" s="2">
        <v>-3.3969399999999997E-2</v>
      </c>
      <c r="AL88" s="2">
        <v>1.8998500000000001E-2</v>
      </c>
    </row>
    <row r="89" spans="1:38" x14ac:dyDescent="0.35">
      <c r="A89" s="1">
        <v>39568</v>
      </c>
      <c r="B89" s="2">
        <v>7.1291499999999994E-2</v>
      </c>
      <c r="C89" s="2">
        <v>1.0674181657577053E-2</v>
      </c>
      <c r="D89" s="2">
        <v>-3.8931E-3</v>
      </c>
      <c r="E89" s="2">
        <v>4.5714200000000003E-2</v>
      </c>
      <c r="F89" s="2">
        <v>9.1426499999999994E-2</v>
      </c>
      <c r="G89" s="2">
        <v>5.7121400000000003E-2</v>
      </c>
      <c r="H89" s="2">
        <v>0.1131807</v>
      </c>
      <c r="I89" s="2">
        <v>4.2175700000000003E-2</v>
      </c>
      <c r="J89" s="2">
        <v>3.0113500000000001E-2</v>
      </c>
      <c r="K89" s="2">
        <v>6.3466300000000003E-2</v>
      </c>
      <c r="L89" s="2">
        <v>3.7309099999999998E-2</v>
      </c>
      <c r="M89" s="2">
        <v>6.3328499999999996E-2</v>
      </c>
      <c r="N89" s="2">
        <v>-2.5695000000000002E-3</v>
      </c>
      <c r="O89" s="2">
        <v>3.1930600000000003E-2</v>
      </c>
      <c r="P89" s="2">
        <v>-2.9156999999999998E-3</v>
      </c>
      <c r="Q89" s="2">
        <v>6.14969E-2</v>
      </c>
      <c r="R89" s="2">
        <v>4.1771700000000002E-2</v>
      </c>
      <c r="S89" s="2">
        <v>0.1271883</v>
      </c>
      <c r="T89" s="2">
        <v>4.0153300000000003E-2</v>
      </c>
      <c r="U89" s="2">
        <v>-5.8341799999999999E-2</v>
      </c>
      <c r="V89" s="2">
        <v>2.6140300000000002E-2</v>
      </c>
      <c r="W89" s="2">
        <v>8.3577399999999996E-2</v>
      </c>
      <c r="X89" s="2">
        <v>6.3106499999999996E-2</v>
      </c>
      <c r="Y89" s="2">
        <v>7.9784099999999997E-2</v>
      </c>
      <c r="Z89" s="2">
        <v>0.10574</v>
      </c>
      <c r="AA89" s="2">
        <v>3.23431E-2</v>
      </c>
      <c r="AB89" s="2">
        <v>-2.0430899999999998E-2</v>
      </c>
      <c r="AC89" s="2">
        <v>2.5923399999999999E-2</v>
      </c>
      <c r="AD89" s="2">
        <v>7.4881900000000001E-2</v>
      </c>
      <c r="AE89" s="2">
        <v>0.135989</v>
      </c>
      <c r="AF89" s="2">
        <v>-2.2609999999999999E-4</v>
      </c>
      <c r="AG89" s="2">
        <v>-2.74819E-2</v>
      </c>
      <c r="AH89" s="2">
        <v>4.0151699999999999E-2</v>
      </c>
      <c r="AI89" s="2">
        <v>4.6695399999999998E-2</v>
      </c>
      <c r="AJ89" s="2">
        <v>1.7252199999999999E-2</v>
      </c>
      <c r="AK89" s="2">
        <v>1.88732E-2</v>
      </c>
      <c r="AL89" s="2">
        <v>4.0516299999999998E-2</v>
      </c>
    </row>
    <row r="90" spans="1:38" x14ac:dyDescent="0.35">
      <c r="A90" s="1">
        <v>39599</v>
      </c>
      <c r="B90" s="2">
        <v>1.45442E-2</v>
      </c>
      <c r="C90" s="2">
        <v>-8.5962384902803612E-2</v>
      </c>
      <c r="D90" s="2">
        <v>5.2583400000000002E-2</v>
      </c>
      <c r="E90" s="2">
        <v>2.0664700000000001E-2</v>
      </c>
      <c r="F90" s="2">
        <v>2.6754E-2</v>
      </c>
      <c r="G90" s="2">
        <v>-1.18362E-2</v>
      </c>
      <c r="H90" s="2">
        <v>6.9606799999999996E-2</v>
      </c>
      <c r="I90" s="2">
        <v>-2.3522E-3</v>
      </c>
      <c r="J90" s="2">
        <v>1.9883499999999998E-2</v>
      </c>
      <c r="K90" s="2">
        <v>-7.0336399999999993E-2</v>
      </c>
      <c r="L90" s="2">
        <v>4.6713900000000003E-2</v>
      </c>
      <c r="M90" s="2">
        <v>2.1294299999999999E-2</v>
      </c>
      <c r="N90" s="2">
        <v>7.7962500000000004E-2</v>
      </c>
      <c r="O90" s="2">
        <v>-1.6343300000000002E-2</v>
      </c>
      <c r="P90" s="2">
        <v>5.5954999999999998E-3</v>
      </c>
      <c r="Q90" s="2">
        <v>3.5504999999999998E-3</v>
      </c>
      <c r="R90" s="2">
        <v>1.8048499999999999E-2</v>
      </c>
      <c r="S90" s="2">
        <v>-4.7455400000000002E-2</v>
      </c>
      <c r="T90" s="2">
        <v>-7.9300000000000003E-5</v>
      </c>
      <c r="U90" s="2">
        <v>6.0676399999999998E-2</v>
      </c>
      <c r="V90" s="2">
        <v>-3.6704199999999999E-2</v>
      </c>
      <c r="W90" s="2">
        <v>3.5390999999999999E-2</v>
      </c>
      <c r="X90" s="2">
        <v>-4.8738000000000002E-3</v>
      </c>
      <c r="Y90" s="2">
        <v>6.7634E-2</v>
      </c>
      <c r="Z90" s="2">
        <v>3.5274399999999997E-2</v>
      </c>
      <c r="AA90" s="2">
        <v>-3.59253E-2</v>
      </c>
      <c r="AB90" s="2">
        <v>5.5943899999999998E-2</v>
      </c>
      <c r="AC90" s="2">
        <v>-2.9378E-3</v>
      </c>
      <c r="AD90" s="2">
        <v>2.0943699999999999E-2</v>
      </c>
      <c r="AE90" s="2">
        <v>7.9929899999999998E-2</v>
      </c>
      <c r="AF90" s="2">
        <v>-0.19784860000000001</v>
      </c>
      <c r="AG90" s="2">
        <v>-1.4434999999999999E-3</v>
      </c>
      <c r="AH90" s="2">
        <v>-2.9264399999999999E-2</v>
      </c>
      <c r="AI90" s="2">
        <v>1.4241699999999999E-2</v>
      </c>
      <c r="AJ90" s="2">
        <v>2.2504699999999999E-2</v>
      </c>
      <c r="AK90" s="2">
        <v>1.4415000000000001E-3</v>
      </c>
      <c r="AL90" s="2">
        <v>-3.3726800000000001E-2</v>
      </c>
    </row>
    <row r="91" spans="1:38" x14ac:dyDescent="0.35">
      <c r="A91" s="1">
        <v>39629</v>
      </c>
      <c r="B91" s="2">
        <v>-9.5625299999999996E-2</v>
      </c>
      <c r="C91" s="2">
        <v>-9.8593710937500134E-3</v>
      </c>
      <c r="D91" s="2">
        <v>-4.4361900000000003E-2</v>
      </c>
      <c r="E91" s="2">
        <v>-7.6378199999999993E-2</v>
      </c>
      <c r="F91" s="2">
        <v>-9.1760800000000003E-2</v>
      </c>
      <c r="G91" s="2">
        <v>-0.13763400000000001</v>
      </c>
      <c r="H91" s="2">
        <v>-0.1043485</v>
      </c>
      <c r="I91" s="2">
        <v>-7.3593199999999998E-2</v>
      </c>
      <c r="J91" s="2">
        <v>-1.6055199999999999E-2</v>
      </c>
      <c r="K91" s="2">
        <v>-0.2030815</v>
      </c>
      <c r="L91" s="2">
        <v>-0.1195846</v>
      </c>
      <c r="M91" s="2">
        <v>-9.5602400000000004E-2</v>
      </c>
      <c r="N91" s="2">
        <v>-7.8189800000000004E-2</v>
      </c>
      <c r="O91" s="2">
        <v>-0.11149829999999999</v>
      </c>
      <c r="P91" s="2">
        <v>-0.12334150000000001</v>
      </c>
      <c r="Q91" s="2">
        <v>-0.11555600000000001</v>
      </c>
      <c r="R91" s="2">
        <v>2.8989899999999999E-2</v>
      </c>
      <c r="S91" s="2">
        <v>-9.9095000000000003E-2</v>
      </c>
      <c r="T91" s="2">
        <v>-9.7117499999999995E-2</v>
      </c>
      <c r="U91" s="2">
        <v>-3.8963299999999999E-2</v>
      </c>
      <c r="V91" s="2">
        <v>-0.14679320000000001</v>
      </c>
      <c r="W91" s="2">
        <v>-2.9586899999999999E-2</v>
      </c>
      <c r="X91" s="2">
        <v>-0.1153082</v>
      </c>
      <c r="Y91" s="2">
        <v>0.12794720000000001</v>
      </c>
      <c r="Z91" s="2">
        <v>-5.9780100000000003E-2</v>
      </c>
      <c r="AA91" s="2">
        <v>-3.1725099999999999E-2</v>
      </c>
      <c r="AB91" s="2">
        <v>-8.06862E-2</v>
      </c>
      <c r="AC91" s="2">
        <v>-7.0159100000000002E-2</v>
      </c>
      <c r="AD91" s="2">
        <v>-0.12273439999999999</v>
      </c>
      <c r="AE91" s="2">
        <v>-6.0326299999999999E-2</v>
      </c>
      <c r="AF91" s="2">
        <v>1.30679E-2</v>
      </c>
      <c r="AG91" s="2">
        <v>-0.1174959</v>
      </c>
      <c r="AH91" s="2">
        <v>-0.15981880000000001</v>
      </c>
      <c r="AI91" s="2">
        <v>-7.6764499999999999E-2</v>
      </c>
      <c r="AJ91" s="2">
        <v>-0.1441076</v>
      </c>
      <c r="AK91" s="2">
        <v>-7.8042299999999995E-2</v>
      </c>
      <c r="AL91" s="2">
        <v>-0.12710640000000001</v>
      </c>
    </row>
    <row r="92" spans="1:38" x14ac:dyDescent="0.35">
      <c r="A92" s="1">
        <v>39660</v>
      </c>
      <c r="B92" s="2">
        <v>-4.7912700000000003E-2</v>
      </c>
      <c r="C92" s="2">
        <v>1.2190464532380041E-2</v>
      </c>
      <c r="D92" s="2">
        <v>-8.9213299999999995E-2</v>
      </c>
      <c r="E92" s="2">
        <v>-5.2560500000000003E-2</v>
      </c>
      <c r="F92" s="2">
        <v>-6.9101999999999997E-2</v>
      </c>
      <c r="G92" s="2">
        <v>-5.9338299999999997E-2</v>
      </c>
      <c r="H92" s="2">
        <v>-8.4783399999999995E-2</v>
      </c>
      <c r="I92" s="2">
        <v>2.62556E-2</v>
      </c>
      <c r="J92" s="2">
        <v>4.9668000000000004E-3</v>
      </c>
      <c r="K92" s="2">
        <v>1.44805E-2</v>
      </c>
      <c r="L92" s="2">
        <v>-7.8867999999999994E-3</v>
      </c>
      <c r="M92" s="2">
        <v>9.5414000000000002E-3</v>
      </c>
      <c r="N92" s="2">
        <v>-1.6191400000000002E-2</v>
      </c>
      <c r="O92" s="2">
        <v>-1.6457699999999999E-2</v>
      </c>
      <c r="P92" s="2">
        <v>-1.12581E-2</v>
      </c>
      <c r="Q92" s="2">
        <v>-9.5808999999999998E-3</v>
      </c>
      <c r="R92" s="2">
        <v>-2.1011100000000001E-2</v>
      </c>
      <c r="S92" s="2">
        <v>2.8462999999999999E-2</v>
      </c>
      <c r="T92" s="2">
        <v>8.9349799999999993E-2</v>
      </c>
      <c r="U92" s="2">
        <v>-1.89859E-2</v>
      </c>
      <c r="V92" s="2">
        <v>-0.1608482</v>
      </c>
      <c r="W92" s="2">
        <v>-4.8855999999999997E-2</v>
      </c>
      <c r="X92" s="2">
        <v>-3.3533399999999998E-2</v>
      </c>
      <c r="Y92" s="2">
        <v>-8.7582000000000007E-3</v>
      </c>
      <c r="Z92" s="2">
        <v>-7.7565999999999998E-3</v>
      </c>
      <c r="AA92" s="2">
        <v>2.2661999999999999E-3</v>
      </c>
      <c r="AB92" s="2">
        <v>-6.4447599999999994E-2</v>
      </c>
      <c r="AC92" s="2">
        <v>-1.9788099999999999E-2</v>
      </c>
      <c r="AD92" s="2">
        <v>-6.0995899999999999E-2</v>
      </c>
      <c r="AE92" s="2">
        <v>-8.8201000000000002E-2</v>
      </c>
      <c r="AF92" s="2">
        <v>-0.13877819999999999</v>
      </c>
      <c r="AG92" s="2">
        <v>3.0612E-2</v>
      </c>
      <c r="AH92" s="2">
        <v>-4.5772E-2</v>
      </c>
      <c r="AI92" s="2">
        <v>-6.0695000000000002E-3</v>
      </c>
      <c r="AJ92" s="2">
        <v>-7.5960000000000003E-3</v>
      </c>
      <c r="AK92" s="2">
        <v>-0.120051</v>
      </c>
      <c r="AL92" s="2">
        <v>-6.6389000000000004E-2</v>
      </c>
    </row>
    <row r="93" spans="1:38" x14ac:dyDescent="0.35">
      <c r="A93" s="1">
        <v>39691</v>
      </c>
      <c r="B93" s="2">
        <v>-7.5520299999999999E-2</v>
      </c>
      <c r="C93" s="2">
        <v>-9.0791433779084607E-2</v>
      </c>
      <c r="D93" s="2">
        <v>-7.4319499999999997E-2</v>
      </c>
      <c r="E93" s="2">
        <v>3.22408E-2</v>
      </c>
      <c r="F93" s="2">
        <v>-1.2901899999999999E-2</v>
      </c>
      <c r="G93" s="2">
        <v>2.5473099999999999E-2</v>
      </c>
      <c r="H93" s="2">
        <v>-6.4276100000000003E-2</v>
      </c>
      <c r="I93" s="2">
        <v>1.3657300000000001E-2</v>
      </c>
      <c r="J93" s="2">
        <v>-3.9667599999999997E-2</v>
      </c>
      <c r="K93" s="2">
        <v>-0.13630700000000001</v>
      </c>
      <c r="L93" s="2">
        <v>4.3483999999999997E-3</v>
      </c>
      <c r="M93" s="2">
        <v>-8.8369999999999994E-3</v>
      </c>
      <c r="N93" s="2">
        <v>1.6002700000000002E-2</v>
      </c>
      <c r="O93" s="2">
        <v>-1.53387E-2</v>
      </c>
      <c r="P93" s="2">
        <v>2.6296000000000002E-3</v>
      </c>
      <c r="Q93" s="2">
        <v>2.0544799999999998E-2</v>
      </c>
      <c r="R93" s="2">
        <v>-3.9362099999999997E-2</v>
      </c>
      <c r="S93" s="2">
        <v>-6.4634399999999995E-2</v>
      </c>
      <c r="T93" s="2">
        <v>-5.4118300000000001E-2</v>
      </c>
      <c r="U93" s="2">
        <v>-6.01299E-2</v>
      </c>
      <c r="V93" s="2">
        <v>2.82046E-2</v>
      </c>
      <c r="W93" s="2">
        <v>-1.7267100000000001E-2</v>
      </c>
      <c r="X93" s="2">
        <v>1.63026E-2</v>
      </c>
      <c r="Y93" s="2">
        <v>-9.5404100000000006E-2</v>
      </c>
      <c r="Z93" s="2">
        <v>-2.2721399999999999E-2</v>
      </c>
      <c r="AA93" s="2">
        <v>-2.22334E-2</v>
      </c>
      <c r="AB93" s="2">
        <v>-4.3999499999999997E-2</v>
      </c>
      <c r="AC93" s="2">
        <v>-5.38135E-2</v>
      </c>
      <c r="AD93" s="2">
        <v>3.2229000000000001E-2</v>
      </c>
      <c r="AE93" s="2">
        <v>6.5608999999999997E-3</v>
      </c>
      <c r="AF93" s="2">
        <v>-0.12994849999999999</v>
      </c>
      <c r="AG93" s="2">
        <v>-4.5371799999999997E-2</v>
      </c>
      <c r="AH93" s="2">
        <v>1.2208399999999999E-2</v>
      </c>
      <c r="AI93" s="2">
        <v>-6.4751799999999998E-2</v>
      </c>
      <c r="AJ93" s="2">
        <v>1.0603700000000001E-2</v>
      </c>
      <c r="AK93" s="2">
        <v>1.20062E-2</v>
      </c>
      <c r="AL93" s="2">
        <v>3.1392E-3</v>
      </c>
    </row>
    <row r="94" spans="1:38" x14ac:dyDescent="0.35">
      <c r="A94" s="1">
        <v>39721</v>
      </c>
      <c r="B94" s="2">
        <v>-1.7758300000000001E-2</v>
      </c>
      <c r="C94" s="2">
        <v>-0.1694245237674199</v>
      </c>
      <c r="D94" s="2">
        <v>-0.1007068</v>
      </c>
      <c r="E94" s="2">
        <v>-0.1120123</v>
      </c>
      <c r="F94" s="2">
        <v>-0.24122740000000001</v>
      </c>
      <c r="G94" s="2">
        <v>-0.1354543</v>
      </c>
      <c r="H94" s="2">
        <v>-0.1102567</v>
      </c>
      <c r="I94" s="2">
        <v>-8.06563E-2</v>
      </c>
      <c r="J94" s="2">
        <v>-4.9012E-2</v>
      </c>
      <c r="K94" s="2">
        <v>-4.3209900000000002E-2</v>
      </c>
      <c r="L94" s="2">
        <v>-0.1850223</v>
      </c>
      <c r="M94" s="2">
        <v>-9.2066700000000001E-2</v>
      </c>
      <c r="N94" s="2">
        <v>-0.17203080000000001</v>
      </c>
      <c r="O94" s="2">
        <v>-6.5071199999999996E-2</v>
      </c>
      <c r="P94" s="2">
        <v>-0.18416940000000001</v>
      </c>
      <c r="Q94" s="2">
        <v>-0.1004997</v>
      </c>
      <c r="R94" s="2">
        <v>-5.8677800000000002E-2</v>
      </c>
      <c r="S94" s="2">
        <v>-0.1526525</v>
      </c>
      <c r="T94" s="2">
        <v>-0.1017898</v>
      </c>
      <c r="U94" s="2">
        <v>-0.15394240000000001</v>
      </c>
      <c r="V94" s="2">
        <v>-0.2100794</v>
      </c>
      <c r="W94" s="2">
        <v>-0.1153858</v>
      </c>
      <c r="X94" s="2">
        <v>-0.123331</v>
      </c>
      <c r="Y94" s="2">
        <v>-7.8432500000000002E-2</v>
      </c>
      <c r="Z94" s="2">
        <v>-0.1386849</v>
      </c>
      <c r="AA94" s="2">
        <v>-0.1105935</v>
      </c>
      <c r="AB94" s="2">
        <v>-5.3329700000000001E-2</v>
      </c>
      <c r="AC94" s="2">
        <v>-7.4347999999999997E-2</v>
      </c>
      <c r="AD94" s="2">
        <v>-0.19714660000000001</v>
      </c>
      <c r="AE94" s="2">
        <v>-0.2535174</v>
      </c>
      <c r="AF94" s="2">
        <v>-3.1037E-3</v>
      </c>
      <c r="AG94" s="2">
        <v>-7.6935100000000006E-2</v>
      </c>
      <c r="AH94" s="2">
        <v>-6.5937200000000001E-2</v>
      </c>
      <c r="AI94" s="2">
        <v>-0.1390682</v>
      </c>
      <c r="AJ94" s="2">
        <v>-0.1234714</v>
      </c>
      <c r="AK94" s="2">
        <v>-0.12842619999999999</v>
      </c>
      <c r="AL94" s="2">
        <v>-0.18830669999999999</v>
      </c>
    </row>
    <row r="95" spans="1:38" x14ac:dyDescent="0.35">
      <c r="A95" s="1">
        <v>39752</v>
      </c>
      <c r="B95" s="2">
        <v>-0.23134399999999999</v>
      </c>
      <c r="C95" s="2">
        <v>-7.4849042580645175E-2</v>
      </c>
      <c r="D95" s="2">
        <v>-0.3675329</v>
      </c>
      <c r="E95" s="2">
        <v>-0.14004710000000001</v>
      </c>
      <c r="F95" s="2">
        <v>-0.2838291</v>
      </c>
      <c r="G95" s="2">
        <v>-0.18827869999999999</v>
      </c>
      <c r="H95" s="2">
        <v>-0.24796360000000001</v>
      </c>
      <c r="I95" s="2">
        <v>-7.5385199999999999E-2</v>
      </c>
      <c r="J95" s="2">
        <v>-9.5782900000000004E-2</v>
      </c>
      <c r="K95" s="2">
        <v>-0.2463139</v>
      </c>
      <c r="L95" s="2">
        <v>-0.27127079999999998</v>
      </c>
      <c r="M95" s="2">
        <v>-0.14458019999999999</v>
      </c>
      <c r="N95" s="2">
        <v>-0.18784000000000001</v>
      </c>
      <c r="O95" s="2">
        <v>-0.16764809999999999</v>
      </c>
      <c r="P95" s="2">
        <v>-0.11253290000000001</v>
      </c>
      <c r="Q95" s="2">
        <v>-0.13517270000000001</v>
      </c>
      <c r="R95" s="2">
        <v>-9.1084600000000002E-2</v>
      </c>
      <c r="S95" s="2">
        <v>-0.224661</v>
      </c>
      <c r="T95" s="2">
        <v>-0.28423490000000001</v>
      </c>
      <c r="U95" s="2">
        <v>-0.31421929999999998</v>
      </c>
      <c r="V95" s="2">
        <v>-0.14678240000000001</v>
      </c>
      <c r="W95" s="2">
        <v>-0.1834952</v>
      </c>
      <c r="X95" s="2">
        <v>-0.1700217</v>
      </c>
      <c r="Y95" s="2">
        <v>-0.19764519999999999</v>
      </c>
      <c r="Z95" s="2">
        <v>-0.23826939999999999</v>
      </c>
      <c r="AA95" s="2">
        <v>-0.14971570000000001</v>
      </c>
      <c r="AB95" s="2">
        <v>-0.17853659999999999</v>
      </c>
      <c r="AC95" s="2">
        <v>-0.15222640000000001</v>
      </c>
      <c r="AD95" s="2">
        <v>-0.19236690000000001</v>
      </c>
      <c r="AE95" s="2">
        <v>-0.2384908</v>
      </c>
      <c r="AF95" s="2">
        <v>3.4860000000000002E-4</v>
      </c>
      <c r="AG95" s="2">
        <v>-0.24005650000000001</v>
      </c>
      <c r="AH95" s="2">
        <v>-0.2082251</v>
      </c>
      <c r="AI95" s="2">
        <v>-0.23939450000000001</v>
      </c>
      <c r="AJ95" s="2">
        <v>-0.17938879999999999</v>
      </c>
      <c r="AK95" s="2">
        <v>-0.30175679999999999</v>
      </c>
      <c r="AL95" s="2">
        <v>-0.14837880000000001</v>
      </c>
    </row>
    <row r="96" spans="1:38" x14ac:dyDescent="0.35">
      <c r="A96" s="1">
        <v>39782</v>
      </c>
      <c r="B96" s="2">
        <v>-3.3232699999999997E-2</v>
      </c>
      <c r="C96" s="2">
        <v>7.8215768970539834E-3</v>
      </c>
      <c r="D96" s="2">
        <v>-1.6620699999999999E-2</v>
      </c>
      <c r="E96" s="2">
        <v>-7.7836600000000006E-2</v>
      </c>
      <c r="F96" s="2">
        <v>-0.1051227</v>
      </c>
      <c r="G96" s="2">
        <v>-0.11861729999999999</v>
      </c>
      <c r="H96" s="2">
        <v>-1.77409E-2</v>
      </c>
      <c r="I96" s="2">
        <v>-5.4704799999999998E-2</v>
      </c>
      <c r="J96" s="2">
        <v>-3.3471399999999998E-2</v>
      </c>
      <c r="K96" s="2">
        <v>8.2352400000000006E-2</v>
      </c>
      <c r="L96" s="2">
        <v>-1.6744499999999999E-2</v>
      </c>
      <c r="M96" s="2">
        <v>-6.3859600000000002E-2</v>
      </c>
      <c r="N96" s="2">
        <v>-7.7632499999999993E-2</v>
      </c>
      <c r="O96" s="2">
        <v>-2.7992199999999998E-2</v>
      </c>
      <c r="P96" s="2">
        <v>-9.0349100000000002E-2</v>
      </c>
      <c r="Q96" s="2">
        <v>-6.4349199999999995E-2</v>
      </c>
      <c r="R96" s="2">
        <v>-2.5416899999999999E-2</v>
      </c>
      <c r="S96" s="2">
        <v>-5.7578999999999998E-3</v>
      </c>
      <c r="T96" s="2">
        <v>-6.0045800000000003E-2</v>
      </c>
      <c r="U96" s="2">
        <v>-1.2063300000000001E-2</v>
      </c>
      <c r="V96" s="2">
        <v>-0.16206519999999999</v>
      </c>
      <c r="W96" s="2">
        <v>-0.11092009999999999</v>
      </c>
      <c r="X96" s="2">
        <v>-4.42105E-2</v>
      </c>
      <c r="Y96" s="2">
        <v>-0.16456170000000001</v>
      </c>
      <c r="Z96" s="2">
        <v>-7.5446000000000003E-3</v>
      </c>
      <c r="AA96" s="2">
        <v>-9.9690899999999999E-2</v>
      </c>
      <c r="AB96" s="2">
        <v>4.3725999999999999E-3</v>
      </c>
      <c r="AC96" s="2">
        <v>2.9296000000000001E-3</v>
      </c>
      <c r="AD96" s="2">
        <v>-5.6557999999999997E-2</v>
      </c>
      <c r="AE96" s="2">
        <v>-0.1013797</v>
      </c>
      <c r="AF96" s="2">
        <v>4.596E-4</v>
      </c>
      <c r="AG96" s="2">
        <v>-4.4616200000000002E-2</v>
      </c>
      <c r="AH96" s="2">
        <v>-9.4488999999999997E-3</v>
      </c>
      <c r="AI96" s="2">
        <v>-3.4349600000000001E-2</v>
      </c>
      <c r="AJ96" s="2">
        <v>-1.8696399999999998E-2</v>
      </c>
      <c r="AK96" s="2">
        <v>-3.5267600000000003E-2</v>
      </c>
      <c r="AL96" s="2">
        <v>-8.4212400000000007E-2</v>
      </c>
    </row>
    <row r="97" spans="1:38" x14ac:dyDescent="0.35">
      <c r="A97" s="1">
        <v>39813</v>
      </c>
      <c r="B97" s="2">
        <v>4.4978499999999998E-2</v>
      </c>
      <c r="C97" s="2">
        <v>-8.5657342928314395E-2</v>
      </c>
      <c r="D97" s="2">
        <v>8.6188000000000001E-2</v>
      </c>
      <c r="E97" s="2">
        <v>-3.6484999999999998E-3</v>
      </c>
      <c r="F97" s="2">
        <v>-1.3722099999999999E-2</v>
      </c>
      <c r="G97" s="2">
        <v>7.57993E-2</v>
      </c>
      <c r="H97" s="2">
        <v>2.60805E-2</v>
      </c>
      <c r="I97" s="2">
        <v>-4.8494000000000002E-2</v>
      </c>
      <c r="J97" s="2">
        <v>-1.2401000000000001E-2</v>
      </c>
      <c r="K97" s="2">
        <v>-2.6908399999999999E-2</v>
      </c>
      <c r="L97" s="2">
        <v>-5.7923999999999996E-3</v>
      </c>
      <c r="M97" s="2">
        <v>3.0144899999999999E-2</v>
      </c>
      <c r="N97" s="2">
        <v>-5.8277900000000001E-2</v>
      </c>
      <c r="O97" s="2">
        <v>2.6526399999999999E-2</v>
      </c>
      <c r="P97" s="2">
        <v>-3.5071900000000003E-2</v>
      </c>
      <c r="Q97" s="2">
        <v>-1.37035E-2</v>
      </c>
      <c r="R97" s="2">
        <v>-1.41581E-2</v>
      </c>
      <c r="S97" s="2">
        <v>3.5947E-2</v>
      </c>
      <c r="T97" s="2">
        <v>-3.5687999999999998E-2</v>
      </c>
      <c r="U97" s="2">
        <v>9.1716699999999998E-2</v>
      </c>
      <c r="V97" s="2">
        <v>-7.6904E-2</v>
      </c>
      <c r="W97" s="2">
        <v>4.8951999999999997E-3</v>
      </c>
      <c r="X97" s="2">
        <v>-2.7767799999999999E-2</v>
      </c>
      <c r="Y97" s="2">
        <v>7.4365899999999999E-2</v>
      </c>
      <c r="Z97" s="2">
        <v>4.0798800000000003E-2</v>
      </c>
      <c r="AA97" s="2">
        <v>-8.3490900000000007E-2</v>
      </c>
      <c r="AB97" s="2">
        <v>8.9876999999999999E-2</v>
      </c>
      <c r="AC97" s="2">
        <v>1.22498E-2</v>
      </c>
      <c r="AD97" s="2">
        <v>-2.6172999999999998E-2</v>
      </c>
      <c r="AE97" s="2">
        <v>3.2885499999999998E-2</v>
      </c>
      <c r="AF97" s="2">
        <v>-0.36160379999999998</v>
      </c>
      <c r="AG97" s="2">
        <v>3.6324999999999999E-3</v>
      </c>
      <c r="AH97" s="2">
        <v>6.4964000000000003E-3</v>
      </c>
      <c r="AI97" s="2">
        <v>2.1978899999999999E-2</v>
      </c>
      <c r="AJ97" s="2">
        <v>3.24522E-2</v>
      </c>
      <c r="AK97" s="2">
        <v>0.1197492</v>
      </c>
      <c r="AL97" s="2">
        <v>2.9308399999999998E-2</v>
      </c>
    </row>
    <row r="98" spans="1:38" x14ac:dyDescent="0.35">
      <c r="A98" s="1">
        <v>39844</v>
      </c>
      <c r="B98" s="2">
        <v>3.3473500000000003E-2</v>
      </c>
      <c r="C98" s="2">
        <v>-0.10993119757149228</v>
      </c>
      <c r="D98" s="2">
        <v>-2.3804E-3</v>
      </c>
      <c r="E98" s="2">
        <v>-4.9517699999999998E-2</v>
      </c>
      <c r="F98" s="2">
        <v>5.2580999999999999E-3</v>
      </c>
      <c r="G98" s="2">
        <v>-4.52358E-2</v>
      </c>
      <c r="H98" s="2">
        <v>4.6616900000000003E-2</v>
      </c>
      <c r="I98" s="2">
        <v>-4.41736E-2</v>
      </c>
      <c r="J98" s="2">
        <v>7.2815400000000002E-2</v>
      </c>
      <c r="K98" s="2">
        <v>9.3282699999999996E-2</v>
      </c>
      <c r="L98" s="2">
        <v>-9.7879300000000002E-2</v>
      </c>
      <c r="M98" s="2">
        <v>-9.8093600000000003E-2</v>
      </c>
      <c r="N98" s="2">
        <v>5.6798000000000001E-2</v>
      </c>
      <c r="O98" s="2">
        <v>-7.9858999999999999E-2</v>
      </c>
      <c r="P98" s="2">
        <v>-5.5125199999999999E-2</v>
      </c>
      <c r="Q98" s="2">
        <v>-7.5839699999999996E-2</v>
      </c>
      <c r="R98" s="2">
        <v>6.9798200000000005E-2</v>
      </c>
      <c r="S98" s="2">
        <v>-7.7099699999999993E-2</v>
      </c>
      <c r="T98" s="2">
        <v>-5.9271200000000003E-2</v>
      </c>
      <c r="U98" s="2">
        <v>-1.6777199999999999E-2</v>
      </c>
      <c r="V98" s="2">
        <v>-1.36049E-2</v>
      </c>
      <c r="W98" s="2">
        <v>1.1789000000000001E-2</v>
      </c>
      <c r="X98" s="2">
        <v>-4.9517400000000003E-2</v>
      </c>
      <c r="Y98" s="2">
        <v>-4.35983E-2</v>
      </c>
      <c r="Z98" s="2">
        <v>-9.7692200000000007E-2</v>
      </c>
      <c r="AA98" s="2">
        <v>0.2117204</v>
      </c>
      <c r="AB98" s="2">
        <v>-0.12578819999999999</v>
      </c>
      <c r="AC98" s="2">
        <v>8.7823999999999992E-3</v>
      </c>
      <c r="AD98" s="2">
        <v>1.08156E-2</v>
      </c>
      <c r="AE98" s="2">
        <v>1.01441E-2</v>
      </c>
      <c r="AF98" s="2">
        <v>-8.3135399999999998E-2</v>
      </c>
      <c r="AG98" s="2">
        <v>-9.3404600000000004E-2</v>
      </c>
      <c r="AH98" s="2">
        <v>1.52728E-2</v>
      </c>
      <c r="AI98" s="2">
        <v>-1.3656E-2</v>
      </c>
      <c r="AJ98" s="2">
        <v>-5.5766799999999998E-2</v>
      </c>
      <c r="AK98" s="2">
        <v>-2.7269100000000001E-2</v>
      </c>
      <c r="AL98" s="2">
        <v>-7.4762300000000004E-2</v>
      </c>
    </row>
    <row r="99" spans="1:38" x14ac:dyDescent="0.35">
      <c r="A99" s="1">
        <v>39872</v>
      </c>
      <c r="B99" s="2">
        <v>-8.5258700000000007E-2</v>
      </c>
      <c r="C99" s="2">
        <v>8.540446162249471E-2</v>
      </c>
      <c r="D99" s="2">
        <v>-5.3663099999999998E-2</v>
      </c>
      <c r="E99" s="2">
        <v>-5.2097400000000002E-2</v>
      </c>
      <c r="F99" s="2">
        <v>-0.13081110000000001</v>
      </c>
      <c r="G99" s="2">
        <v>-9.2838699999999996E-2</v>
      </c>
      <c r="H99" s="2">
        <v>-2.8434000000000001E-2</v>
      </c>
      <c r="I99" s="2">
        <v>-0.1133033</v>
      </c>
      <c r="J99" s="2">
        <v>-3.1704799999999998E-2</v>
      </c>
      <c r="K99" s="2">
        <v>4.63113E-2</v>
      </c>
      <c r="L99" s="2">
        <v>-0.17217769999999999</v>
      </c>
      <c r="M99" s="2">
        <v>-0.11400879999999999</v>
      </c>
      <c r="N99" s="2">
        <v>-7.7581300000000006E-2</v>
      </c>
      <c r="O99" s="2">
        <v>-0.1047961</v>
      </c>
      <c r="P99" s="2">
        <v>-0.1391047</v>
      </c>
      <c r="Q99" s="2">
        <v>-9.1273499999999994E-2</v>
      </c>
      <c r="R99" s="2">
        <v>-1.93843E-2</v>
      </c>
      <c r="S99" s="2">
        <v>-3.5143300000000002E-2</v>
      </c>
      <c r="T99" s="2">
        <v>-0.11513959999999999</v>
      </c>
      <c r="U99" s="2">
        <v>-3.54101E-2</v>
      </c>
      <c r="V99" s="2">
        <v>-0.102566</v>
      </c>
      <c r="W99" s="2">
        <v>-1.0560000000000001E-4</v>
      </c>
      <c r="X99" s="2">
        <v>-0.1276263</v>
      </c>
      <c r="Y99" s="2">
        <v>-5.8833200000000002E-2</v>
      </c>
      <c r="Z99" s="2">
        <v>-5.3243400000000003E-2</v>
      </c>
      <c r="AA99" s="2">
        <v>-6.9787600000000005E-2</v>
      </c>
      <c r="AB99" s="2">
        <v>-9.2662800000000003E-2</v>
      </c>
      <c r="AC99" s="2">
        <v>7.0326E-3</v>
      </c>
      <c r="AD99" s="2">
        <v>-0.11580849999999999</v>
      </c>
      <c r="AE99" s="2">
        <v>-4.7626099999999998E-2</v>
      </c>
      <c r="AF99" s="2">
        <v>6.5094399999999997E-2</v>
      </c>
      <c r="AG99" s="2">
        <v>-0.12131119999999999</v>
      </c>
      <c r="AH99" s="2">
        <v>-6.74786E-2</v>
      </c>
      <c r="AI99" s="2">
        <v>-8.6803699999999998E-2</v>
      </c>
      <c r="AJ99" s="2">
        <v>2.56107E-2</v>
      </c>
      <c r="AK99" s="2">
        <v>-1.40967E-2</v>
      </c>
      <c r="AL99" s="2">
        <v>7.2783E-2</v>
      </c>
    </row>
    <row r="100" spans="1:38" x14ac:dyDescent="0.35">
      <c r="A100" s="1">
        <v>39903</v>
      </c>
      <c r="B100" s="2">
        <v>0.13473750000000001</v>
      </c>
      <c r="C100" s="2">
        <v>9.3925079862164695E-2</v>
      </c>
      <c r="D100" s="2">
        <v>0.1046415</v>
      </c>
      <c r="E100" s="2">
        <v>7.1400400000000003E-2</v>
      </c>
      <c r="F100" s="2">
        <v>0.13382920000000001</v>
      </c>
      <c r="G100" s="2">
        <v>2.0693400000000001E-2</v>
      </c>
      <c r="H100" s="2">
        <v>7.1826100000000004E-2</v>
      </c>
      <c r="I100" s="2">
        <v>5.0474699999999997E-2</v>
      </c>
      <c r="J100" s="2">
        <v>4.1764000000000003E-3</v>
      </c>
      <c r="K100" s="2">
        <v>0.1394051</v>
      </c>
      <c r="L100" s="2">
        <v>0.1697613</v>
      </c>
      <c r="M100" s="2">
        <v>6.2704599999999999E-2</v>
      </c>
      <c r="N100" s="2">
        <v>-5.4331600000000001E-2</v>
      </c>
      <c r="O100" s="2">
        <v>2.08354E-2</v>
      </c>
      <c r="P100" s="2">
        <v>4.68236E-2</v>
      </c>
      <c r="Q100" s="2">
        <v>3.88014E-2</v>
      </c>
      <c r="R100" s="2">
        <v>-1.4890999999999999E-3</v>
      </c>
      <c r="S100" s="2">
        <v>5.9668699999999998E-2</v>
      </c>
      <c r="T100" s="2">
        <v>8.6524699999999996E-2</v>
      </c>
      <c r="U100" s="2">
        <v>0.1155911</v>
      </c>
      <c r="V100" s="2">
        <v>5.7671899999999998E-2</v>
      </c>
      <c r="W100" s="2">
        <v>9.9396200000000004E-2</v>
      </c>
      <c r="X100" s="2">
        <v>1.46835E-2</v>
      </c>
      <c r="Y100" s="2">
        <v>9.8229999999999997E-4</v>
      </c>
      <c r="Z100" s="2">
        <v>7.1495799999999998E-2</v>
      </c>
      <c r="AA100" s="2">
        <v>-3.3102300000000001E-2</v>
      </c>
      <c r="AB100" s="2">
        <v>0.1055966</v>
      </c>
      <c r="AC100" s="2">
        <v>-2.03442E-2</v>
      </c>
      <c r="AD100" s="2">
        <v>-1.28748E-2</v>
      </c>
      <c r="AE100" s="2">
        <v>6.3423300000000002E-2</v>
      </c>
      <c r="AF100" s="2">
        <v>0.19777700000000001</v>
      </c>
      <c r="AG100" s="2">
        <v>0.10812769999999999</v>
      </c>
      <c r="AH100" s="2">
        <v>2.8480499999999999E-2</v>
      </c>
      <c r="AI100" s="2">
        <v>6.5911300000000006E-2</v>
      </c>
      <c r="AJ100" s="2">
        <v>9.4231000000000002E-3</v>
      </c>
      <c r="AK100" s="2">
        <v>-4.6300000000000001E-5</v>
      </c>
      <c r="AL100" s="2">
        <v>0.14344270000000001</v>
      </c>
    </row>
    <row r="101" spans="1:38" x14ac:dyDescent="0.35">
      <c r="A101" s="1">
        <v>39933</v>
      </c>
      <c r="B101" s="2">
        <v>0.13521130000000001</v>
      </c>
      <c r="C101" s="2">
        <v>5.3081446255385467E-2</v>
      </c>
      <c r="D101" s="2">
        <v>0.1325991</v>
      </c>
      <c r="E101" s="2">
        <v>6.0130799999999998E-2</v>
      </c>
      <c r="F101" s="2">
        <v>0.1121462</v>
      </c>
      <c r="G101" s="2">
        <v>0.1125038</v>
      </c>
      <c r="H101" s="2">
        <v>0.1554924</v>
      </c>
      <c r="I101" s="2">
        <v>6.0577199999999998E-2</v>
      </c>
      <c r="J101" s="2">
        <v>7.7387899999999996E-2</v>
      </c>
      <c r="K101" s="2">
        <v>4.3974199999999998E-2</v>
      </c>
      <c r="L101" s="2">
        <v>0.17460319999999999</v>
      </c>
      <c r="M101" s="2">
        <v>0.16762060000000001</v>
      </c>
      <c r="N101" s="2">
        <v>0.20331930000000001</v>
      </c>
      <c r="O101" s="2">
        <v>0.14034869999999999</v>
      </c>
      <c r="P101" s="2">
        <v>0.21853890000000001</v>
      </c>
      <c r="Q101" s="2">
        <v>0.12556729999999999</v>
      </c>
      <c r="R101" s="2">
        <v>7.6749600000000001E-2</v>
      </c>
      <c r="S101" s="2">
        <v>0.14326510000000001</v>
      </c>
      <c r="T101" s="2">
        <v>0.16260069999999999</v>
      </c>
      <c r="U101" s="2">
        <v>0.2013151</v>
      </c>
      <c r="V101" s="2">
        <v>0.19512750000000001</v>
      </c>
      <c r="W101" s="2">
        <v>0.1201208</v>
      </c>
      <c r="X101" s="2">
        <v>0.20422029999999999</v>
      </c>
      <c r="Y101" s="2">
        <v>4.4051999999999997E-3</v>
      </c>
      <c r="Z101" s="2">
        <v>8.8627800000000007E-2</v>
      </c>
      <c r="AA101" s="2">
        <v>0.1223337</v>
      </c>
      <c r="AB101" s="2">
        <v>0.11576549999999999</v>
      </c>
      <c r="AC101" s="2">
        <v>0.13545360000000001</v>
      </c>
      <c r="AD101" s="2">
        <v>0.1095954</v>
      </c>
      <c r="AE101" s="2">
        <v>0.1126055</v>
      </c>
      <c r="AF101" s="2">
        <v>4.98351E-2</v>
      </c>
      <c r="AG101" s="2">
        <v>0.20729220000000001</v>
      </c>
      <c r="AH101" s="2">
        <v>9.4086600000000006E-2</v>
      </c>
      <c r="AI101" s="2">
        <v>0.12958310000000001</v>
      </c>
      <c r="AJ101" s="2">
        <v>0.19194069999999999</v>
      </c>
      <c r="AK101" s="2">
        <v>0.13949020000000001</v>
      </c>
      <c r="AL101" s="2">
        <v>0.15001999999999999</v>
      </c>
    </row>
    <row r="102" spans="1:38" x14ac:dyDescent="0.35">
      <c r="A102" s="1">
        <v>39964</v>
      </c>
      <c r="B102" s="2">
        <v>1.9373999999999999E-2</v>
      </c>
      <c r="C102" s="2">
        <v>1.9582653030303376E-4</v>
      </c>
      <c r="D102" s="2">
        <v>0.2446265</v>
      </c>
      <c r="E102" s="2">
        <v>1.8319200000000001E-2</v>
      </c>
      <c r="F102" s="2">
        <v>9.7149299999999994E-2</v>
      </c>
      <c r="G102" s="2">
        <v>5.9041000000000003E-2</v>
      </c>
      <c r="H102" s="2">
        <v>0.1249367</v>
      </c>
      <c r="I102" s="2">
        <v>2.36934E-2</v>
      </c>
      <c r="J102" s="2">
        <v>0.16266410000000001</v>
      </c>
      <c r="K102" s="2">
        <v>6.2706600000000001E-2</v>
      </c>
      <c r="L102" s="2">
        <v>3.3727E-2</v>
      </c>
      <c r="M102" s="2">
        <v>3.5930799999999999E-2</v>
      </c>
      <c r="N102" s="2">
        <v>5.8371800000000001E-2</v>
      </c>
      <c r="O102" s="2">
        <v>4.2613699999999997E-2</v>
      </c>
      <c r="P102" s="2">
        <v>3.2951099999999997E-2</v>
      </c>
      <c r="Q102" s="2">
        <v>3.7280300000000002E-2</v>
      </c>
      <c r="R102" s="2">
        <v>0.15108569999999999</v>
      </c>
      <c r="S102" s="2">
        <v>0.17073720000000001</v>
      </c>
      <c r="T102" s="2">
        <v>0.1604131</v>
      </c>
      <c r="U102" s="2">
        <v>0.1126442</v>
      </c>
      <c r="V102" s="2">
        <v>3.8317299999999999E-2</v>
      </c>
      <c r="W102" s="2">
        <v>6.4068899999999998E-2</v>
      </c>
      <c r="X102" s="2">
        <v>5.2275700000000001E-2</v>
      </c>
      <c r="Y102" s="2">
        <v>0.12694430000000001</v>
      </c>
      <c r="Z102" s="2">
        <v>7.8638399999999997E-2</v>
      </c>
      <c r="AA102" s="2">
        <v>0.20534150000000001</v>
      </c>
      <c r="AB102" s="2">
        <v>0.11109529999999999</v>
      </c>
      <c r="AC102" s="2">
        <v>5.3868800000000001E-2</v>
      </c>
      <c r="AD102" s="2">
        <v>7.7629199999999995E-2</v>
      </c>
      <c r="AE102" s="2">
        <v>0.17228450000000001</v>
      </c>
      <c r="AF102" s="2">
        <v>7.6103000000000004E-3</v>
      </c>
      <c r="AG102" s="2">
        <v>1.0479499999999999E-2</v>
      </c>
      <c r="AH102" s="2">
        <v>6.9304400000000002E-2</v>
      </c>
      <c r="AI102" s="2">
        <v>0.20090820000000001</v>
      </c>
      <c r="AJ102" s="2">
        <v>1.64469E-2</v>
      </c>
      <c r="AK102" s="2">
        <v>0.1397629</v>
      </c>
      <c r="AL102" s="2">
        <v>0.14983050000000001</v>
      </c>
    </row>
    <row r="103" spans="1:38" x14ac:dyDescent="0.35">
      <c r="A103" s="1">
        <v>39994</v>
      </c>
      <c r="B103" s="2">
        <v>-4.1694000000000002E-3</v>
      </c>
      <c r="C103" s="2">
        <v>7.4141727016716619E-2</v>
      </c>
      <c r="D103" s="2">
        <v>4.7879999999999998E-4</v>
      </c>
      <c r="E103" s="2">
        <v>3.5271299999999998E-2</v>
      </c>
      <c r="F103" s="2">
        <v>-1.06883E-2</v>
      </c>
      <c r="G103" s="2">
        <v>-1.01222E-2</v>
      </c>
      <c r="H103" s="2">
        <v>-3.2562899999999999E-2</v>
      </c>
      <c r="I103" s="2">
        <v>1.0136900000000001E-2</v>
      </c>
      <c r="J103" s="2">
        <v>-4.7403999999999996E-3</v>
      </c>
      <c r="K103" s="2">
        <v>0.1239797</v>
      </c>
      <c r="L103" s="2">
        <v>-1.32923E-2</v>
      </c>
      <c r="M103" s="2">
        <v>-2.6752600000000001E-2</v>
      </c>
      <c r="N103" s="2">
        <v>-4.4700000000000002E-4</v>
      </c>
      <c r="O103" s="2">
        <v>4.1948100000000002E-2</v>
      </c>
      <c r="P103" s="2">
        <v>-3.1746299999999998E-2</v>
      </c>
      <c r="Q103" s="2">
        <v>-4.1862299999999998E-2</v>
      </c>
      <c r="R103" s="2">
        <v>4.4727999999999999E-3</v>
      </c>
      <c r="S103" s="2">
        <v>1.1431999999999999E-2</v>
      </c>
      <c r="T103" s="2">
        <v>2.56504E-2</v>
      </c>
      <c r="U103" s="2">
        <v>5.7360300000000003E-2</v>
      </c>
      <c r="V103" s="2">
        <v>-6.0384999999999996E-3</v>
      </c>
      <c r="W103" s="2">
        <v>-6.5428999999999999E-3</v>
      </c>
      <c r="X103" s="2">
        <v>-4.7251500000000002E-2</v>
      </c>
      <c r="Y103" s="2">
        <v>-6.7880800000000005E-2</v>
      </c>
      <c r="Z103" s="2">
        <v>4.5780000000000001E-2</v>
      </c>
      <c r="AA103" s="2">
        <v>9.7560400000000005E-2</v>
      </c>
      <c r="AB103" s="2">
        <v>1.5070999999999999E-3</v>
      </c>
      <c r="AC103" s="2">
        <v>2.9814899999999998E-2</v>
      </c>
      <c r="AD103" s="2">
        <v>-1.8269400000000002E-2</v>
      </c>
      <c r="AE103" s="2">
        <v>-4.2339399999999999E-2</v>
      </c>
      <c r="AF103" s="2">
        <v>-1.3053800000000001E-2</v>
      </c>
      <c r="AG103" s="2">
        <v>3.7387700000000003E-2</v>
      </c>
      <c r="AH103" s="2">
        <v>-1.5645300000000001E-2</v>
      </c>
      <c r="AI103" s="2">
        <v>1.17342E-2</v>
      </c>
      <c r="AJ103" s="2">
        <v>1.00167E-2</v>
      </c>
      <c r="AK103" s="2">
        <v>6.6147999999999998E-2</v>
      </c>
      <c r="AL103" s="2">
        <v>-6.6509499999999999E-2</v>
      </c>
    </row>
    <row r="104" spans="1:38" x14ac:dyDescent="0.35">
      <c r="A104" s="1">
        <v>40025</v>
      </c>
      <c r="B104" s="2">
        <v>0.1202961</v>
      </c>
      <c r="C104" s="2">
        <v>3.3560189240494864E-2</v>
      </c>
      <c r="D104" s="2">
        <v>8.3061999999999997E-2</v>
      </c>
      <c r="E104" s="2">
        <v>7.6422299999999999E-2</v>
      </c>
      <c r="F104" s="2">
        <v>5.6093799999999999E-2</v>
      </c>
      <c r="G104" s="2">
        <v>4.56926E-2</v>
      </c>
      <c r="H104" s="2">
        <v>6.4125699999999994E-2</v>
      </c>
      <c r="I104" s="2">
        <v>0.1011701</v>
      </c>
      <c r="J104" s="2">
        <v>4.3908799999999998E-2</v>
      </c>
      <c r="K104" s="2">
        <v>0.15297230000000001</v>
      </c>
      <c r="L104" s="2">
        <v>0.18659539999999999</v>
      </c>
      <c r="M104" s="2">
        <v>0.1088665</v>
      </c>
      <c r="N104" s="2">
        <v>7.0622599999999994E-2</v>
      </c>
      <c r="O104" s="2">
        <v>0.1125057</v>
      </c>
      <c r="P104" s="2">
        <v>2.5641600000000001E-2</v>
      </c>
      <c r="Q104" s="2">
        <v>9.1015899999999997E-2</v>
      </c>
      <c r="R104" s="2">
        <v>3.5259699999999998E-2</v>
      </c>
      <c r="S104" s="2">
        <v>0.1194098</v>
      </c>
      <c r="T104" s="2">
        <v>0.1279303</v>
      </c>
      <c r="U104" s="2">
        <v>0.1462714</v>
      </c>
      <c r="V104" s="2">
        <v>3.1418099999999997E-2</v>
      </c>
      <c r="W104" s="2">
        <v>9.9776199999999995E-2</v>
      </c>
      <c r="X104" s="2">
        <v>6.2781900000000002E-2</v>
      </c>
      <c r="Y104" s="2">
        <v>-3.5585600000000002E-2</v>
      </c>
      <c r="Z104" s="2">
        <v>4.0005300000000001E-2</v>
      </c>
      <c r="AA104" s="2">
        <v>3.8463900000000002E-2</v>
      </c>
      <c r="AB104" s="2">
        <v>0.1097783</v>
      </c>
      <c r="AC104" s="2">
        <v>9.2686299999999999E-2</v>
      </c>
      <c r="AD104" s="2">
        <v>0.1117349</v>
      </c>
      <c r="AE104" s="2">
        <v>5.8673299999999998E-2</v>
      </c>
      <c r="AF104" s="2">
        <v>7.8014E-2</v>
      </c>
      <c r="AG104" s="2">
        <v>0.15920529999999999</v>
      </c>
      <c r="AH104" s="2">
        <v>2.56101E-2</v>
      </c>
      <c r="AI104" s="2">
        <v>0.1397516</v>
      </c>
      <c r="AJ104" s="2">
        <v>0.1028608</v>
      </c>
      <c r="AK104" s="2">
        <v>4.4386399999999999E-2</v>
      </c>
      <c r="AL104" s="2">
        <v>0.1003629</v>
      </c>
    </row>
    <row r="105" spans="1:38" x14ac:dyDescent="0.35">
      <c r="A105" s="1">
        <v>40056</v>
      </c>
      <c r="B105" s="2">
        <v>2.2192400000000001E-2</v>
      </c>
      <c r="C105" s="2">
        <v>3.5723345788458705E-2</v>
      </c>
      <c r="D105" s="2">
        <v>3.60609E-2</v>
      </c>
      <c r="E105" s="2">
        <v>5.5206499999999999E-2</v>
      </c>
      <c r="F105" s="2">
        <v>0.1413519</v>
      </c>
      <c r="G105" s="2">
        <v>0.10056089999999999</v>
      </c>
      <c r="H105" s="2">
        <v>3.1466000000000001E-2</v>
      </c>
      <c r="I105" s="2">
        <v>4.4773E-2</v>
      </c>
      <c r="J105" s="2">
        <v>-1.58143E-2</v>
      </c>
      <c r="K105" s="2">
        <v>-0.2181409</v>
      </c>
      <c r="L105" s="2">
        <v>9.0448500000000001E-2</v>
      </c>
      <c r="M105" s="2">
        <v>2.48437E-2</v>
      </c>
      <c r="N105" s="2">
        <v>7.6470800000000005E-2</v>
      </c>
      <c r="O105" s="2">
        <v>4.9741800000000003E-2</v>
      </c>
      <c r="P105" s="2">
        <v>8.3309099999999997E-2</v>
      </c>
      <c r="Q105" s="2">
        <v>6.6331600000000004E-2</v>
      </c>
      <c r="R105" s="2">
        <v>-1.4125E-2</v>
      </c>
      <c r="S105" s="2">
        <v>-4.1273799999999999E-2</v>
      </c>
      <c r="T105" s="2">
        <v>0.12209979999999999</v>
      </c>
      <c r="U105" s="2">
        <v>7.8768999999999992E-3</v>
      </c>
      <c r="V105" s="2">
        <v>0.1092974</v>
      </c>
      <c r="W105" s="2">
        <v>-2.7201E-3</v>
      </c>
      <c r="X105" s="2">
        <v>6.7354999999999998E-2</v>
      </c>
      <c r="Y105" s="2">
        <v>4.5128E-3</v>
      </c>
      <c r="Z105" s="2">
        <v>1.31025E-2</v>
      </c>
      <c r="AA105" s="2">
        <v>3.2446500000000003E-2</v>
      </c>
      <c r="AB105" s="2">
        <v>4.01742E-2</v>
      </c>
      <c r="AC105" s="2">
        <v>-5.3620000000000002E-4</v>
      </c>
      <c r="AD105" s="2">
        <v>4.6261999999999998E-2</v>
      </c>
      <c r="AE105" s="2">
        <v>8.1294999999999996E-3</v>
      </c>
      <c r="AF105" s="2">
        <v>0.1236561</v>
      </c>
      <c r="AG105" s="2">
        <v>7.6367400000000002E-2</v>
      </c>
      <c r="AH105" s="2">
        <v>7.3403399999999994E-2</v>
      </c>
      <c r="AI105" s="2">
        <v>-2.4932300000000001E-2</v>
      </c>
      <c r="AJ105" s="2">
        <v>3.3586999999999999E-2</v>
      </c>
      <c r="AK105" s="2">
        <v>4.6875E-2</v>
      </c>
      <c r="AL105" s="2">
        <v>-3.55708E-2</v>
      </c>
    </row>
    <row r="106" spans="1:38" x14ac:dyDescent="0.35">
      <c r="A106" s="1">
        <v>40086</v>
      </c>
      <c r="B106" s="2">
        <v>5.1066399999999998E-2</v>
      </c>
      <c r="C106" s="2">
        <v>-1.9762000860415463E-2</v>
      </c>
      <c r="D106" s="2">
        <v>0.16457240000000001</v>
      </c>
      <c r="E106" s="2">
        <v>5.6912200000000003E-2</v>
      </c>
      <c r="F106" s="2">
        <v>5.40145E-2</v>
      </c>
      <c r="G106" s="2">
        <v>5.0656199999999998E-2</v>
      </c>
      <c r="H106" s="2">
        <v>8.9024599999999995E-2</v>
      </c>
      <c r="I106" s="2">
        <v>1.7059299999999999E-2</v>
      </c>
      <c r="J106" s="2">
        <v>6.2260999999999997E-2</v>
      </c>
      <c r="K106" s="2">
        <v>4.1862999999999997E-2</v>
      </c>
      <c r="L106" s="2">
        <v>-4.3882000000000001E-3</v>
      </c>
      <c r="M106" s="2">
        <v>3.85297E-2</v>
      </c>
      <c r="N106" s="2">
        <v>0</v>
      </c>
      <c r="O106" s="2">
        <v>3.5416499999999997E-2</v>
      </c>
      <c r="P106" s="2">
        <v>2.2180800000000001E-2</v>
      </c>
      <c r="Q106" s="2">
        <v>3.8830799999999999E-2</v>
      </c>
      <c r="R106" s="2">
        <v>5.3454599999999998E-2</v>
      </c>
      <c r="S106" s="2">
        <v>6.2413700000000003E-2</v>
      </c>
      <c r="T106" s="2">
        <v>4.3132700000000003E-2</v>
      </c>
      <c r="U106" s="2">
        <v>5.3832100000000001E-2</v>
      </c>
      <c r="V106" s="2">
        <v>8.1123100000000004E-2</v>
      </c>
      <c r="W106" s="2">
        <v>5.2193700000000003E-2</v>
      </c>
      <c r="X106" s="2">
        <v>5.3403300000000001E-2</v>
      </c>
      <c r="Y106" s="2">
        <v>1.7479399999999999E-2</v>
      </c>
      <c r="Z106" s="2">
        <v>-3.42434E-2</v>
      </c>
      <c r="AA106" s="2">
        <v>0.1269304</v>
      </c>
      <c r="AB106" s="2">
        <v>3.9185600000000001E-2</v>
      </c>
      <c r="AC106" s="2">
        <v>2.36828E-2</v>
      </c>
      <c r="AD106" s="2">
        <v>5.08995E-2</v>
      </c>
      <c r="AE106" s="2">
        <v>7.8982200000000002E-2</v>
      </c>
      <c r="AF106" s="2">
        <v>7.7688499999999994E-2</v>
      </c>
      <c r="AG106" s="2">
        <v>-9.8653999999999999E-3</v>
      </c>
      <c r="AH106" s="2">
        <v>8.2601400000000005E-2</v>
      </c>
      <c r="AI106" s="2">
        <v>3.0726199999999999E-2</v>
      </c>
      <c r="AJ106" s="2">
        <v>6.0603999999999996E-3</v>
      </c>
      <c r="AK106" s="2">
        <v>9.7696099999999994E-2</v>
      </c>
      <c r="AL106" s="2">
        <v>0.1000916</v>
      </c>
    </row>
    <row r="107" spans="1:38" x14ac:dyDescent="0.35">
      <c r="A107" s="1">
        <v>40117</v>
      </c>
      <c r="B107" s="2">
        <v>-5.5255400000000003E-2</v>
      </c>
      <c r="C107" s="2">
        <v>5.736406198137356E-2</v>
      </c>
      <c r="D107" s="2">
        <v>1.9574600000000001E-2</v>
      </c>
      <c r="E107" s="2">
        <v>-1.9496599999999999E-2</v>
      </c>
      <c r="F107" s="2">
        <v>-5.6840700000000001E-2</v>
      </c>
      <c r="G107" s="2">
        <v>-3.5478700000000002E-2</v>
      </c>
      <c r="H107" s="2">
        <v>4.4880000000000001E-4</v>
      </c>
      <c r="I107" s="2">
        <v>-5.9179000000000002E-3</v>
      </c>
      <c r="J107" s="2">
        <v>-1.7320599999999998E-2</v>
      </c>
      <c r="K107" s="2">
        <v>7.7864900000000001E-2</v>
      </c>
      <c r="L107" s="2">
        <v>-1.35684E-2</v>
      </c>
      <c r="M107" s="2">
        <v>-4.5848899999999998E-2</v>
      </c>
      <c r="N107" s="2">
        <v>-3.2444899999999999E-2</v>
      </c>
      <c r="O107" s="2">
        <v>-2.8616699999999998E-2</v>
      </c>
      <c r="P107" s="2">
        <v>-6.5296199999999999E-2</v>
      </c>
      <c r="Q107" s="2">
        <v>-4.9459700000000002E-2</v>
      </c>
      <c r="R107" s="2">
        <v>-1.41835E-2</v>
      </c>
      <c r="S107" s="2">
        <v>3.8063E-2</v>
      </c>
      <c r="T107" s="2">
        <v>1.71287E-2</v>
      </c>
      <c r="U107" s="2">
        <v>-4.0480799999999997E-2</v>
      </c>
      <c r="V107" s="2">
        <v>-0.1435891</v>
      </c>
      <c r="W107" s="2">
        <v>2.82134E-2</v>
      </c>
      <c r="X107" s="2">
        <v>-3.6794300000000002E-2</v>
      </c>
      <c r="Y107" s="2">
        <v>-3.4252299999999999E-2</v>
      </c>
      <c r="Z107" s="2">
        <v>-9.7195000000000007E-3</v>
      </c>
      <c r="AA107" s="2">
        <v>1.3029799999999999E-2</v>
      </c>
      <c r="AB107" s="2">
        <v>-2.0053499999999998E-2</v>
      </c>
      <c r="AC107" s="2">
        <v>3.42323E-2</v>
      </c>
      <c r="AD107" s="2">
        <v>-2.8874299999999999E-2</v>
      </c>
      <c r="AE107" s="2">
        <v>2.1363E-2</v>
      </c>
      <c r="AF107" s="2">
        <v>-2.0374E-2</v>
      </c>
      <c r="AG107" s="2">
        <v>2.25448E-2</v>
      </c>
      <c r="AH107" s="2">
        <v>-1.57558E-2</v>
      </c>
      <c r="AI107" s="2">
        <v>-8.0222000000000002E-3</v>
      </c>
      <c r="AJ107" s="2">
        <v>4.7562699999999999E-2</v>
      </c>
      <c r="AK107" s="2">
        <v>-4.4388999999999998E-2</v>
      </c>
      <c r="AL107" s="2">
        <v>-2.2517800000000001E-2</v>
      </c>
    </row>
    <row r="108" spans="1:38" x14ac:dyDescent="0.35">
      <c r="A108" s="1">
        <v>40147</v>
      </c>
      <c r="B108" s="2">
        <v>-1.5872799999999999E-2</v>
      </c>
      <c r="C108" s="2">
        <v>1.7770571188400419E-2</v>
      </c>
      <c r="D108" s="2">
        <v>1.4883499999999999E-2</v>
      </c>
      <c r="E108" s="2">
        <v>1.4758200000000001E-2</v>
      </c>
      <c r="F108" s="2">
        <v>-9.4169999999999996E-4</v>
      </c>
      <c r="G108" s="2">
        <v>5.7169999999999996E-4</v>
      </c>
      <c r="H108" s="2">
        <v>8.9347599999999999E-2</v>
      </c>
      <c r="I108" s="2">
        <v>-3.947E-3</v>
      </c>
      <c r="J108" s="2">
        <v>-1.7840100000000001E-2</v>
      </c>
      <c r="K108" s="2">
        <v>6.6575400000000007E-2</v>
      </c>
      <c r="L108" s="2">
        <v>-2.1815299999999999E-2</v>
      </c>
      <c r="M108" s="2">
        <v>3.89643E-2</v>
      </c>
      <c r="N108" s="2">
        <v>9.3781000000000003E-3</v>
      </c>
      <c r="O108" s="2">
        <v>1.7535200000000001E-2</v>
      </c>
      <c r="P108" s="2">
        <v>2.5400800000000001E-2</v>
      </c>
      <c r="Q108" s="2">
        <v>2.0084899999999999E-2</v>
      </c>
      <c r="R108" s="2">
        <v>-1.7892999999999999E-2</v>
      </c>
      <c r="S108" s="2">
        <v>3.1549999999999998E-3</v>
      </c>
      <c r="T108" s="2">
        <v>1.13825E-2</v>
      </c>
      <c r="U108" s="2">
        <v>2.0331999999999999E-2</v>
      </c>
      <c r="V108" s="2">
        <v>-2.0616099999999998E-2</v>
      </c>
      <c r="W108" s="2">
        <v>5.7849200000000003E-2</v>
      </c>
      <c r="X108" s="2">
        <v>-1.9040999999999999E-2</v>
      </c>
      <c r="Y108" s="2">
        <v>-1.18607E-2</v>
      </c>
      <c r="Z108" s="2">
        <v>-6.8680400000000003E-2</v>
      </c>
      <c r="AA108" s="2">
        <v>-2.1344100000000001E-2</v>
      </c>
      <c r="AB108" s="2">
        <v>8.0677100000000002E-2</v>
      </c>
      <c r="AC108" s="2">
        <v>1.27732E-2</v>
      </c>
      <c r="AD108" s="2">
        <v>1.17079E-2</v>
      </c>
      <c r="AE108" s="2">
        <v>6.1044500000000002E-2</v>
      </c>
      <c r="AF108" s="2">
        <v>5.1346999999999999E-3</v>
      </c>
      <c r="AG108" s="2">
        <v>3.0028699999999998E-2</v>
      </c>
      <c r="AH108" s="2">
        <v>-1.0485E-2</v>
      </c>
      <c r="AI108" s="2">
        <v>3.0549199999999999E-2</v>
      </c>
      <c r="AJ108" s="2">
        <v>-1.4109999999999999E-4</v>
      </c>
      <c r="AK108" s="2">
        <v>5.5893000000000002E-3</v>
      </c>
      <c r="AL108" s="2">
        <v>3.29874E-2</v>
      </c>
    </row>
    <row r="109" spans="1:38" x14ac:dyDescent="0.35">
      <c r="A109" s="1">
        <v>40178</v>
      </c>
      <c r="B109" s="2">
        <v>8.1749799999999997E-2</v>
      </c>
      <c r="C109" s="2">
        <v>-3.6974246154947377E-2</v>
      </c>
      <c r="D109" s="2">
        <v>8.0791699999999994E-2</v>
      </c>
      <c r="E109" s="2">
        <v>3.5461899999999998E-2</v>
      </c>
      <c r="F109" s="2">
        <v>3.7485000000000001E-3</v>
      </c>
      <c r="G109" s="2">
        <v>6.3593999999999998E-2</v>
      </c>
      <c r="H109" s="2">
        <v>2.30291E-2</v>
      </c>
      <c r="I109" s="2">
        <v>4.5513900000000003E-2</v>
      </c>
      <c r="J109" s="2">
        <v>0.1001745</v>
      </c>
      <c r="K109" s="2">
        <v>2.5612599999999999E-2</v>
      </c>
      <c r="L109" s="2">
        <v>7.1650000000000001E-4</v>
      </c>
      <c r="M109" s="2">
        <v>5.8919800000000001E-2</v>
      </c>
      <c r="N109" s="2">
        <v>2.90037E-2</v>
      </c>
      <c r="O109" s="2">
        <v>2.18993E-2</v>
      </c>
      <c r="P109" s="2">
        <v>5.7658899999999999E-2</v>
      </c>
      <c r="Q109" s="2">
        <v>6.9611300000000001E-2</v>
      </c>
      <c r="R109" s="2">
        <v>8.1825899999999993E-2</v>
      </c>
      <c r="S109" s="2">
        <v>2.3370999999999999E-3</v>
      </c>
      <c r="T109" s="2">
        <v>2.0190900000000001E-2</v>
      </c>
      <c r="U109" s="2">
        <v>4.9059499999999999E-2</v>
      </c>
      <c r="V109" s="2">
        <v>5.9602700000000002E-2</v>
      </c>
      <c r="W109" s="2">
        <v>5.7743299999999997E-2</v>
      </c>
      <c r="X109" s="2">
        <v>5.1980400000000003E-2</v>
      </c>
      <c r="Y109" s="2">
        <v>-1.12096E-2</v>
      </c>
      <c r="Z109" s="2">
        <v>0.12849859999999999</v>
      </c>
      <c r="AA109" s="2">
        <v>0.1620655</v>
      </c>
      <c r="AB109" s="2">
        <v>3.7579700000000001E-2</v>
      </c>
      <c r="AC109" s="2">
        <v>1.0856899999999999E-2</v>
      </c>
      <c r="AD109" s="2">
        <v>9.6207899999999999E-2</v>
      </c>
      <c r="AE109" s="2">
        <v>6.85225E-2</v>
      </c>
      <c r="AF109" s="2">
        <v>1.96291E-2</v>
      </c>
      <c r="AG109" s="2">
        <v>1.02194E-2</v>
      </c>
      <c r="AH109" s="2">
        <v>2.5429E-2</v>
      </c>
      <c r="AI109" s="2">
        <v>5.4038599999999999E-2</v>
      </c>
      <c r="AJ109" s="2">
        <v>1.89824E-2</v>
      </c>
      <c r="AK109" s="2">
        <v>6.5987500000000004E-2</v>
      </c>
      <c r="AL109" s="2">
        <v>7.9910700000000001E-2</v>
      </c>
    </row>
    <row r="110" spans="1:38" x14ac:dyDescent="0.35">
      <c r="A110" s="1">
        <v>40209</v>
      </c>
      <c r="B110" s="2">
        <v>-4.7742699999999999E-2</v>
      </c>
      <c r="C110" s="2">
        <v>2.8513688940531301E-2</v>
      </c>
      <c r="D110" s="2">
        <v>-9.5572999999999995E-3</v>
      </c>
      <c r="E110" s="2">
        <v>-5.85373E-2</v>
      </c>
      <c r="F110" s="2">
        <v>-1.22182E-2</v>
      </c>
      <c r="G110" s="2">
        <v>-1.6678499999999999E-2</v>
      </c>
      <c r="H110" s="2">
        <v>-4.6460300000000003E-2</v>
      </c>
      <c r="I110" s="2">
        <v>-1.60696E-2</v>
      </c>
      <c r="J110" s="2">
        <v>6.3533500000000007E-2</v>
      </c>
      <c r="K110" s="2">
        <v>-8.7835700000000003E-2</v>
      </c>
      <c r="L110" s="2">
        <v>5.31639E-2</v>
      </c>
      <c r="M110" s="2">
        <v>-5.8521900000000002E-2</v>
      </c>
      <c r="N110" s="2">
        <v>5.3936900000000003E-2</v>
      </c>
      <c r="O110" s="2">
        <v>-8.1459599999999993E-2</v>
      </c>
      <c r="P110" s="2">
        <v>3.8400700000000003E-2</v>
      </c>
      <c r="Q110" s="2">
        <v>-5.0013599999999998E-2</v>
      </c>
      <c r="R110" s="2">
        <v>5.7948699999999999E-2</v>
      </c>
      <c r="S110" s="2">
        <v>-8.0032500000000006E-2</v>
      </c>
      <c r="T110" s="2">
        <v>2.8475500000000001E-2</v>
      </c>
      <c r="U110" s="2">
        <v>3.0161500000000001E-2</v>
      </c>
      <c r="V110" s="2">
        <v>4.437E-4</v>
      </c>
      <c r="W110" s="2">
        <v>-9.2048000000000008E-3</v>
      </c>
      <c r="X110" s="2">
        <v>-4.6405500000000002E-2</v>
      </c>
      <c r="Y110" s="2">
        <v>-1.23185E-2</v>
      </c>
      <c r="Z110" s="2">
        <v>-3.3034800000000003E-2</v>
      </c>
      <c r="AA110" s="2">
        <v>7.4097300000000005E-2</v>
      </c>
      <c r="AB110" s="2">
        <v>-5.3824200000000003E-2</v>
      </c>
      <c r="AC110" s="2">
        <v>-1.0701E-2</v>
      </c>
      <c r="AD110" s="2">
        <v>-2.2157300000000001E-2</v>
      </c>
      <c r="AE110" s="2">
        <v>-2.8026599999999999E-2</v>
      </c>
      <c r="AF110" s="2">
        <v>2.4211300000000002E-2</v>
      </c>
      <c r="AG110" s="2">
        <v>1.8074E-3</v>
      </c>
      <c r="AH110" s="2">
        <v>-6.3392000000000004E-2</v>
      </c>
      <c r="AI110" s="2">
        <v>-4.6674E-2</v>
      </c>
      <c r="AJ110" s="2">
        <v>7.9293999999999996E-3</v>
      </c>
      <c r="AK110" s="2">
        <v>-5.1719399999999999E-2</v>
      </c>
      <c r="AL110" s="2">
        <v>-6.6886000000000001E-2</v>
      </c>
    </row>
    <row r="111" spans="1:38" x14ac:dyDescent="0.35">
      <c r="A111" s="1">
        <v>40237</v>
      </c>
      <c r="B111" s="2">
        <v>-4.8988E-3</v>
      </c>
      <c r="C111" s="2">
        <v>5.8796426031891835E-2</v>
      </c>
      <c r="D111" s="2">
        <v>-3.35733E-2</v>
      </c>
      <c r="E111" s="2">
        <v>1.17971E-2</v>
      </c>
      <c r="F111" s="2">
        <v>-1.8619500000000001E-2</v>
      </c>
      <c r="G111" s="2">
        <v>-2.0909999999999999E-4</v>
      </c>
      <c r="H111" s="2">
        <v>1.6842099999999999E-2</v>
      </c>
      <c r="I111" s="2">
        <v>4.1962699999999999E-2</v>
      </c>
      <c r="J111" s="2">
        <v>4.8516999999999996E-3</v>
      </c>
      <c r="K111" s="2">
        <v>2.09582E-2</v>
      </c>
      <c r="L111" s="2">
        <v>-3.2293700000000002E-2</v>
      </c>
      <c r="M111" s="2">
        <v>-1.8418E-3</v>
      </c>
      <c r="N111" s="2">
        <v>-2.254E-4</v>
      </c>
      <c r="O111" s="2">
        <v>-5.8207700000000001E-2</v>
      </c>
      <c r="P111" s="2">
        <v>-3.5203000000000001E-3</v>
      </c>
      <c r="Q111" s="2">
        <v>-8.1989999999999997E-3</v>
      </c>
      <c r="R111" s="2">
        <v>1.1060199999999999E-2</v>
      </c>
      <c r="S111" s="2">
        <v>2.4188000000000001E-2</v>
      </c>
      <c r="T111" s="2">
        <v>-2.5818199999999999E-2</v>
      </c>
      <c r="U111" s="2">
        <v>-2.3659400000000001E-2</v>
      </c>
      <c r="V111" s="2">
        <v>-3.4489699999999998E-2</v>
      </c>
      <c r="W111" s="2">
        <v>2.3357900000000001E-2</v>
      </c>
      <c r="X111" s="2">
        <v>-3.35733E-2</v>
      </c>
      <c r="Y111" s="2">
        <v>-4.73832E-2</v>
      </c>
      <c r="Z111" s="2">
        <v>-7.0612000000000001E-3</v>
      </c>
      <c r="AA111" s="2">
        <v>4.7148099999999998E-2</v>
      </c>
      <c r="AB111" s="2">
        <v>4.0897099999999999E-2</v>
      </c>
      <c r="AC111" s="2">
        <v>9.2283999999999995E-3</v>
      </c>
      <c r="AD111" s="2">
        <v>-3.0985100000000002E-2</v>
      </c>
      <c r="AE111" s="2">
        <v>-3.7112300000000001E-2</v>
      </c>
      <c r="AF111" s="2">
        <v>4.535E-3</v>
      </c>
      <c r="AG111" s="2">
        <v>-3.3692199999999999E-2</v>
      </c>
      <c r="AH111" s="2">
        <v>-4.6439500000000002E-2</v>
      </c>
      <c r="AI111" s="2">
        <v>2.0070000000000001E-3</v>
      </c>
      <c r="AJ111" s="2">
        <v>-6.1149000000000004E-3</v>
      </c>
      <c r="AK111" s="2">
        <v>3.5632799999999999E-2</v>
      </c>
      <c r="AL111" s="2">
        <v>-2.6744500000000001E-2</v>
      </c>
    </row>
    <row r="112" spans="1:38" x14ac:dyDescent="0.35">
      <c r="A112" s="1">
        <v>40268</v>
      </c>
      <c r="B112" s="2">
        <v>6.1627500000000002E-2</v>
      </c>
      <c r="C112" s="2">
        <v>1.4759229883791081E-2</v>
      </c>
      <c r="D112" s="2">
        <v>6.8574499999999997E-2</v>
      </c>
      <c r="E112" s="2">
        <v>5.2019799999999998E-2</v>
      </c>
      <c r="F112" s="2">
        <v>7.2294700000000003E-2</v>
      </c>
      <c r="G112" s="2">
        <v>5.2318999999999997E-2</v>
      </c>
      <c r="H112" s="2">
        <v>5.8166599999999999E-2</v>
      </c>
      <c r="I112" s="2">
        <v>2.4196100000000002E-2</v>
      </c>
      <c r="J112" s="2">
        <v>-1.6805E-2</v>
      </c>
      <c r="K112" s="2">
        <v>1.87323E-2</v>
      </c>
      <c r="L112" s="2">
        <v>5.1023100000000002E-2</v>
      </c>
      <c r="M112" s="2">
        <v>9.9150500000000003E-2</v>
      </c>
      <c r="N112" s="2">
        <v>7.9685400000000003E-2</v>
      </c>
      <c r="O112" s="2">
        <v>4.5523099999999997E-2</v>
      </c>
      <c r="P112" s="2">
        <v>9.2409900000000003E-2</v>
      </c>
      <c r="Q112" s="2">
        <v>7.1508299999999997E-2</v>
      </c>
      <c r="R112" s="2">
        <v>-8.2398000000000002E-3</v>
      </c>
      <c r="S112" s="2">
        <v>3.0601199999999999E-2</v>
      </c>
      <c r="T112" s="2">
        <v>0.14001160000000001</v>
      </c>
      <c r="U112" s="2">
        <v>8.9551699999999998E-2</v>
      </c>
      <c r="V112" s="2">
        <v>0.10584979999999999</v>
      </c>
      <c r="W112" s="2">
        <v>5.8612299999999999E-2</v>
      </c>
      <c r="X112" s="2">
        <v>8.6286299999999996E-2</v>
      </c>
      <c r="Y112" s="2">
        <v>2.07998E-2</v>
      </c>
      <c r="Z112" s="2">
        <v>9.5191300000000006E-2</v>
      </c>
      <c r="AA112" s="2">
        <v>-2.1867899999999999E-2</v>
      </c>
      <c r="AB112" s="2">
        <v>5.1585699999999998E-2</v>
      </c>
      <c r="AC112" s="2">
        <v>3.9180699999999999E-2</v>
      </c>
      <c r="AD112" s="2">
        <v>8.3338599999999999E-2</v>
      </c>
      <c r="AE112" s="2">
        <v>7.8848799999999997E-2</v>
      </c>
      <c r="AF112" s="2">
        <v>5.39088E-2</v>
      </c>
      <c r="AG112" s="2">
        <v>9.6565100000000001E-2</v>
      </c>
      <c r="AH112" s="2">
        <v>7.1830599999999994E-2</v>
      </c>
      <c r="AI112" s="2">
        <v>4.9657199999999999E-2</v>
      </c>
      <c r="AJ112" s="2">
        <v>8.3647299999999994E-2</v>
      </c>
      <c r="AK112" s="2">
        <v>9.2338199999999995E-2</v>
      </c>
      <c r="AL112" s="2">
        <v>6.5082500000000001E-2</v>
      </c>
    </row>
    <row r="113" spans="1:38" x14ac:dyDescent="0.35">
      <c r="A113" s="1">
        <v>40298</v>
      </c>
      <c r="B113" s="2">
        <v>2.8774000000000001E-2</v>
      </c>
      <c r="C113" s="2">
        <v>-8.1975841910334468E-2</v>
      </c>
      <c r="D113" s="2">
        <v>9.5040999999999997E-3</v>
      </c>
      <c r="E113" s="2">
        <v>-1.20906E-2</v>
      </c>
      <c r="F113" s="2">
        <v>3.12442E-2</v>
      </c>
      <c r="G113" s="2">
        <v>-2.6506600000000002E-2</v>
      </c>
      <c r="H113" s="2">
        <v>-4.0382899999999999E-2</v>
      </c>
      <c r="I113" s="2">
        <v>-3.7325200000000003E-2</v>
      </c>
      <c r="J113" s="2">
        <v>2.7192899999999999E-2</v>
      </c>
      <c r="K113" s="2">
        <v>-7.6710100000000003E-2</v>
      </c>
      <c r="L113" s="2">
        <v>6.6176499999999999E-2</v>
      </c>
      <c r="M113" s="2">
        <v>-2.9007999999999998E-3</v>
      </c>
      <c r="N113" s="2">
        <v>7.43003E-2</v>
      </c>
      <c r="O113" s="2">
        <v>-3.2410899999999999E-2</v>
      </c>
      <c r="P113" s="2">
        <v>-4.1142600000000001E-2</v>
      </c>
      <c r="Q113" s="2">
        <v>-3.9511699999999997E-2</v>
      </c>
      <c r="R113" s="2">
        <v>2.24694E-2</v>
      </c>
      <c r="S113" s="2">
        <v>-6.1564999999999996E-3</v>
      </c>
      <c r="T113" s="2">
        <v>2.1414699999999998E-2</v>
      </c>
      <c r="U113" s="2">
        <v>6.9833999999999993E-2</v>
      </c>
      <c r="V113" s="2">
        <v>6.8988599999999997E-2</v>
      </c>
      <c r="W113" s="2">
        <v>-4.9053300000000001E-2</v>
      </c>
      <c r="X113" s="2">
        <v>-4.2622699999999999E-2</v>
      </c>
      <c r="Y113" s="2">
        <v>2.4846099999999999E-2</v>
      </c>
      <c r="Z113" s="2">
        <v>-2.9342000000000001E-3</v>
      </c>
      <c r="AA113" s="2">
        <v>0.1246553</v>
      </c>
      <c r="AB113" s="2">
        <v>-1.7408199999999999E-2</v>
      </c>
      <c r="AC113" s="2">
        <v>1.9544599999999999E-2</v>
      </c>
      <c r="AD113" s="2">
        <v>4.9097000000000003E-3</v>
      </c>
      <c r="AE113" s="2">
        <v>1.617E-2</v>
      </c>
      <c r="AF113" s="2">
        <v>2.4531299999999999E-2</v>
      </c>
      <c r="AG113" s="2">
        <v>1.99936E-2</v>
      </c>
      <c r="AH113" s="2">
        <v>-8.5619200000000006E-2</v>
      </c>
      <c r="AI113" s="2">
        <v>3.0182199999999999E-2</v>
      </c>
      <c r="AJ113" s="2">
        <v>2.39546E-2</v>
      </c>
      <c r="AK113" s="2">
        <v>-3.1054100000000001E-2</v>
      </c>
      <c r="AL113" s="2">
        <v>1.0630000000000001E-2</v>
      </c>
    </row>
    <row r="114" spans="1:38" x14ac:dyDescent="0.35">
      <c r="A114" s="1">
        <v>40329</v>
      </c>
      <c r="B114" s="2">
        <v>-5.7597799999999998E-2</v>
      </c>
      <c r="C114" s="2">
        <v>-5.3882442026415123E-2</v>
      </c>
      <c r="D114" s="2">
        <v>-8.0404100000000006E-2</v>
      </c>
      <c r="E114" s="2">
        <v>-7.8675599999999998E-2</v>
      </c>
      <c r="F114" s="2">
        <v>-8.4982100000000005E-2</v>
      </c>
      <c r="G114" s="2">
        <v>-1.67642E-2</v>
      </c>
      <c r="H114" s="2">
        <v>-6.6388799999999998E-2</v>
      </c>
      <c r="I114" s="2">
        <v>-4.5976799999999998E-2</v>
      </c>
      <c r="J114" s="2">
        <v>5.5388E-3</v>
      </c>
      <c r="K114" s="2">
        <v>-9.7003800000000001E-2</v>
      </c>
      <c r="L114" s="2">
        <v>-7.7742900000000004E-2</v>
      </c>
      <c r="M114" s="2">
        <v>-2.793E-2</v>
      </c>
      <c r="N114" s="2">
        <v>-5.5431300000000003E-2</v>
      </c>
      <c r="O114" s="2">
        <v>-0.1104649</v>
      </c>
      <c r="P114" s="2">
        <v>-7.2473999999999997E-2</v>
      </c>
      <c r="Q114" s="2">
        <v>-8.10665E-2</v>
      </c>
      <c r="R114" s="2">
        <v>5.0790000000000002E-3</v>
      </c>
      <c r="S114" s="2">
        <v>-6.3642299999999999E-2</v>
      </c>
      <c r="T114" s="2">
        <v>-0.1074648</v>
      </c>
      <c r="U114" s="2">
        <v>-5.8658799999999997E-2</v>
      </c>
      <c r="V114" s="2">
        <v>-0.13226379999999999</v>
      </c>
      <c r="W114" s="2">
        <v>-7.3615200000000006E-2</v>
      </c>
      <c r="X114" s="2">
        <v>-9.4947199999999995E-2</v>
      </c>
      <c r="Y114" s="2">
        <v>-6.7699599999999999E-2</v>
      </c>
      <c r="Z114" s="2">
        <v>-0.11654639999999999</v>
      </c>
      <c r="AA114" s="2">
        <v>1.1525799999999999E-2</v>
      </c>
      <c r="AB114" s="2">
        <v>-1.9848399999999999E-2</v>
      </c>
      <c r="AC114" s="2">
        <v>-4.5581499999999997E-2</v>
      </c>
      <c r="AD114" s="2">
        <v>-7.2880200000000006E-2</v>
      </c>
      <c r="AE114" s="2">
        <v>-0.1003878</v>
      </c>
      <c r="AF114" s="2">
        <v>-0.105647</v>
      </c>
      <c r="AG114" s="2">
        <v>-4.0768499999999999E-2</v>
      </c>
      <c r="AH114" s="2">
        <v>-4.5413000000000002E-2</v>
      </c>
      <c r="AI114" s="2">
        <v>-7.4635000000000007E-2</v>
      </c>
      <c r="AJ114" s="2">
        <v>-7.3141899999999996E-2</v>
      </c>
      <c r="AK114" s="2">
        <v>-1.7131400000000001E-2</v>
      </c>
      <c r="AL114" s="2">
        <v>-7.8741900000000004E-2</v>
      </c>
    </row>
    <row r="115" spans="1:38" x14ac:dyDescent="0.35">
      <c r="A115" s="1">
        <v>40359</v>
      </c>
      <c r="B115" s="2">
        <v>3.4754E-2</v>
      </c>
      <c r="C115" s="2">
        <v>6.8777849911552336E-2</v>
      </c>
      <c r="D115" s="2">
        <v>-8.4361999999999996E-3</v>
      </c>
      <c r="E115" s="2">
        <v>-2.8924999999999999E-2</v>
      </c>
      <c r="F115" s="2">
        <v>-4.4940899999999999E-2</v>
      </c>
      <c r="G115" s="2">
        <v>-2.1734E-2</v>
      </c>
      <c r="H115" s="2">
        <v>-3.3477E-2</v>
      </c>
      <c r="I115" s="2">
        <v>-2.9233599999999998E-2</v>
      </c>
      <c r="J115" s="2">
        <v>4.5906000000000002E-2</v>
      </c>
      <c r="K115" s="2">
        <v>-7.4756500000000004E-2</v>
      </c>
      <c r="L115" s="2">
        <v>-6.1947700000000001E-2</v>
      </c>
      <c r="M115" s="2">
        <v>1.995E-4</v>
      </c>
      <c r="N115" s="2">
        <v>1.1140000000000001E-2</v>
      </c>
      <c r="O115" s="2">
        <v>-6.0518999999999998E-3</v>
      </c>
      <c r="P115" s="2">
        <v>-3.6879099999999998E-2</v>
      </c>
      <c r="Q115" s="2">
        <v>-1.84373E-2</v>
      </c>
      <c r="R115" s="2">
        <v>3.9565999999999997E-2</v>
      </c>
      <c r="S115" s="2">
        <v>1.8406100000000002E-2</v>
      </c>
      <c r="T115" s="2">
        <v>-4.76392E-2</v>
      </c>
      <c r="U115" s="2">
        <v>4.1730999999999997E-2</v>
      </c>
      <c r="V115" s="2">
        <v>-2.34183E-2</v>
      </c>
      <c r="W115" s="2">
        <v>-1.8739499999999999E-2</v>
      </c>
      <c r="X115" s="2">
        <v>-1.46336E-2</v>
      </c>
      <c r="Y115" s="2">
        <v>-5.2805999999999999E-3</v>
      </c>
      <c r="Z115" s="2">
        <v>-3.9520100000000002E-2</v>
      </c>
      <c r="AA115" s="2">
        <v>8.8573499999999999E-2</v>
      </c>
      <c r="AB115" s="2">
        <v>-2.7515600000000001E-2</v>
      </c>
      <c r="AC115" s="2">
        <v>2.2575700000000001E-2</v>
      </c>
      <c r="AD115" s="2">
        <v>-1.21297E-2</v>
      </c>
      <c r="AE115" s="2">
        <v>-4.3965499999999998E-2</v>
      </c>
      <c r="AF115" s="2">
        <v>4.24053E-2</v>
      </c>
      <c r="AG115" s="2">
        <v>-5.1471599999999999E-2</v>
      </c>
      <c r="AH115" s="2">
        <v>-8.9930000000000001E-4</v>
      </c>
      <c r="AI115" s="2">
        <v>3.0120600000000001E-2</v>
      </c>
      <c r="AJ115" s="2">
        <v>1.4451800000000001E-2</v>
      </c>
      <c r="AK115" s="2">
        <v>6.24708E-2</v>
      </c>
      <c r="AL115" s="2">
        <v>-6.0496999999999999E-3</v>
      </c>
    </row>
    <row r="116" spans="1:38" x14ac:dyDescent="0.35">
      <c r="A116" s="1">
        <v>40390</v>
      </c>
      <c r="B116" s="2">
        <v>3.5942000000000002E-2</v>
      </c>
      <c r="C116" s="2">
        <v>-4.7449184040287196E-2</v>
      </c>
      <c r="D116" s="2">
        <v>9.5720399999999997E-2</v>
      </c>
      <c r="E116" s="2">
        <v>4.2238100000000001E-2</v>
      </c>
      <c r="F116" s="2">
        <v>7.7761499999999997E-2</v>
      </c>
      <c r="G116" s="2">
        <v>5.07419E-2</v>
      </c>
      <c r="H116" s="2">
        <v>0.1079741</v>
      </c>
      <c r="I116" s="2">
        <v>1.1866700000000001E-2</v>
      </c>
      <c r="J116" s="2">
        <v>7.35151E-2</v>
      </c>
      <c r="K116" s="2">
        <v>9.9705199999999994E-2</v>
      </c>
      <c r="L116" s="2">
        <v>6.4045699999999997E-2</v>
      </c>
      <c r="M116" s="2">
        <v>3.0584099999999999E-2</v>
      </c>
      <c r="N116" s="2">
        <v>4.5315800000000003E-2</v>
      </c>
      <c r="O116" s="2">
        <v>0.13304679999999999</v>
      </c>
      <c r="P116" s="2">
        <v>6.1853699999999998E-2</v>
      </c>
      <c r="Q116" s="2">
        <v>5.8163300000000001E-2</v>
      </c>
      <c r="R116" s="2">
        <v>7.6854599999999995E-2</v>
      </c>
      <c r="S116" s="2">
        <v>4.4752399999999998E-2</v>
      </c>
      <c r="T116" s="2">
        <v>5.7728000000000002E-2</v>
      </c>
      <c r="U116" s="2">
        <v>5.3403300000000001E-2</v>
      </c>
      <c r="V116" s="2">
        <v>1.27455E-2</v>
      </c>
      <c r="W116" s="2">
        <v>5.3094299999999997E-2</v>
      </c>
      <c r="X116" s="2">
        <v>7.1611499999999995E-2</v>
      </c>
      <c r="Y116" s="2">
        <v>-1.3348E-2</v>
      </c>
      <c r="Z116" s="2">
        <v>1.6483600000000001E-2</v>
      </c>
      <c r="AA116" s="2">
        <v>0.11896470000000001</v>
      </c>
      <c r="AB116" s="2">
        <v>3.6966699999999998E-2</v>
      </c>
      <c r="AC116" s="2">
        <v>3.5692000000000002E-2</v>
      </c>
      <c r="AD116" s="2">
        <v>4.3653900000000002E-2</v>
      </c>
      <c r="AE116" s="2">
        <v>9.4512899999999997E-2</v>
      </c>
      <c r="AF116" s="2">
        <v>8.1991099999999997E-2</v>
      </c>
      <c r="AG116" s="2">
        <v>7.7989799999999998E-2</v>
      </c>
      <c r="AH116" s="2">
        <v>4.3327900000000003E-2</v>
      </c>
      <c r="AI116" s="2">
        <v>5.3672900000000003E-2</v>
      </c>
      <c r="AJ116" s="2">
        <v>4.5587099999999998E-2</v>
      </c>
      <c r="AK116" s="2">
        <v>7.3396799999999998E-2</v>
      </c>
      <c r="AL116" s="2">
        <v>5.8840000000000003E-2</v>
      </c>
    </row>
    <row r="117" spans="1:38" x14ac:dyDescent="0.35">
      <c r="A117" s="1">
        <v>40421</v>
      </c>
      <c r="B117" s="2">
        <v>-9.4240000000000001E-3</v>
      </c>
      <c r="C117" s="2">
        <v>8.7551102944020132E-2</v>
      </c>
      <c r="D117" s="2">
        <v>-2.39207E-2</v>
      </c>
      <c r="E117" s="2">
        <v>-1.52193E-2</v>
      </c>
      <c r="F117" s="2">
        <v>-2.46205E-2</v>
      </c>
      <c r="G117" s="2">
        <v>-1.57693E-2</v>
      </c>
      <c r="H117" s="2">
        <v>-3.5102399999999999E-2</v>
      </c>
      <c r="I117" s="2">
        <v>-3.2077E-3</v>
      </c>
      <c r="J117" s="2">
        <v>3.68594E-2</v>
      </c>
      <c r="K117" s="2">
        <v>4.929E-4</v>
      </c>
      <c r="L117" s="2">
        <v>-2.8520299999999998E-2</v>
      </c>
      <c r="M117" s="2">
        <v>-3.62315E-2</v>
      </c>
      <c r="N117" s="2">
        <v>-3.5172700000000001E-2</v>
      </c>
      <c r="O117" s="2">
        <v>-3.2968299999999999E-2</v>
      </c>
      <c r="P117" s="2">
        <v>-1.6574999999999999E-2</v>
      </c>
      <c r="Q117" s="2">
        <v>-4.1818300000000003E-2</v>
      </c>
      <c r="R117" s="2">
        <v>4.6464400000000003E-2</v>
      </c>
      <c r="S117" s="2">
        <v>-2.3458099999999999E-2</v>
      </c>
      <c r="T117" s="2">
        <v>1.329E-2</v>
      </c>
      <c r="U117" s="2">
        <v>4.1051999999999998E-3</v>
      </c>
      <c r="V117" s="2">
        <v>-7.2546799999999995E-2</v>
      </c>
      <c r="W117" s="2">
        <v>1.44075E-2</v>
      </c>
      <c r="X117" s="2">
        <v>-5.5040499999999999E-2</v>
      </c>
      <c r="Y117" s="2">
        <v>-2.49593E-2</v>
      </c>
      <c r="Z117" s="2">
        <v>-7.4784299999999998E-2</v>
      </c>
      <c r="AA117" s="2">
        <v>9.6262899999999998E-2</v>
      </c>
      <c r="AB117" s="2">
        <v>-1.9465E-2</v>
      </c>
      <c r="AC117" s="2">
        <v>4.5241499999999997E-2</v>
      </c>
      <c r="AD117" s="2">
        <v>-4.28563E-2</v>
      </c>
      <c r="AE117" s="2">
        <v>-1.72093E-2</v>
      </c>
      <c r="AF117" s="2">
        <v>-6.7113699999999998E-2</v>
      </c>
      <c r="AG117" s="2">
        <v>-5.8642E-3</v>
      </c>
      <c r="AH117" s="2">
        <v>3.0331999999999998E-3</v>
      </c>
      <c r="AI117" s="2">
        <v>-1.2507900000000001E-2</v>
      </c>
      <c r="AJ117" s="2">
        <v>-3.2097599999999997E-2</v>
      </c>
      <c r="AK117" s="2">
        <v>6.7022700000000004E-2</v>
      </c>
      <c r="AL117" s="2">
        <v>-1.86003E-2</v>
      </c>
    </row>
    <row r="118" spans="1:38" x14ac:dyDescent="0.35">
      <c r="A118" s="1">
        <v>40451</v>
      </c>
      <c r="B118" s="2">
        <v>7.4629200000000007E-2</v>
      </c>
      <c r="C118" s="2">
        <v>3.6855994397076541E-2</v>
      </c>
      <c r="D118" s="2">
        <v>0.13117010000000001</v>
      </c>
      <c r="E118" s="2">
        <v>4.4610799999999999E-2</v>
      </c>
      <c r="F118" s="2">
        <v>5.1316899999999999E-2</v>
      </c>
      <c r="G118" s="2">
        <v>5.2891399999999998E-2</v>
      </c>
      <c r="H118" s="2">
        <v>6.5765599999999994E-2</v>
      </c>
      <c r="I118" s="2">
        <v>1.86769E-2</v>
      </c>
      <c r="J118" s="2">
        <v>5.97501E-2</v>
      </c>
      <c r="K118" s="2">
        <v>6.3892999999999997E-3</v>
      </c>
      <c r="L118" s="2">
        <v>-8.3253000000000008E-3</v>
      </c>
      <c r="M118" s="2">
        <v>5.1272400000000003E-2</v>
      </c>
      <c r="N118" s="2">
        <v>5.1919899999999998E-2</v>
      </c>
      <c r="O118" s="2">
        <v>3.06821E-2</v>
      </c>
      <c r="P118" s="2">
        <v>8.7015700000000001E-2</v>
      </c>
      <c r="Q118" s="2">
        <v>6.4280599999999993E-2</v>
      </c>
      <c r="R118" s="2">
        <v>5.2554400000000001E-2</v>
      </c>
      <c r="S118" s="2">
        <v>8.8704500000000006E-2</v>
      </c>
      <c r="T118" s="2">
        <v>3.0068399999999999E-2</v>
      </c>
      <c r="U118" s="2">
        <v>0.1360923</v>
      </c>
      <c r="V118" s="2">
        <v>-1.02372E-2</v>
      </c>
      <c r="W118" s="2">
        <v>8.0574099999999996E-2</v>
      </c>
      <c r="X118" s="2">
        <v>4.90448E-2</v>
      </c>
      <c r="Y118" s="2">
        <v>3.9815499999999997E-2</v>
      </c>
      <c r="Z118" s="2">
        <v>6.1795799999999998E-2</v>
      </c>
      <c r="AA118" s="2">
        <v>0.23669280000000001</v>
      </c>
      <c r="AB118" s="2">
        <v>5.2098999999999999E-2</v>
      </c>
      <c r="AC118" s="2">
        <v>2.88297E-2</v>
      </c>
      <c r="AD118" s="2">
        <v>5.6624599999999997E-2</v>
      </c>
      <c r="AE118" s="2">
        <v>8.6497599999999994E-2</v>
      </c>
      <c r="AF118" s="2">
        <v>2.0407499999999999E-2</v>
      </c>
      <c r="AG118" s="2">
        <v>7.1562500000000001E-2</v>
      </c>
      <c r="AH118" s="2">
        <v>1.5339200000000001E-2</v>
      </c>
      <c r="AI118" s="2">
        <v>4.9926600000000002E-2</v>
      </c>
      <c r="AJ118" s="2">
        <v>8.4198099999999998E-2</v>
      </c>
      <c r="AK118" s="2">
        <v>6.80143E-2</v>
      </c>
      <c r="AL118" s="2">
        <v>8.1601499999999993E-2</v>
      </c>
    </row>
    <row r="119" spans="1:38" x14ac:dyDescent="0.35">
      <c r="A119" s="1">
        <v>40482</v>
      </c>
      <c r="B119" s="2">
        <v>5.4143000000000004E-3</v>
      </c>
      <c r="C119" s="2">
        <v>-2.2902497989432113E-3</v>
      </c>
      <c r="D119" s="2">
        <v>0.1376966</v>
      </c>
      <c r="E119" s="2">
        <v>2.0822299999999998E-2</v>
      </c>
      <c r="F119" s="2">
        <v>4.69667E-2</v>
      </c>
      <c r="G119" s="2">
        <v>4.4778499999999999E-2</v>
      </c>
      <c r="H119" s="2">
        <v>1.7910499999999999E-2</v>
      </c>
      <c r="I119" s="2">
        <v>2.7936900000000001E-2</v>
      </c>
      <c r="J119" s="2">
        <v>2.4429800000000002E-2</v>
      </c>
      <c r="K119" s="2">
        <v>0.12169480000000001</v>
      </c>
      <c r="L119" s="2">
        <v>2.1562399999999999E-2</v>
      </c>
      <c r="M119" s="2">
        <v>5.9776700000000002E-2</v>
      </c>
      <c r="N119" s="2">
        <v>1.7363799999999999E-2</v>
      </c>
      <c r="O119" s="2">
        <v>2.41929E-2</v>
      </c>
      <c r="P119" s="2">
        <v>1.86254E-2</v>
      </c>
      <c r="Q119" s="2">
        <v>3.18477E-2</v>
      </c>
      <c r="R119" s="2">
        <v>2.3200999999999999E-2</v>
      </c>
      <c r="S119" s="2">
        <v>3.3014799999999997E-2</v>
      </c>
      <c r="T119" s="2">
        <v>-4.0121000000000002E-3</v>
      </c>
      <c r="U119" s="2">
        <v>3.8277199999999997E-2</v>
      </c>
      <c r="V119" s="2">
        <v>3.0155E-3</v>
      </c>
      <c r="W119" s="2">
        <v>3.6822300000000002E-2</v>
      </c>
      <c r="X119" s="2">
        <v>4.4738100000000003E-2</v>
      </c>
      <c r="Y119" s="2">
        <v>1.6835200000000002E-2</v>
      </c>
      <c r="Z119" s="2">
        <v>-1.78134E-2</v>
      </c>
      <c r="AA119" s="2">
        <v>-4.5613800000000003E-2</v>
      </c>
      <c r="AB119" s="2">
        <v>6.7142400000000005E-2</v>
      </c>
      <c r="AC119" s="2">
        <v>2.8807699999999999E-2</v>
      </c>
      <c r="AD119" s="2">
        <v>8.4931E-3</v>
      </c>
      <c r="AE119" s="2">
        <v>6.0780099999999997E-2</v>
      </c>
      <c r="AF119" s="2">
        <v>5.8431200000000003E-2</v>
      </c>
      <c r="AG119" s="2">
        <v>2.1948499999999999E-2</v>
      </c>
      <c r="AH119" s="2">
        <v>7.6614699999999994E-2</v>
      </c>
      <c r="AI119" s="2">
        <v>1.4524E-2</v>
      </c>
      <c r="AJ119" s="2">
        <v>3.0190000000000002E-4</v>
      </c>
      <c r="AK119" s="2">
        <v>9.3919999999999993E-3</v>
      </c>
      <c r="AL119" s="2">
        <v>5.9858000000000003E-3</v>
      </c>
    </row>
    <row r="120" spans="1:38" x14ac:dyDescent="0.35">
      <c r="A120" s="1">
        <v>40512</v>
      </c>
      <c r="B120" s="2">
        <v>1.1513799999999999E-2</v>
      </c>
      <c r="C120" s="2">
        <v>6.5300040489854716E-2</v>
      </c>
      <c r="D120" s="2">
        <v>8.4484699999999996E-2</v>
      </c>
      <c r="E120" s="2">
        <v>-1.20442E-2</v>
      </c>
      <c r="F120" s="2">
        <v>-2.27336E-2</v>
      </c>
      <c r="G120" s="2">
        <v>-6.33132E-2</v>
      </c>
      <c r="H120" s="2">
        <v>-4.19946E-2</v>
      </c>
      <c r="I120" s="2">
        <v>-2.46901E-2</v>
      </c>
      <c r="J120" s="2">
        <v>9.0442000000000005E-3</v>
      </c>
      <c r="K120" s="2">
        <v>-5.3262299999999999E-2</v>
      </c>
      <c r="L120" s="2">
        <v>-4.2214500000000002E-2</v>
      </c>
      <c r="M120" s="2">
        <v>1.31973E-2</v>
      </c>
      <c r="N120" s="2">
        <v>1.3437E-3</v>
      </c>
      <c r="O120" s="2">
        <v>-0.14971019999999999</v>
      </c>
      <c r="P120" s="2">
        <v>-2.1568E-2</v>
      </c>
      <c r="Q120" s="2">
        <v>-5.8187000000000003E-2</v>
      </c>
      <c r="R120" s="2">
        <v>2.32E-3</v>
      </c>
      <c r="S120" s="2">
        <v>-3.8243999999999999E-3</v>
      </c>
      <c r="T120" s="2">
        <v>-0.1083114</v>
      </c>
      <c r="U120" s="2">
        <v>-2.8638500000000001E-2</v>
      </c>
      <c r="V120" s="2">
        <v>-1.42498E-2</v>
      </c>
      <c r="W120" s="2">
        <v>-1.97705E-2</v>
      </c>
      <c r="X120" s="2">
        <v>-8.5514900000000005E-2</v>
      </c>
      <c r="Y120" s="2">
        <v>4.9166000000000001E-3</v>
      </c>
      <c r="Z120" s="2">
        <v>7.9825499999999994E-2</v>
      </c>
      <c r="AA120" s="2">
        <v>-3.64178E-2</v>
      </c>
      <c r="AB120" s="2">
        <v>3.5118400000000001E-2</v>
      </c>
      <c r="AC120" s="2">
        <v>-1.3568800000000001E-2</v>
      </c>
      <c r="AD120" s="2">
        <v>-2.9119599999999999E-2</v>
      </c>
      <c r="AE120" s="2">
        <v>-2.68574E-2</v>
      </c>
      <c r="AF120" s="2">
        <v>6.0042999999999999E-2</v>
      </c>
      <c r="AG120" s="2">
        <v>-1.87873E-2</v>
      </c>
      <c r="AH120" s="2">
        <v>-9.4011200000000003E-2</v>
      </c>
      <c r="AI120" s="2">
        <v>6.6189999999999999E-4</v>
      </c>
      <c r="AJ120" s="2">
        <v>1.43077E-2</v>
      </c>
      <c r="AK120" s="2">
        <v>2.0986100000000001E-2</v>
      </c>
      <c r="AL120" s="2">
        <v>1.0304000000000001E-2</v>
      </c>
    </row>
    <row r="121" spans="1:38" x14ac:dyDescent="0.35">
      <c r="A121" s="1">
        <v>40543</v>
      </c>
      <c r="B121" s="2">
        <v>7.6849600000000004E-2</v>
      </c>
      <c r="C121" s="2">
        <v>2.2645573980086819E-2</v>
      </c>
      <c r="D121" s="2">
        <v>8.0362000000000003E-2</v>
      </c>
      <c r="E121" s="2">
        <v>3.6459699999999998E-2</v>
      </c>
      <c r="F121" s="2">
        <v>0.12530949999999999</v>
      </c>
      <c r="G121" s="2">
        <v>3.7299400000000003E-2</v>
      </c>
      <c r="H121" s="2">
        <v>2.3623100000000001E-2</v>
      </c>
      <c r="I121" s="2">
        <v>1.9581999999999999E-2</v>
      </c>
      <c r="J121" s="2">
        <v>-5.9370999999999998E-3</v>
      </c>
      <c r="K121" s="2">
        <v>-4.2905E-3</v>
      </c>
      <c r="L121" s="2">
        <v>0.1062139</v>
      </c>
      <c r="M121" s="2">
        <v>3.3744499999999997E-2</v>
      </c>
      <c r="N121" s="2">
        <v>7.7241799999999999E-2</v>
      </c>
      <c r="O121" s="2">
        <v>6.22493E-2</v>
      </c>
      <c r="P121" s="2">
        <v>8.3421099999999998E-2</v>
      </c>
      <c r="Q121" s="2">
        <v>5.3827199999999999E-2</v>
      </c>
      <c r="R121" s="2">
        <v>2.2474999999999999E-3</v>
      </c>
      <c r="S121" s="2">
        <v>1.1934999999999999E-3</v>
      </c>
      <c r="T121" s="2">
        <v>3.3306299999999997E-2</v>
      </c>
      <c r="U121" s="2">
        <v>4.8793499999999997E-2</v>
      </c>
      <c r="V121" s="2">
        <v>9.0362799999999993E-2</v>
      </c>
      <c r="W121" s="2">
        <v>6.3524399999999995E-2</v>
      </c>
      <c r="X121" s="2">
        <v>6.2412000000000002E-2</v>
      </c>
      <c r="Y121" s="2">
        <v>3.2488900000000001E-2</v>
      </c>
      <c r="Z121" s="2">
        <v>2.93729E-2</v>
      </c>
      <c r="AA121" s="2">
        <v>3.1239300000000001E-2</v>
      </c>
      <c r="AB121" s="2">
        <v>4.7083E-2</v>
      </c>
      <c r="AC121" s="2">
        <v>2.2676600000000002E-2</v>
      </c>
      <c r="AD121" s="2">
        <v>8.2954100000000003E-2</v>
      </c>
      <c r="AE121" s="2">
        <v>0.1083737</v>
      </c>
      <c r="AF121" s="2">
        <v>7.0112800000000003E-2</v>
      </c>
      <c r="AG121" s="2">
        <v>4.6931E-2</v>
      </c>
      <c r="AH121" s="2">
        <v>3.6245300000000001E-2</v>
      </c>
      <c r="AI121" s="2">
        <v>1.4417900000000001E-2</v>
      </c>
      <c r="AJ121" s="2">
        <v>5.8387599999999998E-2</v>
      </c>
      <c r="AK121" s="2">
        <v>2.7499200000000001E-2</v>
      </c>
      <c r="AL121" s="2">
        <v>7.1665699999999999E-2</v>
      </c>
    </row>
    <row r="122" spans="1:38" x14ac:dyDescent="0.35">
      <c r="A122" s="1">
        <v>40574</v>
      </c>
      <c r="B122" s="2">
        <v>9.1321000000000006E-3</v>
      </c>
      <c r="C122" s="2">
        <v>3.1956564052952219E-2</v>
      </c>
      <c r="D122" s="2">
        <v>1.9735599999999999E-2</v>
      </c>
      <c r="E122" s="2">
        <v>6.2929999999999995E-4</v>
      </c>
      <c r="F122" s="2">
        <v>9.9599999999999995E-5</v>
      </c>
      <c r="G122" s="2">
        <v>1.33575E-2</v>
      </c>
      <c r="H122" s="2">
        <v>-3.93902E-2</v>
      </c>
      <c r="I122" s="2">
        <v>6.6981999999999996E-3</v>
      </c>
      <c r="J122" s="2">
        <v>-5.1640499999999999E-2</v>
      </c>
      <c r="K122" s="2">
        <v>-6.1928E-3</v>
      </c>
      <c r="L122" s="2">
        <v>9.8791999999999994E-3</v>
      </c>
      <c r="M122" s="2">
        <v>2.3616600000000001E-2</v>
      </c>
      <c r="N122" s="2">
        <v>9.8998999999999997E-3</v>
      </c>
      <c r="O122" s="2">
        <v>0.1012025</v>
      </c>
      <c r="P122" s="2">
        <v>1.6311900000000001E-2</v>
      </c>
      <c r="Q122" s="2">
        <v>5.2754700000000002E-2</v>
      </c>
      <c r="R122" s="2">
        <v>-3.1780500000000003E-2</v>
      </c>
      <c r="S122" s="2">
        <v>1.7880699999999999E-2</v>
      </c>
      <c r="T122" s="2">
        <v>6.4813399999999993E-2</v>
      </c>
      <c r="U122" s="2">
        <v>-7.9476000000000005E-2</v>
      </c>
      <c r="V122" s="2">
        <v>-1.1192000000000001E-2</v>
      </c>
      <c r="W122" s="2">
        <v>-2.48033E-2</v>
      </c>
      <c r="X122" s="2">
        <v>6.17978E-2</v>
      </c>
      <c r="Y122" s="2">
        <v>-2.9935999999999999E-3</v>
      </c>
      <c r="Z122" s="2">
        <v>8.7989999999999997E-4</v>
      </c>
      <c r="AA122" s="2">
        <v>8.1225199999999997E-2</v>
      </c>
      <c r="AB122" s="2">
        <v>-4.0687899999999999E-2</v>
      </c>
      <c r="AC122" s="2">
        <v>6.7809999999999995E-4</v>
      </c>
      <c r="AD122" s="2">
        <v>1.74296E-2</v>
      </c>
      <c r="AE122" s="2">
        <v>-1.7857100000000001E-2</v>
      </c>
      <c r="AF122" s="2">
        <v>2.8022600000000002E-2</v>
      </c>
      <c r="AG122" s="2">
        <v>-7.0152000000000001E-3</v>
      </c>
      <c r="AH122" s="2">
        <v>3.0416499999999999E-2</v>
      </c>
      <c r="AI122" s="2">
        <v>-3.2350999999999999E-3</v>
      </c>
      <c r="AJ122" s="2">
        <v>-1.14438E-2</v>
      </c>
      <c r="AK122" s="2">
        <v>-6.6481999999999999E-2</v>
      </c>
      <c r="AL122" s="2">
        <v>1.9264400000000001E-2</v>
      </c>
    </row>
    <row r="123" spans="1:38" x14ac:dyDescent="0.35">
      <c r="A123" s="1">
        <v>40602</v>
      </c>
      <c r="B123" s="2">
        <v>-6.3017900000000002E-2</v>
      </c>
      <c r="C123" s="2">
        <v>-1.0473132038185673E-3</v>
      </c>
      <c r="D123" s="2">
        <v>-3.8261900000000001E-2</v>
      </c>
      <c r="E123" s="2">
        <v>1.51919E-2</v>
      </c>
      <c r="F123" s="2">
        <v>5.3689000000000002E-3</v>
      </c>
      <c r="G123" s="2">
        <v>1.6594999999999999E-2</v>
      </c>
      <c r="H123" s="2">
        <v>1.2141799999999999E-2</v>
      </c>
      <c r="I123" s="2">
        <v>2.02635E-2</v>
      </c>
      <c r="J123" s="2">
        <v>-4.8897200000000002E-2</v>
      </c>
      <c r="K123" s="2">
        <v>4.1032899999999997E-2</v>
      </c>
      <c r="L123" s="2">
        <v>5.8209999999999998E-3</v>
      </c>
      <c r="M123" s="2">
        <v>2.7529600000000001E-2</v>
      </c>
      <c r="N123" s="2">
        <v>2.4950799999999999E-2</v>
      </c>
      <c r="O123" s="2">
        <v>5.3740999999999997E-3</v>
      </c>
      <c r="P123" s="2">
        <v>-4.0507899999999999E-2</v>
      </c>
      <c r="Q123" s="2">
        <v>2.6176499999999998E-2</v>
      </c>
      <c r="R123" s="2">
        <v>-4.5830099999999999E-2</v>
      </c>
      <c r="S123" s="2">
        <v>-4.6623999999999997E-3</v>
      </c>
      <c r="T123" s="2">
        <v>1.96461E-2</v>
      </c>
      <c r="U123" s="2">
        <v>1.7945699999999998E-2</v>
      </c>
      <c r="V123" s="2">
        <v>4.3371300000000002E-2</v>
      </c>
      <c r="W123" s="2">
        <v>-2.3438000000000001E-3</v>
      </c>
      <c r="X123" s="2">
        <v>1.97447E-2</v>
      </c>
      <c r="Y123" s="2">
        <v>-4.8939099999999999E-2</v>
      </c>
      <c r="Z123" s="2">
        <v>3.7719599999999999E-2</v>
      </c>
      <c r="AA123" s="2">
        <v>8.6843400000000001E-2</v>
      </c>
      <c r="AB123" s="2">
        <v>1.0129E-3</v>
      </c>
      <c r="AC123" s="2">
        <v>-1.8875699999999999E-2</v>
      </c>
      <c r="AD123" s="2">
        <v>2.3229400000000001E-2</v>
      </c>
      <c r="AE123" s="2">
        <v>3.8296200000000002E-2</v>
      </c>
      <c r="AF123" s="2">
        <v>-8.6584599999999998E-2</v>
      </c>
      <c r="AG123" s="2">
        <v>8.1461999999999993E-3</v>
      </c>
      <c r="AH123" s="2">
        <v>2.2513999999999999E-2</v>
      </c>
      <c r="AI123" s="2">
        <v>-5.3215400000000003E-2</v>
      </c>
      <c r="AJ123" s="2">
        <v>-1.6951999999999998E-2</v>
      </c>
      <c r="AK123" s="2">
        <v>2.4696599999999999E-2</v>
      </c>
      <c r="AL123" s="2">
        <v>-5.9669699999999999E-2</v>
      </c>
    </row>
    <row r="124" spans="1:38" x14ac:dyDescent="0.35">
      <c r="A124" s="1">
        <v>40633</v>
      </c>
      <c r="B124" s="2">
        <v>8.6319800000000002E-2</v>
      </c>
      <c r="C124" s="2">
        <v>2.8495380443795071E-2</v>
      </c>
      <c r="D124" s="2">
        <v>-1.9567999999999999E-2</v>
      </c>
      <c r="E124" s="2">
        <v>1.0114E-3</v>
      </c>
      <c r="F124" s="2">
        <v>-2.9718000000000001E-3</v>
      </c>
      <c r="G124" s="2">
        <v>-1.2263E-2</v>
      </c>
      <c r="H124" s="2">
        <v>1.78602E-2</v>
      </c>
      <c r="I124" s="2">
        <v>-3.8256199999999997E-2</v>
      </c>
      <c r="J124" s="2">
        <v>4.0476400000000003E-2</v>
      </c>
      <c r="K124" s="2">
        <v>7.8858999999999995E-3</v>
      </c>
      <c r="L124" s="2">
        <v>1.0610100000000001E-2</v>
      </c>
      <c r="M124" s="2">
        <v>-3.1765700000000001E-2</v>
      </c>
      <c r="N124" s="2">
        <v>-1.37024E-2</v>
      </c>
      <c r="O124" s="2">
        <v>-2.9012400000000001E-2</v>
      </c>
      <c r="P124" s="2">
        <v>6.4752999999999998E-3</v>
      </c>
      <c r="Q124" s="2">
        <v>-2.9479200000000001E-2</v>
      </c>
      <c r="R124" s="2">
        <v>3.0272400000000001E-2</v>
      </c>
      <c r="S124" s="2">
        <v>8.1197999999999999E-3</v>
      </c>
      <c r="T124" s="2">
        <v>-4.1342000000000002E-3</v>
      </c>
      <c r="U124" s="2">
        <v>6.0028499999999999E-2</v>
      </c>
      <c r="V124" s="2">
        <v>-3.4210900000000002E-2</v>
      </c>
      <c r="W124" s="2">
        <v>2.35788E-2</v>
      </c>
      <c r="X124" s="2">
        <v>-1.36981E-2</v>
      </c>
      <c r="Y124" s="2">
        <v>-3.1549099999999997E-2</v>
      </c>
      <c r="Z124" s="2">
        <v>-8.17943E-2</v>
      </c>
      <c r="AA124" s="2">
        <v>-7.3331999999999994E-2</v>
      </c>
      <c r="AB124" s="2">
        <v>1.1367199999999999E-2</v>
      </c>
      <c r="AC124" s="2">
        <v>3.6130799999999998E-2</v>
      </c>
      <c r="AD124" s="2">
        <v>-9.5087999999999995E-3</v>
      </c>
      <c r="AE124" s="2">
        <v>4.4079999999999998E-4</v>
      </c>
      <c r="AF124" s="2">
        <v>4.6089100000000001E-2</v>
      </c>
      <c r="AG124" s="2">
        <v>2.50084E-2</v>
      </c>
      <c r="AH124" s="2">
        <v>-3.0231999999999998E-2</v>
      </c>
      <c r="AI124" s="2">
        <v>3.1669099999999999E-2</v>
      </c>
      <c r="AJ124" s="2">
        <v>1.6463200000000001E-2</v>
      </c>
      <c r="AK124" s="2">
        <v>6.0298999999999998E-2</v>
      </c>
      <c r="AL124" s="2">
        <v>9.7271000000000007E-3</v>
      </c>
    </row>
    <row r="125" spans="1:38" x14ac:dyDescent="0.35">
      <c r="A125" s="1">
        <v>40663</v>
      </c>
      <c r="B125" s="2">
        <v>4.0660799999999997E-2</v>
      </c>
      <c r="C125" s="2">
        <v>-1.3500952766930641E-2</v>
      </c>
      <c r="D125" s="2">
        <v>5.3099000000000002E-3</v>
      </c>
      <c r="E125" s="2">
        <v>-5.9975999999999996E-3</v>
      </c>
      <c r="F125" s="2">
        <v>-1.35847E-2</v>
      </c>
      <c r="G125" s="2">
        <v>3.3607100000000001E-2</v>
      </c>
      <c r="H125" s="2">
        <v>-3.5777200000000002E-2</v>
      </c>
      <c r="I125" s="2">
        <v>2.8650999999999999E-2</v>
      </c>
      <c r="J125" s="2">
        <v>4.2822199999999998E-2</v>
      </c>
      <c r="K125" s="2">
        <v>-5.6692000000000001E-3</v>
      </c>
      <c r="L125" s="2">
        <v>2.9428000000000002E-3</v>
      </c>
      <c r="M125" s="2">
        <v>6.71963E-2</v>
      </c>
      <c r="N125" s="2">
        <v>-9.2904000000000007E-3</v>
      </c>
      <c r="O125" s="2">
        <v>2.8118400000000002E-2</v>
      </c>
      <c r="P125" s="2">
        <v>-1.184E-4</v>
      </c>
      <c r="Q125" s="2">
        <v>2.9514800000000001E-2</v>
      </c>
      <c r="R125" s="2">
        <v>4.1725199999999997E-2</v>
      </c>
      <c r="S125" s="2">
        <v>8.2155000000000006E-3</v>
      </c>
      <c r="T125" s="2">
        <v>4.7779700000000001E-2</v>
      </c>
      <c r="U125" s="2">
        <v>3.8315500000000002E-2</v>
      </c>
      <c r="V125" s="2">
        <v>4.5381999999999999E-2</v>
      </c>
      <c r="W125" s="2">
        <v>-1.7876999999999999E-3</v>
      </c>
      <c r="X125" s="2">
        <v>2.73213E-2</v>
      </c>
      <c r="Y125" s="2">
        <v>1.57448E-2</v>
      </c>
      <c r="Z125" s="2">
        <v>9.7015999999999995E-3</v>
      </c>
      <c r="AA125" s="2">
        <v>1.81079E-2</v>
      </c>
      <c r="AB125" s="2">
        <v>-1.2763999999999999E-2</v>
      </c>
      <c r="AC125" s="2">
        <v>-6.5884000000000003E-3</v>
      </c>
      <c r="AD125" s="2">
        <v>-1.55353E-2</v>
      </c>
      <c r="AE125" s="2">
        <v>1.19954E-2</v>
      </c>
      <c r="AF125" s="2">
        <v>2.1000000000000001E-2</v>
      </c>
      <c r="AG125" s="2">
        <v>2.62498E-2</v>
      </c>
      <c r="AH125" s="2">
        <v>-9.7543999999999999E-3</v>
      </c>
      <c r="AI125" s="2">
        <v>2.3829199999999998E-2</v>
      </c>
      <c r="AJ125" s="2">
        <v>2.28288E-2</v>
      </c>
      <c r="AK125" s="2">
        <v>4.3991299999999997E-2</v>
      </c>
      <c r="AL125" s="2">
        <v>3.7378599999999998E-2</v>
      </c>
    </row>
    <row r="126" spans="1:38" x14ac:dyDescent="0.35">
      <c r="A126" s="1">
        <v>40694</v>
      </c>
      <c r="B126" s="2">
        <v>-2.27563E-2</v>
      </c>
      <c r="C126" s="2">
        <v>-1.825746126569705E-2</v>
      </c>
      <c r="D126" s="2">
        <v>-4.5539999999999997E-2</v>
      </c>
      <c r="E126" s="2">
        <v>-2.2479900000000001E-2</v>
      </c>
      <c r="F126" s="2">
        <v>-8.3510000000000008E-3</v>
      </c>
      <c r="G126" s="2">
        <v>-2.2734399999999998E-2</v>
      </c>
      <c r="H126" s="2">
        <v>-2.28749E-2</v>
      </c>
      <c r="I126" s="2">
        <v>2.2951999999999998E-3</v>
      </c>
      <c r="J126" s="2">
        <v>5.2608000000000004E-3</v>
      </c>
      <c r="K126" s="2">
        <v>-5.7715799999999998E-2</v>
      </c>
      <c r="L126" s="2">
        <v>-9.5955999999999993E-3</v>
      </c>
      <c r="M126" s="2">
        <v>-2.93794E-2</v>
      </c>
      <c r="N126" s="2">
        <v>-1.4174300000000001E-2</v>
      </c>
      <c r="O126" s="2">
        <v>-3.8743399999999997E-2</v>
      </c>
      <c r="P126" s="2">
        <v>-5.1479299999999999E-2</v>
      </c>
      <c r="Q126" s="2">
        <v>-2.4344299999999999E-2</v>
      </c>
      <c r="R126" s="2">
        <v>6.3416000000000002E-3</v>
      </c>
      <c r="S126" s="2">
        <v>-1.5463E-3</v>
      </c>
      <c r="T126" s="2">
        <v>-3.2504900000000003E-2</v>
      </c>
      <c r="U126" s="2">
        <v>4.5423E-3</v>
      </c>
      <c r="V126" s="2">
        <v>-1.1846300000000001E-2</v>
      </c>
      <c r="W126" s="2">
        <v>-3.8618300000000001E-2</v>
      </c>
      <c r="X126" s="2">
        <v>-5.1198500000000001E-2</v>
      </c>
      <c r="Y126" s="2">
        <v>-1.1710699999999999E-2</v>
      </c>
      <c r="Z126" s="2">
        <v>-1.5838999999999999E-2</v>
      </c>
      <c r="AA126" s="2">
        <v>8.3049999999999999E-3</v>
      </c>
      <c r="AB126" s="2">
        <v>-3.0566800000000002E-2</v>
      </c>
      <c r="AC126" s="2">
        <v>1.5205700000000001E-2</v>
      </c>
      <c r="AD126" s="2">
        <v>-2.91715E-2</v>
      </c>
      <c r="AE126" s="2">
        <v>-1.7900800000000001E-2</v>
      </c>
      <c r="AF126" s="2">
        <v>5.4413999999999999E-3</v>
      </c>
      <c r="AG126" s="2">
        <v>3.325E-4</v>
      </c>
      <c r="AH126" s="2">
        <v>-1.5754500000000001E-2</v>
      </c>
      <c r="AI126" s="2">
        <v>-6.2675999999999999E-3</v>
      </c>
      <c r="AJ126" s="2">
        <v>-1.4860999999999999E-2</v>
      </c>
      <c r="AK126" s="2">
        <v>-1.8041999999999999E-2</v>
      </c>
      <c r="AL126" s="2">
        <v>-2.1126000000000001E-3</v>
      </c>
    </row>
    <row r="127" spans="1:38" x14ac:dyDescent="0.35">
      <c r="A127" s="1">
        <v>40724</v>
      </c>
      <c r="B127" s="2">
        <v>-1.9500900000000002E-2</v>
      </c>
      <c r="C127" s="2">
        <v>-2.1474425791952023E-2</v>
      </c>
      <c r="D127" s="2">
        <v>3.3753600000000002E-2</v>
      </c>
      <c r="E127" s="2">
        <v>-2.69643E-2</v>
      </c>
      <c r="F127" s="2">
        <v>-1.7913700000000001E-2</v>
      </c>
      <c r="G127" s="2">
        <v>-3.5468399999999997E-2</v>
      </c>
      <c r="H127" s="2">
        <v>-3.42996E-2</v>
      </c>
      <c r="I127" s="2">
        <v>-5.6087900000000003E-2</v>
      </c>
      <c r="J127" s="2">
        <v>-1.0848099999999999E-2</v>
      </c>
      <c r="K127" s="2">
        <v>6.7834000000000002E-3</v>
      </c>
      <c r="L127" s="2">
        <v>-1.8816599999999999E-2</v>
      </c>
      <c r="M127" s="2">
        <v>1.1318E-2</v>
      </c>
      <c r="N127" s="2">
        <v>-5.5211000000000003E-2</v>
      </c>
      <c r="O127" s="2">
        <v>-1.55762E-2</v>
      </c>
      <c r="P127" s="2">
        <v>-5.8224600000000001E-2</v>
      </c>
      <c r="Q127" s="2">
        <v>-6.1717999999999999E-3</v>
      </c>
      <c r="R127" s="2">
        <v>-1.2500300000000001E-2</v>
      </c>
      <c r="S127" s="2">
        <v>-5.4299199999999999E-2</v>
      </c>
      <c r="T127" s="2">
        <v>-2.91942E-2</v>
      </c>
      <c r="U127" s="2">
        <v>1.3448099999999999E-2</v>
      </c>
      <c r="V127" s="2">
        <v>-5.4822999999999998E-3</v>
      </c>
      <c r="W127" s="2">
        <v>-3.2899699999999997E-2</v>
      </c>
      <c r="X127" s="2">
        <v>-4.7721199999999998E-2</v>
      </c>
      <c r="Y127" s="2">
        <v>-2.34644E-2</v>
      </c>
      <c r="Z127" s="2">
        <v>1.2622599999999999E-2</v>
      </c>
      <c r="AA127" s="2">
        <v>-7.9822699999999996E-2</v>
      </c>
      <c r="AB127" s="2">
        <v>2.02407E-2</v>
      </c>
      <c r="AC127" s="2">
        <v>1.3335100000000001E-2</v>
      </c>
      <c r="AD127" s="2">
        <v>-2.8016300000000001E-2</v>
      </c>
      <c r="AE127" s="2">
        <v>-4.7612000000000002E-2</v>
      </c>
      <c r="AF127" s="2">
        <v>3.0757699999999999E-2</v>
      </c>
      <c r="AG127" s="2">
        <v>-3.2208500000000001E-2</v>
      </c>
      <c r="AH127" s="2">
        <v>-3.0843499999999999E-2</v>
      </c>
      <c r="AI127" s="2">
        <v>-1.2497100000000001E-2</v>
      </c>
      <c r="AJ127" s="2">
        <v>-3.52552E-2</v>
      </c>
      <c r="AK127" s="2">
        <v>-3.0125800000000001E-2</v>
      </c>
      <c r="AL127" s="2">
        <v>-3.7407500000000003E-2</v>
      </c>
    </row>
    <row r="128" spans="1:38" x14ac:dyDescent="0.35">
      <c r="A128" s="1">
        <v>40755</v>
      </c>
      <c r="B128" s="2">
        <v>1.5480600000000001E-2</v>
      </c>
      <c r="C128" s="2">
        <v>-5.6791107463597612E-2</v>
      </c>
      <c r="D128" s="2">
        <v>-1.15424E-2</v>
      </c>
      <c r="E128" s="2">
        <v>-3.41775E-2</v>
      </c>
      <c r="F128" s="2">
        <v>-4.82432E-2</v>
      </c>
      <c r="G128" s="2">
        <v>-4.5945699999999999E-2</v>
      </c>
      <c r="H128" s="2">
        <v>-5.7371499999999999E-2</v>
      </c>
      <c r="I128" s="2">
        <v>-6.5252199999999996E-2</v>
      </c>
      <c r="J128" s="2">
        <v>-7.7011099999999999E-2</v>
      </c>
      <c r="K128" s="2">
        <v>-2.1849500000000001E-2</v>
      </c>
      <c r="L128" s="2">
        <v>-4.0966200000000001E-2</v>
      </c>
      <c r="M128" s="2">
        <v>-2.9482499999999998E-2</v>
      </c>
      <c r="N128" s="2">
        <v>-2.4405E-2</v>
      </c>
      <c r="O128" s="2">
        <v>-7.2835700000000003E-2</v>
      </c>
      <c r="P128" s="2">
        <v>-8.3381200000000003E-2</v>
      </c>
      <c r="Q128" s="2">
        <v>-7.8079800000000005E-2</v>
      </c>
      <c r="R128" s="2">
        <v>-6.5189200000000003E-2</v>
      </c>
      <c r="S128" s="2">
        <v>1.8818999999999999E-3</v>
      </c>
      <c r="T128" s="2">
        <v>-4.7405599999999999E-2</v>
      </c>
      <c r="U128" s="2">
        <v>6.2292800000000002E-2</v>
      </c>
      <c r="V128" s="2">
        <v>-4.4699299999999997E-2</v>
      </c>
      <c r="W128" s="2">
        <v>8.3823000000000005E-3</v>
      </c>
      <c r="X128" s="2">
        <v>-7.1223800000000004E-2</v>
      </c>
      <c r="Y128" s="2">
        <v>8.5622000000000007E-3</v>
      </c>
      <c r="Z128" s="2">
        <v>1.7256999999999999E-3</v>
      </c>
      <c r="AA128" s="2">
        <v>2.8479999999999998E-3</v>
      </c>
      <c r="AB128" s="2">
        <v>-1.5283400000000001E-2</v>
      </c>
      <c r="AC128" s="2">
        <v>-1.9163199999999998E-2</v>
      </c>
      <c r="AD128" s="2">
        <v>-3.0855299999999999E-2</v>
      </c>
      <c r="AE128" s="2">
        <v>-7.9398000000000003E-3</v>
      </c>
      <c r="AF128" s="2">
        <v>-2.4460599999999999E-2</v>
      </c>
      <c r="AG128" s="2">
        <v>-2.60611E-2</v>
      </c>
      <c r="AH128" s="2">
        <v>-5.8493000000000003E-2</v>
      </c>
      <c r="AI128" s="2">
        <v>2.2054600000000001E-2</v>
      </c>
      <c r="AJ128" s="2">
        <v>-4.6909300000000001E-2</v>
      </c>
      <c r="AK128" s="2">
        <v>8.8383799999999998E-2</v>
      </c>
      <c r="AL128" s="2">
        <v>-9.7199999999999999E-4</v>
      </c>
    </row>
    <row r="129" spans="1:38" x14ac:dyDescent="0.35">
      <c r="A129" s="1">
        <v>40786</v>
      </c>
      <c r="B129" s="2">
        <v>-0.1186475</v>
      </c>
      <c r="C129" s="2">
        <v>-7.1761988303760127E-2</v>
      </c>
      <c r="D129" s="2">
        <v>-0.10748829999999999</v>
      </c>
      <c r="E129" s="2">
        <v>-2.9036599999999999E-2</v>
      </c>
      <c r="F129" s="2">
        <v>-0.1024737</v>
      </c>
      <c r="G129" s="2">
        <v>-5.3489099999999998E-2</v>
      </c>
      <c r="H129" s="2">
        <v>-3.9581699999999997E-2</v>
      </c>
      <c r="I129" s="2">
        <v>-4.4062700000000003E-2</v>
      </c>
      <c r="J129" s="2">
        <v>-3.10981E-2</v>
      </c>
      <c r="K129" s="2">
        <v>-4.97422E-2</v>
      </c>
      <c r="L129" s="2">
        <v>-0.10789650000000001</v>
      </c>
      <c r="M129" s="2">
        <v>-0.19192119999999999</v>
      </c>
      <c r="N129" s="2">
        <v>-0.14536070000000001</v>
      </c>
      <c r="O129" s="2">
        <v>-9.4421000000000005E-2</v>
      </c>
      <c r="P129" s="2">
        <v>-6.3145499999999993E-2</v>
      </c>
      <c r="Q129" s="2">
        <v>-0.1129088</v>
      </c>
      <c r="R129" s="2">
        <v>-3.3217299999999998E-2</v>
      </c>
      <c r="S129" s="2">
        <v>-8.4909899999999996E-2</v>
      </c>
      <c r="T129" s="2">
        <v>-0.14555879999999999</v>
      </c>
      <c r="U129" s="2">
        <v>-6.9979200000000005E-2</v>
      </c>
      <c r="V129" s="2">
        <v>-8.6652199999999999E-2</v>
      </c>
      <c r="W129" s="2">
        <v>-8.33367E-2</v>
      </c>
      <c r="X129" s="2">
        <v>-0.13930210000000001</v>
      </c>
      <c r="Y129" s="2">
        <v>-2.08852E-2</v>
      </c>
      <c r="Z129" s="2">
        <v>-8.9273599999999995E-2</v>
      </c>
      <c r="AA129" s="2">
        <v>4.9537000000000001E-3</v>
      </c>
      <c r="AB129" s="2">
        <v>-7.7289999999999998E-3</v>
      </c>
      <c r="AC129" s="2">
        <v>-6.5559999999999993E-2</v>
      </c>
      <c r="AD129" s="2">
        <v>-0.1100951</v>
      </c>
      <c r="AE129" s="2">
        <v>-8.84017E-2</v>
      </c>
      <c r="AF129" s="2">
        <v>-9.1858599999999999E-2</v>
      </c>
      <c r="AG129" s="2">
        <v>-0.1045594</v>
      </c>
      <c r="AH129" s="2">
        <v>-8.3433999999999994E-2</v>
      </c>
      <c r="AI129" s="2">
        <v>-9.5319899999999999E-2</v>
      </c>
      <c r="AJ129" s="2">
        <v>-0.10525669999999999</v>
      </c>
      <c r="AK129" s="2">
        <v>-5.6002000000000003E-2</v>
      </c>
      <c r="AL129" s="2">
        <v>-0.10444249999999999</v>
      </c>
    </row>
    <row r="130" spans="1:38" x14ac:dyDescent="0.35">
      <c r="A130" s="1">
        <v>40816</v>
      </c>
      <c r="B130" s="2">
        <v>-5.8751900000000003E-2</v>
      </c>
      <c r="C130" s="2">
        <v>0.10772303853581011</v>
      </c>
      <c r="D130" s="2">
        <v>-0.1690373</v>
      </c>
      <c r="E130" s="2">
        <v>-6.85973E-2</v>
      </c>
      <c r="F130" s="2">
        <v>-0.1298031</v>
      </c>
      <c r="G130" s="2">
        <v>-2.1779E-2</v>
      </c>
      <c r="H130" s="2">
        <v>-7.3824100000000004E-2</v>
      </c>
      <c r="I130" s="2">
        <v>5.8239999999999995E-4</v>
      </c>
      <c r="J130" s="2">
        <v>-9.3222299999999994E-2</v>
      </c>
      <c r="K130" s="2">
        <v>-8.1064399999999995E-2</v>
      </c>
      <c r="L130" s="2">
        <v>-0.10921400000000001</v>
      </c>
      <c r="M130" s="2">
        <v>-4.8891499999999997E-2</v>
      </c>
      <c r="N130" s="2">
        <v>-2.5235799999999999E-2</v>
      </c>
      <c r="O130" s="2">
        <v>-2.1046100000000002E-2</v>
      </c>
      <c r="P130" s="2">
        <v>-8.5999599999999995E-2</v>
      </c>
      <c r="Q130" s="2">
        <v>-8.4378300000000003E-2</v>
      </c>
      <c r="R130" s="2">
        <v>-8.1432699999999997E-2</v>
      </c>
      <c r="S130" s="2">
        <v>-0.1432901</v>
      </c>
      <c r="T130" s="2">
        <v>-0.1459647</v>
      </c>
      <c r="U130" s="2">
        <v>-7.6189599999999996E-2</v>
      </c>
      <c r="V130" s="2">
        <v>-2.85702E-2</v>
      </c>
      <c r="W130" s="2">
        <v>-5.0039300000000002E-2</v>
      </c>
      <c r="X130" s="2">
        <v>-4.0672600000000003E-2</v>
      </c>
      <c r="Y130" s="2">
        <v>-3.8504900000000002E-2</v>
      </c>
      <c r="Z130" s="2">
        <v>-2.8465000000000001E-2</v>
      </c>
      <c r="AA130" s="2">
        <v>-1.39171E-2</v>
      </c>
      <c r="AB130" s="2">
        <v>-6.2087099999999999E-2</v>
      </c>
      <c r="AC130" s="2">
        <v>-4.1554099999999997E-2</v>
      </c>
      <c r="AD130" s="2">
        <v>-4.3525800000000003E-2</v>
      </c>
      <c r="AE130" s="2">
        <v>-7.6527100000000001E-2</v>
      </c>
      <c r="AF130" s="2">
        <v>6.2452899999999999E-2</v>
      </c>
      <c r="AG130" s="2">
        <v>-9.3638299999999994E-2</v>
      </c>
      <c r="AH130" s="2">
        <v>-6.7882100000000001E-2</v>
      </c>
      <c r="AI130" s="2">
        <v>-7.2818400000000005E-2</v>
      </c>
      <c r="AJ130" s="2">
        <v>-5.90942E-2</v>
      </c>
      <c r="AK130" s="2">
        <v>-0.14376900000000001</v>
      </c>
      <c r="AL130" s="2">
        <v>-6.6652400000000001E-2</v>
      </c>
    </row>
    <row r="131" spans="1:38" x14ac:dyDescent="0.35">
      <c r="A131" s="1">
        <v>40847</v>
      </c>
      <c r="B131" s="2">
        <v>7.8761300000000006E-2</v>
      </c>
      <c r="C131" s="2">
        <v>-5.0587151935872487E-3</v>
      </c>
      <c r="D131" s="2">
        <v>0.17937349999999999</v>
      </c>
      <c r="E131" s="2">
        <v>7.13424E-2</v>
      </c>
      <c r="F131" s="2">
        <v>1.0763999999999999E-2</v>
      </c>
      <c r="G131" s="2">
        <v>-1.0076E-2</v>
      </c>
      <c r="H131" s="2">
        <v>0.1149362</v>
      </c>
      <c r="I131" s="2">
        <v>3.6069999999999998E-2</v>
      </c>
      <c r="J131" s="2">
        <v>0.1128098</v>
      </c>
      <c r="K131" s="2">
        <v>4.6214400000000003E-2</v>
      </c>
      <c r="L131" s="2">
        <v>-3.8547999999999998E-3</v>
      </c>
      <c r="M131" s="2">
        <v>0.1161973</v>
      </c>
      <c r="N131" s="2">
        <v>3.5479799999999999E-2</v>
      </c>
      <c r="O131" s="2">
        <v>4.44226E-2</v>
      </c>
      <c r="P131" s="2">
        <v>8.6613800000000005E-2</v>
      </c>
      <c r="Q131" s="2">
        <v>8.7486099999999997E-2</v>
      </c>
      <c r="R131" s="2">
        <v>0.1018466</v>
      </c>
      <c r="S131" s="2">
        <v>0.1291728</v>
      </c>
      <c r="T131" s="2">
        <v>0.1156867</v>
      </c>
      <c r="U131" s="2">
        <v>6.81369E-2</v>
      </c>
      <c r="V131" s="2">
        <v>8.8475100000000001E-2</v>
      </c>
      <c r="W131" s="2">
        <v>5.3762600000000001E-2</v>
      </c>
      <c r="X131" s="2">
        <v>8.6061299999999993E-2</v>
      </c>
      <c r="Y131" s="2">
        <v>2.49108E-2</v>
      </c>
      <c r="Z131" s="2">
        <v>3.3113799999999999E-2</v>
      </c>
      <c r="AA131" s="2">
        <v>-6.8445000000000006E-2</v>
      </c>
      <c r="AB131" s="2">
        <v>7.9297000000000006E-2</v>
      </c>
      <c r="AC131" s="2">
        <v>7.5522800000000001E-2</v>
      </c>
      <c r="AD131" s="2">
        <v>9.7508700000000004E-2</v>
      </c>
      <c r="AE131" s="2">
        <v>0.1053202</v>
      </c>
      <c r="AF131" s="2">
        <v>9.0895000000000004E-3</v>
      </c>
      <c r="AG131" s="2">
        <v>7.5568399999999994E-2</v>
      </c>
      <c r="AH131" s="2">
        <v>-3.5544999999999999E-3</v>
      </c>
      <c r="AI131" s="2">
        <v>6.7513699999999996E-2</v>
      </c>
      <c r="AJ131" s="2">
        <v>8.8314699999999996E-2</v>
      </c>
      <c r="AK131" s="2">
        <v>6.3893599999999995E-2</v>
      </c>
      <c r="AL131" s="2">
        <v>5.0144099999999997E-2</v>
      </c>
    </row>
    <row r="132" spans="1:38" x14ac:dyDescent="0.35">
      <c r="A132" s="1">
        <v>40877</v>
      </c>
      <c r="B132" s="2">
        <v>-3.2225799999999999E-2</v>
      </c>
      <c r="C132" s="2">
        <v>8.532763948144062E-3</v>
      </c>
      <c r="D132" s="2">
        <v>-0.1179437</v>
      </c>
      <c r="E132" s="2">
        <v>-4.0314599999999999E-2</v>
      </c>
      <c r="F132" s="2">
        <v>-6.5673099999999998E-2</v>
      </c>
      <c r="G132" s="2">
        <v>1.1173300000000001E-2</v>
      </c>
      <c r="H132" s="2">
        <v>-2.50849E-2</v>
      </c>
      <c r="I132" s="2">
        <v>-1.37771E-2</v>
      </c>
      <c r="J132" s="2">
        <v>-3.8352299999999999E-2</v>
      </c>
      <c r="K132" s="2">
        <v>-5.4629799999999999E-2</v>
      </c>
      <c r="L132" s="2">
        <v>-5.5251000000000001E-2</v>
      </c>
      <c r="M132" s="2">
        <v>-8.5485999999999999E-3</v>
      </c>
      <c r="N132" s="2">
        <v>6.1802200000000002E-2</v>
      </c>
      <c r="O132" s="2">
        <v>-6.1264100000000002E-2</v>
      </c>
      <c r="P132" s="2">
        <v>-2.6743900000000001E-2</v>
      </c>
      <c r="Q132" s="2">
        <v>-2.72045E-2</v>
      </c>
      <c r="R132" s="2">
        <v>-3.0761E-2</v>
      </c>
      <c r="S132" s="2">
        <v>-9.4413899999999995E-2</v>
      </c>
      <c r="T132" s="2">
        <v>1.9664999999999999E-3</v>
      </c>
      <c r="U132" s="2">
        <v>-1.9987600000000001E-2</v>
      </c>
      <c r="V132" s="2">
        <v>8.9516000000000005E-3</v>
      </c>
      <c r="W132" s="2">
        <v>-4.5268500000000003E-2</v>
      </c>
      <c r="X132" s="2">
        <v>-6.9606500000000002E-2</v>
      </c>
      <c r="Y132" s="2">
        <v>-3.55597E-2</v>
      </c>
      <c r="Z132" s="2">
        <v>-6.1610600000000001E-2</v>
      </c>
      <c r="AA132" s="2">
        <v>-3.66895E-2</v>
      </c>
      <c r="AB132" s="2">
        <v>1.8505500000000001E-2</v>
      </c>
      <c r="AC132" s="2">
        <v>-1.32651E-2</v>
      </c>
      <c r="AD132" s="2">
        <v>-2.5430899999999999E-2</v>
      </c>
      <c r="AE132" s="2">
        <v>-8.1528999999999994E-3</v>
      </c>
      <c r="AF132" s="2">
        <v>-2.8313499999999998E-2</v>
      </c>
      <c r="AG132" s="2">
        <v>-4.0296699999999998E-2</v>
      </c>
      <c r="AH132" s="2">
        <v>-5.68643E-2</v>
      </c>
      <c r="AI132" s="2">
        <v>-5.3684299999999997E-2</v>
      </c>
      <c r="AJ132" s="2">
        <v>-1.42177E-2</v>
      </c>
      <c r="AK132" s="2">
        <v>2.1113099999999999E-2</v>
      </c>
      <c r="AL132" s="2">
        <v>-9.0089299999999997E-2</v>
      </c>
    </row>
    <row r="133" spans="1:38" x14ac:dyDescent="0.35">
      <c r="A133" s="1">
        <v>40908</v>
      </c>
      <c r="B133" s="2">
        <v>-1.1783399999999999E-2</v>
      </c>
      <c r="C133" s="2">
        <v>4.3583062218506274E-2</v>
      </c>
      <c r="D133" s="2">
        <v>-3.9104899999999998E-2</v>
      </c>
      <c r="E133" s="2">
        <v>-1.7604700000000001E-2</v>
      </c>
      <c r="F133" s="2">
        <v>2.4014600000000001E-2</v>
      </c>
      <c r="G133" s="2">
        <v>2.9445300000000001E-2</v>
      </c>
      <c r="H133" s="2">
        <v>-2.1256999999999999E-3</v>
      </c>
      <c r="I133" s="2">
        <v>5.0230799999999999E-2</v>
      </c>
      <c r="J133" s="2">
        <v>3.9026E-3</v>
      </c>
      <c r="K133" s="2">
        <v>-5.7422399999999998E-2</v>
      </c>
      <c r="L133" s="2">
        <v>3.6636700000000001E-2</v>
      </c>
      <c r="M133" s="2">
        <v>-3.1285100000000003E-2</v>
      </c>
      <c r="N133" s="2">
        <v>1.23575E-2</v>
      </c>
      <c r="O133" s="2">
        <v>1.38066E-2</v>
      </c>
      <c r="P133" s="2">
        <v>-3.9485600000000003E-2</v>
      </c>
      <c r="Q133" s="2">
        <v>1.6452000000000001E-3</v>
      </c>
      <c r="R133" s="2">
        <v>2.7702E-3</v>
      </c>
      <c r="S133" s="2">
        <v>2.47391E-2</v>
      </c>
      <c r="T133" s="2">
        <v>-3.7451199999999997E-2</v>
      </c>
      <c r="U133" s="2">
        <v>2.8777299999999999E-2</v>
      </c>
      <c r="V133" s="2">
        <v>5.55719E-2</v>
      </c>
      <c r="W133" s="2">
        <v>2.0233999999999999E-3</v>
      </c>
      <c r="X133" s="2">
        <v>6.4570000000000003E-4</v>
      </c>
      <c r="Y133" s="2">
        <v>3.4591700000000003E-2</v>
      </c>
      <c r="Z133" s="2">
        <v>2.4589E-3</v>
      </c>
      <c r="AA133" s="2">
        <v>-2.1323000000000002E-3</v>
      </c>
      <c r="AB133" s="2">
        <v>6.7438000000000003E-3</v>
      </c>
      <c r="AC133" s="2">
        <v>3.9827500000000002E-2</v>
      </c>
      <c r="AD133" s="2">
        <v>4.2678899999999999E-2</v>
      </c>
      <c r="AE133" s="2">
        <v>1.0112400000000001E-2</v>
      </c>
      <c r="AF133" s="2">
        <v>-1.6055900000000001E-2</v>
      </c>
      <c r="AG133" s="2">
        <v>-4.82654E-2</v>
      </c>
      <c r="AH133" s="2">
        <v>-7.5953000000000001E-3</v>
      </c>
      <c r="AI133" s="2">
        <v>-2.0762599999999999E-2</v>
      </c>
      <c r="AJ133" s="2">
        <v>1.0476900000000001E-2</v>
      </c>
      <c r="AK133" s="2">
        <v>3.01307E-2</v>
      </c>
      <c r="AL133" s="2">
        <v>2.4327499999999998E-2</v>
      </c>
    </row>
    <row r="134" spans="1:38" x14ac:dyDescent="0.35">
      <c r="A134" s="1">
        <v>40939</v>
      </c>
      <c r="B134" s="2">
        <v>7.12314E-2</v>
      </c>
      <c r="C134" s="2">
        <v>4.0589464130841746E-2</v>
      </c>
      <c r="D134" s="2">
        <v>0.13178590000000001</v>
      </c>
      <c r="E134" s="2">
        <v>5.2230600000000002E-2</v>
      </c>
      <c r="F134" s="2">
        <v>8.6114899999999994E-2</v>
      </c>
      <c r="G134" s="2">
        <v>1.47657E-2</v>
      </c>
      <c r="H134" s="2">
        <v>0.11132640000000001</v>
      </c>
      <c r="I134" s="2">
        <v>5.7713E-3</v>
      </c>
      <c r="J134" s="2">
        <v>1.9923300000000001E-2</v>
      </c>
      <c r="K134" s="2">
        <v>4.23703E-2</v>
      </c>
      <c r="L134" s="2">
        <v>6.6073999999999994E-2</v>
      </c>
      <c r="M134" s="2">
        <v>9.5036700000000002E-2</v>
      </c>
      <c r="N134" s="2">
        <v>4.7647099999999998E-2</v>
      </c>
      <c r="O134" s="2">
        <v>-2.8915999999999998E-3</v>
      </c>
      <c r="P134" s="2">
        <v>7.6499600000000001E-2</v>
      </c>
      <c r="Q134" s="2">
        <v>4.3907700000000001E-2</v>
      </c>
      <c r="R134" s="2">
        <v>1.61099E-2</v>
      </c>
      <c r="S134" s="2">
        <v>0.1061115</v>
      </c>
      <c r="T134" s="2">
        <v>0.11292580000000001</v>
      </c>
      <c r="U134" s="2">
        <v>3.1318800000000001E-2</v>
      </c>
      <c r="V134" s="2">
        <v>3.6518500000000002E-2</v>
      </c>
      <c r="W134" s="2">
        <v>3.2225299999999998E-2</v>
      </c>
      <c r="X134" s="2">
        <v>5.9899500000000001E-2</v>
      </c>
      <c r="Y134" s="2">
        <v>-5.04258E-2</v>
      </c>
      <c r="Z134" s="2">
        <v>4.1057999999999997E-2</v>
      </c>
      <c r="AA134" s="2">
        <v>-6.2639700000000006E-2</v>
      </c>
      <c r="AB134" s="2">
        <v>9.3091000000000007E-3</v>
      </c>
      <c r="AC134" s="2">
        <v>-6.1669999999999997E-3</v>
      </c>
      <c r="AD134" s="2">
        <v>1.9201800000000002E-2</v>
      </c>
      <c r="AE134" s="2">
        <v>2.3350099999999999E-2</v>
      </c>
      <c r="AF134" s="2">
        <v>4.6461599999999999E-2</v>
      </c>
      <c r="AG134" s="2">
        <v>8.8636000000000006E-2</v>
      </c>
      <c r="AH134" s="2">
        <v>-3.0799400000000001E-2</v>
      </c>
      <c r="AI134" s="2">
        <v>9.8377000000000006E-2</v>
      </c>
      <c r="AJ134" s="2">
        <v>5.8338399999999999E-2</v>
      </c>
      <c r="AK134" s="2">
        <v>5.7201700000000001E-2</v>
      </c>
      <c r="AL134" s="2">
        <v>6.2923499999999993E-2</v>
      </c>
    </row>
    <row r="135" spans="1:38" x14ac:dyDescent="0.35">
      <c r="A135" s="1">
        <v>40968</v>
      </c>
      <c r="B135" s="2">
        <v>3.8071599999999997E-2</v>
      </c>
      <c r="C135" s="2">
        <v>3.1332314530530647E-2</v>
      </c>
      <c r="D135" s="2">
        <v>-4.9853399999999999E-2</v>
      </c>
      <c r="E135" s="2">
        <v>1.4416099999999999E-2</v>
      </c>
      <c r="F135" s="2">
        <v>5.0385399999999997E-2</v>
      </c>
      <c r="G135" s="2">
        <v>3.2078200000000001E-2</v>
      </c>
      <c r="H135" s="2">
        <v>4.3432999999999999E-2</v>
      </c>
      <c r="I135" s="2">
        <v>2.3354900000000001E-2</v>
      </c>
      <c r="J135" s="2">
        <v>6.4504900000000004E-2</v>
      </c>
      <c r="K135" s="2">
        <v>5.9268700000000001E-2</v>
      </c>
      <c r="L135" s="2">
        <v>4.1593699999999997E-2</v>
      </c>
      <c r="M135" s="2">
        <v>6.1491799999999999E-2</v>
      </c>
      <c r="N135" s="2">
        <v>0.1107385</v>
      </c>
      <c r="O135" s="2">
        <v>-3.1806999999999998E-3</v>
      </c>
      <c r="P135" s="2">
        <v>6.42321E-2</v>
      </c>
      <c r="Q135" s="2">
        <v>4.6656900000000001E-2</v>
      </c>
      <c r="R135" s="2">
        <v>5.3394200000000003E-2</v>
      </c>
      <c r="S135" s="2">
        <v>6.3244700000000001E-2</v>
      </c>
      <c r="T135" s="2">
        <v>2.09342E-2</v>
      </c>
      <c r="U135" s="2">
        <v>1.1040899999999999E-2</v>
      </c>
      <c r="V135" s="2">
        <v>6.6670199999999999E-2</v>
      </c>
      <c r="W135" s="2">
        <v>-3.4077700000000002E-2</v>
      </c>
      <c r="X135" s="2">
        <v>3.1189999999999999E-2</v>
      </c>
      <c r="Y135" s="2">
        <v>2.3867200000000002E-2</v>
      </c>
      <c r="Z135" s="2">
        <v>0.1045986</v>
      </c>
      <c r="AA135" s="2">
        <v>-4.1417900000000001E-2</v>
      </c>
      <c r="AB135" s="2">
        <v>1.0528600000000001E-2</v>
      </c>
      <c r="AC135" s="2">
        <v>3.1788799999999999E-2</v>
      </c>
      <c r="AD135" s="2">
        <v>1.81493E-2</v>
      </c>
      <c r="AE135" s="2">
        <v>8.5940699999999995E-2</v>
      </c>
      <c r="AF135" s="2">
        <v>8.4463099999999999E-2</v>
      </c>
      <c r="AG135" s="2">
        <v>1.54614E-2</v>
      </c>
      <c r="AH135" s="2">
        <v>4.79751E-2</v>
      </c>
      <c r="AI135" s="2">
        <v>3.00582E-2</v>
      </c>
      <c r="AJ135" s="2">
        <v>6.2470199999999997E-2</v>
      </c>
      <c r="AK135" s="2">
        <v>7.0970599999999995E-2</v>
      </c>
      <c r="AL135" s="2">
        <v>8.0398200000000003E-2</v>
      </c>
    </row>
    <row r="136" spans="1:38" x14ac:dyDescent="0.35">
      <c r="A136" s="1">
        <v>40999</v>
      </c>
      <c r="B136" s="2">
        <v>-7.9842000000000003E-3</v>
      </c>
      <c r="C136" s="2">
        <v>-7.4974527092703802E-3</v>
      </c>
      <c r="D136" s="2">
        <v>1.35072E-2</v>
      </c>
      <c r="E136" s="2">
        <v>7.2674000000000002E-3</v>
      </c>
      <c r="F136" s="2">
        <v>-9.5157000000000002E-3</v>
      </c>
      <c r="G136" s="2">
        <v>4.14051E-2</v>
      </c>
      <c r="H136" s="2">
        <v>-1.9764899999999998E-2</v>
      </c>
      <c r="I136" s="2">
        <v>2.0553399999999999E-2</v>
      </c>
      <c r="J136" s="2">
        <v>2.99145E-2</v>
      </c>
      <c r="K136" s="2">
        <v>-6.8231700000000006E-2</v>
      </c>
      <c r="L136" s="2">
        <v>-3.8153600000000003E-2</v>
      </c>
      <c r="M136" s="2">
        <v>1.3236400000000001E-2</v>
      </c>
      <c r="N136" s="2">
        <v>-1.9966100000000001E-2</v>
      </c>
      <c r="O136" s="2">
        <v>-5.2777299999999999E-2</v>
      </c>
      <c r="P136" s="2">
        <v>-1.6242900000000001E-2</v>
      </c>
      <c r="Q136" s="2">
        <v>-8.2956000000000002E-3</v>
      </c>
      <c r="R136" s="2">
        <v>3.0661500000000001E-2</v>
      </c>
      <c r="S136" s="2">
        <v>-5.1867900000000002E-2</v>
      </c>
      <c r="T136" s="2">
        <v>-3.3747399999999997E-2</v>
      </c>
      <c r="U136" s="2">
        <v>3.4211499999999999E-2</v>
      </c>
      <c r="V136" s="2">
        <v>1.4490400000000001E-2</v>
      </c>
      <c r="W136" s="2">
        <v>4.47959E-2</v>
      </c>
      <c r="X136" s="2">
        <v>-2.43086E-2</v>
      </c>
      <c r="Y136" s="2">
        <v>3.8189000000000001E-2</v>
      </c>
      <c r="Z136" s="2">
        <v>3.7057600000000003E-2</v>
      </c>
      <c r="AA136" s="2">
        <v>-6.9420000000000003E-3</v>
      </c>
      <c r="AB136" s="2">
        <v>4.5074000000000003E-2</v>
      </c>
      <c r="AC136" s="2">
        <v>1.6997399999999999E-2</v>
      </c>
      <c r="AD136" s="2">
        <v>-2.2821999999999999E-3</v>
      </c>
      <c r="AE136" s="2">
        <v>-7.5741999999999997E-3</v>
      </c>
      <c r="AF136" s="2">
        <v>6.8635500000000002E-2</v>
      </c>
      <c r="AG136" s="2">
        <v>-7.0593000000000001E-3</v>
      </c>
      <c r="AH136" s="2">
        <v>-4.2487000000000002E-3</v>
      </c>
      <c r="AI136" s="2">
        <v>5.4774999999999997E-3</v>
      </c>
      <c r="AJ136" s="2">
        <v>-2.0357500000000001E-2</v>
      </c>
      <c r="AK136" s="2">
        <v>3.0898399999999999E-2</v>
      </c>
      <c r="AL136" s="2">
        <v>-2.3202799999999999E-2</v>
      </c>
    </row>
    <row r="137" spans="1:38" x14ac:dyDescent="0.35">
      <c r="A137" s="1">
        <v>41029</v>
      </c>
      <c r="B137" s="2">
        <v>-1.5913299999999998E-2</v>
      </c>
      <c r="C137" s="2">
        <v>-6.265072563317764E-2</v>
      </c>
      <c r="D137" s="2">
        <v>-0.1535512</v>
      </c>
      <c r="E137" s="2">
        <v>1.06856E-2</v>
      </c>
      <c r="F137" s="2">
        <v>-1.9225900000000001E-2</v>
      </c>
      <c r="G137" s="2">
        <v>-2.5308000000000001E-2</v>
      </c>
      <c r="H137" s="2">
        <v>-4.1709299999999998E-2</v>
      </c>
      <c r="I137" s="2">
        <v>-2.2318899999999999E-2</v>
      </c>
      <c r="J137" s="2">
        <v>-1.8305499999999999E-2</v>
      </c>
      <c r="K137" s="2">
        <v>5.90112E-2</v>
      </c>
      <c r="L137" s="2">
        <v>-3.5350899999999998E-2</v>
      </c>
      <c r="M137" s="2">
        <v>-2.6723E-2</v>
      </c>
      <c r="N137" s="2">
        <v>3.1571099999999998E-2</v>
      </c>
      <c r="O137" s="2">
        <v>-0.1238204</v>
      </c>
      <c r="P137" s="2">
        <v>-6.3780900000000001E-2</v>
      </c>
      <c r="Q137" s="2">
        <v>-6.1630200000000003E-2</v>
      </c>
      <c r="R137" s="2">
        <v>-1.2653299999999999E-2</v>
      </c>
      <c r="S137" s="2">
        <v>2.6203600000000001E-2</v>
      </c>
      <c r="T137" s="2">
        <v>-2.14986E-2</v>
      </c>
      <c r="U137" s="2">
        <v>1.43587E-2</v>
      </c>
      <c r="V137" s="2">
        <v>-9.3276999999999995E-3</v>
      </c>
      <c r="W137" s="2">
        <v>3.05986E-2</v>
      </c>
      <c r="X137" s="2">
        <v>-6.3617800000000002E-2</v>
      </c>
      <c r="Y137" s="2">
        <v>-1.02814E-2</v>
      </c>
      <c r="Z137" s="2">
        <v>-5.5800700000000002E-2</v>
      </c>
      <c r="AA137" s="2">
        <v>-1.8450000000000001E-4</v>
      </c>
      <c r="AB137" s="2">
        <v>-1.5242000000000001E-3</v>
      </c>
      <c r="AC137" s="2">
        <v>-1.6112000000000001E-2</v>
      </c>
      <c r="AD137" s="2">
        <v>-4.7015500000000002E-2</v>
      </c>
      <c r="AE137" s="2">
        <v>-1.31342E-2</v>
      </c>
      <c r="AF137" s="2">
        <v>1.6612700000000001E-2</v>
      </c>
      <c r="AG137" s="2">
        <v>-2.4075099999999999E-2</v>
      </c>
      <c r="AH137" s="2">
        <v>-5.81179E-2</v>
      </c>
      <c r="AI137" s="2">
        <v>-1.0593099999999999E-2</v>
      </c>
      <c r="AJ137" s="2">
        <v>-1.4760300000000001E-2</v>
      </c>
      <c r="AK137" s="2">
        <v>2.6504699999999999E-2</v>
      </c>
      <c r="AL137" s="2">
        <v>-5.4365299999999998E-2</v>
      </c>
    </row>
    <row r="138" spans="1:38" x14ac:dyDescent="0.35">
      <c r="A138" s="1">
        <v>41060</v>
      </c>
      <c r="B138" s="2">
        <v>-6.9889400000000004E-2</v>
      </c>
      <c r="C138" s="2">
        <v>3.9554982134591521E-2</v>
      </c>
      <c r="D138" s="2">
        <v>-6.6553000000000003E-3</v>
      </c>
      <c r="E138" s="2">
        <v>-7.4648599999999996E-2</v>
      </c>
      <c r="F138" s="2">
        <v>-9.0743900000000002E-2</v>
      </c>
      <c r="G138" s="2">
        <v>-2.8141800000000002E-2</v>
      </c>
      <c r="H138" s="2">
        <v>-0.11856709999999999</v>
      </c>
      <c r="I138" s="2">
        <v>-4.0378299999999999E-2</v>
      </c>
      <c r="J138" s="2">
        <v>-5.8356600000000002E-2</v>
      </c>
      <c r="K138" s="2">
        <v>-1.00529E-2</v>
      </c>
      <c r="L138" s="2">
        <v>-7.7873700000000004E-2</v>
      </c>
      <c r="M138" s="2">
        <v>-7.3479699999999995E-2</v>
      </c>
      <c r="N138" s="2">
        <v>-5.7743900000000001E-2</v>
      </c>
      <c r="O138" s="2">
        <v>-0.1275654</v>
      </c>
      <c r="P138" s="2">
        <v>-0.11756320000000001</v>
      </c>
      <c r="Q138" s="2">
        <v>-6.0940599999999998E-2</v>
      </c>
      <c r="R138" s="2">
        <v>-5.12308E-2</v>
      </c>
      <c r="S138" s="2">
        <v>-0.116842</v>
      </c>
      <c r="T138" s="2">
        <v>-0.1170939</v>
      </c>
      <c r="U138" s="2">
        <v>-8.32175E-2</v>
      </c>
      <c r="V138" s="2">
        <v>-4.57194E-2</v>
      </c>
      <c r="W138" s="2">
        <v>-8.7275400000000003E-2</v>
      </c>
      <c r="X138" s="2">
        <v>-0.11194510000000001</v>
      </c>
      <c r="Y138" s="2">
        <v>-5.33345E-2</v>
      </c>
      <c r="Z138" s="2">
        <v>-0.1027383</v>
      </c>
      <c r="AA138" s="2">
        <v>-0.1083278</v>
      </c>
      <c r="AB138" s="2">
        <v>-4.0243500000000001E-2</v>
      </c>
      <c r="AC138" s="2">
        <v>6.4051999999999998E-3</v>
      </c>
      <c r="AD138" s="2">
        <v>-5.9065800000000002E-2</v>
      </c>
      <c r="AE138" s="2">
        <v>-9.2546400000000001E-2</v>
      </c>
      <c r="AF138" s="2">
        <v>-1.4564300000000001E-2</v>
      </c>
      <c r="AG138" s="2">
        <v>-6.1580500000000003E-2</v>
      </c>
      <c r="AH138" s="2">
        <v>-0.13765749999999999</v>
      </c>
      <c r="AI138" s="2">
        <v>-6.9170800000000005E-2</v>
      </c>
      <c r="AJ138" s="2">
        <v>-7.9404500000000003E-2</v>
      </c>
      <c r="AK138" s="2">
        <v>-7.0810499999999998E-2</v>
      </c>
      <c r="AL138" s="2">
        <v>-2.6689899999999999E-2</v>
      </c>
    </row>
    <row r="139" spans="1:38" x14ac:dyDescent="0.35">
      <c r="A139" s="1">
        <v>41090</v>
      </c>
      <c r="B139" s="2">
        <v>5.7175000000000004E-3</v>
      </c>
      <c r="C139" s="2">
        <v>1.2597574126154365E-2</v>
      </c>
      <c r="D139" s="2">
        <v>3.9853899999999998E-2</v>
      </c>
      <c r="E139" s="2">
        <v>4.1849999999999998E-4</v>
      </c>
      <c r="F139" s="2">
        <v>3.1138099999999998E-2</v>
      </c>
      <c r="G139" s="2">
        <v>9.2867000000000005E-2</v>
      </c>
      <c r="H139" s="2">
        <v>-2.4918000000000002E-3</v>
      </c>
      <c r="I139" s="2">
        <v>3.70382E-2</v>
      </c>
      <c r="J139" s="2">
        <v>1.8975700000000002E-2</v>
      </c>
      <c r="K139" s="2">
        <v>-6.1882699999999999E-2</v>
      </c>
      <c r="L139" s="2">
        <v>4.0780999999999998E-2</v>
      </c>
      <c r="M139" s="2">
        <v>2.4248200000000001E-2</v>
      </c>
      <c r="N139" s="2">
        <v>3.1878999999999998E-2</v>
      </c>
      <c r="O139" s="2">
        <v>0.16405549999999999</v>
      </c>
      <c r="P139" s="2">
        <v>1.7510600000000001E-2</v>
      </c>
      <c r="Q139" s="2">
        <v>5.9542400000000002E-2</v>
      </c>
      <c r="R139" s="2">
        <v>1.33233E-2</v>
      </c>
      <c r="S139" s="2">
        <v>4.3583499999999997E-2</v>
      </c>
      <c r="T139" s="2">
        <v>7.7097100000000002E-2</v>
      </c>
      <c r="U139" s="2">
        <v>3.2028599999999997E-2</v>
      </c>
      <c r="V139" s="2">
        <v>2.3265899999999999E-2</v>
      </c>
      <c r="W139" s="2">
        <v>-6.3232999999999996E-3</v>
      </c>
      <c r="X139" s="2">
        <v>6.4287700000000003E-2</v>
      </c>
      <c r="Y139" s="2">
        <v>-1.4149E-3</v>
      </c>
      <c r="Z139" s="2">
        <v>5.4321000000000001E-2</v>
      </c>
      <c r="AA139" s="2">
        <v>2.7652300000000001E-2</v>
      </c>
      <c r="AB139" s="2">
        <v>6.1431699999999999E-2</v>
      </c>
      <c r="AC139" s="2">
        <v>1.1691200000000001E-2</v>
      </c>
      <c r="AD139" s="2">
        <v>5.9360900000000001E-2</v>
      </c>
      <c r="AE139" s="2">
        <v>6.3308699999999996E-2</v>
      </c>
      <c r="AF139" s="2">
        <v>1.0728000000000001E-3</v>
      </c>
      <c r="AG139" s="2">
        <v>7.9836299999999999E-2</v>
      </c>
      <c r="AH139" s="2">
        <v>4.0896200000000001E-2</v>
      </c>
      <c r="AI139" s="2">
        <v>3.81996E-2</v>
      </c>
      <c r="AJ139" s="2">
        <v>3.0390799999999999E-2</v>
      </c>
      <c r="AK139" s="2">
        <v>2.6815599999999998E-2</v>
      </c>
      <c r="AL139" s="2">
        <v>-7.1489999999999998E-4</v>
      </c>
    </row>
    <row r="140" spans="1:38" x14ac:dyDescent="0.35">
      <c r="A140" s="1">
        <v>41121</v>
      </c>
      <c r="B140" s="2">
        <v>1.50916E-2</v>
      </c>
      <c r="C140" s="2">
        <v>1.9763369680148246E-2</v>
      </c>
      <c r="D140" s="2">
        <v>2.2853600000000002E-2</v>
      </c>
      <c r="E140" s="2">
        <v>3.7219599999999999E-2</v>
      </c>
      <c r="F140" s="2">
        <v>5.7400000000000003E-3</v>
      </c>
      <c r="G140" s="2">
        <v>2.4265100000000001E-2</v>
      </c>
      <c r="H140" s="2">
        <v>3.2056500000000002E-2</v>
      </c>
      <c r="I140" s="2">
        <v>5.4791100000000002E-2</v>
      </c>
      <c r="J140" s="2">
        <v>-3.9212700000000003E-2</v>
      </c>
      <c r="K140" s="2">
        <v>-5.4731000000000002E-2</v>
      </c>
      <c r="L140" s="2">
        <v>-1.0656000000000001E-2</v>
      </c>
      <c r="M140" s="2">
        <v>5.5480700000000001E-2</v>
      </c>
      <c r="N140" s="2">
        <v>8.5418400000000005E-2</v>
      </c>
      <c r="O140" s="2">
        <v>-5.2832999999999998E-2</v>
      </c>
      <c r="P140" s="2">
        <v>2.98929E-2</v>
      </c>
      <c r="Q140" s="2">
        <v>2.97217E-2</v>
      </c>
      <c r="R140" s="2">
        <v>-2.9975700000000001E-2</v>
      </c>
      <c r="S140" s="2">
        <v>1.82779E-2</v>
      </c>
      <c r="T140" s="2">
        <v>3.8608000000000002E-3</v>
      </c>
      <c r="U140" s="2">
        <v>4.7214300000000001E-2</v>
      </c>
      <c r="V140" s="2">
        <v>6.5520999999999999E-3</v>
      </c>
      <c r="W140" s="2">
        <v>4.7129799999999999E-2</v>
      </c>
      <c r="X140" s="2">
        <v>2.6692E-3</v>
      </c>
      <c r="Y140" s="2">
        <v>-9.0527999999999997E-3</v>
      </c>
      <c r="Z140" s="2">
        <v>-3.4609500000000001E-2</v>
      </c>
      <c r="AA140" s="2">
        <v>-4.2107999999999998E-3</v>
      </c>
      <c r="AB140" s="2">
        <v>1.25556E-2</v>
      </c>
      <c r="AC140" s="2">
        <v>2.0292000000000001E-2</v>
      </c>
      <c r="AD140" s="2">
        <v>6.23475E-2</v>
      </c>
      <c r="AE140" s="2">
        <v>4.5240299999999997E-2</v>
      </c>
      <c r="AF140" s="2">
        <v>5.6196400000000001E-2</v>
      </c>
      <c r="AG140" s="2">
        <v>-1.58529E-2</v>
      </c>
      <c r="AH140" s="2">
        <v>-2.1029999999999998E-3</v>
      </c>
      <c r="AI140" s="2">
        <v>5.48733E-2</v>
      </c>
      <c r="AJ140" s="2">
        <v>4.1494999999999997E-2</v>
      </c>
      <c r="AK140" s="2">
        <v>2.3197499999999999E-2</v>
      </c>
      <c r="AL140" s="2">
        <v>-3.5347E-3</v>
      </c>
    </row>
    <row r="141" spans="1:38" x14ac:dyDescent="0.35">
      <c r="A141" s="1">
        <v>41152</v>
      </c>
      <c r="B141" s="2">
        <v>1.2290199999999999E-2</v>
      </c>
      <c r="C141" s="2">
        <v>2.4236153696477025E-2</v>
      </c>
      <c r="D141" s="2">
        <v>3.3620999999999998E-3</v>
      </c>
      <c r="E141" s="2">
        <v>1.1572799999999999E-2</v>
      </c>
      <c r="F141" s="2">
        <v>1.12517E-2</v>
      </c>
      <c r="G141" s="2">
        <v>3.3509200000000003E-2</v>
      </c>
      <c r="H141" s="2">
        <v>1.7191600000000001E-2</v>
      </c>
      <c r="I141" s="2">
        <v>-1.7596000000000001E-3</v>
      </c>
      <c r="J141" s="2">
        <v>-1.7002699999999999E-2</v>
      </c>
      <c r="K141" s="2">
        <v>-2.6672899999999999E-2</v>
      </c>
      <c r="L141" s="2">
        <v>6.8102800000000005E-2</v>
      </c>
      <c r="M141" s="2">
        <v>2.93152E-2</v>
      </c>
      <c r="N141" s="2">
        <v>1.24344E-2</v>
      </c>
      <c r="O141" s="2">
        <v>0.1018471</v>
      </c>
      <c r="P141" s="2">
        <v>2.0950799999999999E-2</v>
      </c>
      <c r="Q141" s="2">
        <v>3.6884100000000003E-2</v>
      </c>
      <c r="R141" s="2">
        <v>-1.32806E-2</v>
      </c>
      <c r="S141" s="2">
        <v>-1.58733E-2</v>
      </c>
      <c r="T141" s="2">
        <v>6.0777000000000001E-3</v>
      </c>
      <c r="U141" s="2">
        <v>-1.9798E-2</v>
      </c>
      <c r="V141" s="2">
        <v>-2.6694000000000002E-3</v>
      </c>
      <c r="W141" s="2">
        <v>1.22627E-2</v>
      </c>
      <c r="X141" s="2">
        <v>6.9973900000000006E-2</v>
      </c>
      <c r="Y141" s="2">
        <v>6.03828E-2</v>
      </c>
      <c r="Z141" s="2">
        <v>1.6658900000000001E-2</v>
      </c>
      <c r="AA141" s="2">
        <v>4.7582699999999999E-2</v>
      </c>
      <c r="AB141" s="2">
        <v>-3.1510900000000001E-2</v>
      </c>
      <c r="AC141" s="2">
        <v>8.8930999999999993E-3</v>
      </c>
      <c r="AD141" s="2">
        <v>8.6072000000000006E-3</v>
      </c>
      <c r="AE141" s="2">
        <v>3.0086100000000001E-2</v>
      </c>
      <c r="AF141" s="2">
        <v>5.5881199999999999E-2</v>
      </c>
      <c r="AG141" s="2">
        <v>3.5097700000000003E-2</v>
      </c>
      <c r="AH141" s="2">
        <v>6.6291500000000003E-2</v>
      </c>
      <c r="AI141" s="2">
        <v>-3.6029999999999999E-3</v>
      </c>
      <c r="AJ141" s="2">
        <v>-2.2322700000000001E-2</v>
      </c>
      <c r="AK141" s="2">
        <v>2.3497000000000001E-2</v>
      </c>
      <c r="AL141" s="2">
        <v>1.7408699999999999E-2</v>
      </c>
    </row>
    <row r="142" spans="1:38" x14ac:dyDescent="0.35">
      <c r="A142" s="1">
        <v>41182</v>
      </c>
      <c r="B142" s="2">
        <v>4.7813300000000003E-2</v>
      </c>
      <c r="C142" s="2">
        <v>-1.9789409878227415E-2</v>
      </c>
      <c r="D142" s="2">
        <v>1.79997E-2</v>
      </c>
      <c r="E142" s="2">
        <v>1.5514999999999999E-2</v>
      </c>
      <c r="F142" s="2">
        <v>2.6077400000000001E-2</v>
      </c>
      <c r="G142" s="2">
        <v>-1.0755999999999999E-3</v>
      </c>
      <c r="H142" s="2">
        <v>3.7054999999999998E-2</v>
      </c>
      <c r="I142" s="2">
        <v>1.68863E-2</v>
      </c>
      <c r="J142" s="2">
        <v>1.7985000000000001E-2</v>
      </c>
      <c r="K142" s="2">
        <v>1.8876500000000001E-2</v>
      </c>
      <c r="L142" s="2">
        <v>1.4601E-3</v>
      </c>
      <c r="M142" s="2">
        <v>3.5198300000000002E-2</v>
      </c>
      <c r="N142" s="2">
        <v>6.2429E-3</v>
      </c>
      <c r="O142" s="2">
        <v>3.6287699999999999E-2</v>
      </c>
      <c r="P142" s="2">
        <v>2.4553100000000001E-2</v>
      </c>
      <c r="Q142" s="2">
        <v>-1.7066700000000001E-2</v>
      </c>
      <c r="R142" s="2">
        <v>1.8593599999999998E-2</v>
      </c>
      <c r="S142" s="2">
        <v>6.9693599999999994E-2</v>
      </c>
      <c r="T142" s="2">
        <v>6.1370399999999999E-2</v>
      </c>
      <c r="U142" s="2">
        <v>4.9806299999999998E-2</v>
      </c>
      <c r="V142" s="2">
        <v>3.7171099999999999E-2</v>
      </c>
      <c r="W142" s="2">
        <v>6.3251000000000002E-2</v>
      </c>
      <c r="X142" s="2">
        <v>1.0773E-2</v>
      </c>
      <c r="Y142" s="2">
        <v>-1.40415E-2</v>
      </c>
      <c r="Z142" s="2">
        <v>3.4220000000000001E-3</v>
      </c>
      <c r="AA142" s="2">
        <v>0.15286040000000001</v>
      </c>
      <c r="AB142" s="2">
        <v>3.6662899999999998E-2</v>
      </c>
      <c r="AC142" s="2">
        <v>-5.7407999999999999E-3</v>
      </c>
      <c r="AD142" s="2">
        <v>-1.8525300000000001E-2</v>
      </c>
      <c r="AE142" s="2">
        <v>2.73773E-2</v>
      </c>
      <c r="AF142" s="2">
        <v>3.4589999999999998E-3</v>
      </c>
      <c r="AG142" s="2">
        <v>5.2106199999999998E-2</v>
      </c>
      <c r="AH142" s="2">
        <v>4.0789300000000001E-2</v>
      </c>
      <c r="AI142" s="2">
        <v>1.1528800000000001E-2</v>
      </c>
      <c r="AJ142" s="2">
        <v>2.9704600000000001E-2</v>
      </c>
      <c r="AK142" s="2">
        <v>5.8094600000000003E-2</v>
      </c>
      <c r="AL142" s="2">
        <v>4.3003600000000003E-2</v>
      </c>
    </row>
    <row r="143" spans="1:38" x14ac:dyDescent="0.35">
      <c r="A143" s="1">
        <v>41213</v>
      </c>
      <c r="B143" s="2">
        <v>-4.2154900000000002E-2</v>
      </c>
      <c r="C143" s="2">
        <v>2.8467170173434031E-3</v>
      </c>
      <c r="D143" s="2">
        <v>-5.2346700000000003E-2</v>
      </c>
      <c r="E143" s="2">
        <v>2.9280500000000001E-2</v>
      </c>
      <c r="F143" s="2">
        <v>3.6186000000000003E-2</v>
      </c>
      <c r="G143" s="2">
        <v>-3.5338000000000001E-3</v>
      </c>
      <c r="H143" s="2">
        <v>-3.5617200000000002E-2</v>
      </c>
      <c r="I143" s="2">
        <v>1.52789E-2</v>
      </c>
      <c r="J143" s="2">
        <v>8.4931999999999994E-3</v>
      </c>
      <c r="K143" s="2">
        <v>-8.2879000000000008E-3</v>
      </c>
      <c r="L143" s="2">
        <v>1.83451E-2</v>
      </c>
      <c r="M143" s="2">
        <v>6.1640000000000002E-3</v>
      </c>
      <c r="N143" s="2">
        <v>-1.6098299999999999E-2</v>
      </c>
      <c r="O143" s="2">
        <v>1.6820000000000002E-2</v>
      </c>
      <c r="P143" s="2">
        <v>6.6122999999999998E-3</v>
      </c>
      <c r="Q143" s="2">
        <v>2.2192E-2</v>
      </c>
      <c r="R143" s="2">
        <v>1.7491199999999998E-2</v>
      </c>
      <c r="S143" s="2">
        <v>3.84561E-2</v>
      </c>
      <c r="T143" s="2">
        <v>3.3990600000000003E-2</v>
      </c>
      <c r="U143" s="2">
        <v>2.0581499999999999E-2</v>
      </c>
      <c r="V143" s="2">
        <v>-9.0871000000000007E-3</v>
      </c>
      <c r="W143" s="2">
        <v>2.0224300000000001E-2</v>
      </c>
      <c r="X143" s="2">
        <v>1.7981899999999999E-2</v>
      </c>
      <c r="Y143" s="2">
        <v>6.7940000000000003E-4</v>
      </c>
      <c r="Z143" s="2">
        <v>6.5534E-3</v>
      </c>
      <c r="AA143" s="2">
        <v>-7.6749999999999999E-2</v>
      </c>
      <c r="AB143" s="2">
        <v>1.84256E-2</v>
      </c>
      <c r="AC143" s="2">
        <v>2.2246499999999999E-2</v>
      </c>
      <c r="AD143" s="2">
        <v>2.34544E-2</v>
      </c>
      <c r="AE143" s="2">
        <v>-1.15064E-2</v>
      </c>
      <c r="AF143" s="2">
        <v>3.0126E-2</v>
      </c>
      <c r="AG143" s="2">
        <v>-1.1599699999999999E-2</v>
      </c>
      <c r="AH143" s="2">
        <v>2.9445900000000001E-2</v>
      </c>
      <c r="AI143" s="2">
        <v>-7.1789000000000002E-3</v>
      </c>
      <c r="AJ143" s="2">
        <v>-1.4034E-2</v>
      </c>
      <c r="AK143" s="2">
        <v>6.1600000000000007E-5</v>
      </c>
      <c r="AL143" s="2">
        <v>-7.1172899999999997E-2</v>
      </c>
    </row>
    <row r="144" spans="1:38" x14ac:dyDescent="0.35">
      <c r="A144" s="1">
        <v>41243</v>
      </c>
      <c r="B144" s="2">
        <v>1.08992E-2</v>
      </c>
      <c r="C144" s="2">
        <v>7.068230463864511E-3</v>
      </c>
      <c r="D144" s="2">
        <v>4.1280200000000003E-2</v>
      </c>
      <c r="E144" s="2">
        <v>-3.8211E-3</v>
      </c>
      <c r="F144" s="2">
        <v>3.9043099999999997E-2</v>
      </c>
      <c r="G144" s="2">
        <v>2.47274E-2</v>
      </c>
      <c r="H144" s="2">
        <v>7.1211E-3</v>
      </c>
      <c r="I144" s="2">
        <v>3.4187299999999997E-2</v>
      </c>
      <c r="J144" s="2">
        <v>-2.96178E-2</v>
      </c>
      <c r="K144" s="2">
        <v>-4.29024E-2</v>
      </c>
      <c r="L144" s="2">
        <v>2.7222699999999999E-2</v>
      </c>
      <c r="M144" s="2">
        <v>1.99528E-2</v>
      </c>
      <c r="N144" s="2">
        <v>1.16428E-2</v>
      </c>
      <c r="O144" s="2">
        <v>1.0023799999999999E-2</v>
      </c>
      <c r="P144" s="2">
        <v>3.0641499999999999E-2</v>
      </c>
      <c r="Q144" s="2">
        <v>3.7328600000000003E-2</v>
      </c>
      <c r="R144" s="2">
        <v>-2.8075300000000001E-2</v>
      </c>
      <c r="S144" s="2">
        <v>1.7954600000000001E-2</v>
      </c>
      <c r="T144" s="2">
        <v>-4.9700099999999997E-2</v>
      </c>
      <c r="U144" s="2">
        <v>-1.7044799999999999E-2</v>
      </c>
      <c r="V144" s="2">
        <v>1.28614E-2</v>
      </c>
      <c r="W144" s="2">
        <v>1.35972E-2</v>
      </c>
      <c r="X144" s="2">
        <v>1.18873E-2</v>
      </c>
      <c r="Y144" s="2">
        <v>5.4777999999999997E-3</v>
      </c>
      <c r="Z144" s="2">
        <v>5.7986500000000003E-2</v>
      </c>
      <c r="AA144" s="2">
        <v>-2.94524E-2</v>
      </c>
      <c r="AB144" s="2">
        <v>5.1311999999999998E-3</v>
      </c>
      <c r="AC144" s="2">
        <v>-3.7201100000000001E-2</v>
      </c>
      <c r="AD144" s="2">
        <v>1.7505099999999999E-2</v>
      </c>
      <c r="AE144" s="2">
        <v>1.1689000000000001E-3</v>
      </c>
      <c r="AF144" s="2">
        <v>4.17188E-2</v>
      </c>
      <c r="AG144" s="2">
        <v>4.1225999999999999E-2</v>
      </c>
      <c r="AH144" s="2">
        <v>-1.8592399999999999E-2</v>
      </c>
      <c r="AI144" s="2">
        <v>1.0393700000000001E-2</v>
      </c>
      <c r="AJ144" s="2">
        <v>2.91001E-2</v>
      </c>
      <c r="AK144" s="2">
        <v>1.93784E-2</v>
      </c>
      <c r="AL144" s="2">
        <v>5.7789199999999999E-2</v>
      </c>
    </row>
    <row r="145" spans="1:38" x14ac:dyDescent="0.35">
      <c r="A145" s="1">
        <v>41274</v>
      </c>
      <c r="B145" s="2">
        <v>3.3188500000000003E-2</v>
      </c>
      <c r="C145" s="2">
        <v>5.0428096519578469E-2</v>
      </c>
      <c r="D145" s="2">
        <v>0.17979990000000001</v>
      </c>
      <c r="E145" s="2">
        <v>3.24411E-2</v>
      </c>
      <c r="F145" s="2">
        <v>4.00072E-2</v>
      </c>
      <c r="G145" s="2">
        <v>-1.02606E-2</v>
      </c>
      <c r="H145" s="2">
        <v>6.0505200000000002E-2</v>
      </c>
      <c r="I145" s="2">
        <v>2.698E-4</v>
      </c>
      <c r="J145" s="2">
        <v>3.8983200000000003E-2</v>
      </c>
      <c r="K145" s="2">
        <v>0.1459558</v>
      </c>
      <c r="L145" s="2">
        <v>4.15016E-2</v>
      </c>
      <c r="M145" s="2">
        <v>2.7937300000000002E-2</v>
      </c>
      <c r="N145" s="2">
        <v>1.06532E-2</v>
      </c>
      <c r="O145" s="2">
        <v>3.34068E-2</v>
      </c>
      <c r="P145" s="2">
        <v>2.3106499999999999E-2</v>
      </c>
      <c r="Q145" s="2">
        <v>2.3554499999999999E-2</v>
      </c>
      <c r="R145" s="2">
        <v>3.6726799999999997E-2</v>
      </c>
      <c r="S145" s="2">
        <v>2.84394E-2</v>
      </c>
      <c r="T145" s="2">
        <v>-5.0384999999999996E-3</v>
      </c>
      <c r="U145" s="2">
        <v>9.4829000000000007E-3</v>
      </c>
      <c r="V145" s="2">
        <v>3.23378E-2</v>
      </c>
      <c r="W145" s="2">
        <v>-3.6669300000000002E-2</v>
      </c>
      <c r="X145" s="2">
        <v>2.7650600000000001E-2</v>
      </c>
      <c r="Y145" s="2">
        <v>1.7067300000000001E-2</v>
      </c>
      <c r="Z145" s="2">
        <v>0.1004837</v>
      </c>
      <c r="AA145" s="2">
        <v>5.4519999999999999E-2</v>
      </c>
      <c r="AB145" s="2">
        <v>4.4756200000000003E-2</v>
      </c>
      <c r="AC145" s="2">
        <v>4.8496699999999997E-2</v>
      </c>
      <c r="AD145" s="2">
        <v>1.8303400000000001E-2</v>
      </c>
      <c r="AE145" s="2">
        <v>-1.9946E-3</v>
      </c>
      <c r="AF145" s="2">
        <v>1.9999599999999999E-2</v>
      </c>
      <c r="AG145" s="2">
        <v>5.4334399999999998E-2</v>
      </c>
      <c r="AH145" s="2">
        <v>7.5864000000000001E-2</v>
      </c>
      <c r="AI145" s="2">
        <v>3.9691200000000003E-2</v>
      </c>
      <c r="AJ145" s="2">
        <v>2.16382E-2</v>
      </c>
      <c r="AK145" s="2">
        <v>5.1274899999999998E-2</v>
      </c>
      <c r="AL145" s="2">
        <v>1.57424E-2</v>
      </c>
    </row>
    <row r="146" spans="1:38" x14ac:dyDescent="0.35">
      <c r="A146" s="1">
        <v>41305</v>
      </c>
      <c r="B146" s="2">
        <v>-1.75809E-2</v>
      </c>
      <c r="C146" s="2">
        <v>1.1060649195259176E-2</v>
      </c>
      <c r="D146" s="2">
        <v>0.2130582</v>
      </c>
      <c r="E146" s="2">
        <v>5.0681700000000003E-2</v>
      </c>
      <c r="F146" s="2">
        <v>2.25466E-2</v>
      </c>
      <c r="G146" s="2">
        <v>-1.7639000000000001E-3</v>
      </c>
      <c r="H146" s="2">
        <v>-1.9533200000000001E-2</v>
      </c>
      <c r="I146" s="2">
        <v>8.3316200000000007E-2</v>
      </c>
      <c r="J146" s="2">
        <v>5.8358E-2</v>
      </c>
      <c r="K146" s="2">
        <v>5.1248700000000001E-2</v>
      </c>
      <c r="L146" s="2">
        <v>-1.66169E-2</v>
      </c>
      <c r="M146" s="2">
        <v>2.14992E-2</v>
      </c>
      <c r="N146" s="2">
        <v>7.9752500000000004E-2</v>
      </c>
      <c r="O146" s="2">
        <v>2.92106E-2</v>
      </c>
      <c r="P146" s="2">
        <v>4.5755299999999999E-2</v>
      </c>
      <c r="Q146" s="2">
        <v>2.5138199999999999E-2</v>
      </c>
      <c r="R146" s="2">
        <v>5.2080500000000002E-2</v>
      </c>
      <c r="S146" s="2">
        <v>4.7341399999999999E-2</v>
      </c>
      <c r="T146" s="2">
        <v>6.5746299999999994E-2</v>
      </c>
      <c r="U146" s="2">
        <v>3.17396E-2</v>
      </c>
      <c r="V146" s="2">
        <v>4.4060799999999997E-2</v>
      </c>
      <c r="W146" s="2">
        <v>-6.9500999999999999E-3</v>
      </c>
      <c r="X146" s="2">
        <v>5.9677899999999999E-2</v>
      </c>
      <c r="Y146" s="2">
        <v>2.1078199999999998E-2</v>
      </c>
      <c r="Z146" s="2">
        <v>7.1521600000000005E-2</v>
      </c>
      <c r="AA146" s="2">
        <v>3.0815200000000001E-2</v>
      </c>
      <c r="AB146" s="2">
        <v>3.5972999999999998E-2</v>
      </c>
      <c r="AC146" s="2">
        <v>-3.6353900000000001E-2</v>
      </c>
      <c r="AD146" s="2">
        <v>3.3964599999999998E-2</v>
      </c>
      <c r="AE146" s="2">
        <v>4.7648099999999999E-2</v>
      </c>
      <c r="AF146" s="2">
        <v>1.9958799999999999E-2</v>
      </c>
      <c r="AG146" s="2">
        <v>-1.30727E-2</v>
      </c>
      <c r="AH146" s="2">
        <v>9.6598699999999996E-2</v>
      </c>
      <c r="AI146" s="2">
        <v>2.7755499999999999E-2</v>
      </c>
      <c r="AJ146" s="2">
        <v>5.4875300000000002E-2</v>
      </c>
      <c r="AK146" s="2">
        <v>5.9104999999999998E-2</v>
      </c>
      <c r="AL146" s="2">
        <v>1.9549299999999999E-2</v>
      </c>
    </row>
    <row r="147" spans="1:38" x14ac:dyDescent="0.35">
      <c r="A147" s="1">
        <v>41333</v>
      </c>
      <c r="B147" s="2">
        <v>3.2901100000000003E-2</v>
      </c>
      <c r="C147" s="2">
        <v>3.5987723516956116E-2</v>
      </c>
      <c r="D147" s="2">
        <v>-0.119532</v>
      </c>
      <c r="E147" s="2">
        <v>4.47602E-2</v>
      </c>
      <c r="F147" s="2">
        <v>2.0019999999999999E-4</v>
      </c>
      <c r="G147" s="2">
        <v>4.2162100000000001E-2</v>
      </c>
      <c r="H147" s="2">
        <v>-3.9108799999999999E-2</v>
      </c>
      <c r="I147" s="2">
        <v>2.7440699999999998E-2</v>
      </c>
      <c r="J147" s="2">
        <v>1.3312E-3</v>
      </c>
      <c r="K147" s="2">
        <v>-8.3129999999999992E-3</v>
      </c>
      <c r="L147" s="2">
        <v>-6.7257999999999997E-3</v>
      </c>
      <c r="M147" s="2">
        <v>-4.4174000000000001E-3</v>
      </c>
      <c r="N147" s="2">
        <v>2.0196700000000001E-2</v>
      </c>
      <c r="O147" s="2">
        <v>-1.7907800000000001E-2</v>
      </c>
      <c r="P147" s="2">
        <v>2.5432199999999999E-2</v>
      </c>
      <c r="Q147" s="2">
        <v>-2.5718999999999998E-3</v>
      </c>
      <c r="R147" s="2">
        <v>2.3601999999999998E-3</v>
      </c>
      <c r="S147" s="2">
        <v>-2.9889300000000001E-2</v>
      </c>
      <c r="T147" s="2">
        <v>-2.90716E-2</v>
      </c>
      <c r="U147" s="2">
        <v>7.6810299999999998E-2</v>
      </c>
      <c r="V147" s="2">
        <v>5.9340200000000003E-2</v>
      </c>
      <c r="W147" s="2">
        <v>3.7465199999999997E-2</v>
      </c>
      <c r="X147" s="2">
        <v>-7.0542199999999999E-2</v>
      </c>
      <c r="Y147" s="2">
        <v>-9.8060000000000005E-3</v>
      </c>
      <c r="Z147" s="2">
        <v>3.7769400000000002E-2</v>
      </c>
      <c r="AA147" s="2">
        <v>-3.1114599999999999E-2</v>
      </c>
      <c r="AB147" s="2">
        <v>-2.5554799999999999E-2</v>
      </c>
      <c r="AC147" s="2">
        <v>6.1933999999999999E-3</v>
      </c>
      <c r="AD147" s="2">
        <v>-3.9001000000000001E-2</v>
      </c>
      <c r="AE147" s="2">
        <v>1.33302E-2</v>
      </c>
      <c r="AF147" s="2">
        <v>5.3989700000000002E-2</v>
      </c>
      <c r="AG147" s="2">
        <v>-1.1951099999999999E-2</v>
      </c>
      <c r="AH147" s="2">
        <v>-3.4463000000000001E-2</v>
      </c>
      <c r="AI147" s="2">
        <v>-3.1825E-3</v>
      </c>
      <c r="AJ147" s="2">
        <v>3.5165299999999997E-2</v>
      </c>
      <c r="AK147" s="2">
        <v>4.57061E-2</v>
      </c>
      <c r="AL147" s="2">
        <v>6.1095000000000003E-3</v>
      </c>
    </row>
    <row r="148" spans="1:38" x14ac:dyDescent="0.35">
      <c r="A148" s="1">
        <v>41364</v>
      </c>
      <c r="B148" s="2">
        <v>-1.06588E-2</v>
      </c>
      <c r="C148" s="2">
        <v>1.8085767859252311E-2</v>
      </c>
      <c r="D148" s="2">
        <v>0.1089797</v>
      </c>
      <c r="E148" s="2">
        <v>-2.7435500000000002E-2</v>
      </c>
      <c r="F148" s="2">
        <v>-3.5516399999999997E-2</v>
      </c>
      <c r="G148" s="2">
        <v>6.5399999999999998E-3</v>
      </c>
      <c r="H148" s="2">
        <v>-1.8671500000000001E-2</v>
      </c>
      <c r="I148" s="2">
        <v>2.8971500000000001E-2</v>
      </c>
      <c r="J148" s="2">
        <v>-2.7711099999999999E-2</v>
      </c>
      <c r="K148" s="2">
        <v>-5.4519199999999997E-2</v>
      </c>
      <c r="L148" s="2">
        <v>-5.0967400000000003E-2</v>
      </c>
      <c r="M148" s="2">
        <v>6.9248000000000001E-3</v>
      </c>
      <c r="N148" s="2">
        <v>-2.2102299999999998E-2</v>
      </c>
      <c r="O148" s="2">
        <v>-4.2227000000000001E-2</v>
      </c>
      <c r="P148" s="2">
        <v>-1.33997E-2</v>
      </c>
      <c r="Q148" s="2">
        <v>2.2615999999999999E-3</v>
      </c>
      <c r="R148" s="2">
        <v>-2.3475800000000002E-2</v>
      </c>
      <c r="S148" s="2">
        <v>-3.1304600000000002E-2</v>
      </c>
      <c r="T148" s="2">
        <v>-5.0387800000000003E-2</v>
      </c>
      <c r="U148" s="2">
        <v>3.0276600000000001E-2</v>
      </c>
      <c r="V148" s="2">
        <v>5.3636499999999997E-2</v>
      </c>
      <c r="W148" s="2">
        <v>1.3262700000000001E-2</v>
      </c>
      <c r="X148" s="2">
        <v>-1.0478400000000001E-2</v>
      </c>
      <c r="Y148" s="2">
        <v>-5.6103000000000004E-3</v>
      </c>
      <c r="Z148" s="2">
        <v>7.2542899999999993E-2</v>
      </c>
      <c r="AA148" s="2">
        <v>1.7704399999999999E-2</v>
      </c>
      <c r="AB148" s="2">
        <v>-9.9500000000000001E-4</v>
      </c>
      <c r="AC148" s="2">
        <v>2.0761700000000001E-2</v>
      </c>
      <c r="AD148" s="2">
        <v>2.2230099999999999E-2</v>
      </c>
      <c r="AE148" s="2">
        <v>-3.1451999999999999E-3</v>
      </c>
      <c r="AF148" s="2">
        <v>-7.1729999999999997E-3</v>
      </c>
      <c r="AG148" s="2">
        <v>-2.4476700000000001E-2</v>
      </c>
      <c r="AH148" s="2">
        <v>-2.7660000000000001E-2</v>
      </c>
      <c r="AI148" s="2">
        <v>1.16668E-2</v>
      </c>
      <c r="AJ148" s="2">
        <v>-3.857E-4</v>
      </c>
      <c r="AK148" s="2">
        <v>1.2636400000000001E-2</v>
      </c>
      <c r="AL148" s="2">
        <v>2.6121E-3</v>
      </c>
    </row>
    <row r="149" spans="1:38" x14ac:dyDescent="0.35">
      <c r="A149" s="1">
        <v>41394</v>
      </c>
      <c r="B149" s="2">
        <v>-2.04201E-2</v>
      </c>
      <c r="C149" s="2">
        <v>2.0762811721046104E-2</v>
      </c>
      <c r="D149" s="2">
        <v>0.1375895</v>
      </c>
      <c r="E149" s="2">
        <v>3.7892299999999997E-2</v>
      </c>
      <c r="F149" s="2">
        <v>1.8543199999999999E-2</v>
      </c>
      <c r="G149" s="2">
        <v>1.52836E-2</v>
      </c>
      <c r="H149" s="2">
        <v>-7.8385999999999994E-3</v>
      </c>
      <c r="I149" s="2">
        <v>1.1843299999999999E-2</v>
      </c>
      <c r="J149" s="2">
        <v>-3.1587499999999998E-2</v>
      </c>
      <c r="K149" s="2">
        <v>-2.6249399999999999E-2</v>
      </c>
      <c r="L149" s="2">
        <v>5.359E-3</v>
      </c>
      <c r="M149" s="2">
        <v>1.51886E-2</v>
      </c>
      <c r="N149" s="2">
        <v>8.9996E-3</v>
      </c>
      <c r="O149" s="2">
        <v>6.2676099999999998E-2</v>
      </c>
      <c r="P149" s="2">
        <v>-4.1888999999999997E-3</v>
      </c>
      <c r="Q149" s="2">
        <v>3.3587800000000001E-2</v>
      </c>
      <c r="R149" s="2">
        <v>-2.8284199999999999E-2</v>
      </c>
      <c r="S149" s="2">
        <v>1.9613800000000001E-2</v>
      </c>
      <c r="T149" s="2">
        <v>2.4004000000000001E-2</v>
      </c>
      <c r="U149" s="2">
        <v>1.8838299999999999E-2</v>
      </c>
      <c r="V149" s="2">
        <v>-2.5276199999999999E-2</v>
      </c>
      <c r="W149" s="2">
        <v>-2.54349E-2</v>
      </c>
      <c r="X149" s="2">
        <v>7.9614500000000005E-2</v>
      </c>
      <c r="Y149" s="2">
        <v>-2.47478E-2</v>
      </c>
      <c r="Z149" s="2">
        <v>0.1179997</v>
      </c>
      <c r="AA149" s="2">
        <v>3.7922299999999999E-2</v>
      </c>
      <c r="AB149" s="2">
        <v>-4.1146299999999997E-2</v>
      </c>
      <c r="AC149" s="2">
        <v>2.7529999999999999E-2</v>
      </c>
      <c r="AD149" s="2">
        <v>9.4512999999999993E-3</v>
      </c>
      <c r="AE149" s="2">
        <v>2.3099399999999999E-2</v>
      </c>
      <c r="AF149" s="2">
        <v>5.2047499999999997E-2</v>
      </c>
      <c r="AG149" s="2">
        <v>-2.1826000000000002E-2</v>
      </c>
      <c r="AH149" s="2">
        <v>7.3243500000000003E-2</v>
      </c>
      <c r="AI149" s="2">
        <v>1.8161500000000001E-2</v>
      </c>
      <c r="AJ149" s="2">
        <v>-1.929E-4</v>
      </c>
      <c r="AK149" s="2">
        <v>2.35737E-2</v>
      </c>
      <c r="AL149" s="2">
        <v>2.2106199999999999E-2</v>
      </c>
    </row>
    <row r="150" spans="1:38" x14ac:dyDescent="0.35">
      <c r="A150" s="1">
        <v>41425</v>
      </c>
      <c r="B150" s="2">
        <v>1.8890500000000001E-2</v>
      </c>
      <c r="C150" s="2">
        <v>-1.4999301636062778E-2</v>
      </c>
      <c r="D150" s="2">
        <v>-9.2697799999999997E-2</v>
      </c>
      <c r="E150" s="2">
        <v>-4.9253199999999997E-2</v>
      </c>
      <c r="F150" s="2">
        <v>2.5947000000000001E-3</v>
      </c>
      <c r="G150" s="2">
        <v>1.51567E-2</v>
      </c>
      <c r="H150" s="2">
        <v>-4.3002600000000002E-2</v>
      </c>
      <c r="I150" s="2">
        <v>5.1605000000000002E-3</v>
      </c>
      <c r="J150" s="2">
        <v>-2.3503400000000001E-2</v>
      </c>
      <c r="K150" s="2">
        <v>5.6329200000000003E-2</v>
      </c>
      <c r="L150" s="2">
        <v>-1.04957E-2</v>
      </c>
      <c r="M150" s="2">
        <v>5.49843E-2</v>
      </c>
      <c r="N150" s="2">
        <v>-7.2503999999999997E-3</v>
      </c>
      <c r="O150" s="2">
        <v>-1.0996799999999999E-2</v>
      </c>
      <c r="P150" s="2">
        <v>1.7225299999999999E-2</v>
      </c>
      <c r="Q150" s="2">
        <v>2.3812799999999999E-2</v>
      </c>
      <c r="R150" s="2">
        <v>-1.9120600000000001E-2</v>
      </c>
      <c r="S150" s="2">
        <v>-1.5166900000000001E-2</v>
      </c>
      <c r="T150" s="2">
        <v>5.34122E-2</v>
      </c>
      <c r="U150" s="2">
        <v>6.8652000000000001E-3</v>
      </c>
      <c r="V150" s="2">
        <v>4.0091000000000002E-2</v>
      </c>
      <c r="W150" s="2">
        <v>2.1398E-2</v>
      </c>
      <c r="X150" s="2">
        <v>1.9638800000000001E-2</v>
      </c>
      <c r="Y150" s="2">
        <v>4.7552000000000002E-3</v>
      </c>
      <c r="Z150" s="2">
        <v>-6.2275999999999998E-3</v>
      </c>
      <c r="AA150" s="2">
        <v>8.56465E-2</v>
      </c>
      <c r="AB150" s="2">
        <v>-1.5975E-2</v>
      </c>
      <c r="AC150" s="2">
        <v>3.0023600000000001E-2</v>
      </c>
      <c r="AD150" s="2">
        <v>3.4121600000000002E-2</v>
      </c>
      <c r="AE150" s="2">
        <v>2.1564900000000001E-2</v>
      </c>
      <c r="AF150" s="2">
        <v>0.14964530000000001</v>
      </c>
      <c r="AG150" s="2">
        <v>8.2517699999999999E-2</v>
      </c>
      <c r="AH150" s="2">
        <v>-4.9466099999999999E-2</v>
      </c>
      <c r="AI150" s="2">
        <v>-1.6866699999999998E-2</v>
      </c>
      <c r="AJ150" s="2">
        <v>1.61268E-2</v>
      </c>
      <c r="AK150" s="2">
        <v>-2.2398700000000001E-2</v>
      </c>
      <c r="AL150" s="2">
        <v>1.9909400000000001E-2</v>
      </c>
    </row>
    <row r="151" spans="1:38" x14ac:dyDescent="0.35">
      <c r="A151" s="1">
        <v>41455</v>
      </c>
      <c r="B151" s="2">
        <v>-6.8828899999999998E-2</v>
      </c>
      <c r="C151" s="2">
        <v>4.9462079815224991E-2</v>
      </c>
      <c r="D151" s="2">
        <v>-0.14706130000000001</v>
      </c>
      <c r="E151" s="2">
        <v>-2.8209000000000001E-2</v>
      </c>
      <c r="F151" s="2">
        <v>-7.3607099999999995E-2</v>
      </c>
      <c r="G151" s="2">
        <v>-3.3454200000000003E-2</v>
      </c>
      <c r="H151" s="2">
        <v>-0.1130516</v>
      </c>
      <c r="I151" s="2">
        <v>-3.3216299999999997E-2</v>
      </c>
      <c r="J151" s="2">
        <v>-3.8553999999999998E-2</v>
      </c>
      <c r="K151" s="2">
        <v>-0.1396946</v>
      </c>
      <c r="L151" s="2">
        <v>-8.3091499999999999E-2</v>
      </c>
      <c r="M151" s="2">
        <v>-4.6667599999999997E-2</v>
      </c>
      <c r="N151" s="2">
        <v>-4.3596000000000003E-2</v>
      </c>
      <c r="O151" s="2">
        <v>-6.8263599999999994E-2</v>
      </c>
      <c r="P151" s="2">
        <v>-5.1775500000000002E-2</v>
      </c>
      <c r="Q151" s="2">
        <v>-5.3102499999999997E-2</v>
      </c>
      <c r="R151" s="2">
        <v>-3.9666E-2</v>
      </c>
      <c r="S151" s="2">
        <v>-7.0956500000000006E-2</v>
      </c>
      <c r="T151" s="2">
        <v>-1.2397500000000001E-2</v>
      </c>
      <c r="U151" s="2">
        <v>-4.92697E-2</v>
      </c>
      <c r="V151" s="2">
        <v>-1.2352699999999999E-2</v>
      </c>
      <c r="W151" s="2">
        <v>-3.4358800000000002E-2</v>
      </c>
      <c r="X151" s="2">
        <v>-9.3452099999999996E-2</v>
      </c>
      <c r="Y151" s="2">
        <v>-3.3783300000000002E-2</v>
      </c>
      <c r="Z151" s="2">
        <v>-7.0578999999999998E-3</v>
      </c>
      <c r="AA151" s="2">
        <v>-5.29238E-2</v>
      </c>
      <c r="AB151" s="2">
        <v>-2.3204099999999998E-2</v>
      </c>
      <c r="AC151" s="2">
        <v>2.4418E-3</v>
      </c>
      <c r="AD151" s="2">
        <v>-5.1708999999999998E-2</v>
      </c>
      <c r="AE151" s="2">
        <v>-5.0218199999999998E-2</v>
      </c>
      <c r="AF151" s="2">
        <v>-3.7454000000000001E-2</v>
      </c>
      <c r="AG151" s="2">
        <v>-6.3977900000000004E-2</v>
      </c>
      <c r="AH151" s="2">
        <v>-6.4408499999999994E-2</v>
      </c>
      <c r="AI151" s="2">
        <v>-4.8599200000000002E-2</v>
      </c>
      <c r="AJ151" s="2">
        <v>-5.0406899999999998E-2</v>
      </c>
      <c r="AK151" s="2">
        <v>-7.0528199999999999E-2</v>
      </c>
      <c r="AL151" s="2">
        <v>-2.3330699999999999E-2</v>
      </c>
    </row>
    <row r="152" spans="1:38" x14ac:dyDescent="0.35">
      <c r="A152" s="1">
        <v>41486</v>
      </c>
      <c r="B152" s="2">
        <v>2.72149E-2</v>
      </c>
      <c r="C152" s="2">
        <v>-3.1298019033866864E-2</v>
      </c>
      <c r="D152" s="2">
        <v>0.12821080000000001</v>
      </c>
      <c r="E152" s="2">
        <v>5.45E-2</v>
      </c>
      <c r="F152" s="2">
        <v>3.3903999999999997E-2</v>
      </c>
      <c r="G152" s="2">
        <v>6.0633600000000003E-2</v>
      </c>
      <c r="H152" s="2">
        <v>1.63803E-2</v>
      </c>
      <c r="I152" s="2">
        <v>1.7882200000000001E-2</v>
      </c>
      <c r="J152" s="2">
        <v>-7.3735599999999998E-2</v>
      </c>
      <c r="K152" s="2">
        <v>7.3715999999999999E-3</v>
      </c>
      <c r="L152" s="2">
        <v>4.6842099999999998E-2</v>
      </c>
      <c r="M152" s="2">
        <v>3.9796600000000001E-2</v>
      </c>
      <c r="N152" s="2">
        <v>6.8140500000000007E-2</v>
      </c>
      <c r="O152" s="2">
        <v>9.0148599999999995E-2</v>
      </c>
      <c r="P152" s="2">
        <v>3.6781700000000001E-2</v>
      </c>
      <c r="Q152" s="2">
        <v>6.7875400000000002E-2</v>
      </c>
      <c r="R152" s="2">
        <v>-7.1650599999999995E-2</v>
      </c>
      <c r="S152" s="2">
        <v>5.1932699999999998E-2</v>
      </c>
      <c r="T152" s="2">
        <v>-2.4790800000000002E-2</v>
      </c>
      <c r="U152" s="2">
        <v>-4.3271299999999999E-2</v>
      </c>
      <c r="V152" s="2">
        <v>3.5712399999999998E-2</v>
      </c>
      <c r="W152" s="2">
        <v>1.15999E-2</v>
      </c>
      <c r="X152" s="2">
        <v>7.18525E-2</v>
      </c>
      <c r="Y152" s="2">
        <v>-1.46269E-2</v>
      </c>
      <c r="Z152" s="2">
        <v>-6.5799999999999995E-4</v>
      </c>
      <c r="AA152" s="2">
        <v>-1.36889E-2</v>
      </c>
      <c r="AB152" s="2">
        <v>5.2821999999999999E-3</v>
      </c>
      <c r="AC152" s="2">
        <v>-5.1869999999999998E-4</v>
      </c>
      <c r="AD152" s="2">
        <v>7.3188400000000001E-2</v>
      </c>
      <c r="AE152" s="2">
        <v>6.0227799999999998E-2</v>
      </c>
      <c r="AF152" s="2">
        <v>0.1098312</v>
      </c>
      <c r="AG152" s="2">
        <v>4.8669700000000003E-2</v>
      </c>
      <c r="AH152" s="2">
        <v>2.9617299999999999E-2</v>
      </c>
      <c r="AI152" s="2">
        <v>2.26921E-2</v>
      </c>
      <c r="AJ152" s="2">
        <v>7.15388E-2</v>
      </c>
      <c r="AK152" s="2">
        <v>-1.98085E-2</v>
      </c>
      <c r="AL152" s="2">
        <v>5.6721000000000002E-3</v>
      </c>
    </row>
    <row r="153" spans="1:38" x14ac:dyDescent="0.35">
      <c r="A153" s="1">
        <v>41517</v>
      </c>
      <c r="B153" s="2">
        <v>6.4419000000000004E-3</v>
      </c>
      <c r="C153" s="2">
        <v>2.9749523177239112E-2</v>
      </c>
      <c r="D153" s="2">
        <v>0.1721424</v>
      </c>
      <c r="E153" s="2">
        <v>1.7798999999999999E-2</v>
      </c>
      <c r="F153" s="2">
        <v>3.3931000000000003E-2</v>
      </c>
      <c r="G153" s="2">
        <v>1.63821E-2</v>
      </c>
      <c r="H153" s="2">
        <v>3.6776400000000001E-2</v>
      </c>
      <c r="I153" s="2">
        <v>-9.5212000000000005E-3</v>
      </c>
      <c r="J153" s="2">
        <v>-2.7812199999999999E-2</v>
      </c>
      <c r="K153" s="2">
        <v>5.2452600000000002E-2</v>
      </c>
      <c r="L153" s="2">
        <v>2.80615E-2</v>
      </c>
      <c r="M153" s="2">
        <v>-2.0882100000000001E-2</v>
      </c>
      <c r="N153" s="2">
        <v>8.8495999999999991E-3</v>
      </c>
      <c r="O153" s="2">
        <v>-1.44081E-2</v>
      </c>
      <c r="P153" s="2">
        <v>2.2831500000000001E-2</v>
      </c>
      <c r="Q153" s="2">
        <v>-1.47545E-2</v>
      </c>
      <c r="R153" s="2">
        <v>-2.4097500000000001E-2</v>
      </c>
      <c r="S153" s="2">
        <v>-6.9591000000000002E-3</v>
      </c>
      <c r="T153" s="2">
        <v>-1.90542E-2</v>
      </c>
      <c r="U153" s="2">
        <v>-9.0077199999999996E-2</v>
      </c>
      <c r="V153" s="2">
        <v>2.0780199999999999E-2</v>
      </c>
      <c r="W153" s="2">
        <v>-2.0823100000000001E-2</v>
      </c>
      <c r="X153" s="2">
        <v>1.31632E-2</v>
      </c>
      <c r="Y153" s="2">
        <v>-5.8047399999999999E-2</v>
      </c>
      <c r="Z153" s="2">
        <v>-2.04458E-2</v>
      </c>
      <c r="AA153" s="2">
        <v>-3.36546E-2</v>
      </c>
      <c r="AB153" s="2">
        <v>-3.29476E-2</v>
      </c>
      <c r="AC153" s="2">
        <v>-2.5408699999999999E-2</v>
      </c>
      <c r="AD153" s="2">
        <v>-1.8604099999999998E-2</v>
      </c>
      <c r="AE153" s="2">
        <v>-2.407E-4</v>
      </c>
      <c r="AF153" s="2">
        <v>-4.9411499999999997E-2</v>
      </c>
      <c r="AG153" s="2">
        <v>4.1476899999999997E-2</v>
      </c>
      <c r="AH153" s="2">
        <v>1.5083600000000001E-2</v>
      </c>
      <c r="AI153" s="2">
        <v>-5.9898899999999998E-2</v>
      </c>
      <c r="AJ153" s="2">
        <v>-1.07183E-2</v>
      </c>
      <c r="AK153" s="2">
        <v>-9.0532199999999993E-2</v>
      </c>
      <c r="AL153" s="2">
        <v>-1.06131E-2</v>
      </c>
    </row>
    <row r="154" spans="1:38" x14ac:dyDescent="0.35">
      <c r="A154" s="1">
        <v>41547</v>
      </c>
      <c r="B154" s="2">
        <v>3.6649399999999999E-2</v>
      </c>
      <c r="C154" s="2">
        <v>4.4595752618006079E-2</v>
      </c>
      <c r="D154" s="2">
        <v>0.21542269999999999</v>
      </c>
      <c r="E154" s="2">
        <v>1.8028200000000001E-2</v>
      </c>
      <c r="F154" s="2">
        <v>3.2018400000000002E-2</v>
      </c>
      <c r="G154" s="2">
        <v>4.7069399999999997E-2</v>
      </c>
      <c r="H154" s="2">
        <v>4.6588400000000002E-2</v>
      </c>
      <c r="I154" s="2">
        <v>3.5712800000000003E-2</v>
      </c>
      <c r="J154" s="2">
        <v>5.3770900000000003E-2</v>
      </c>
      <c r="K154" s="2">
        <v>3.6356600000000003E-2</v>
      </c>
      <c r="L154" s="2">
        <v>1.3129399999999999E-2</v>
      </c>
      <c r="M154" s="2">
        <v>6.0624600000000001E-2</v>
      </c>
      <c r="N154" s="2">
        <v>2.55365E-2</v>
      </c>
      <c r="O154" s="2">
        <v>0.111045</v>
      </c>
      <c r="P154" s="2">
        <v>9.7995399999999996E-2</v>
      </c>
      <c r="Q154" s="2">
        <v>5.3297299999999999E-2</v>
      </c>
      <c r="R154" s="2">
        <v>4.6685200000000003E-2</v>
      </c>
      <c r="S154" s="2">
        <v>5.1929099999999999E-2</v>
      </c>
      <c r="T154" s="2">
        <v>2.55236E-2</v>
      </c>
      <c r="U154" s="2">
        <v>2.88647E-2</v>
      </c>
      <c r="V154" s="2">
        <v>1.14816E-2</v>
      </c>
      <c r="W154" s="2">
        <v>7.3463399999999998E-2</v>
      </c>
      <c r="X154" s="2">
        <v>2.9942799999999999E-2</v>
      </c>
      <c r="Y154" s="2">
        <v>-4.8297699999999999E-2</v>
      </c>
      <c r="Z154" s="2">
        <v>7.9688599999999998E-2</v>
      </c>
      <c r="AA154" s="2">
        <v>-5.2655999999999996E-3</v>
      </c>
      <c r="AB154" s="2">
        <v>1.75441E-2</v>
      </c>
      <c r="AC154" s="2">
        <v>2.3755800000000001E-2</v>
      </c>
      <c r="AD154" s="2">
        <v>3.3036700000000002E-2</v>
      </c>
      <c r="AE154" s="2">
        <v>5.8878000000000003E-3</v>
      </c>
      <c r="AF154" s="2">
        <v>-1.48085E-2</v>
      </c>
      <c r="AG154" s="2">
        <v>2.9257499999999999E-2</v>
      </c>
      <c r="AH154" s="2">
        <v>2.5095699999999999E-2</v>
      </c>
      <c r="AI154" s="2">
        <v>4.5867499999999999E-2</v>
      </c>
      <c r="AJ154" s="2">
        <v>4.0507799999999997E-2</v>
      </c>
      <c r="AK154" s="2">
        <v>6.8654900000000005E-2</v>
      </c>
      <c r="AL154" s="2">
        <v>1.8945699999999999E-2</v>
      </c>
    </row>
    <row r="155" spans="1:38" x14ac:dyDescent="0.35">
      <c r="A155" s="1">
        <v>41578</v>
      </c>
      <c r="B155" s="2">
        <v>1.6590199999999999E-2</v>
      </c>
      <c r="C155" s="2">
        <v>2.8049471635186451E-2</v>
      </c>
      <c r="D155" s="2">
        <v>7.9711199999999996E-2</v>
      </c>
      <c r="E155" s="2">
        <v>3.88294E-2</v>
      </c>
      <c r="F155" s="2">
        <v>3.0386699999999999E-2</v>
      </c>
      <c r="G155" s="2">
        <v>4.9427600000000002E-2</v>
      </c>
      <c r="H155" s="2">
        <v>3.6646499999999999E-2</v>
      </c>
      <c r="I155" s="2">
        <v>2.6386699999999999E-2</v>
      </c>
      <c r="J155" s="2">
        <v>2.3167699999999999E-2</v>
      </c>
      <c r="K155" s="2">
        <v>-1.52023E-2</v>
      </c>
      <c r="L155" s="2">
        <v>6.0044699999999999E-2</v>
      </c>
      <c r="M155" s="2">
        <v>5.11403E-2</v>
      </c>
      <c r="N155" s="2">
        <v>2.2020000000000001E-2</v>
      </c>
      <c r="O155" s="2">
        <v>8.1399299999999994E-2</v>
      </c>
      <c r="P155" s="2">
        <v>3.6202900000000003E-2</v>
      </c>
      <c r="Q155" s="2">
        <v>3.77585E-2</v>
      </c>
      <c r="R155" s="2">
        <v>2.1677499999999999E-2</v>
      </c>
      <c r="S155" s="2">
        <v>1.5158E-2</v>
      </c>
      <c r="T155" s="2">
        <v>8.7706999999999993E-3</v>
      </c>
      <c r="U155" s="2">
        <v>4.5051399999999998E-2</v>
      </c>
      <c r="V155" s="2">
        <v>3.9549099999999997E-2</v>
      </c>
      <c r="W155" s="2">
        <v>1.8348099999999999E-2</v>
      </c>
      <c r="X155" s="2">
        <v>0.1025061</v>
      </c>
      <c r="Y155" s="2">
        <v>7.3388900000000007E-2</v>
      </c>
      <c r="Z155" s="2">
        <v>-8.8448999999999993E-3</v>
      </c>
      <c r="AA155" s="2">
        <v>2.6071299999999999E-2</v>
      </c>
      <c r="AB155" s="2">
        <v>2.1237200000000001E-2</v>
      </c>
      <c r="AC155" s="2">
        <v>2.1615700000000002E-2</v>
      </c>
      <c r="AD155" s="2">
        <v>4.5343000000000001E-2</v>
      </c>
      <c r="AE155" s="2">
        <v>6.4190399999999995E-2</v>
      </c>
      <c r="AF155" s="2">
        <v>4.3199899999999999E-2</v>
      </c>
      <c r="AG155" s="2">
        <v>6.5723400000000001E-2</v>
      </c>
      <c r="AH155" s="2">
        <v>4.9102100000000003E-2</v>
      </c>
      <c r="AI155" s="2">
        <v>1.35107E-2</v>
      </c>
      <c r="AJ155" s="2">
        <v>1.7380300000000001E-2</v>
      </c>
      <c r="AK155" s="2">
        <v>4.31765E-2</v>
      </c>
      <c r="AL155" s="2">
        <v>3.3789399999999997E-2</v>
      </c>
    </row>
    <row r="156" spans="1:38" x14ac:dyDescent="0.35">
      <c r="A156" s="1">
        <v>41608</v>
      </c>
      <c r="B156" s="2">
        <v>7.2804999999999996E-3</v>
      </c>
      <c r="C156" s="2">
        <v>2.356279155049279E-2</v>
      </c>
      <c r="D156" s="2">
        <v>0.1071792</v>
      </c>
      <c r="E156" s="2">
        <v>-1.95561E-2</v>
      </c>
      <c r="F156" s="2">
        <v>1.3811E-2</v>
      </c>
      <c r="G156" s="2">
        <v>-3.3078999999999999E-3</v>
      </c>
      <c r="H156" s="2">
        <v>-3.2691400000000002E-2</v>
      </c>
      <c r="I156" s="2">
        <v>3.6324E-3</v>
      </c>
      <c r="J156" s="2">
        <v>-3.1535300000000002E-2</v>
      </c>
      <c r="K156" s="2">
        <v>3.6836800000000003E-2</v>
      </c>
      <c r="L156" s="2">
        <v>1.6884699999999999E-2</v>
      </c>
      <c r="M156" s="2">
        <v>4.11095E-2</v>
      </c>
      <c r="N156" s="2">
        <v>4.0324400000000003E-2</v>
      </c>
      <c r="O156" s="2">
        <v>-7.7581000000000004E-3</v>
      </c>
      <c r="P156" s="2">
        <v>3.0780800000000001E-2</v>
      </c>
      <c r="Q156" s="2">
        <v>-1.0884E-3</v>
      </c>
      <c r="R156" s="2">
        <v>-3.3373800000000002E-2</v>
      </c>
      <c r="S156" s="2">
        <v>2.9083399999999999E-2</v>
      </c>
      <c r="T156" s="2">
        <v>-9.1730000000000002E-4</v>
      </c>
      <c r="U156" s="2">
        <v>-5.6353500000000001E-2</v>
      </c>
      <c r="V156" s="2">
        <v>2.36093E-2</v>
      </c>
      <c r="W156" s="2">
        <v>5.43709E-2</v>
      </c>
      <c r="X156" s="2">
        <v>-1.5089999999999999E-3</v>
      </c>
      <c r="Y156" s="2">
        <v>1.80927E-2</v>
      </c>
      <c r="Z156" s="2">
        <v>9.3099899999999999E-2</v>
      </c>
      <c r="AA156" s="2">
        <v>-3.0149700000000001E-2</v>
      </c>
      <c r="AB156" s="2">
        <v>3.5587899999999999E-2</v>
      </c>
      <c r="AC156" s="2">
        <v>3.2487000000000002E-3</v>
      </c>
      <c r="AD156" s="2">
        <v>1.18136E-2</v>
      </c>
      <c r="AE156" s="2">
        <v>1.87703E-2</v>
      </c>
      <c r="AF156" s="2">
        <v>6.7015699999999997E-2</v>
      </c>
      <c r="AG156" s="2">
        <v>2.0464E-2</v>
      </c>
      <c r="AH156" s="2">
        <v>4.6739900000000001E-2</v>
      </c>
      <c r="AI156" s="2">
        <v>-1.06894E-2</v>
      </c>
      <c r="AJ156" s="2">
        <v>2.26845E-2</v>
      </c>
      <c r="AK156" s="2">
        <v>-4.9726899999999997E-2</v>
      </c>
      <c r="AL156" s="2">
        <v>-5.1158999999999996E-3</v>
      </c>
    </row>
    <row r="157" spans="1:38" x14ac:dyDescent="0.35">
      <c r="A157" s="1">
        <v>41639</v>
      </c>
      <c r="B157" s="2">
        <v>-1.6397100000000001E-2</v>
      </c>
      <c r="C157" s="2">
        <v>-3.5582905675162646E-2</v>
      </c>
      <c r="D157" s="2">
        <v>-5.7294699999999997E-2</v>
      </c>
      <c r="E157" s="2">
        <v>7.3010999999999996E-3</v>
      </c>
      <c r="F157" s="2">
        <v>-3.0711599999999999E-2</v>
      </c>
      <c r="G157" s="2">
        <v>2.15623E-2</v>
      </c>
      <c r="H157" s="2">
        <v>-1.85839E-2</v>
      </c>
      <c r="I157" s="2">
        <v>-7.4079000000000002E-3</v>
      </c>
      <c r="J157" s="2">
        <v>-2.3718300000000001E-2</v>
      </c>
      <c r="K157" s="2">
        <v>-4.7070500000000001E-2</v>
      </c>
      <c r="L157" s="2">
        <v>-4.1869299999999998E-2</v>
      </c>
      <c r="M157" s="2">
        <v>1.5614599999999999E-2</v>
      </c>
      <c r="N157" s="2">
        <v>2.3054000000000002E-2</v>
      </c>
      <c r="O157" s="2">
        <v>1.0524800000000001E-2</v>
      </c>
      <c r="P157" s="2">
        <v>7.0509999999999995E-4</v>
      </c>
      <c r="Q157" s="2">
        <v>1.7229999999999999E-4</v>
      </c>
      <c r="R157" s="2">
        <v>-2.0043700000000001E-2</v>
      </c>
      <c r="S157" s="2">
        <v>-2.4073199999999999E-2</v>
      </c>
      <c r="T157" s="2">
        <v>-1.30613E-2</v>
      </c>
      <c r="U157" s="2">
        <v>4.1678000000000002E-3</v>
      </c>
      <c r="V157" s="2">
        <v>6.5434000000000004E-3</v>
      </c>
      <c r="W157" s="2">
        <v>-2.1233499999999999E-2</v>
      </c>
      <c r="X157" s="2">
        <v>-3.9503999999999997E-3</v>
      </c>
      <c r="Y157" s="2">
        <v>1.2556700000000001E-2</v>
      </c>
      <c r="Z157" s="2">
        <v>4.0189299999999997E-2</v>
      </c>
      <c r="AA157" s="2">
        <v>2.3842100000000001E-2</v>
      </c>
      <c r="AB157" s="2">
        <v>5.3638999999999996E-3</v>
      </c>
      <c r="AC157" s="2">
        <v>2.9921900000000001E-2</v>
      </c>
      <c r="AD157" s="2">
        <v>1.3214E-2</v>
      </c>
      <c r="AE157" s="2">
        <v>1.0697399999999999E-2</v>
      </c>
      <c r="AF157" s="2">
        <v>3.9459399999999999E-2</v>
      </c>
      <c r="AG157" s="2">
        <v>-6.2529000000000001E-2</v>
      </c>
      <c r="AH157" s="2">
        <v>3.2242999999999998E-3</v>
      </c>
      <c r="AI157" s="2">
        <v>-2.8083000000000001E-3</v>
      </c>
      <c r="AJ157" s="2">
        <v>2.0861899999999999E-2</v>
      </c>
      <c r="AK157" s="2">
        <v>-5.2817799999999998E-2</v>
      </c>
      <c r="AL157" s="2">
        <v>2.4346900000000001E-2</v>
      </c>
    </row>
    <row r="158" spans="1:38" x14ac:dyDescent="0.35">
      <c r="A158" s="1">
        <v>41670</v>
      </c>
      <c r="B158" s="2">
        <v>-3.48971E-2</v>
      </c>
      <c r="C158" s="2">
        <v>4.3117029976595278E-2</v>
      </c>
      <c r="D158" s="2">
        <v>0.1164193</v>
      </c>
      <c r="E158" s="2">
        <v>-2.7647499999999998E-2</v>
      </c>
      <c r="F158" s="2">
        <v>1.40029E-2</v>
      </c>
      <c r="G158" s="2">
        <v>-3.4955199999999999E-2</v>
      </c>
      <c r="H158" s="2">
        <v>-7.5099700000000005E-2</v>
      </c>
      <c r="I158" s="2">
        <v>-1.4201999999999999E-3</v>
      </c>
      <c r="J158" s="2">
        <v>-7.0226200000000003E-2</v>
      </c>
      <c r="K158" s="2">
        <v>-3.91781E-2</v>
      </c>
      <c r="L158" s="2">
        <v>1.5874000000000001E-3</v>
      </c>
      <c r="M158" s="2">
        <v>-2.5719800000000001E-2</v>
      </c>
      <c r="N158" s="2">
        <v>5.14866E-2</v>
      </c>
      <c r="O158" s="2">
        <v>8.5970000000000003E-4</v>
      </c>
      <c r="P158" s="2">
        <v>-4.1758299999999998E-2</v>
      </c>
      <c r="Q158" s="2">
        <v>-3.0314600000000001E-2</v>
      </c>
      <c r="R158" s="2">
        <v>-6.0568799999999999E-2</v>
      </c>
      <c r="S158" s="2">
        <v>-5.4533100000000001E-2</v>
      </c>
      <c r="T158" s="2">
        <v>2.1232399999999998E-2</v>
      </c>
      <c r="U158" s="2">
        <v>3.38264E-2</v>
      </c>
      <c r="V158" s="2">
        <v>2.4864399999999998E-2</v>
      </c>
      <c r="W158" s="2">
        <v>-2.2453899999999999E-2</v>
      </c>
      <c r="X158" s="2">
        <v>1.40108E-2</v>
      </c>
      <c r="Y158" s="2">
        <v>7.4983300000000003E-2</v>
      </c>
      <c r="Z158" s="2">
        <v>-8.4510100000000005E-2</v>
      </c>
      <c r="AA158" s="2">
        <v>5.67077E-2</v>
      </c>
      <c r="AB158" s="2">
        <v>-4.3235799999999998E-2</v>
      </c>
      <c r="AC158" s="2">
        <v>-3.37072E-2</v>
      </c>
      <c r="AD158" s="2">
        <v>-3.7183599999999997E-2</v>
      </c>
      <c r="AE158" s="2">
        <v>-2.6549900000000001E-2</v>
      </c>
      <c r="AF158" s="2">
        <v>6.02981E-2</v>
      </c>
      <c r="AG158" s="2">
        <v>-8.8260999999999999E-3</v>
      </c>
      <c r="AH158" s="2">
        <v>2.1012800000000002E-2</v>
      </c>
      <c r="AI158" s="2">
        <v>-4.4266199999999999E-2</v>
      </c>
      <c r="AJ158" s="2">
        <v>-1.6728900000000001E-2</v>
      </c>
      <c r="AK158" s="2">
        <v>-1.8811000000000001E-2</v>
      </c>
      <c r="AL158" s="2">
        <v>-1.7295499999999998E-2</v>
      </c>
    </row>
    <row r="159" spans="1:38" x14ac:dyDescent="0.35">
      <c r="A159" s="1">
        <v>41698</v>
      </c>
      <c r="B159" s="2">
        <v>2.00088E-2</v>
      </c>
      <c r="C159" s="2">
        <v>6.9321656079357474E-3</v>
      </c>
      <c r="D159" s="2">
        <v>-3.8922400000000003E-2</v>
      </c>
      <c r="E159" s="2">
        <v>4.04027E-2</v>
      </c>
      <c r="F159" s="2">
        <v>8.1837999999999998E-3</v>
      </c>
      <c r="G159" s="2">
        <v>8.0766500000000005E-2</v>
      </c>
      <c r="H159" s="2">
        <v>-1.14316E-2</v>
      </c>
      <c r="I159" s="2">
        <v>3.4670800000000002E-2</v>
      </c>
      <c r="J159" s="2">
        <v>8.12552E-2</v>
      </c>
      <c r="K159" s="2">
        <v>1.14211E-2</v>
      </c>
      <c r="L159" s="2">
        <v>2.4732199999999999E-2</v>
      </c>
      <c r="M159" s="2">
        <v>4.1433499999999998E-2</v>
      </c>
      <c r="N159" s="2">
        <v>0.1117446</v>
      </c>
      <c r="O159" s="2">
        <v>2.1217400000000001E-2</v>
      </c>
      <c r="P159" s="2">
        <v>7.0501800000000003E-2</v>
      </c>
      <c r="Q159" s="2">
        <v>5.8179599999999998E-2</v>
      </c>
      <c r="R159" s="2">
        <v>7.12343E-2</v>
      </c>
      <c r="S159" s="2">
        <v>3.63751E-2</v>
      </c>
      <c r="T159" s="2">
        <v>-6.3999600000000004E-2</v>
      </c>
      <c r="U159" s="2">
        <v>4.5592000000000001E-2</v>
      </c>
      <c r="V159" s="2">
        <v>0.11686050000000001</v>
      </c>
      <c r="W159" s="2">
        <v>3.9329299999999998E-2</v>
      </c>
      <c r="X159" s="2">
        <v>5.6064299999999997E-2</v>
      </c>
      <c r="Y159" s="2">
        <v>-2.4661700000000002E-2</v>
      </c>
      <c r="Z159" s="2">
        <v>-4.9253999999999999E-3</v>
      </c>
      <c r="AA159" s="2">
        <v>-4.9258299999999998E-2</v>
      </c>
      <c r="AB159" s="2">
        <v>-5.1293400000000003E-2</v>
      </c>
      <c r="AC159" s="2">
        <v>1.7533E-2</v>
      </c>
      <c r="AD159" s="2">
        <v>3.0218399999999999E-2</v>
      </c>
      <c r="AE159" s="2">
        <v>3.5964200000000002E-2</v>
      </c>
      <c r="AF159" s="2">
        <v>-3.73748E-2</v>
      </c>
      <c r="AG159" s="2">
        <v>5.8618799999999999E-2</v>
      </c>
      <c r="AH159" s="2">
        <v>0.1020044</v>
      </c>
      <c r="AI159" s="2">
        <v>2.76029E-2</v>
      </c>
      <c r="AJ159" s="2">
        <v>6.0192000000000002E-2</v>
      </c>
      <c r="AK159" s="2">
        <v>4.0061800000000002E-2</v>
      </c>
      <c r="AL159" s="2">
        <v>2.0916799999999999E-2</v>
      </c>
    </row>
    <row r="160" spans="1:38" x14ac:dyDescent="0.35">
      <c r="A160" s="1">
        <v>41729</v>
      </c>
      <c r="B160" s="2">
        <v>2.8384E-3</v>
      </c>
      <c r="C160" s="2">
        <v>6.2007889650528281E-3</v>
      </c>
      <c r="D160" s="2">
        <v>0.10190009999999999</v>
      </c>
      <c r="E160" s="2">
        <v>-2.2897999999999998E-3</v>
      </c>
      <c r="F160" s="2">
        <v>-2.1592299999999998E-2</v>
      </c>
      <c r="G160" s="2">
        <v>7.8709000000000001E-3</v>
      </c>
      <c r="H160" s="2">
        <v>7.0507700000000006E-2</v>
      </c>
      <c r="I160" s="2">
        <v>-2.5379999999999999E-3</v>
      </c>
      <c r="J160" s="2">
        <v>1.44882E-2</v>
      </c>
      <c r="K160" s="2">
        <v>-1.1180300000000001E-2</v>
      </c>
      <c r="L160" s="2">
        <v>-8.5310999999999998E-3</v>
      </c>
      <c r="M160" s="2">
        <v>-1.4049600000000001E-2</v>
      </c>
      <c r="N160" s="2">
        <v>-2.3780099999999998E-2</v>
      </c>
      <c r="O160" s="2">
        <v>2.0998900000000001E-2</v>
      </c>
      <c r="P160" s="2">
        <v>-2.3225300000000001E-2</v>
      </c>
      <c r="Q160" s="2">
        <v>-3.7613E-3</v>
      </c>
      <c r="R160" s="2">
        <v>1.1435499999999999E-2</v>
      </c>
      <c r="S160" s="2">
        <v>-3.0034600000000002E-2</v>
      </c>
      <c r="T160" s="2">
        <v>-1.21122E-2</v>
      </c>
      <c r="U160" s="2">
        <v>3.2046100000000001E-2</v>
      </c>
      <c r="V160" s="2">
        <v>-3.8602999999999998E-2</v>
      </c>
      <c r="W160" s="2">
        <v>3.8181600000000003E-2</v>
      </c>
      <c r="X160" s="2">
        <v>5.9275599999999998E-2</v>
      </c>
      <c r="Y160" s="2">
        <v>-2.6430999999999998E-3</v>
      </c>
      <c r="Z160" s="2">
        <v>-8.9209999999999995E-4</v>
      </c>
      <c r="AA160" s="2">
        <v>4.7136000000000001E-3</v>
      </c>
      <c r="AB160" s="2">
        <v>4.3284799999999998E-2</v>
      </c>
      <c r="AC160" s="2">
        <v>7.3815E-3</v>
      </c>
      <c r="AD160" s="2">
        <v>1.17178E-2</v>
      </c>
      <c r="AE160" s="2">
        <v>1.08302E-2</v>
      </c>
      <c r="AF160" s="2">
        <v>5.33924E-2</v>
      </c>
      <c r="AG160" s="2">
        <v>-2.6719900000000001E-2</v>
      </c>
      <c r="AH160" s="2">
        <v>3.0866899999999999E-2</v>
      </c>
      <c r="AI160" s="2">
        <v>2.5022699999999998E-2</v>
      </c>
      <c r="AJ160" s="2">
        <v>-4.4679999999999997E-3</v>
      </c>
      <c r="AK160" s="2">
        <v>3.8428200000000003E-2</v>
      </c>
      <c r="AL160" s="2">
        <v>2.4271999999999998E-2</v>
      </c>
    </row>
    <row r="161" spans="1:38" x14ac:dyDescent="0.35">
      <c r="A161" s="1">
        <v>41759</v>
      </c>
      <c r="B161" s="2">
        <v>-1.19963E-2</v>
      </c>
      <c r="C161" s="2">
        <v>2.1030280012996005E-2</v>
      </c>
      <c r="D161" s="2">
        <v>6.4041699999999993E-2</v>
      </c>
      <c r="E161" s="2">
        <v>1.25486E-2</v>
      </c>
      <c r="F161" s="2">
        <v>1.2398000000000001E-3</v>
      </c>
      <c r="G161" s="2">
        <v>1.8549699999999999E-2</v>
      </c>
      <c r="H161" s="2">
        <v>2.4035899999999999E-2</v>
      </c>
      <c r="I161" s="2">
        <v>2.7017E-3</v>
      </c>
      <c r="J161" s="2">
        <v>3.6281099999999997E-2</v>
      </c>
      <c r="K161" s="2">
        <v>-3.4180999999999999E-3</v>
      </c>
      <c r="L161" s="2">
        <v>3.8352999999999998E-3</v>
      </c>
      <c r="M161" s="2">
        <v>4.9519000000000004E-3</v>
      </c>
      <c r="N161" s="2">
        <v>2.3490999999999998E-3</v>
      </c>
      <c r="O161" s="2">
        <v>1.3247399999999999E-2</v>
      </c>
      <c r="P161" s="2">
        <v>7.4800000000000002E-5</v>
      </c>
      <c r="Q161" s="2">
        <v>2.1835400000000001E-2</v>
      </c>
      <c r="R161" s="2">
        <v>3.4178E-2</v>
      </c>
      <c r="S161" s="2">
        <v>-7.7150000000000005E-4</v>
      </c>
      <c r="T161" s="2">
        <v>-5.4454999999999998E-3</v>
      </c>
      <c r="U161" s="2">
        <v>1.5072500000000001E-2</v>
      </c>
      <c r="V161" s="2">
        <v>-1.9690200000000001E-2</v>
      </c>
      <c r="W161" s="2">
        <v>-1.66094E-2</v>
      </c>
      <c r="X161" s="2">
        <v>5.2826000000000001E-3</v>
      </c>
      <c r="Y161" s="2">
        <v>2.6059E-3</v>
      </c>
      <c r="Z161" s="2">
        <v>-3.53201E-2</v>
      </c>
      <c r="AA161" s="2">
        <v>4.2785999999999998E-2</v>
      </c>
      <c r="AB161" s="2">
        <v>6.1777000000000004E-3</v>
      </c>
      <c r="AC161" s="2">
        <v>1.20646E-2</v>
      </c>
      <c r="AD161" s="2">
        <v>-6.5970999999999998E-3</v>
      </c>
      <c r="AE161" s="2">
        <v>3.1694399999999998E-2</v>
      </c>
      <c r="AF161" s="2">
        <v>6.4546199999999998E-2</v>
      </c>
      <c r="AG161" s="2">
        <v>-9.1783000000000003E-3</v>
      </c>
      <c r="AH161" s="2">
        <v>-1.98014E-2</v>
      </c>
      <c r="AI161" s="2">
        <v>2.3862999999999999E-2</v>
      </c>
      <c r="AJ161" s="2">
        <v>4.6760999999999999E-3</v>
      </c>
      <c r="AK161" s="2">
        <v>2.81052E-2</v>
      </c>
      <c r="AL161" s="2">
        <v>-6.5361000000000004E-3</v>
      </c>
    </row>
    <row r="162" spans="1:38" x14ac:dyDescent="0.35">
      <c r="A162" s="1">
        <v>41790</v>
      </c>
      <c r="B162" s="2">
        <v>1.6907999999999999E-2</v>
      </c>
      <c r="C162" s="2">
        <v>1.9058331658920569E-2</v>
      </c>
      <c r="D162" s="2">
        <v>0.1371599</v>
      </c>
      <c r="E162" s="2">
        <v>5.4839999999999999E-4</v>
      </c>
      <c r="F162" s="2">
        <v>4.0863999999999996E-3</v>
      </c>
      <c r="G162" s="2">
        <v>2.6757599999999999E-2</v>
      </c>
      <c r="H162" s="2">
        <v>-7.5028999999999998E-3</v>
      </c>
      <c r="I162" s="2">
        <v>2.33417E-2</v>
      </c>
      <c r="J162" s="2">
        <v>-1.4912E-3</v>
      </c>
      <c r="K162" s="2">
        <v>6.3413999999999996E-3</v>
      </c>
      <c r="L162" s="2">
        <v>1.67374E-2</v>
      </c>
      <c r="M162" s="2">
        <v>3.54089E-2</v>
      </c>
      <c r="N162" s="2">
        <v>2.3506900000000001E-2</v>
      </c>
      <c r="O162" s="2">
        <v>3.3633900000000001E-2</v>
      </c>
      <c r="P162" s="2">
        <v>4.0886699999999998E-2</v>
      </c>
      <c r="Q162" s="2">
        <v>7.1712E-3</v>
      </c>
      <c r="R162" s="2">
        <v>-4.3597999999999996E-3</v>
      </c>
      <c r="S162" s="2">
        <v>4.2815600000000002E-2</v>
      </c>
      <c r="T162" s="2">
        <v>0.1049578</v>
      </c>
      <c r="U162" s="2">
        <v>1.11071E-2</v>
      </c>
      <c r="V162" s="2">
        <v>3.5530000000000002E-4</v>
      </c>
      <c r="W162" s="2">
        <v>1.0508099999999999E-2</v>
      </c>
      <c r="X162" s="2">
        <v>-1.1124500000000001E-2</v>
      </c>
      <c r="Y162" s="2">
        <v>8.3260000000000001E-3</v>
      </c>
      <c r="Z162" s="2">
        <v>2.2949299999999999E-2</v>
      </c>
      <c r="AA162" s="2">
        <v>6.3933000000000002E-3</v>
      </c>
      <c r="AB162" s="2">
        <v>1.5989300000000001E-2</v>
      </c>
      <c r="AC162" s="2">
        <v>9.9379999999999998E-4</v>
      </c>
      <c r="AD162" s="2">
        <v>1.6627099999999999E-2</v>
      </c>
      <c r="AE162" s="2">
        <v>4.6864700000000002E-2</v>
      </c>
      <c r="AF162" s="2">
        <v>2.8523900000000001E-2</v>
      </c>
      <c r="AG162" s="2">
        <v>3.3568999999999999E-3</v>
      </c>
      <c r="AH162" s="2">
        <v>-4.6131699999999998E-2</v>
      </c>
      <c r="AI162" s="2">
        <v>9.5384000000000007E-3</v>
      </c>
      <c r="AJ162" s="2">
        <v>3.0147799999999999E-2</v>
      </c>
      <c r="AK162" s="2">
        <v>5.5829999999999996E-4</v>
      </c>
      <c r="AL162" s="2">
        <v>3.23576E-2</v>
      </c>
    </row>
    <row r="163" spans="1:38" x14ac:dyDescent="0.35">
      <c r="A163" s="1">
        <v>41820</v>
      </c>
      <c r="B163" s="2">
        <v>3.6342000000000002E-3</v>
      </c>
      <c r="C163" s="2">
        <v>-1.5079830581919862E-2</v>
      </c>
      <c r="D163" s="2">
        <v>2.2704200000000001E-2</v>
      </c>
      <c r="E163" s="2">
        <v>-1.6770799999999999E-2</v>
      </c>
      <c r="F163" s="2">
        <v>4.9330000000000001E-4</v>
      </c>
      <c r="G163" s="2">
        <v>9.4103999999999993E-3</v>
      </c>
      <c r="H163" s="2">
        <v>3.7644499999999997E-2</v>
      </c>
      <c r="I163" s="2">
        <v>-1.38336E-2</v>
      </c>
      <c r="J163" s="2">
        <v>-7.1929999999999997E-3</v>
      </c>
      <c r="K163" s="2">
        <v>4.4723000000000002E-3</v>
      </c>
      <c r="L163" s="2">
        <v>-1.7503600000000001E-2</v>
      </c>
      <c r="M163" s="2">
        <v>-1.10829E-2</v>
      </c>
      <c r="N163" s="2">
        <v>2.8060000000000002E-2</v>
      </c>
      <c r="O163" s="2">
        <v>9.0503000000000007E-3</v>
      </c>
      <c r="P163" s="2">
        <v>-9.6881999999999992E-3</v>
      </c>
      <c r="Q163" s="2">
        <v>-2.1402500000000001E-2</v>
      </c>
      <c r="R163" s="2">
        <v>-1.06339E-2</v>
      </c>
      <c r="S163" s="2">
        <v>4.7254000000000003E-3</v>
      </c>
      <c r="T163" s="2">
        <v>-3.4189499999999998E-2</v>
      </c>
      <c r="U163" s="2">
        <v>-3.1324999999999999E-3</v>
      </c>
      <c r="V163" s="2">
        <v>-4.0587699999999997E-2</v>
      </c>
      <c r="W163" s="2">
        <v>-3.6958999999999998E-3</v>
      </c>
      <c r="X163" s="2">
        <v>-1.6257000000000001E-2</v>
      </c>
      <c r="Y163" s="2">
        <v>-2.61698E-2</v>
      </c>
      <c r="Z163" s="2">
        <v>3.6201900000000002E-2</v>
      </c>
      <c r="AA163" s="2">
        <v>1.8386E-2</v>
      </c>
      <c r="AB163" s="2">
        <v>3.3234399999999997E-2</v>
      </c>
      <c r="AC163" s="2">
        <v>4.9803E-3</v>
      </c>
      <c r="AD163" s="2">
        <v>1.45871E-2</v>
      </c>
      <c r="AE163" s="2">
        <v>2.2581799999999999E-2</v>
      </c>
      <c r="AF163" s="2">
        <v>-2.8636999999999998E-3</v>
      </c>
      <c r="AG163" s="2">
        <v>-2.5357999999999999E-3</v>
      </c>
      <c r="AH163" s="2">
        <v>-4.3682499999999999E-2</v>
      </c>
      <c r="AI163" s="2">
        <v>-1.21911E-2</v>
      </c>
      <c r="AJ163" s="2">
        <v>-1.35316E-2</v>
      </c>
      <c r="AK163" s="2">
        <v>4.9458599999999998E-2</v>
      </c>
      <c r="AL163" s="2">
        <v>3.4945299999999999E-2</v>
      </c>
    </row>
    <row r="164" spans="1:38" x14ac:dyDescent="0.35">
      <c r="A164" s="1">
        <v>41851</v>
      </c>
      <c r="B164" s="2">
        <v>3.6914200000000001E-2</v>
      </c>
      <c r="C164" s="2">
        <v>3.7655295489735119E-2</v>
      </c>
      <c r="D164" s="2">
        <v>3.8119399999999998E-2</v>
      </c>
      <c r="E164" s="2">
        <v>4.4797499999999997E-2</v>
      </c>
      <c r="F164" s="2">
        <v>-6.5370999999999999E-2</v>
      </c>
      <c r="G164" s="2">
        <v>-4.2211499999999999E-2</v>
      </c>
      <c r="H164" s="2">
        <v>5.0052300000000001E-2</v>
      </c>
      <c r="I164" s="2">
        <v>-1.68624E-2</v>
      </c>
      <c r="J164" s="2">
        <v>-7.4800000000000002E-5</v>
      </c>
      <c r="K164" s="2">
        <v>7.4807299999999993E-2</v>
      </c>
      <c r="L164" s="2">
        <v>-5.2039200000000001E-2</v>
      </c>
      <c r="M164" s="2">
        <v>-4.3281500000000001E-2</v>
      </c>
      <c r="N164" s="2">
        <v>-4.8459999999999996E-3</v>
      </c>
      <c r="O164" s="2">
        <v>-2.08145E-2</v>
      </c>
      <c r="P164" s="2">
        <v>5.8100000000000003E-5</v>
      </c>
      <c r="Q164" s="2">
        <v>-3.99517E-2</v>
      </c>
      <c r="R164" s="2">
        <v>2.4312000000000001E-3</v>
      </c>
      <c r="S164" s="2">
        <v>6.7532599999999998E-2</v>
      </c>
      <c r="T164" s="2">
        <v>-5.8258200000000003E-2</v>
      </c>
      <c r="U164" s="2">
        <v>4.3090400000000001E-2</v>
      </c>
      <c r="V164" s="2">
        <v>-1.1095900000000001E-2</v>
      </c>
      <c r="W164" s="2">
        <v>3.0108999999999999E-3</v>
      </c>
      <c r="X164" s="2">
        <v>-3.1493199999999999E-2</v>
      </c>
      <c r="Y164" s="2">
        <v>-2.4669999999999998E-4</v>
      </c>
      <c r="Z164" s="2">
        <v>3.02511E-2</v>
      </c>
      <c r="AA164" s="2">
        <v>6.8240499999999996E-2</v>
      </c>
      <c r="AB164" s="2">
        <v>2.5282900000000001E-2</v>
      </c>
      <c r="AC164" s="2">
        <v>-6.0285E-3</v>
      </c>
      <c r="AD164" s="2">
        <v>-2.1444999999999999E-2</v>
      </c>
      <c r="AE164" s="2">
        <v>-1.4375199999999999E-2</v>
      </c>
      <c r="AF164" s="2">
        <v>2.2309699999999998E-2</v>
      </c>
      <c r="AG164" s="2">
        <v>-3.65423E-2</v>
      </c>
      <c r="AH164" s="2">
        <v>-0.1209476</v>
      </c>
      <c r="AI164" s="2">
        <v>3.6364199999999999E-2</v>
      </c>
      <c r="AJ164" s="2">
        <v>-7.2268999999999996E-3</v>
      </c>
      <c r="AK164" s="2">
        <v>1.11997E-2</v>
      </c>
      <c r="AL164" s="2">
        <v>-8.2209999999999991E-3</v>
      </c>
    </row>
    <row r="165" spans="1:38" x14ac:dyDescent="0.35">
      <c r="A165" s="1">
        <v>41882</v>
      </c>
      <c r="B165" s="2">
        <v>-3.6510000000000002E-3</v>
      </c>
      <c r="C165" s="2">
        <v>-1.5513837223063764E-2</v>
      </c>
      <c r="D165" s="2">
        <v>0.19898779999999999</v>
      </c>
      <c r="E165" s="2">
        <v>2.6679999999999998E-4</v>
      </c>
      <c r="F165" s="2">
        <v>-2.4729000000000001E-3</v>
      </c>
      <c r="G165" s="2">
        <v>3.4813900000000002E-2</v>
      </c>
      <c r="H165" s="2">
        <v>9.7775299999999996E-2</v>
      </c>
      <c r="I165" s="2">
        <v>2.9571E-2</v>
      </c>
      <c r="J165" s="2">
        <v>3.1271300000000002E-2</v>
      </c>
      <c r="K165" s="2">
        <v>7.1041000000000003E-3</v>
      </c>
      <c r="L165" s="2">
        <v>2.43436E-2</v>
      </c>
      <c r="M165" s="2">
        <v>6.6638000000000001E-3</v>
      </c>
      <c r="N165" s="2">
        <v>-1.4919999999999999E-4</v>
      </c>
      <c r="O165" s="2">
        <v>1.6563000000000001E-3</v>
      </c>
      <c r="P165" s="2">
        <v>7.6210999999999996E-3</v>
      </c>
      <c r="Q165" s="2">
        <v>3.177E-2</v>
      </c>
      <c r="R165" s="2">
        <v>2.51744E-2</v>
      </c>
      <c r="S165" s="2">
        <v>-5.9739999999999999E-4</v>
      </c>
      <c r="T165" s="2">
        <v>1.4719899999999999E-2</v>
      </c>
      <c r="U165" s="2">
        <v>9.4442999999999992E-3</v>
      </c>
      <c r="V165" s="2">
        <v>2.9119200000000001E-2</v>
      </c>
      <c r="W165" s="2">
        <v>8.5892E-3</v>
      </c>
      <c r="X165" s="2">
        <v>-4.3708000000000002E-3</v>
      </c>
      <c r="Y165" s="2">
        <v>-2.6116799999999999E-2</v>
      </c>
      <c r="Z165" s="2">
        <v>-1.25589E-2</v>
      </c>
      <c r="AA165" s="2">
        <v>3.2314799999999998E-2</v>
      </c>
      <c r="AB165" s="2">
        <v>4.1316600000000002E-2</v>
      </c>
      <c r="AC165" s="2">
        <v>-2.8054E-3</v>
      </c>
      <c r="AD165" s="2">
        <v>2.18655E-2</v>
      </c>
      <c r="AE165" s="2">
        <v>-3.4359E-3</v>
      </c>
      <c r="AF165" s="2">
        <v>-5.7607899999999997E-2</v>
      </c>
      <c r="AG165" s="2">
        <v>3.6605800000000001E-2</v>
      </c>
      <c r="AH165" s="2">
        <v>-6.1393000000000003E-3</v>
      </c>
      <c r="AI165" s="2">
        <v>-1.39209E-2</v>
      </c>
      <c r="AJ165" s="2">
        <v>6.2361999999999999E-3</v>
      </c>
      <c r="AK165" s="2">
        <v>3.94305E-2</v>
      </c>
      <c r="AL165" s="2">
        <v>1.2926399999999999E-2</v>
      </c>
    </row>
    <row r="166" spans="1:38" x14ac:dyDescent="0.35">
      <c r="A166" s="1">
        <v>41912</v>
      </c>
      <c r="B166" s="2">
        <v>-2.34223E-2</v>
      </c>
      <c r="C166" s="2">
        <v>2.3201460786772321E-2</v>
      </c>
      <c r="D166" s="2">
        <v>0.27825270000000002</v>
      </c>
      <c r="E166" s="2">
        <v>-5.8279699999999997E-2</v>
      </c>
      <c r="F166" s="2">
        <v>-3.5377899999999997E-2</v>
      </c>
      <c r="G166" s="2">
        <v>2.25156E-2</v>
      </c>
      <c r="H166" s="2">
        <v>-0.1170238</v>
      </c>
      <c r="I166" s="2">
        <v>2.03454E-2</v>
      </c>
      <c r="J166" s="2">
        <v>-1.3278699999999999E-2</v>
      </c>
      <c r="K166" s="2">
        <v>6.6151000000000001E-2</v>
      </c>
      <c r="L166" s="2">
        <v>1.16223E-2</v>
      </c>
      <c r="M166" s="2">
        <v>4.3609999999999998E-4</v>
      </c>
      <c r="N166" s="2">
        <v>3.46348E-2</v>
      </c>
      <c r="O166" s="2">
        <v>9.1263999999999998E-3</v>
      </c>
      <c r="P166" s="2">
        <v>4.0869000000000001E-3</v>
      </c>
      <c r="Q166" s="2">
        <v>8.0345999999999994E-3</v>
      </c>
      <c r="R166" s="2">
        <v>-8.8473000000000006E-3</v>
      </c>
      <c r="S166" s="2">
        <v>-7.3117600000000005E-2</v>
      </c>
      <c r="T166" s="2">
        <v>5.9027999999999997E-3</v>
      </c>
      <c r="U166" s="2">
        <v>1.4019999999999999E-4</v>
      </c>
      <c r="V166" s="2">
        <v>1.91402E-2</v>
      </c>
      <c r="W166" s="2">
        <v>3.8863300000000003E-2</v>
      </c>
      <c r="X166" s="2">
        <v>4.4618000000000001E-3</v>
      </c>
      <c r="Y166" s="2">
        <v>-1.21875E-2</v>
      </c>
      <c r="Z166" s="2">
        <v>4.8554300000000002E-2</v>
      </c>
      <c r="AA166" s="2">
        <v>3.0998999999999999E-2</v>
      </c>
      <c r="AB166" s="2">
        <v>-1.4079700000000001E-2</v>
      </c>
      <c r="AC166" s="2">
        <v>-1.06103E-2</v>
      </c>
      <c r="AD166" s="2">
        <v>1.9388599999999999E-2</v>
      </c>
      <c r="AE166" s="2">
        <v>1.7778E-3</v>
      </c>
      <c r="AF166" s="2">
        <v>4.0557999999999997E-2</v>
      </c>
      <c r="AG166" s="2">
        <v>5.80274E-2</v>
      </c>
      <c r="AH166" s="2">
        <v>-3.4037900000000003E-2</v>
      </c>
      <c r="AI166" s="2">
        <v>-1.5133300000000001E-2</v>
      </c>
      <c r="AJ166" s="2">
        <v>-1.7049000000000001E-3</v>
      </c>
      <c r="AK166" s="2">
        <v>1.53942E-2</v>
      </c>
      <c r="AL166" s="2">
        <v>-4.9738900000000003E-2</v>
      </c>
    </row>
    <row r="167" spans="1:38" x14ac:dyDescent="0.35">
      <c r="A167" s="1">
        <v>41943</v>
      </c>
      <c r="B167" s="2">
        <v>-2.75532E-2</v>
      </c>
      <c r="C167" s="2">
        <v>2.4533588760364822E-2</v>
      </c>
      <c r="D167" s="2">
        <v>-0.1218871</v>
      </c>
      <c r="E167" s="2">
        <v>3.9306800000000003E-2</v>
      </c>
      <c r="F167" s="2">
        <v>-1.2004300000000001E-2</v>
      </c>
      <c r="G167" s="2">
        <v>-2.2865799999999999E-2</v>
      </c>
      <c r="H167" s="2">
        <v>9.4725999999999994E-3</v>
      </c>
      <c r="I167" s="2">
        <v>2.988E-4</v>
      </c>
      <c r="J167" s="2">
        <v>-2.3478800000000001E-2</v>
      </c>
      <c r="K167" s="2">
        <v>2.3821100000000001E-2</v>
      </c>
      <c r="L167" s="2">
        <v>-1.0056499999999999E-2</v>
      </c>
      <c r="M167" s="2">
        <v>-1.5561E-2</v>
      </c>
      <c r="N167" s="2">
        <v>-1.07782E-2</v>
      </c>
      <c r="O167" s="2">
        <v>-3.8447599999999998E-2</v>
      </c>
      <c r="P167" s="2">
        <v>-3.6281E-3</v>
      </c>
      <c r="Q167" s="2">
        <v>-4.1471899999999999E-2</v>
      </c>
      <c r="R167" s="2">
        <v>-2.12047E-2</v>
      </c>
      <c r="S167" s="2">
        <v>4.6443199999999997E-2</v>
      </c>
      <c r="T167" s="2">
        <v>-3.1557099999999998E-2</v>
      </c>
      <c r="U167" s="2">
        <v>-9.3488000000000009E-3</v>
      </c>
      <c r="V167" s="2">
        <v>-2.28836E-2</v>
      </c>
      <c r="W167" s="2">
        <v>-2.3728699999999998E-2</v>
      </c>
      <c r="X167" s="2">
        <v>-5.3482500000000002E-2</v>
      </c>
      <c r="Y167" s="2">
        <v>-6.3206E-3</v>
      </c>
      <c r="Z167" s="2">
        <v>1.48539E-2</v>
      </c>
      <c r="AA167" s="2">
        <v>1.02963E-2</v>
      </c>
      <c r="AB167" s="2">
        <v>9.3050000000000001E-4</v>
      </c>
      <c r="AC167" s="2">
        <v>4.7879000000000003E-3</v>
      </c>
      <c r="AD167" s="2">
        <v>-2.33177E-2</v>
      </c>
      <c r="AE167" s="2">
        <v>-4.2895299999999997E-2</v>
      </c>
      <c r="AF167" s="2">
        <v>2.1870799999999999E-2</v>
      </c>
      <c r="AG167" s="2">
        <v>-1.69283E-2</v>
      </c>
      <c r="AH167" s="2">
        <v>-9.0300500000000006E-2</v>
      </c>
      <c r="AI167" s="2">
        <v>-7.5989999999999999E-4</v>
      </c>
      <c r="AJ167" s="2">
        <v>1.52319E-2</v>
      </c>
      <c r="AK167" s="2">
        <v>-9.523E-4</v>
      </c>
      <c r="AL167" s="2">
        <v>8.7429999999999995E-4</v>
      </c>
    </row>
    <row r="168" spans="1:38" x14ac:dyDescent="0.35">
      <c r="A168" s="1">
        <v>41973</v>
      </c>
      <c r="B168" s="2">
        <v>8.3230000000000005E-3</v>
      </c>
      <c r="C168" s="2">
        <v>-4.1885878779204244E-3</v>
      </c>
      <c r="D168" s="2">
        <v>-0.1098814</v>
      </c>
      <c r="E168" s="2">
        <v>-3.7583999999999999E-2</v>
      </c>
      <c r="F168" s="2">
        <v>2.13986E-2</v>
      </c>
      <c r="G168" s="2">
        <v>2.9880500000000001E-2</v>
      </c>
      <c r="H168" s="2">
        <v>6.5459999999999997E-4</v>
      </c>
      <c r="I168" s="2">
        <v>3.5379899999999999E-2</v>
      </c>
      <c r="J168" s="2">
        <v>3.6564800000000001E-2</v>
      </c>
      <c r="K168" s="2">
        <v>0.108525</v>
      </c>
      <c r="L168" s="2">
        <v>2.6227E-2</v>
      </c>
      <c r="M168" s="2">
        <v>7.0117799999999994E-2</v>
      </c>
      <c r="N168" s="2">
        <v>8.3374E-3</v>
      </c>
      <c r="O168" s="2">
        <v>2.6785300000000001E-2</v>
      </c>
      <c r="P168" s="2">
        <v>3.5004899999999999E-2</v>
      </c>
      <c r="Q168" s="2">
        <v>3.7109999999999997E-2</v>
      </c>
      <c r="R168" s="2">
        <v>3.2643900000000003E-2</v>
      </c>
      <c r="S168" s="2">
        <v>-4.4210000000000001E-4</v>
      </c>
      <c r="T168" s="2">
        <v>1.7187999999999999E-3</v>
      </c>
      <c r="U168" s="2">
        <v>1.18557E-2</v>
      </c>
      <c r="V168" s="2">
        <v>6.4757800000000004E-2</v>
      </c>
      <c r="W168" s="2">
        <v>3.7363899999999999E-2</v>
      </c>
      <c r="X168" s="2">
        <v>2.0367699999999999E-2</v>
      </c>
      <c r="Y168" s="2">
        <v>-2.2837699999999999E-2</v>
      </c>
      <c r="Z168" s="2">
        <v>6.3732499999999997E-2</v>
      </c>
      <c r="AA168" s="2">
        <v>-2.3599599999999998E-2</v>
      </c>
      <c r="AB168" s="2">
        <v>-1.8589700000000001E-2</v>
      </c>
      <c r="AC168" s="2">
        <v>-1.8467500000000001E-2</v>
      </c>
      <c r="AD168" s="2">
        <v>3.5349600000000002E-2</v>
      </c>
      <c r="AE168" s="2">
        <v>-3.3655499999999998E-2</v>
      </c>
      <c r="AF168" s="2">
        <v>2.7042299999999998E-2</v>
      </c>
      <c r="AG168" s="2">
        <v>-1.3021599999999999E-2</v>
      </c>
      <c r="AH168" s="2">
        <v>-8.8068E-3</v>
      </c>
      <c r="AI168" s="2">
        <v>2.3287800000000001E-2</v>
      </c>
      <c r="AJ168" s="2">
        <v>3.3575800000000003E-2</v>
      </c>
      <c r="AK168" s="2">
        <v>6.1546999999999999E-3</v>
      </c>
      <c r="AL168" s="2">
        <v>2.36653E-2</v>
      </c>
    </row>
    <row r="169" spans="1:38" x14ac:dyDescent="0.35">
      <c r="A169" s="1">
        <v>42004</v>
      </c>
      <c r="B169" s="2">
        <v>-3.2911299999999998E-2</v>
      </c>
      <c r="C169" s="2">
        <v>-3.1040805790470194E-2</v>
      </c>
      <c r="D169" s="2">
        <v>-0.1253573</v>
      </c>
      <c r="E169" s="2">
        <v>1.7081599999999999E-2</v>
      </c>
      <c r="F169" s="2">
        <v>-4.0282100000000001E-2</v>
      </c>
      <c r="G169" s="2">
        <v>-1.7998E-2</v>
      </c>
      <c r="H169" s="2">
        <v>-8.5191699999999995E-2</v>
      </c>
      <c r="I169" s="2">
        <v>-1.82603E-2</v>
      </c>
      <c r="J169" s="2">
        <v>-3.5277500000000003E-2</v>
      </c>
      <c r="K169" s="2">
        <v>0.20569699999999999</v>
      </c>
      <c r="L169" s="2">
        <v>-6.0029600000000002E-2</v>
      </c>
      <c r="M169" s="2">
        <v>-1.7563599999999999E-2</v>
      </c>
      <c r="N169" s="2">
        <v>-2.1400800000000001E-2</v>
      </c>
      <c r="O169" s="2">
        <v>-4.4140800000000001E-2</v>
      </c>
      <c r="P169" s="2">
        <v>-1.88428E-2</v>
      </c>
      <c r="Q169" s="2">
        <v>-2.6748299999999999E-2</v>
      </c>
      <c r="R169" s="2">
        <v>-3.0188900000000001E-2</v>
      </c>
      <c r="S169" s="2">
        <v>-1.5942100000000001E-2</v>
      </c>
      <c r="T169" s="2">
        <v>-4.1272999999999997E-2</v>
      </c>
      <c r="U169" s="2">
        <v>1.49634E-2</v>
      </c>
      <c r="V169" s="2">
        <v>3.0164199999999999E-2</v>
      </c>
      <c r="W169" s="2">
        <v>-8.5273999999999992E-3</v>
      </c>
      <c r="X169" s="2">
        <v>-3.9181899999999999E-2</v>
      </c>
      <c r="Y169" s="2">
        <v>1.26826E-2</v>
      </c>
      <c r="Z169" s="2">
        <v>-5.2010000000000001E-4</v>
      </c>
      <c r="AA169" s="2">
        <v>1.9210499999999998E-2</v>
      </c>
      <c r="AB169" s="2">
        <v>-2.3643299999999999E-2</v>
      </c>
      <c r="AC169" s="2">
        <v>-3.2753200000000003E-2</v>
      </c>
      <c r="AD169" s="2">
        <v>-3.264E-3</v>
      </c>
      <c r="AE169" s="2">
        <v>1.49427E-2</v>
      </c>
      <c r="AF169" s="2">
        <v>2.9915400000000002E-2</v>
      </c>
      <c r="AG169" s="2">
        <v>-3.4386699999999999E-2</v>
      </c>
      <c r="AH169" s="2">
        <v>-7.2863200000000003E-2</v>
      </c>
      <c r="AI169" s="2">
        <v>4.6589999999999999E-3</v>
      </c>
      <c r="AJ169" s="2">
        <v>1.03152E-2</v>
      </c>
      <c r="AK169" s="2">
        <v>-6.0379799999999997E-2</v>
      </c>
      <c r="AL169" s="2">
        <v>1.3073700000000001E-2</v>
      </c>
    </row>
    <row r="170" spans="1:38" x14ac:dyDescent="0.35">
      <c r="A170" s="1">
        <v>42035</v>
      </c>
      <c r="B170" s="2">
        <v>1.75768E-2</v>
      </c>
      <c r="C170" s="2">
        <v>5.4892511014553946E-2</v>
      </c>
      <c r="D170" s="2">
        <v>-1.0322899999999999E-2</v>
      </c>
      <c r="E170" s="2">
        <v>3.0249000000000002E-2</v>
      </c>
      <c r="F170" s="2">
        <v>1.6098000000000001E-2</v>
      </c>
      <c r="G170" s="2">
        <v>8.4129300000000004E-2</v>
      </c>
      <c r="H170" s="2">
        <v>-6.1985400000000003E-2</v>
      </c>
      <c r="I170" s="2">
        <v>-6.6594200000000006E-2</v>
      </c>
      <c r="J170" s="2">
        <v>-3.6952E-3</v>
      </c>
      <c r="K170" s="2">
        <v>-7.5185E-3</v>
      </c>
      <c r="L170" s="2">
        <v>9.5805000000000005E-3</v>
      </c>
      <c r="M170" s="2">
        <v>9.0639499999999998E-2</v>
      </c>
      <c r="N170" s="2">
        <v>8.9328900000000003E-2</v>
      </c>
      <c r="O170" s="2">
        <v>8.9595999999999999E-3</v>
      </c>
      <c r="P170" s="2">
        <v>8.9410199999999995E-2</v>
      </c>
      <c r="Q170" s="2">
        <v>7.7584700000000006E-2</v>
      </c>
      <c r="R170" s="2">
        <v>-5.7821000000000001E-3</v>
      </c>
      <c r="S170" s="2">
        <v>3.8212599999999999E-2</v>
      </c>
      <c r="T170" s="2">
        <v>-6.1963000000000001E-3</v>
      </c>
      <c r="U170" s="2">
        <v>1.19477E-2</v>
      </c>
      <c r="V170" s="2">
        <v>4.7269100000000001E-2</v>
      </c>
      <c r="W170" s="2">
        <v>-1.16997E-2</v>
      </c>
      <c r="X170" s="2">
        <v>8.4709000000000007E-2</v>
      </c>
      <c r="Y170" s="2">
        <v>-1.0104399999999999E-2</v>
      </c>
      <c r="Z170" s="2">
        <v>1.2814300000000001E-2</v>
      </c>
      <c r="AA170" s="2">
        <v>-1.5262E-2</v>
      </c>
      <c r="AB170" s="2">
        <v>-5.0875999999999998E-2</v>
      </c>
      <c r="AC170" s="2">
        <v>1.13612E-2</v>
      </c>
      <c r="AD170" s="2">
        <v>6.1064399999999998E-2</v>
      </c>
      <c r="AE170" s="2">
        <v>3.5689699999999998E-2</v>
      </c>
      <c r="AF170" s="2">
        <v>7.1973200000000001E-2</v>
      </c>
      <c r="AG170" s="2">
        <v>1.3348199999999999E-2</v>
      </c>
      <c r="AH170" s="2">
        <v>7.2006799999999996E-2</v>
      </c>
      <c r="AI170" s="2">
        <v>7.4536999999999997E-3</v>
      </c>
      <c r="AJ170" s="2">
        <v>7.0794200000000002E-2</v>
      </c>
      <c r="AK170" s="2">
        <v>5.5806700000000001E-2</v>
      </c>
      <c r="AL170" s="2">
        <v>5.8717999999999999E-3</v>
      </c>
    </row>
    <row r="171" spans="1:38" x14ac:dyDescent="0.35">
      <c r="A171" s="1">
        <v>42063</v>
      </c>
      <c r="B171" s="2">
        <v>1.8745600000000001E-2</v>
      </c>
      <c r="C171" s="2">
        <v>-1.739610691375626E-2</v>
      </c>
      <c r="D171" s="2">
        <v>0.1308704</v>
      </c>
      <c r="E171" s="2">
        <v>6.24865E-2</v>
      </c>
      <c r="F171" s="2">
        <v>0.11478910000000001</v>
      </c>
      <c r="G171" s="2">
        <v>6.3463400000000003E-2</v>
      </c>
      <c r="H171" s="2">
        <v>9.96726E-2</v>
      </c>
      <c r="I171" s="2">
        <v>7.50614E-2</v>
      </c>
      <c r="J171" s="2">
        <v>3.83113E-2</v>
      </c>
      <c r="K171" s="2">
        <v>3.1130499999999998E-2</v>
      </c>
      <c r="L171" s="2">
        <v>7.0068400000000003E-2</v>
      </c>
      <c r="M171" s="2">
        <v>6.6141699999999998E-2</v>
      </c>
      <c r="N171" s="2">
        <v>8.9488700000000004E-2</v>
      </c>
      <c r="O171" s="2">
        <v>7.7115400000000001E-2</v>
      </c>
      <c r="P171" s="2">
        <v>5.5025900000000003E-2</v>
      </c>
      <c r="Q171" s="2">
        <v>7.5415099999999999E-2</v>
      </c>
      <c r="R171" s="2">
        <v>3.1786700000000001E-2</v>
      </c>
      <c r="S171" s="2">
        <v>1.2904000000000001E-2</v>
      </c>
      <c r="T171" s="2">
        <v>0.1015829</v>
      </c>
      <c r="U171" s="2">
        <v>3.0417400000000001E-2</v>
      </c>
      <c r="V171" s="2">
        <v>9.2389299999999994E-2</v>
      </c>
      <c r="W171" s="2">
        <v>4.84097E-2</v>
      </c>
      <c r="X171" s="2">
        <v>7.9851900000000003E-2</v>
      </c>
      <c r="Y171" s="2">
        <v>1.9888000000000002E-3</v>
      </c>
      <c r="Z171" s="2">
        <v>6.3569399999999998E-2</v>
      </c>
      <c r="AA171" s="2">
        <v>1.68857E-2</v>
      </c>
      <c r="AB171" s="2">
        <v>7.9109700000000005E-2</v>
      </c>
      <c r="AC171" s="2">
        <v>2.2427900000000001E-2</v>
      </c>
      <c r="AD171" s="2">
        <v>7.4468800000000002E-2</v>
      </c>
      <c r="AE171" s="2">
        <v>2.81911E-2</v>
      </c>
      <c r="AF171" s="2">
        <v>-2.3565300000000001E-2</v>
      </c>
      <c r="AG171" s="2">
        <v>2.30665E-2</v>
      </c>
      <c r="AH171" s="2">
        <v>0.10596650000000001</v>
      </c>
      <c r="AI171" s="2">
        <v>3.4383E-3</v>
      </c>
      <c r="AJ171" s="2">
        <v>8.0324499999999993E-2</v>
      </c>
      <c r="AK171" s="2">
        <v>3.6427E-3</v>
      </c>
      <c r="AL171" s="2">
        <v>2.7792399999999998E-2</v>
      </c>
    </row>
    <row r="172" spans="1:38" x14ac:dyDescent="0.35">
      <c r="A172" s="1">
        <v>42094</v>
      </c>
      <c r="B172" s="2">
        <v>2.78125E-2</v>
      </c>
      <c r="C172" s="2">
        <v>8.5208197301247512E-3</v>
      </c>
      <c r="D172" s="2">
        <v>0.12868879999999999</v>
      </c>
      <c r="E172" s="2">
        <v>-6.2049999999999996E-3</v>
      </c>
      <c r="F172" s="2">
        <v>6.9861000000000003E-3</v>
      </c>
      <c r="G172" s="2">
        <v>-4.1301000000000003E-3</v>
      </c>
      <c r="H172" s="2">
        <v>-8.3929E-3</v>
      </c>
      <c r="I172" s="2">
        <v>1.2696199999999999E-2</v>
      </c>
      <c r="J172" s="2">
        <v>-1.67682E-2</v>
      </c>
      <c r="K172" s="2">
        <v>0.13219349999999999</v>
      </c>
      <c r="L172" s="2">
        <v>1.0667299999999999E-2</v>
      </c>
      <c r="M172" s="2">
        <v>4.9511199999999998E-2</v>
      </c>
      <c r="N172" s="2">
        <v>8.0168900000000001E-2</v>
      </c>
      <c r="O172" s="2">
        <v>3.17413E-2</v>
      </c>
      <c r="P172" s="2">
        <v>1.09204E-2</v>
      </c>
      <c r="Q172" s="2">
        <v>1.6593E-2</v>
      </c>
      <c r="R172" s="2">
        <v>-1.3783699999999999E-2</v>
      </c>
      <c r="S172" s="2">
        <v>3.1261000000000001E-3</v>
      </c>
      <c r="T172" s="2">
        <v>8.12166E-2</v>
      </c>
      <c r="U172" s="2">
        <v>1.2548E-2</v>
      </c>
      <c r="V172" s="2">
        <v>7.1038999999999998E-3</v>
      </c>
      <c r="W172" s="2">
        <v>7.1037100000000006E-2</v>
      </c>
      <c r="X172" s="2">
        <v>4.67956E-2</v>
      </c>
      <c r="Y172" s="2">
        <v>-3.7879299999999998E-2</v>
      </c>
      <c r="Z172" s="2">
        <v>2.1760399999999999E-2</v>
      </c>
      <c r="AA172" s="2">
        <v>-6.5871899999999997E-2</v>
      </c>
      <c r="AB172" s="2">
        <v>-1.0531499999999999E-2</v>
      </c>
      <c r="AC172" s="2">
        <v>5.2547000000000002E-3</v>
      </c>
      <c r="AD172" s="2">
        <v>1.1324000000000001E-2</v>
      </c>
      <c r="AE172" s="2">
        <v>6.1507000000000003E-3</v>
      </c>
      <c r="AF172" s="2">
        <v>-0.1010437</v>
      </c>
      <c r="AG172" s="2">
        <v>1.4766400000000001E-2</v>
      </c>
      <c r="AH172" s="2">
        <v>4.9006099999999997E-2</v>
      </c>
      <c r="AI172" s="2">
        <v>1.2974400000000001E-2</v>
      </c>
      <c r="AJ172" s="2">
        <v>-1.0500799999999999E-2</v>
      </c>
      <c r="AK172" s="2">
        <v>-5.1083499999999997E-2</v>
      </c>
      <c r="AL172" s="2">
        <v>-3.7060999999999999E-3</v>
      </c>
    </row>
    <row r="173" spans="1:38" x14ac:dyDescent="0.35">
      <c r="A173" s="1">
        <v>42124</v>
      </c>
      <c r="B173" s="2">
        <v>4.2204199999999997E-2</v>
      </c>
      <c r="C173" s="2">
        <v>1.0491382393316817E-2</v>
      </c>
      <c r="D173" s="2">
        <v>0.11192530000000001</v>
      </c>
      <c r="E173" s="2">
        <v>-1.50463E-2</v>
      </c>
      <c r="F173" s="2">
        <v>2.3924999999999998E-2</v>
      </c>
      <c r="G173" s="2">
        <v>-5.6130000000000004E-4</v>
      </c>
      <c r="H173" s="2">
        <v>9.9300200000000005E-2</v>
      </c>
      <c r="I173" s="2">
        <v>-5.6807999999999997E-3</v>
      </c>
      <c r="J173" s="2">
        <v>3.2303400000000003E-2</v>
      </c>
      <c r="K173" s="2">
        <v>0.1851063</v>
      </c>
      <c r="L173" s="2">
        <v>-7.4009000000000002E-3</v>
      </c>
      <c r="M173" s="2">
        <v>-4.2769700000000001E-2</v>
      </c>
      <c r="N173" s="2">
        <v>9.8811999999999997E-3</v>
      </c>
      <c r="O173" s="2">
        <v>-1.34574E-2</v>
      </c>
      <c r="P173" s="2">
        <v>-5.5141200000000001E-2</v>
      </c>
      <c r="Q173" s="2">
        <v>2.5528E-3</v>
      </c>
      <c r="R173" s="2">
        <v>2.79977E-2</v>
      </c>
      <c r="S173" s="2">
        <v>0.129799</v>
      </c>
      <c r="T173" s="2">
        <v>0.14847260000000001</v>
      </c>
      <c r="U173" s="2">
        <v>-7.8324900000000003E-2</v>
      </c>
      <c r="V173" s="2">
        <v>4.5951000000000004E-3</v>
      </c>
      <c r="W173" s="2">
        <v>1.1736E-2</v>
      </c>
      <c r="X173" s="2">
        <v>-5.8834999999999998E-3</v>
      </c>
      <c r="Y173" s="2">
        <v>-1.5584199999999999E-2</v>
      </c>
      <c r="Z173" s="2">
        <v>1.6297200000000001E-2</v>
      </c>
      <c r="AA173" s="2">
        <v>5.2586800000000003E-2</v>
      </c>
      <c r="AB173" s="2">
        <v>1.9613800000000001E-2</v>
      </c>
      <c r="AC173" s="2">
        <v>-6.8332000000000002E-3</v>
      </c>
      <c r="AD173" s="2">
        <v>-3.1874999999999998E-3</v>
      </c>
      <c r="AE173" s="2">
        <v>3.0209099999999999E-2</v>
      </c>
      <c r="AF173" s="2">
        <v>0.1156349</v>
      </c>
      <c r="AG173" s="2">
        <v>4.4117400000000001E-2</v>
      </c>
      <c r="AH173" s="2">
        <v>2.1135899999999999E-2</v>
      </c>
      <c r="AI173" s="2">
        <v>1.1714499999999999E-2</v>
      </c>
      <c r="AJ173" s="2">
        <v>-9.4710999999999997E-3</v>
      </c>
      <c r="AK173" s="2">
        <v>1.3812E-2</v>
      </c>
      <c r="AL173" s="2">
        <v>2.4368799999999999E-2</v>
      </c>
    </row>
    <row r="174" spans="1:38" x14ac:dyDescent="0.35">
      <c r="A174" s="1">
        <v>42155</v>
      </c>
      <c r="B174" s="2">
        <v>-5.8152000000000004E-3</v>
      </c>
      <c r="C174" s="2">
        <v>-2.1011672375900514E-2</v>
      </c>
      <c r="D174" s="2">
        <v>-0.1036772</v>
      </c>
      <c r="E174" s="2">
        <v>2.0780000000000001E-4</v>
      </c>
      <c r="F174" s="2">
        <v>-6.3816999999999997E-3</v>
      </c>
      <c r="G174" s="2">
        <v>1.2763200000000001E-2</v>
      </c>
      <c r="H174" s="2">
        <v>-6.1691900000000001E-2</v>
      </c>
      <c r="I174" s="2">
        <v>1.7700500000000001E-2</v>
      </c>
      <c r="J174" s="2">
        <v>5.3669999999999998E-4</v>
      </c>
      <c r="K174" s="2">
        <v>3.8292E-2</v>
      </c>
      <c r="L174" s="2">
        <v>-4.0934999999999999E-3</v>
      </c>
      <c r="M174" s="2">
        <v>-3.5409999999999999E-3</v>
      </c>
      <c r="N174" s="2">
        <v>1.87078E-2</v>
      </c>
      <c r="O174" s="2">
        <v>-1.3987899999999999E-2</v>
      </c>
      <c r="P174" s="2">
        <v>1.0956199999999999E-2</v>
      </c>
      <c r="Q174" s="2">
        <v>-7.6489000000000001E-3</v>
      </c>
      <c r="R174" s="2">
        <v>1.8782E-3</v>
      </c>
      <c r="S174" s="2">
        <v>-2.5194999999999999E-2</v>
      </c>
      <c r="T174" s="2">
        <v>-1.03359E-2</v>
      </c>
      <c r="U174" s="2">
        <v>2.5548399999999999E-2</v>
      </c>
      <c r="V174" s="2">
        <v>3.7612800000000002E-2</v>
      </c>
      <c r="W174" s="2">
        <v>1.9564100000000001E-2</v>
      </c>
      <c r="X174" s="2">
        <v>2.4479299999999999E-2</v>
      </c>
      <c r="Y174" s="2">
        <v>7.47361E-2</v>
      </c>
      <c r="Z174" s="2">
        <v>5.3439500000000001E-2</v>
      </c>
      <c r="AA174" s="2">
        <v>5.7514999999999997E-3</v>
      </c>
      <c r="AB174" s="2">
        <v>2.7192000000000002E-3</v>
      </c>
      <c r="AC174" s="2">
        <v>-3.8910599999999997E-2</v>
      </c>
      <c r="AD174" s="2">
        <v>1.17044E-2</v>
      </c>
      <c r="AE174" s="2">
        <v>6.6084999999999998E-3</v>
      </c>
      <c r="AF174" s="2">
        <v>-1.9957599999999999E-2</v>
      </c>
      <c r="AG174" s="2">
        <v>-1.6748200000000001E-2</v>
      </c>
      <c r="AH174" s="2">
        <v>-4.1869299999999998E-2</v>
      </c>
      <c r="AI174" s="2">
        <v>-2.73213E-2</v>
      </c>
      <c r="AJ174" s="2">
        <v>3.6671999999999998E-3</v>
      </c>
      <c r="AK174" s="2">
        <v>-2.01017E-2</v>
      </c>
      <c r="AL174" s="2">
        <v>-1.2116E-2</v>
      </c>
    </row>
    <row r="175" spans="1:38" x14ac:dyDescent="0.35">
      <c r="A175" s="1">
        <v>42185</v>
      </c>
      <c r="B175" s="2">
        <v>-1.9198E-2</v>
      </c>
      <c r="C175" s="2">
        <v>1.9742029696721453E-2</v>
      </c>
      <c r="D175" s="2">
        <v>7.9248299999999994E-2</v>
      </c>
      <c r="E175" s="2">
        <v>-5.6052900000000003E-2</v>
      </c>
      <c r="F175" s="2">
        <v>-5.14019E-2</v>
      </c>
      <c r="G175" s="2">
        <v>-3.0701699999999998E-2</v>
      </c>
      <c r="H175" s="2">
        <v>6.0727000000000003E-3</v>
      </c>
      <c r="I175" s="2">
        <v>-4.94577E-2</v>
      </c>
      <c r="J175" s="2">
        <v>-3.6711300000000002E-2</v>
      </c>
      <c r="K175" s="2">
        <v>-7.2536600000000007E-2</v>
      </c>
      <c r="L175" s="2">
        <v>-3.9479E-2</v>
      </c>
      <c r="M175" s="2">
        <v>-4.10774E-2</v>
      </c>
      <c r="N175" s="2">
        <v>-3.7665499999999998E-2</v>
      </c>
      <c r="O175" s="2">
        <v>-3.8407799999999999E-2</v>
      </c>
      <c r="P175" s="2">
        <v>-3.7991299999999999E-2</v>
      </c>
      <c r="Q175" s="2">
        <v>-4.3469399999999998E-2</v>
      </c>
      <c r="R175" s="2">
        <v>-3.48013E-2</v>
      </c>
      <c r="S175" s="2">
        <v>-4.28148E-2</v>
      </c>
      <c r="T175" s="2">
        <v>-2.1252799999999999E-2</v>
      </c>
      <c r="U175" s="2">
        <v>-5.8607699999999999E-2</v>
      </c>
      <c r="V175" s="2">
        <v>-1.7460900000000001E-2</v>
      </c>
      <c r="W175" s="2">
        <v>-1.6833299999999999E-2</v>
      </c>
      <c r="X175" s="2">
        <v>-4.4919599999999997E-2</v>
      </c>
      <c r="Y175" s="2">
        <v>-2.7322300000000001E-2</v>
      </c>
      <c r="Z175" s="2">
        <v>-1.5922700000000001E-2</v>
      </c>
      <c r="AA175" s="2">
        <v>-2.76291E-2</v>
      </c>
      <c r="AB175" s="2">
        <v>7.8311000000000006E-3</v>
      </c>
      <c r="AC175" s="2">
        <v>-2.3393199999999999E-2</v>
      </c>
      <c r="AD175" s="2">
        <v>-4.2507499999999997E-2</v>
      </c>
      <c r="AE175" s="2">
        <v>-2.3115500000000001E-2</v>
      </c>
      <c r="AF175" s="2">
        <v>4.05989E-2</v>
      </c>
      <c r="AG175" s="2">
        <v>-3.9667599999999997E-2</v>
      </c>
      <c r="AH175" s="2">
        <v>-4.92439E-2</v>
      </c>
      <c r="AI175" s="2">
        <v>-2.20453E-2</v>
      </c>
      <c r="AJ175" s="2">
        <v>-6.3779299999999997E-2</v>
      </c>
      <c r="AK175" s="2">
        <v>5.6816000000000002E-3</v>
      </c>
      <c r="AL175" s="2">
        <v>-3.8969900000000002E-2</v>
      </c>
    </row>
    <row r="176" spans="1:38" x14ac:dyDescent="0.35">
      <c r="A176" s="1">
        <v>42216</v>
      </c>
      <c r="B176" s="2">
        <v>-2.1232299999999999E-2</v>
      </c>
      <c r="C176" s="2">
        <v>-6.2580818167202845E-2</v>
      </c>
      <c r="D176" s="2">
        <v>-4.7679399999999997E-2</v>
      </c>
      <c r="E176" s="2">
        <v>4.2284299999999997E-2</v>
      </c>
      <c r="F176" s="2">
        <v>3.6414099999999998E-2</v>
      </c>
      <c r="G176" s="2">
        <v>3.7363800000000003E-2</v>
      </c>
      <c r="H176" s="2">
        <v>-4.1749700000000001E-2</v>
      </c>
      <c r="I176" s="2">
        <v>7.3712200000000005E-2</v>
      </c>
      <c r="J176" s="2">
        <v>-6.8640999999999997E-3</v>
      </c>
      <c r="K176" s="2">
        <v>-0.1434319</v>
      </c>
      <c r="L176" s="2">
        <v>5.0944000000000003E-2</v>
      </c>
      <c r="M176" s="2">
        <v>3.32591E-2</v>
      </c>
      <c r="N176" s="2">
        <v>6.9600599999999999E-2</v>
      </c>
      <c r="O176" s="2">
        <v>3.7481500000000001E-2</v>
      </c>
      <c r="P176" s="2">
        <v>4.4334899999999997E-2</v>
      </c>
      <c r="Q176" s="2">
        <v>6.1043399999999998E-2</v>
      </c>
      <c r="R176" s="2">
        <v>-7.6093999999999997E-3</v>
      </c>
      <c r="S176" s="2">
        <v>-6.1476099999999999E-2</v>
      </c>
      <c r="T176" s="2">
        <v>3.1313300000000002E-2</v>
      </c>
      <c r="U176" s="2">
        <v>-2.2019400000000001E-2</v>
      </c>
      <c r="V176" s="2">
        <v>5.6403500000000002E-2</v>
      </c>
      <c r="W176" s="2">
        <v>3.8700900000000003E-2</v>
      </c>
      <c r="X176" s="2">
        <v>4.7008000000000001E-2</v>
      </c>
      <c r="Y176" s="2">
        <v>1.0385699999999999E-2</v>
      </c>
      <c r="Z176" s="2">
        <v>1.72719E-2</v>
      </c>
      <c r="AA176" s="2">
        <v>4.43326E-2</v>
      </c>
      <c r="AB176" s="2">
        <v>-6.6758E-3</v>
      </c>
      <c r="AC176" s="2">
        <v>9.6681000000000007E-3</v>
      </c>
      <c r="AD176" s="2">
        <v>4.7928400000000003E-2</v>
      </c>
      <c r="AE176" s="2">
        <v>1.06789E-2</v>
      </c>
      <c r="AF176" s="2">
        <v>3.90321E-2</v>
      </c>
      <c r="AG176" s="2">
        <v>-1.0839100000000001E-2</v>
      </c>
      <c r="AH176" s="2">
        <v>2.94798E-2</v>
      </c>
      <c r="AI176" s="2">
        <v>-3.4615199999999999E-2</v>
      </c>
      <c r="AJ176" s="2">
        <v>4.9856999999999999E-2</v>
      </c>
      <c r="AK176" s="2">
        <v>-4.2823399999999998E-2</v>
      </c>
      <c r="AL176" s="2">
        <v>-7.0543700000000001E-2</v>
      </c>
    </row>
    <row r="177" spans="1:42" x14ac:dyDescent="0.35">
      <c r="C177" s="2"/>
      <c r="E177" s="2"/>
      <c r="G177" s="2"/>
      <c r="I177" s="2"/>
      <c r="K177" s="2"/>
      <c r="M177" s="2"/>
      <c r="O177" s="2"/>
      <c r="Q177" s="2"/>
      <c r="T177" s="2"/>
      <c r="V177" s="2"/>
      <c r="X177" s="2"/>
      <c r="Z177" s="2"/>
      <c r="AA177" s="2"/>
      <c r="AC177" s="2"/>
      <c r="AE177" s="2"/>
      <c r="AH177" s="2"/>
      <c r="AJ177" s="2"/>
      <c r="AL177" s="2"/>
    </row>
    <row r="178" spans="1:42" x14ac:dyDescent="0.35">
      <c r="A178" t="s">
        <v>377</v>
      </c>
      <c r="B178" s="2">
        <f>AVERAGE(B2:B176)</f>
        <v>1.0017686857142855E-2</v>
      </c>
      <c r="C178" s="2">
        <f t="shared" ref="C178:AL178" si="0">AVERAGE(C2:C176)</f>
        <v>3.0528653444573109E-3</v>
      </c>
      <c r="D178" s="2">
        <f t="shared" si="0"/>
        <v>2.487659085714285E-2</v>
      </c>
      <c r="E178" s="2">
        <f t="shared" si="0"/>
        <v>4.1066685714285711E-3</v>
      </c>
      <c r="F178" s="2">
        <f t="shared" si="0"/>
        <v>6.079240571428576E-3</v>
      </c>
      <c r="G178" s="2">
        <f t="shared" si="0"/>
        <v>6.133475428571426E-3</v>
      </c>
      <c r="H178" s="2">
        <f t="shared" si="0"/>
        <v>9.4597628571428654E-3</v>
      </c>
      <c r="I178" s="2">
        <f t="shared" si="0"/>
        <v>1.6575377142857145E-3</v>
      </c>
      <c r="J178" s="2">
        <f t="shared" si="0"/>
        <v>1.2044198285714286E-2</v>
      </c>
      <c r="K178" s="2">
        <f t="shared" si="0"/>
        <v>6.5803148571428579E-3</v>
      </c>
      <c r="L178" s="2">
        <f t="shared" si="0"/>
        <v>6.3574337142857157E-3</v>
      </c>
      <c r="M178" s="2">
        <f t="shared" si="0"/>
        <v>5.2337159999999976E-3</v>
      </c>
      <c r="N178" s="2">
        <f t="shared" si="0"/>
        <v>8.2574451428571449E-3</v>
      </c>
      <c r="O178" s="2">
        <f t="shared" si="0"/>
        <v>3.0540034285714284E-3</v>
      </c>
      <c r="P178" s="2">
        <f t="shared" si="0"/>
        <v>3.7852857142856987E-4</v>
      </c>
      <c r="Q178" s="2">
        <f t="shared" si="0"/>
        <v>5.2478571428571244E-4</v>
      </c>
      <c r="R178" s="2">
        <f t="shared" si="0"/>
        <v>8.5228171428571482E-3</v>
      </c>
      <c r="S178" s="2">
        <f t="shared" si="0"/>
        <v>4.7061788571428559E-3</v>
      </c>
      <c r="T178" s="2">
        <f t="shared" si="0"/>
        <v>8.370663428571427E-3</v>
      </c>
      <c r="U178" s="2">
        <f t="shared" si="0"/>
        <v>1.6215841142857138E-2</v>
      </c>
      <c r="V178" s="2">
        <f t="shared" si="0"/>
        <v>2.512221142857143E-3</v>
      </c>
      <c r="W178" s="2">
        <f t="shared" si="0"/>
        <v>8.4755251428571439E-3</v>
      </c>
      <c r="X178" s="2">
        <f t="shared" si="0"/>
        <v>-6.3108342857142829E-4</v>
      </c>
      <c r="Y178" s="2">
        <f t="shared" si="0"/>
        <v>8.1811748571428682E-3</v>
      </c>
      <c r="Z178" s="2">
        <f t="shared" si="0"/>
        <v>3.8697234285714282E-3</v>
      </c>
      <c r="AA178" s="2">
        <f t="shared" si="0"/>
        <v>1.8611437142857148E-2</v>
      </c>
      <c r="AB178" s="2">
        <f t="shared" si="0"/>
        <v>1.3249950857142851E-2</v>
      </c>
      <c r="AC178" s="2">
        <f t="shared" si="0"/>
        <v>6.1875462857142885E-3</v>
      </c>
      <c r="AD178" s="2">
        <f t="shared" si="0"/>
        <v>2.809257142857137E-4</v>
      </c>
      <c r="AE178" s="2">
        <f t="shared" si="0"/>
        <v>8.3392131428571357E-3</v>
      </c>
      <c r="AF178" s="2">
        <f t="shared" si="0"/>
        <v>2.1276170857142861E-2</v>
      </c>
      <c r="AG178" s="2">
        <f t="shared" si="0"/>
        <v>8.2148485714285593E-3</v>
      </c>
      <c r="AH178" s="2">
        <f t="shared" si="0"/>
        <v>-1.8743382857142831E-3</v>
      </c>
      <c r="AI178" s="2">
        <f t="shared" si="0"/>
        <v>4.3270268571428553E-3</v>
      </c>
      <c r="AJ178" s="2">
        <f t="shared" si="0"/>
        <v>5.1274788571428588E-3</v>
      </c>
      <c r="AK178" s="2">
        <f t="shared" si="0"/>
        <v>1.1820863428571433E-2</v>
      </c>
      <c r="AL178" s="2">
        <f t="shared" si="0"/>
        <v>5.6147811428571412E-3</v>
      </c>
    </row>
    <row r="179" spans="1:42" x14ac:dyDescent="0.35">
      <c r="A179" t="s">
        <v>376</v>
      </c>
      <c r="B179" s="2">
        <f>_xlfn.STDEV.S(B2:B176)</f>
        <v>6.3932977085589787E-2</v>
      </c>
      <c r="C179" s="2">
        <f t="shared" ref="C179:AL179" si="1">_xlfn.STDEV.S(C2:C176)</f>
        <v>4.3347216963391839E-2</v>
      </c>
      <c r="D179" s="2">
        <f t="shared" si="1"/>
        <v>0.11107772301632654</v>
      </c>
      <c r="E179" s="2">
        <f t="shared" si="1"/>
        <v>3.8178540566131562E-2</v>
      </c>
      <c r="F179" s="2">
        <f t="shared" si="1"/>
        <v>5.622195218021192E-2</v>
      </c>
      <c r="G179" s="2">
        <f t="shared" si="1"/>
        <v>4.7045600638303701E-2</v>
      </c>
      <c r="H179" s="2">
        <f t="shared" si="1"/>
        <v>7.1369269724508105E-2</v>
      </c>
      <c r="I179" s="2">
        <f t="shared" si="1"/>
        <v>4.0161392945911707E-2</v>
      </c>
      <c r="J179" s="2">
        <f t="shared" si="1"/>
        <v>7.0073196337541999E-2</v>
      </c>
      <c r="K179" s="2">
        <f t="shared" si="1"/>
        <v>8.1437231187284145E-2</v>
      </c>
      <c r="L179" s="2">
        <f t="shared" si="1"/>
        <v>6.1765787912255989E-2</v>
      </c>
      <c r="M179" s="2">
        <f t="shared" si="1"/>
        <v>6.2499288185382675E-2</v>
      </c>
      <c r="N179" s="2">
        <f t="shared" si="1"/>
        <v>5.5471879221004675E-2</v>
      </c>
      <c r="O179" s="2">
        <f t="shared" si="1"/>
        <v>5.6478884024206415E-2</v>
      </c>
      <c r="P179" s="2">
        <f t="shared" si="1"/>
        <v>7.3364722031611471E-2</v>
      </c>
      <c r="Q179" s="2">
        <f t="shared" si="1"/>
        <v>5.2564900043948648E-2</v>
      </c>
      <c r="R179" s="2">
        <f t="shared" si="1"/>
        <v>3.9393858384052807E-2</v>
      </c>
      <c r="S179" s="2">
        <f t="shared" si="1"/>
        <v>6.1359055819379262E-2</v>
      </c>
      <c r="T179" s="2">
        <f t="shared" si="1"/>
        <v>6.7569385646608832E-2</v>
      </c>
      <c r="U179" s="2">
        <f t="shared" si="1"/>
        <v>6.4739159930861795E-2</v>
      </c>
      <c r="V179" s="2">
        <f t="shared" si="1"/>
        <v>5.878071667091013E-2</v>
      </c>
      <c r="W179" s="2">
        <f t="shared" si="1"/>
        <v>5.5537203359343409E-2</v>
      </c>
      <c r="X179" s="2">
        <f t="shared" si="1"/>
        <v>5.617523825000513E-2</v>
      </c>
      <c r="Y179" s="2">
        <f t="shared" si="1"/>
        <v>5.7518879528912478E-2</v>
      </c>
      <c r="Z179" s="2">
        <f t="shared" si="1"/>
        <v>5.5638763711459489E-2</v>
      </c>
      <c r="AA179" s="2">
        <f t="shared" si="1"/>
        <v>7.229618346455359E-2</v>
      </c>
      <c r="AB179" s="2">
        <f t="shared" si="1"/>
        <v>5.2099530026593698E-2</v>
      </c>
      <c r="AC179" s="2">
        <f t="shared" si="1"/>
        <v>4.1413588491694325E-2</v>
      </c>
      <c r="AD179" s="2">
        <f t="shared" si="1"/>
        <v>5.7754089012208319E-2</v>
      </c>
      <c r="AE179" s="2">
        <f t="shared" si="1"/>
        <v>6.4752630242871215E-2</v>
      </c>
      <c r="AF179" s="2">
        <f t="shared" si="1"/>
        <v>7.6990277128892615E-2</v>
      </c>
      <c r="AG179" s="2">
        <f t="shared" si="1"/>
        <v>6.3364797013293186E-2</v>
      </c>
      <c r="AH179" s="2">
        <f t="shared" si="1"/>
        <v>5.4893969602549192E-2</v>
      </c>
      <c r="AI179" s="2">
        <f t="shared" si="1"/>
        <v>5.2691100517258053E-2</v>
      </c>
      <c r="AJ179" s="2">
        <f t="shared" si="1"/>
        <v>5.6252014617492775E-2</v>
      </c>
      <c r="AK179" s="2">
        <f t="shared" si="1"/>
        <v>6.5656322173990672E-2</v>
      </c>
      <c r="AL179" s="2">
        <f t="shared" si="1"/>
        <v>6.6277600956050509E-2</v>
      </c>
    </row>
    <row r="180" spans="1:42" x14ac:dyDescent="0.35">
      <c r="A180" s="1"/>
      <c r="B180" s="3">
        <f>_xlfn.STDEV.P(B2:B176)</f>
        <v>6.3750049737599401E-2</v>
      </c>
      <c r="C180" s="3">
        <f t="shared" ref="C180:AL180" si="2">_xlfn.STDEV.P(C2:C176)</f>
        <v>4.322319033733215E-2</v>
      </c>
      <c r="D180" s="3">
        <f t="shared" si="2"/>
        <v>0.11075990341494954</v>
      </c>
      <c r="E180" s="3">
        <f t="shared" si="2"/>
        <v>3.8069302744051792E-2</v>
      </c>
      <c r="F180" s="3">
        <f t="shared" si="2"/>
        <v>5.6061087895769163E-2</v>
      </c>
      <c r="G180" s="3">
        <f t="shared" si="2"/>
        <v>4.6910992063016202E-2</v>
      </c>
      <c r="H180" s="3">
        <f t="shared" si="2"/>
        <v>7.1165065386874379E-2</v>
      </c>
      <c r="I180" s="3">
        <f t="shared" si="2"/>
        <v>4.0046481714836699E-2</v>
      </c>
      <c r="J180" s="3">
        <f t="shared" si="2"/>
        <v>6.9872700371992391E-2</v>
      </c>
      <c r="K180" s="3">
        <f t="shared" si="2"/>
        <v>8.1204220033919153E-2</v>
      </c>
      <c r="L180" s="3">
        <f t="shared" si="2"/>
        <v>6.1589061404366326E-2</v>
      </c>
      <c r="M180" s="3">
        <f t="shared" si="2"/>
        <v>6.2320462959963657E-2</v>
      </c>
      <c r="N180" s="3">
        <f t="shared" si="2"/>
        <v>5.5313161072460516E-2</v>
      </c>
      <c r="O180" s="3">
        <f t="shared" si="2"/>
        <v>5.631728459707238E-2</v>
      </c>
      <c r="P180" s="3">
        <f t="shared" si="2"/>
        <v>7.3154808233614421E-2</v>
      </c>
      <c r="Q180" s="3">
        <f t="shared" si="2"/>
        <v>5.2414499449439392E-2</v>
      </c>
      <c r="R180" s="3">
        <f t="shared" si="2"/>
        <v>3.928114325064589E-2</v>
      </c>
      <c r="S180" s="3">
        <f t="shared" si="2"/>
        <v>6.1183493068074767E-2</v>
      </c>
      <c r="T180" s="3">
        <f t="shared" si="2"/>
        <v>6.73760536748296E-2</v>
      </c>
      <c r="U180" s="3">
        <f t="shared" si="2"/>
        <v>6.4553925903336001E-2</v>
      </c>
      <c r="V180" s="3">
        <f t="shared" si="2"/>
        <v>5.8612531156896151E-2</v>
      </c>
      <c r="W180" s="3">
        <f t="shared" si="2"/>
        <v>5.5378298303010325E-2</v>
      </c>
      <c r="X180" s="3">
        <f t="shared" si="2"/>
        <v>5.6014507625150221E-2</v>
      </c>
      <c r="Y180" s="3">
        <f t="shared" si="2"/>
        <v>5.7354304428999386E-2</v>
      </c>
      <c r="Z180" s="3">
        <f t="shared" si="2"/>
        <v>5.5479568066971109E-2</v>
      </c>
      <c r="AA180" s="3">
        <f t="shared" si="2"/>
        <v>7.2089327007778675E-2</v>
      </c>
      <c r="AB180" s="3">
        <f t="shared" si="2"/>
        <v>5.1950460965621427E-2</v>
      </c>
      <c r="AC180" s="3">
        <f t="shared" si="2"/>
        <v>4.1295094433402485E-2</v>
      </c>
      <c r="AD180" s="3">
        <f t="shared" si="2"/>
        <v>5.7588840922408589E-2</v>
      </c>
      <c r="AE180" s="3">
        <f t="shared" si="2"/>
        <v>6.4567357673601167E-2</v>
      </c>
      <c r="AF180" s="3">
        <f t="shared" si="2"/>
        <v>7.6769989761429985E-2</v>
      </c>
      <c r="AG180" s="3">
        <f t="shared" si="2"/>
        <v>6.3183495362690023E-2</v>
      </c>
      <c r="AH180" s="3">
        <f t="shared" si="2"/>
        <v>5.473690498992187E-2</v>
      </c>
      <c r="AI180" s="3">
        <f t="shared" si="2"/>
        <v>5.2540338833386935E-2</v>
      </c>
      <c r="AJ180" s="3">
        <f t="shared" si="2"/>
        <v>5.6091064317316405E-2</v>
      </c>
      <c r="AK180" s="3">
        <f t="shared" si="2"/>
        <v>6.5468463928659612E-2</v>
      </c>
      <c r="AL180" s="3">
        <f t="shared" si="2"/>
        <v>6.6087965085382006E-2</v>
      </c>
      <c r="AP180" s="3"/>
    </row>
    <row r="181" spans="1:42" x14ac:dyDescent="0.35">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spans="1:42" x14ac:dyDescent="0.35">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spans="1:42" x14ac:dyDescent="0.35">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spans="1:42" x14ac:dyDescent="0.35">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spans="1:42" x14ac:dyDescent="0.35">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spans="1:42" x14ac:dyDescent="0.35">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spans="1:42" x14ac:dyDescent="0.35">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spans="1:42" x14ac:dyDescent="0.35">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spans="1:42" x14ac:dyDescent="0.35">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spans="1:42" x14ac:dyDescent="0.35">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spans="1:42" x14ac:dyDescent="0.35">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spans="1:42" x14ac:dyDescent="0.35">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spans="1:38" x14ac:dyDescent="0.35">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spans="1:38" x14ac:dyDescent="0.35">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spans="1:38" x14ac:dyDescent="0.35">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spans="1:38" x14ac:dyDescent="0.35">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spans="1:38" x14ac:dyDescent="0.35">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spans="1:38" x14ac:dyDescent="0.35">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spans="1:38" x14ac:dyDescent="0.35">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spans="1:38" x14ac:dyDescent="0.35">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spans="1:38" x14ac:dyDescent="0.35">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spans="1:38" x14ac:dyDescent="0.35">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spans="1:38" x14ac:dyDescent="0.35">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spans="1:38" x14ac:dyDescent="0.35">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row>
    <row r="205" spans="1:38" x14ac:dyDescent="0.35">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spans="1:38" x14ac:dyDescent="0.35">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row>
    <row r="207" spans="1:38" x14ac:dyDescent="0.35">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row>
    <row r="208" spans="1:38" x14ac:dyDescent="0.35">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row>
    <row r="209" spans="1:38" x14ac:dyDescent="0.35">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row>
    <row r="210" spans="1:38" x14ac:dyDescent="0.35">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row>
    <row r="211" spans="1:38" x14ac:dyDescent="0.35">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row>
    <row r="212" spans="1:38" x14ac:dyDescent="0.35">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row>
    <row r="213" spans="1:38" x14ac:dyDescent="0.35">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row>
    <row r="214" spans="1:38" x14ac:dyDescent="0.35">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row>
    <row r="215" spans="1:38" x14ac:dyDescent="0.35">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row>
    <row r="216" spans="1:38" x14ac:dyDescent="0.35">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row>
    <row r="217" spans="1:38" x14ac:dyDescent="0.35">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row>
    <row r="218" spans="1:38" x14ac:dyDescent="0.35">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spans="1:38" x14ac:dyDescent="0.35">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row>
    <row r="220" spans="1:38" x14ac:dyDescent="0.35">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spans="1:38" x14ac:dyDescent="0.35">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row>
    <row r="222" spans="1:38" x14ac:dyDescent="0.35">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spans="1:38" x14ac:dyDescent="0.35">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spans="1:38" x14ac:dyDescent="0.35">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row>
    <row r="225" spans="1:38" x14ac:dyDescent="0.35">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row>
    <row r="226" spans="1:38" x14ac:dyDescent="0.35">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row>
    <row r="227" spans="1:38" x14ac:dyDescent="0.35">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spans="1:38" x14ac:dyDescent="0.35">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spans="1:38" x14ac:dyDescent="0.35">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row>
    <row r="230" spans="1:38" x14ac:dyDescent="0.35">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row>
    <row r="231" spans="1:38" x14ac:dyDescent="0.35">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row>
    <row r="232" spans="1:38" x14ac:dyDescent="0.35">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row>
    <row r="233" spans="1:38" x14ac:dyDescent="0.35">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row>
    <row r="234" spans="1:38" x14ac:dyDescent="0.35">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row>
    <row r="235" spans="1:38" x14ac:dyDescent="0.35">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row>
    <row r="236" spans="1:38" x14ac:dyDescent="0.35">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row>
    <row r="237" spans="1:38" x14ac:dyDescent="0.35">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row>
    <row r="238" spans="1:38" x14ac:dyDescent="0.35">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spans="1:38" x14ac:dyDescent="0.35">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spans="1:38" x14ac:dyDescent="0.35">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spans="1:38" x14ac:dyDescent="0.35">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row>
    <row r="242" spans="1:38" x14ac:dyDescent="0.35">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spans="1:38" x14ac:dyDescent="0.35">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spans="1:38" x14ac:dyDescent="0.35">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spans="1:38" x14ac:dyDescent="0.35">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spans="1:38" x14ac:dyDescent="0.35">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spans="1:38" x14ac:dyDescent="0.35">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spans="1:38" x14ac:dyDescent="0.35">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spans="1:38" x14ac:dyDescent="0.35">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spans="1:38" x14ac:dyDescent="0.35">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spans="1:38" x14ac:dyDescent="0.35">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spans="1:38" x14ac:dyDescent="0.35">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spans="1:38" x14ac:dyDescent="0.35">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spans="1:38" x14ac:dyDescent="0.35">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spans="1:38" x14ac:dyDescent="0.35">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spans="1:38" x14ac:dyDescent="0.35">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spans="1:38" x14ac:dyDescent="0.35">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spans="1:38" x14ac:dyDescent="0.35">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spans="1:38" x14ac:dyDescent="0.35">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spans="1:38" x14ac:dyDescent="0.35">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spans="1:38" x14ac:dyDescent="0.35">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pans="1:38" x14ac:dyDescent="0.35">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pans="1:38" x14ac:dyDescent="0.35">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pans="1:38" x14ac:dyDescent="0.35">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pans="1:38" x14ac:dyDescent="0.35">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spans="1:38" x14ac:dyDescent="0.35">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spans="1:38" x14ac:dyDescent="0.35">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spans="1:38" x14ac:dyDescent="0.35">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spans="1:38" x14ac:dyDescent="0.35">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spans="1:38" x14ac:dyDescent="0.35">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spans="1:38" x14ac:dyDescent="0.35">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spans="1:38" x14ac:dyDescent="0.35">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spans="1:38" x14ac:dyDescent="0.35">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spans="1:38" x14ac:dyDescent="0.35">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spans="1:38" x14ac:dyDescent="0.35">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spans="1:38" x14ac:dyDescent="0.35">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spans="1:38" x14ac:dyDescent="0.35">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spans="1:38" x14ac:dyDescent="0.35">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spans="1:38" x14ac:dyDescent="0.35">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spans="1:38" x14ac:dyDescent="0.35">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spans="1:38" x14ac:dyDescent="0.35">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spans="1:38" x14ac:dyDescent="0.35">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spans="1:38" x14ac:dyDescent="0.35">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spans="1:38" x14ac:dyDescent="0.35">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spans="1:38" x14ac:dyDescent="0.35">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spans="1:38" x14ac:dyDescent="0.35">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spans="1:38" x14ac:dyDescent="0.35">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spans="1:38" x14ac:dyDescent="0.35">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spans="1:38" x14ac:dyDescent="0.35">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spans="1:38" x14ac:dyDescent="0.35">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spans="1:38" x14ac:dyDescent="0.35">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spans="1:38" x14ac:dyDescent="0.35">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spans="1:38" x14ac:dyDescent="0.35">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spans="1:38" x14ac:dyDescent="0.35">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spans="1:38" x14ac:dyDescent="0.35">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spans="1:38" x14ac:dyDescent="0.35">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spans="1:38" x14ac:dyDescent="0.35">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spans="1:38" x14ac:dyDescent="0.35">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row>
    <row r="299" spans="1:38" x14ac:dyDescent="0.35">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row>
    <row r="300" spans="1:38" x14ac:dyDescent="0.35">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spans="1:38" x14ac:dyDescent="0.35">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spans="1:38" x14ac:dyDescent="0.35">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spans="1:38" x14ac:dyDescent="0.35">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spans="1:38" x14ac:dyDescent="0.35">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spans="1:38" x14ac:dyDescent="0.35">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spans="1:38" x14ac:dyDescent="0.35">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spans="1:38" x14ac:dyDescent="0.35">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spans="1:38" x14ac:dyDescent="0.35">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spans="1:38" x14ac:dyDescent="0.35">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spans="1:38" x14ac:dyDescent="0.35">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spans="1:38" x14ac:dyDescent="0.35">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spans="1:38" x14ac:dyDescent="0.35">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spans="1:38" x14ac:dyDescent="0.35">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spans="1:38" x14ac:dyDescent="0.35">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spans="1:38" x14ac:dyDescent="0.35">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spans="1:38" x14ac:dyDescent="0.35">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spans="1:38" x14ac:dyDescent="0.35">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spans="1:38" x14ac:dyDescent="0.35">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spans="1:38" x14ac:dyDescent="0.35">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spans="1:38" x14ac:dyDescent="0.35">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spans="1:38" x14ac:dyDescent="0.35">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spans="1:38" x14ac:dyDescent="0.35">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spans="1:38" x14ac:dyDescent="0.35">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spans="1:38" x14ac:dyDescent="0.35">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spans="1:38" x14ac:dyDescent="0.35">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spans="1:38" x14ac:dyDescent="0.35">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spans="1:38" x14ac:dyDescent="0.35">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spans="1:38" x14ac:dyDescent="0.35">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spans="1:38" x14ac:dyDescent="0.35">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spans="1:38" x14ac:dyDescent="0.35">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spans="1:38" x14ac:dyDescent="0.35">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spans="1:38" x14ac:dyDescent="0.35">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spans="1:38" x14ac:dyDescent="0.35">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spans="1:38" x14ac:dyDescent="0.35">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spans="1:38" x14ac:dyDescent="0.35">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spans="1:38" x14ac:dyDescent="0.35">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spans="1:38" x14ac:dyDescent="0.35">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spans="1:38" x14ac:dyDescent="0.35">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spans="1:38" x14ac:dyDescent="0.35">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spans="1:38" x14ac:dyDescent="0.35">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spans="1:38" x14ac:dyDescent="0.35">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spans="1:38" x14ac:dyDescent="0.35">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spans="1:38" x14ac:dyDescent="0.35">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spans="1:38" x14ac:dyDescent="0.35">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spans="1:38" x14ac:dyDescent="0.35">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spans="1:38" x14ac:dyDescent="0.35">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spans="1:38" x14ac:dyDescent="0.35">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spans="1:38" x14ac:dyDescent="0.35">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spans="1:38" x14ac:dyDescent="0.35">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spans="1:38" x14ac:dyDescent="0.35">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spans="1:38" x14ac:dyDescent="0.35">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spans="1:38" x14ac:dyDescent="0.35">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spans="1:38" x14ac:dyDescent="0.35">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spans="1:38" x14ac:dyDescent="0.35">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sheetData>
  <autoFilter ref="A1:AP1" xr:uid="{B50D7508-837D-426A-BFAF-7E24BED30940}"/>
  <sortState columnSort="1" ref="A1:CA248">
    <sortCondition ref="A1:C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A0D4-A12C-43A4-A149-3EFC0A906360}">
  <sheetPr>
    <tabColor rgb="FF92D050"/>
    <pageSetUpPr fitToPage="1"/>
  </sheetPr>
  <dimension ref="B1:M10"/>
  <sheetViews>
    <sheetView tabSelected="1" workbookViewId="0">
      <selection activeCell="G16" sqref="G16"/>
    </sheetView>
  </sheetViews>
  <sheetFormatPr defaultRowHeight="14.5" x14ac:dyDescent="0.35"/>
  <cols>
    <col min="1" max="1" width="5.90625" style="6" customWidth="1"/>
    <col min="2" max="16384" width="8.7265625" style="6"/>
  </cols>
  <sheetData>
    <row r="1" spans="2:13" s="10" customFormat="1" ht="27.5" customHeight="1" x14ac:dyDescent="0.35">
      <c r="B1" s="10" t="s">
        <v>394</v>
      </c>
    </row>
    <row r="2" spans="2:13" x14ac:dyDescent="0.35">
      <c r="B2" s="36" t="s">
        <v>377</v>
      </c>
      <c r="C2" s="37"/>
      <c r="D2" s="37"/>
      <c r="E2" s="37"/>
      <c r="F2" s="37"/>
      <c r="G2" s="37"/>
      <c r="H2" s="43">
        <f>AVERAGE(Data!B2:B176)</f>
        <v>1.0017686857142855E-2</v>
      </c>
    </row>
    <row r="3" spans="2:13" x14ac:dyDescent="0.35">
      <c r="B3" s="38" t="s">
        <v>376</v>
      </c>
      <c r="C3" s="39"/>
      <c r="D3" s="39"/>
      <c r="E3" s="39"/>
      <c r="F3" s="39"/>
      <c r="G3" s="39"/>
      <c r="H3" s="43">
        <f>_xlfn.STDEV.S(Data!B2:B176)</f>
        <v>6.3932977085589787E-2</v>
      </c>
    </row>
    <row r="4" spans="2:13" x14ac:dyDescent="0.35">
      <c r="B4" s="38" t="s">
        <v>379</v>
      </c>
      <c r="C4" s="39"/>
      <c r="D4" s="39"/>
      <c r="E4" s="39"/>
      <c r="F4" s="39"/>
      <c r="G4" s="39"/>
      <c r="H4" s="43">
        <v>0</v>
      </c>
      <c r="J4" s="6" t="s">
        <v>395</v>
      </c>
    </row>
    <row r="5" spans="2:13" x14ac:dyDescent="0.35">
      <c r="B5" s="41" t="s">
        <v>378</v>
      </c>
      <c r="C5" s="42"/>
      <c r="D5" s="42"/>
      <c r="E5" s="42"/>
      <c r="F5" s="42"/>
      <c r="G5" s="42"/>
      <c r="H5" s="24">
        <f>H2/H3</f>
        <v>0.15669044855727199</v>
      </c>
    </row>
    <row r="7" spans="2:13" x14ac:dyDescent="0.35">
      <c r="B7" s="35" t="s">
        <v>398</v>
      </c>
      <c r="C7" s="35"/>
      <c r="D7" s="35"/>
      <c r="E7" s="35"/>
      <c r="F7" s="35"/>
      <c r="G7" s="35"/>
      <c r="H7" s="35"/>
      <c r="I7" s="35"/>
      <c r="J7" s="35"/>
      <c r="K7" s="35"/>
      <c r="L7" s="35"/>
      <c r="M7" s="35"/>
    </row>
    <row r="8" spans="2:13" x14ac:dyDescent="0.35">
      <c r="B8" s="35"/>
      <c r="C8" s="35"/>
      <c r="D8" s="35"/>
      <c r="E8" s="35"/>
      <c r="F8" s="35"/>
      <c r="G8" s="35"/>
      <c r="H8" s="35"/>
      <c r="I8" s="35"/>
      <c r="J8" s="35"/>
      <c r="K8" s="35"/>
      <c r="L8" s="35"/>
      <c r="M8" s="35"/>
    </row>
    <row r="9" spans="2:13" x14ac:dyDescent="0.35">
      <c r="B9" s="35"/>
      <c r="C9" s="35"/>
      <c r="D9" s="35"/>
      <c r="E9" s="35"/>
      <c r="F9" s="35"/>
      <c r="G9" s="35"/>
      <c r="H9" s="35"/>
      <c r="I9" s="35"/>
      <c r="J9" s="35"/>
      <c r="K9" s="35"/>
      <c r="L9" s="35"/>
      <c r="M9" s="35"/>
    </row>
    <row r="10" spans="2:13" x14ac:dyDescent="0.35">
      <c r="B10" s="35"/>
      <c r="C10" s="35"/>
      <c r="D10" s="35"/>
      <c r="E10" s="35"/>
      <c r="F10" s="35"/>
      <c r="G10" s="35"/>
      <c r="H10" s="35"/>
      <c r="I10" s="35"/>
      <c r="J10" s="35"/>
      <c r="K10" s="35"/>
      <c r="L10" s="35"/>
      <c r="M10" s="35"/>
    </row>
  </sheetData>
  <mergeCells count="1">
    <mergeCell ref="B7:M10"/>
  </mergeCells>
  <pageMargins left="0.7" right="0.7" top="0.75" bottom="0.75" header="0.3" footer="0.3"/>
  <pageSetup fitToWidth="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70FD-6755-460C-A7C0-F78373A48546}">
  <sheetPr>
    <tabColor rgb="FF92D050"/>
  </sheetPr>
  <dimension ref="A1:AM41"/>
  <sheetViews>
    <sheetView tabSelected="1" workbookViewId="0">
      <selection activeCell="G16" sqref="G16"/>
    </sheetView>
  </sheetViews>
  <sheetFormatPr defaultRowHeight="14.5" x14ac:dyDescent="0.35"/>
  <cols>
    <col min="1" max="1" width="5.90625" style="6" customWidth="1"/>
    <col min="2" max="2" width="17.36328125" style="6" customWidth="1"/>
    <col min="3" max="3" width="19.6328125" style="6" customWidth="1"/>
    <col min="4" max="16384" width="8.7265625" style="6"/>
  </cols>
  <sheetData>
    <row r="1" spans="1:39" s="10" customFormat="1" x14ac:dyDescent="0.35">
      <c r="B1" s="10" t="s">
        <v>397</v>
      </c>
    </row>
    <row r="2" spans="1:39" s="10" customFormat="1" ht="27" customHeight="1" x14ac:dyDescent="0.35">
      <c r="B2" s="54" t="s">
        <v>399</v>
      </c>
      <c r="C2" s="54"/>
      <c r="D2" s="54"/>
      <c r="E2" s="54"/>
      <c r="F2" s="54"/>
      <c r="G2" s="54"/>
      <c r="H2" s="54"/>
      <c r="I2" s="54"/>
      <c r="J2" s="54"/>
      <c r="K2" s="54"/>
      <c r="L2" s="54"/>
      <c r="M2" s="54"/>
    </row>
    <row r="3" spans="1:39" ht="15" thickBot="1" x14ac:dyDescent="0.4">
      <c r="B3" s="55"/>
      <c r="C3" s="55"/>
      <c r="D3" s="55"/>
      <c r="E3" s="55"/>
      <c r="F3" s="55"/>
      <c r="G3" s="55"/>
      <c r="H3" s="55"/>
      <c r="I3" s="55"/>
      <c r="J3" s="55"/>
      <c r="K3" s="55"/>
      <c r="L3" s="55"/>
      <c r="M3" s="55"/>
    </row>
    <row r="4" spans="1:39" x14ac:dyDescent="0.35">
      <c r="A4" s="10" t="s">
        <v>396</v>
      </c>
      <c r="B4" s="45"/>
      <c r="C4" s="45" t="s">
        <v>63</v>
      </c>
      <c r="D4" s="45" t="s">
        <v>375</v>
      </c>
      <c r="E4" s="45" t="s">
        <v>40</v>
      </c>
      <c r="F4" s="45" t="s">
        <v>41</v>
      </c>
      <c r="G4" s="45" t="s">
        <v>42</v>
      </c>
      <c r="H4" s="45" t="s">
        <v>43</v>
      </c>
      <c r="I4" s="45" t="s">
        <v>44</v>
      </c>
      <c r="J4" s="45" t="s">
        <v>45</v>
      </c>
      <c r="K4" s="45" t="s">
        <v>46</v>
      </c>
      <c r="L4" s="45" t="s">
        <v>47</v>
      </c>
      <c r="M4" s="45" t="s">
        <v>48</v>
      </c>
      <c r="N4" s="45" t="s">
        <v>49</v>
      </c>
      <c r="O4" s="45" t="s">
        <v>50</v>
      </c>
      <c r="P4" s="45" t="s">
        <v>51</v>
      </c>
      <c r="Q4" s="45" t="s">
        <v>52</v>
      </c>
      <c r="R4" s="45" t="s">
        <v>53</v>
      </c>
      <c r="S4" s="45" t="s">
        <v>54</v>
      </c>
      <c r="T4" s="45" t="s">
        <v>55</v>
      </c>
      <c r="U4" s="45" t="s">
        <v>56</v>
      </c>
      <c r="V4" s="45" t="s">
        <v>57</v>
      </c>
      <c r="W4" s="45" t="s">
        <v>58</v>
      </c>
      <c r="X4" s="45" t="s">
        <v>59</v>
      </c>
      <c r="Y4" s="45" t="s">
        <v>60</v>
      </c>
      <c r="Z4" s="45" t="s">
        <v>61</v>
      </c>
      <c r="AA4" s="45" t="s">
        <v>62</v>
      </c>
      <c r="AB4" s="45" t="s">
        <v>64</v>
      </c>
      <c r="AC4" s="45" t="s">
        <v>65</v>
      </c>
      <c r="AD4" s="45" t="s">
        <v>66</v>
      </c>
      <c r="AE4" s="45" t="s">
        <v>67</v>
      </c>
      <c r="AF4" s="45" t="s">
        <v>68</v>
      </c>
      <c r="AG4" s="45" t="s">
        <v>69</v>
      </c>
      <c r="AH4" s="45" t="s">
        <v>70</v>
      </c>
      <c r="AI4" s="45" t="s">
        <v>71</v>
      </c>
      <c r="AJ4" s="45" t="s">
        <v>72</v>
      </c>
      <c r="AK4" s="45" t="s">
        <v>73</v>
      </c>
      <c r="AL4" s="45" t="s">
        <v>74</v>
      </c>
      <c r="AM4" s="45" t="s">
        <v>75</v>
      </c>
    </row>
    <row r="5" spans="1:39" x14ac:dyDescent="0.35">
      <c r="A5" s="50">
        <v>1</v>
      </c>
      <c r="B5" s="49" t="s">
        <v>375</v>
      </c>
      <c r="C5" s="49">
        <v>5.0064178314545529E-2</v>
      </c>
      <c r="D5" s="46">
        <v>1</v>
      </c>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row>
    <row r="6" spans="1:39" x14ac:dyDescent="0.35">
      <c r="A6" s="48">
        <v>2</v>
      </c>
      <c r="B6" s="49" t="s">
        <v>64</v>
      </c>
      <c r="C6" s="49">
        <v>0.18494438501571775</v>
      </c>
      <c r="D6" s="46">
        <v>6.4123148751871875E-2</v>
      </c>
      <c r="E6" s="46">
        <v>0.22365926649345211</v>
      </c>
      <c r="F6" s="46">
        <v>0.24049197798878807</v>
      </c>
      <c r="G6" s="46">
        <v>0.27267619241703001</v>
      </c>
      <c r="H6" s="46">
        <v>0.24081880894933155</v>
      </c>
      <c r="I6" s="46">
        <v>0.22023110539980378</v>
      </c>
      <c r="J6" s="46">
        <v>0.23862609266076004</v>
      </c>
      <c r="K6" s="46">
        <v>0.19488130175719923</v>
      </c>
      <c r="L6" s="46">
        <v>5.2234436922510834E-2</v>
      </c>
      <c r="M6" s="46">
        <v>0.21231145854048403</v>
      </c>
      <c r="N6" s="46">
        <v>0.12453625232654181</v>
      </c>
      <c r="O6" s="46">
        <v>0.27142862474137991</v>
      </c>
      <c r="P6" s="46">
        <v>0.22725537171017951</v>
      </c>
      <c r="Q6" s="46">
        <v>0.24648886675422804</v>
      </c>
      <c r="R6" s="46">
        <v>0.18428225171292925</v>
      </c>
      <c r="S6" s="46">
        <v>0.37243993346332255</v>
      </c>
      <c r="T6" s="46">
        <v>0.24581196351765555</v>
      </c>
      <c r="U6" s="46">
        <v>0.26107301714092984</v>
      </c>
      <c r="V6" s="46">
        <v>0.23514154030460571</v>
      </c>
      <c r="W6" s="46">
        <v>0.20990864931509817</v>
      </c>
      <c r="X6" s="46">
        <v>0.25890671583847985</v>
      </c>
      <c r="Y6" s="46">
        <v>0.22903156431325186</v>
      </c>
      <c r="Z6" s="46">
        <v>0.2432937474062338</v>
      </c>
      <c r="AA6" s="46">
        <v>0.20677733012306648</v>
      </c>
      <c r="AB6" s="46">
        <v>1</v>
      </c>
      <c r="AC6" s="46"/>
      <c r="AD6" s="46"/>
      <c r="AE6" s="46"/>
      <c r="AF6" s="46"/>
      <c r="AG6" s="46"/>
      <c r="AH6" s="46"/>
      <c r="AI6" s="46"/>
      <c r="AJ6" s="46"/>
      <c r="AK6" s="46"/>
      <c r="AL6" s="46"/>
      <c r="AM6" s="46"/>
    </row>
    <row r="7" spans="1:39" x14ac:dyDescent="0.35">
      <c r="A7" s="48">
        <v>3</v>
      </c>
      <c r="B7" s="49" t="s">
        <v>61</v>
      </c>
      <c r="C7" s="49">
        <v>0.18578480118884466</v>
      </c>
      <c r="D7" s="46">
        <v>1.7498474691143042E-2</v>
      </c>
      <c r="E7" s="46">
        <v>0.12357996695505287</v>
      </c>
      <c r="F7" s="46">
        <v>0.22008488693197403</v>
      </c>
      <c r="G7" s="46">
        <v>0.31616506929415311</v>
      </c>
      <c r="H7" s="46">
        <v>0.23363052824437586</v>
      </c>
      <c r="I7" s="46">
        <v>0.16181748660555878</v>
      </c>
      <c r="J7" s="46">
        <v>0.15848315500749482</v>
      </c>
      <c r="K7" s="46">
        <v>0.142827028891192</v>
      </c>
      <c r="L7" s="46">
        <v>-4.5542137644500873E-2</v>
      </c>
      <c r="M7" s="46">
        <v>0.25466286760648599</v>
      </c>
      <c r="N7" s="46">
        <v>0.17927068477187949</v>
      </c>
      <c r="O7" s="46">
        <v>0.19374812798445726</v>
      </c>
      <c r="P7" s="46">
        <v>0.17502017484046181</v>
      </c>
      <c r="Q7" s="46">
        <v>0.15595440039959674</v>
      </c>
      <c r="R7" s="46">
        <v>0.1587417380594964</v>
      </c>
      <c r="S7" s="46">
        <v>0.21138629154267277</v>
      </c>
      <c r="T7" s="46">
        <v>0.23114315634448784</v>
      </c>
      <c r="U7" s="46">
        <v>0.19831198471598413</v>
      </c>
      <c r="V7" s="46">
        <v>0.29119167995341605</v>
      </c>
      <c r="W7" s="46">
        <v>0.18943324564939296</v>
      </c>
      <c r="X7" s="46">
        <v>0.29134703713939275</v>
      </c>
      <c r="Y7" s="46">
        <v>0.19764521856276854</v>
      </c>
      <c r="Z7" s="46">
        <v>1</v>
      </c>
      <c r="AA7" s="46"/>
      <c r="AB7" s="46"/>
      <c r="AC7" s="46"/>
      <c r="AD7" s="46"/>
      <c r="AE7" s="46"/>
      <c r="AF7" s="46"/>
      <c r="AG7" s="46"/>
      <c r="AH7" s="46"/>
      <c r="AI7" s="46"/>
      <c r="AJ7" s="46"/>
      <c r="AK7" s="46"/>
      <c r="AL7" s="46"/>
      <c r="AM7" s="46"/>
    </row>
    <row r="8" spans="1:39" x14ac:dyDescent="0.35">
      <c r="A8" s="48">
        <v>4</v>
      </c>
      <c r="B8" s="49" t="s">
        <v>69</v>
      </c>
      <c r="C8" s="49">
        <v>0.2777623654831286</v>
      </c>
      <c r="D8" s="46">
        <v>0.25176875004599031</v>
      </c>
      <c r="E8" s="46">
        <v>0.19248395765112036</v>
      </c>
      <c r="F8" s="46">
        <v>0.27430607880055652</v>
      </c>
      <c r="G8" s="46">
        <v>0.28755104152004268</v>
      </c>
      <c r="H8" s="46">
        <v>0.17625794596713285</v>
      </c>
      <c r="I8" s="46">
        <v>0.2565626274076368</v>
      </c>
      <c r="J8" s="46">
        <v>0.2290373059157943</v>
      </c>
      <c r="K8" s="46">
        <v>-5.1612176000128971E-3</v>
      </c>
      <c r="L8" s="46">
        <v>7.1224477127227973E-2</v>
      </c>
      <c r="M8" s="46">
        <v>0.34310195521158371</v>
      </c>
      <c r="N8" s="46">
        <v>0.22625495616210836</v>
      </c>
      <c r="O8" s="46">
        <v>0.19798797383333572</v>
      </c>
      <c r="P8" s="46">
        <v>0.21436536648610291</v>
      </c>
      <c r="Q8" s="46">
        <v>0.23633756693523639</v>
      </c>
      <c r="R8" s="46">
        <v>0.26651825729480783</v>
      </c>
      <c r="S8" s="46">
        <v>9.8236575273949953E-2</v>
      </c>
      <c r="T8" s="46">
        <v>0.1599636168497576</v>
      </c>
      <c r="U8" s="46">
        <v>0.35583671847334952</v>
      </c>
      <c r="V8" s="46">
        <v>0.15380971034517907</v>
      </c>
      <c r="W8" s="46">
        <v>0.24104849366390138</v>
      </c>
      <c r="X8" s="46">
        <v>0.13173642606096123</v>
      </c>
      <c r="Y8" s="46">
        <v>0.25804727575391156</v>
      </c>
      <c r="Z8" s="46">
        <v>0.11688230918042775</v>
      </c>
      <c r="AA8" s="46">
        <v>0.19020978926310161</v>
      </c>
      <c r="AB8" s="46">
        <v>6.6573236527347035E-2</v>
      </c>
      <c r="AC8" s="46">
        <v>0.22254517912394389</v>
      </c>
      <c r="AD8" s="46">
        <v>0.13919105551157313</v>
      </c>
      <c r="AE8" s="46">
        <v>0.26400292678972526</v>
      </c>
      <c r="AF8" s="46">
        <v>0.23959683327827078</v>
      </c>
      <c r="AG8" s="46">
        <v>1</v>
      </c>
      <c r="AH8" s="46"/>
      <c r="AI8" s="46"/>
      <c r="AJ8" s="46"/>
      <c r="AK8" s="46"/>
      <c r="AL8" s="46"/>
      <c r="AM8" s="46"/>
    </row>
    <row r="9" spans="1:39" x14ac:dyDescent="0.35">
      <c r="A9" s="48">
        <v>5</v>
      </c>
      <c r="B9" s="49" t="s">
        <v>46</v>
      </c>
      <c r="C9" s="49">
        <v>0.28431944462723535</v>
      </c>
      <c r="D9" s="46">
        <v>-1.2325286708976833E-4</v>
      </c>
      <c r="E9" s="46">
        <v>0.20834598410327451</v>
      </c>
      <c r="F9" s="46">
        <v>0.29503150138523498</v>
      </c>
      <c r="G9" s="46">
        <v>0.30982403554900251</v>
      </c>
      <c r="H9" s="46">
        <v>0.23971585999946038</v>
      </c>
      <c r="I9" s="46">
        <v>0.35584249584189331</v>
      </c>
      <c r="J9" s="46">
        <v>0.23723941372346583</v>
      </c>
      <c r="K9" s="46">
        <v>1</v>
      </c>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row>
    <row r="10" spans="1:39" x14ac:dyDescent="0.35">
      <c r="B10" s="46" t="s">
        <v>47</v>
      </c>
      <c r="C10" s="46">
        <v>0.31842629460559857</v>
      </c>
      <c r="D10" s="46">
        <v>0.14919309185456636</v>
      </c>
      <c r="E10" s="46">
        <v>0.23247044061238606</v>
      </c>
      <c r="F10" s="46">
        <v>0.30891157390681417</v>
      </c>
      <c r="G10" s="46">
        <v>0.29785776806424252</v>
      </c>
      <c r="H10" s="46">
        <v>0.18091855545634922</v>
      </c>
      <c r="I10" s="46">
        <v>0.34686954728774272</v>
      </c>
      <c r="J10" s="46">
        <v>0.20575632138802158</v>
      </c>
      <c r="K10" s="46">
        <v>0.24386172755630392</v>
      </c>
      <c r="L10" s="46">
        <v>1</v>
      </c>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row>
    <row r="11" spans="1:39" x14ac:dyDescent="0.35">
      <c r="B11" s="46" t="s">
        <v>40</v>
      </c>
      <c r="C11" s="46">
        <v>0.45282997791137813</v>
      </c>
      <c r="D11" s="46">
        <v>8.6485977645100506E-2</v>
      </c>
      <c r="E11" s="46">
        <v>1</v>
      </c>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row>
    <row r="12" spans="1:39" x14ac:dyDescent="0.35">
      <c r="B12" s="46" t="s">
        <v>66</v>
      </c>
      <c r="C12" s="46">
        <v>0.4775593668071943</v>
      </c>
      <c r="D12" s="46">
        <v>5.6287911772602624E-2</v>
      </c>
      <c r="E12" s="46">
        <v>0.36878318791421066</v>
      </c>
      <c r="F12" s="46">
        <v>0.45673242460539643</v>
      </c>
      <c r="G12" s="46">
        <v>0.48082824280654651</v>
      </c>
      <c r="H12" s="46">
        <v>0.48123035442401857</v>
      </c>
      <c r="I12" s="46">
        <v>0.4935562287352806</v>
      </c>
      <c r="J12" s="46">
        <v>0.34751293790685306</v>
      </c>
      <c r="K12" s="46">
        <v>0.36099088162781306</v>
      </c>
      <c r="L12" s="46">
        <v>0.29623093851410287</v>
      </c>
      <c r="M12" s="46">
        <v>0.46970527625718889</v>
      </c>
      <c r="N12" s="46">
        <v>0.47213243928349113</v>
      </c>
      <c r="O12" s="46">
        <v>0.45561217948648008</v>
      </c>
      <c r="P12" s="46">
        <v>0.43902913991812592</v>
      </c>
      <c r="Q12" s="46">
        <v>0.23120282400874781</v>
      </c>
      <c r="R12" s="46">
        <v>0.45387846143067612</v>
      </c>
      <c r="S12" s="46">
        <v>0.49525477439163862</v>
      </c>
      <c r="T12" s="46">
        <v>0.55226433558057364</v>
      </c>
      <c r="U12" s="46">
        <v>0.46663564197917895</v>
      </c>
      <c r="V12" s="46">
        <v>0.56377931087222033</v>
      </c>
      <c r="W12" s="46">
        <v>0.3768958462160823</v>
      </c>
      <c r="X12" s="46">
        <v>0.42505299390010398</v>
      </c>
      <c r="Y12" s="46">
        <v>0.47287164696254275</v>
      </c>
      <c r="Z12" s="46">
        <v>0.18415077457006601</v>
      </c>
      <c r="AA12" s="46">
        <v>0.31684481486102306</v>
      </c>
      <c r="AB12" s="46">
        <v>0.21387251504250918</v>
      </c>
      <c r="AC12" s="46">
        <v>0.50666344375258088</v>
      </c>
      <c r="AD12" s="46">
        <v>1</v>
      </c>
      <c r="AE12" s="46"/>
      <c r="AF12" s="46"/>
      <c r="AG12" s="46"/>
      <c r="AH12" s="46"/>
      <c r="AI12" s="46"/>
      <c r="AJ12" s="46"/>
      <c r="AK12" s="46"/>
      <c r="AL12" s="46"/>
      <c r="AM12" s="46"/>
    </row>
    <row r="13" spans="1:39" x14ac:dyDescent="0.35">
      <c r="B13" s="46" t="s">
        <v>54</v>
      </c>
      <c r="C13" s="46">
        <v>0.48415937038427964</v>
      </c>
      <c r="D13" s="46">
        <v>4.9287172794725657E-2</v>
      </c>
      <c r="E13" s="46">
        <v>0.3357863168000465</v>
      </c>
      <c r="F13" s="46">
        <v>0.46404001702327646</v>
      </c>
      <c r="G13" s="46">
        <v>0.47189870634222192</v>
      </c>
      <c r="H13" s="46">
        <v>0.46004390430766562</v>
      </c>
      <c r="I13" s="46">
        <v>0.55302523681213112</v>
      </c>
      <c r="J13" s="46">
        <v>0.41205879907124981</v>
      </c>
      <c r="K13" s="46">
        <v>0.63176693739612833</v>
      </c>
      <c r="L13" s="46">
        <v>0.27356772221329562</v>
      </c>
      <c r="M13" s="46">
        <v>0.44509235791449836</v>
      </c>
      <c r="N13" s="46">
        <v>0.45700369985954098</v>
      </c>
      <c r="O13" s="46">
        <v>0.49785765621503447</v>
      </c>
      <c r="P13" s="46">
        <v>0.42522732632623367</v>
      </c>
      <c r="Q13" s="46">
        <v>0.39303146593958477</v>
      </c>
      <c r="R13" s="46">
        <v>0.48675210180809492</v>
      </c>
      <c r="S13" s="46">
        <v>1</v>
      </c>
      <c r="T13" s="46"/>
      <c r="U13" s="46"/>
      <c r="V13" s="46"/>
      <c r="W13" s="46"/>
      <c r="X13" s="46"/>
      <c r="Y13" s="46"/>
      <c r="Z13" s="46"/>
      <c r="AA13" s="46"/>
      <c r="AB13" s="46"/>
      <c r="AC13" s="46"/>
      <c r="AD13" s="46"/>
      <c r="AE13" s="46"/>
      <c r="AF13" s="46"/>
      <c r="AG13" s="46"/>
      <c r="AH13" s="46"/>
      <c r="AI13" s="46"/>
      <c r="AJ13" s="46"/>
      <c r="AK13" s="46"/>
      <c r="AL13" s="46"/>
      <c r="AM13" s="46"/>
    </row>
    <row r="14" spans="1:39" x14ac:dyDescent="0.35">
      <c r="B14" s="46" t="s">
        <v>57</v>
      </c>
      <c r="C14" s="46">
        <v>0.52029198993711046</v>
      </c>
      <c r="D14" s="46">
        <v>9.3205994507923037E-2</v>
      </c>
      <c r="E14" s="46">
        <v>0.40145844276741238</v>
      </c>
      <c r="F14" s="46">
        <v>0.54310343824389617</v>
      </c>
      <c r="G14" s="46">
        <v>0.58124047500014775</v>
      </c>
      <c r="H14" s="46">
        <v>0.54674573499167289</v>
      </c>
      <c r="I14" s="46">
        <v>0.44103720012059305</v>
      </c>
      <c r="J14" s="46">
        <v>0.43453575360809765</v>
      </c>
      <c r="K14" s="46">
        <v>0.20977849251204056</v>
      </c>
      <c r="L14" s="46">
        <v>0.26141241222121375</v>
      </c>
      <c r="M14" s="46">
        <v>0.54620308817604546</v>
      </c>
      <c r="N14" s="46">
        <v>0.45955699196483962</v>
      </c>
      <c r="O14" s="46">
        <v>0.49247380716229122</v>
      </c>
      <c r="P14" s="46">
        <v>0.40883062191583336</v>
      </c>
      <c r="Q14" s="46">
        <v>0.26601223749431135</v>
      </c>
      <c r="R14" s="46">
        <v>0.41799164736122074</v>
      </c>
      <c r="S14" s="46">
        <v>0.47989231237280594</v>
      </c>
      <c r="T14" s="46">
        <v>0.52430951352864708</v>
      </c>
      <c r="U14" s="46">
        <v>0.5294539136682993</v>
      </c>
      <c r="V14" s="46">
        <v>1</v>
      </c>
      <c r="W14" s="46"/>
      <c r="X14" s="46"/>
      <c r="Y14" s="46"/>
      <c r="Z14" s="46"/>
      <c r="AA14" s="46"/>
      <c r="AB14" s="46"/>
      <c r="AC14" s="46"/>
      <c r="AD14" s="46"/>
      <c r="AE14" s="46"/>
      <c r="AF14" s="46"/>
      <c r="AG14" s="46"/>
      <c r="AH14" s="46"/>
      <c r="AI14" s="46"/>
      <c r="AJ14" s="46"/>
      <c r="AK14" s="46"/>
      <c r="AL14" s="46"/>
      <c r="AM14" s="46"/>
    </row>
    <row r="15" spans="1:39" x14ac:dyDescent="0.35">
      <c r="B15" s="46" t="s">
        <v>62</v>
      </c>
      <c r="C15" s="46">
        <v>0.53202215619679327</v>
      </c>
      <c r="D15" s="46">
        <v>0.21573291217554058</v>
      </c>
      <c r="E15" s="46">
        <v>0.33517522572145525</v>
      </c>
      <c r="F15" s="46">
        <v>0.60157673314432059</v>
      </c>
      <c r="G15" s="46">
        <v>0.5924518619188005</v>
      </c>
      <c r="H15" s="46">
        <v>0.52846748567102431</v>
      </c>
      <c r="I15" s="46">
        <v>0.45677090392390113</v>
      </c>
      <c r="J15" s="46">
        <v>0.58800477218462244</v>
      </c>
      <c r="K15" s="46">
        <v>0.18786605108418142</v>
      </c>
      <c r="L15" s="46">
        <v>0.28621697159818121</v>
      </c>
      <c r="M15" s="46">
        <v>0.57594653897311721</v>
      </c>
      <c r="N15" s="46">
        <v>0.58816099262675514</v>
      </c>
      <c r="O15" s="46">
        <v>0.51669178459984622</v>
      </c>
      <c r="P15" s="46">
        <v>0.54836580433259841</v>
      </c>
      <c r="Q15" s="46">
        <v>0.50447844315428736</v>
      </c>
      <c r="R15" s="46">
        <v>0.61800038092805099</v>
      </c>
      <c r="S15" s="46">
        <v>0.32429518343848246</v>
      </c>
      <c r="T15" s="46">
        <v>0.5709665770136102</v>
      </c>
      <c r="U15" s="46">
        <v>0.51481544376438892</v>
      </c>
      <c r="V15" s="46">
        <v>0.42717336540924156</v>
      </c>
      <c r="W15" s="46">
        <v>0.5498299906530153</v>
      </c>
      <c r="X15" s="46">
        <v>0.4668819588361563</v>
      </c>
      <c r="Y15" s="46">
        <v>0.60435675413140866</v>
      </c>
      <c r="Z15" s="46">
        <v>0.17618242351417823</v>
      </c>
      <c r="AA15" s="46">
        <v>1</v>
      </c>
      <c r="AB15" s="46"/>
      <c r="AC15" s="46"/>
      <c r="AD15" s="46"/>
      <c r="AE15" s="46"/>
      <c r="AF15" s="46"/>
      <c r="AG15" s="46"/>
      <c r="AH15" s="46"/>
      <c r="AI15" s="46"/>
      <c r="AJ15" s="46"/>
      <c r="AK15" s="46"/>
      <c r="AL15" s="46"/>
      <c r="AM15" s="46"/>
    </row>
    <row r="16" spans="1:39" x14ac:dyDescent="0.35">
      <c r="B16" s="46" t="s">
        <v>58</v>
      </c>
      <c r="C16" s="46">
        <v>0.53611822640135121</v>
      </c>
      <c r="D16" s="46">
        <v>0.14923470034538175</v>
      </c>
      <c r="E16" s="46">
        <v>0.27887684359203396</v>
      </c>
      <c r="F16" s="46">
        <v>0.69136202139284364</v>
      </c>
      <c r="G16" s="46">
        <v>0.68817120388168673</v>
      </c>
      <c r="H16" s="46">
        <v>0.7409801448967992</v>
      </c>
      <c r="I16" s="46">
        <v>0.4799685737400064</v>
      </c>
      <c r="J16" s="46">
        <v>0.67547057357581453</v>
      </c>
      <c r="K16" s="46">
        <v>0.28130764122150859</v>
      </c>
      <c r="L16" s="46">
        <v>0.18021285702600581</v>
      </c>
      <c r="M16" s="46">
        <v>0.57378995427562418</v>
      </c>
      <c r="N16" s="46">
        <v>0.70006492691546773</v>
      </c>
      <c r="O16" s="46">
        <v>0.71796920272993192</v>
      </c>
      <c r="P16" s="46">
        <v>0.60432235836579029</v>
      </c>
      <c r="Q16" s="46">
        <v>0.59113524866465961</v>
      </c>
      <c r="R16" s="46">
        <v>0.73938062761109313</v>
      </c>
      <c r="S16" s="46">
        <v>0.40324766974212495</v>
      </c>
      <c r="T16" s="46">
        <v>0.45860725658105467</v>
      </c>
      <c r="U16" s="46">
        <v>0.51860631031071913</v>
      </c>
      <c r="V16" s="46">
        <v>0.43550022390478227</v>
      </c>
      <c r="W16" s="46">
        <v>1</v>
      </c>
      <c r="X16" s="46"/>
      <c r="Y16" s="46"/>
      <c r="Z16" s="46"/>
      <c r="AA16" s="46"/>
      <c r="AB16" s="46"/>
      <c r="AC16" s="46"/>
      <c r="AD16" s="46"/>
      <c r="AE16" s="46"/>
      <c r="AF16" s="46"/>
      <c r="AG16" s="46"/>
      <c r="AH16" s="46"/>
      <c r="AI16" s="46"/>
      <c r="AJ16" s="46"/>
      <c r="AK16" s="46"/>
      <c r="AL16" s="46"/>
      <c r="AM16" s="46"/>
    </row>
    <row r="17" spans="2:39" x14ac:dyDescent="0.35">
      <c r="B17" s="46" t="s">
        <v>71</v>
      </c>
      <c r="C17" s="46">
        <v>0.53626492479861088</v>
      </c>
      <c r="D17" s="46">
        <v>9.5095406935701787E-2</v>
      </c>
      <c r="E17" s="46">
        <v>0.41686506495877662</v>
      </c>
      <c r="F17" s="46">
        <v>0.62047696301222788</v>
      </c>
      <c r="G17" s="46">
        <v>0.64570873032576226</v>
      </c>
      <c r="H17" s="46">
        <v>0.69233972448027814</v>
      </c>
      <c r="I17" s="46">
        <v>0.55375054492454345</v>
      </c>
      <c r="J17" s="46">
        <v>0.60036149094387081</v>
      </c>
      <c r="K17" s="46">
        <v>0.26858748115258518</v>
      </c>
      <c r="L17" s="46">
        <v>0.27289095351308906</v>
      </c>
      <c r="M17" s="46">
        <v>0.59152738726453291</v>
      </c>
      <c r="N17" s="46">
        <v>0.65600251731125403</v>
      </c>
      <c r="O17" s="46">
        <v>0.62270883347623096</v>
      </c>
      <c r="P17" s="46">
        <v>0.74944658083682669</v>
      </c>
      <c r="Q17" s="46">
        <v>0.56785040124635389</v>
      </c>
      <c r="R17" s="46">
        <v>0.74967190617597201</v>
      </c>
      <c r="S17" s="46">
        <v>0.42142274325359419</v>
      </c>
      <c r="T17" s="46">
        <v>0.55592953287598512</v>
      </c>
      <c r="U17" s="46">
        <v>0.57027522629912197</v>
      </c>
      <c r="V17" s="46">
        <v>0.40969960025056185</v>
      </c>
      <c r="W17" s="46">
        <v>0.57871403255778686</v>
      </c>
      <c r="X17" s="46">
        <v>0.48822778993733001</v>
      </c>
      <c r="Y17" s="46">
        <v>0.78313876509931601</v>
      </c>
      <c r="Z17" s="46">
        <v>0.17922672486117927</v>
      </c>
      <c r="AA17" s="46">
        <v>0.51789147005030323</v>
      </c>
      <c r="AB17" s="46">
        <v>0.19440980349293185</v>
      </c>
      <c r="AC17" s="46">
        <v>0.49831657285121267</v>
      </c>
      <c r="AD17" s="46">
        <v>0.44901060188808789</v>
      </c>
      <c r="AE17" s="46">
        <v>0.67869614140848478</v>
      </c>
      <c r="AF17" s="46">
        <v>0.64966790389474138</v>
      </c>
      <c r="AG17" s="46">
        <v>0.19336060836921673</v>
      </c>
      <c r="AH17" s="46">
        <v>0.55744005954888187</v>
      </c>
      <c r="AI17" s="46">
        <v>1</v>
      </c>
      <c r="AJ17" s="46"/>
      <c r="AK17" s="46"/>
      <c r="AL17" s="46"/>
      <c r="AM17" s="46"/>
    </row>
    <row r="18" spans="2:39" x14ac:dyDescent="0.35">
      <c r="B18" s="46" t="s">
        <v>59</v>
      </c>
      <c r="C18" s="46">
        <v>0.54495670140523378</v>
      </c>
      <c r="D18" s="46">
        <v>0.11719434879035504</v>
      </c>
      <c r="E18" s="46">
        <v>0.35369547934179879</v>
      </c>
      <c r="F18" s="46">
        <v>0.58025743213265735</v>
      </c>
      <c r="G18" s="46">
        <v>0.55093707894036703</v>
      </c>
      <c r="H18" s="46">
        <v>0.58146829948180989</v>
      </c>
      <c r="I18" s="46">
        <v>0.51538168730588496</v>
      </c>
      <c r="J18" s="46">
        <v>0.55650069154832471</v>
      </c>
      <c r="K18" s="46">
        <v>0.1948264863553576</v>
      </c>
      <c r="L18" s="46">
        <v>0.27011721020436452</v>
      </c>
      <c r="M18" s="46">
        <v>0.50170332751270597</v>
      </c>
      <c r="N18" s="46">
        <v>0.59285845575902918</v>
      </c>
      <c r="O18" s="46">
        <v>0.50269766382350611</v>
      </c>
      <c r="P18" s="46">
        <v>0.48051749127433036</v>
      </c>
      <c r="Q18" s="46">
        <v>0.52580909079531801</v>
      </c>
      <c r="R18" s="46">
        <v>0.56922547795859657</v>
      </c>
      <c r="S18" s="46">
        <v>0.39743359288125485</v>
      </c>
      <c r="T18" s="46">
        <v>0.56162655439704978</v>
      </c>
      <c r="U18" s="46">
        <v>0.46390394185986711</v>
      </c>
      <c r="V18" s="46">
        <v>0.54715694978636364</v>
      </c>
      <c r="W18" s="46">
        <v>0.49507581522845345</v>
      </c>
      <c r="X18" s="46">
        <v>1</v>
      </c>
      <c r="Y18" s="46"/>
      <c r="Z18" s="46"/>
      <c r="AA18" s="46"/>
      <c r="AB18" s="46"/>
      <c r="AC18" s="46"/>
      <c r="AD18" s="46"/>
      <c r="AE18" s="46"/>
      <c r="AF18" s="46"/>
      <c r="AG18" s="46"/>
      <c r="AH18" s="46"/>
      <c r="AI18" s="46"/>
      <c r="AJ18" s="46"/>
      <c r="AK18" s="46"/>
      <c r="AL18" s="46"/>
      <c r="AM18" s="46"/>
    </row>
    <row r="19" spans="2:39" x14ac:dyDescent="0.35">
      <c r="B19" s="46" t="s">
        <v>52</v>
      </c>
      <c r="C19" s="46">
        <v>0.54721730757547382</v>
      </c>
      <c r="D19" s="46">
        <v>0.2937170069953991</v>
      </c>
      <c r="E19" s="46">
        <v>0.33275807116332773</v>
      </c>
      <c r="F19" s="46">
        <v>0.59643977692070482</v>
      </c>
      <c r="G19" s="46">
        <v>0.4884626298275333</v>
      </c>
      <c r="H19" s="46">
        <v>0.57373080243237162</v>
      </c>
      <c r="I19" s="46">
        <v>0.50445934816835603</v>
      </c>
      <c r="J19" s="46">
        <v>0.60022697390704638</v>
      </c>
      <c r="K19" s="46">
        <v>0.19199937292150876</v>
      </c>
      <c r="L19" s="46">
        <v>0.20648632456111723</v>
      </c>
      <c r="M19" s="46">
        <v>0.5432311176204091</v>
      </c>
      <c r="N19" s="46">
        <v>0.69718816061823541</v>
      </c>
      <c r="O19" s="46">
        <v>0.63063739653504713</v>
      </c>
      <c r="P19" s="46">
        <v>0.60416080217685664</v>
      </c>
      <c r="Q19" s="46">
        <v>1</v>
      </c>
      <c r="R19" s="46"/>
      <c r="S19" s="46"/>
      <c r="T19" s="46"/>
      <c r="U19" s="46"/>
      <c r="V19" s="46"/>
      <c r="W19" s="46"/>
      <c r="X19" s="46"/>
      <c r="Y19" s="46"/>
      <c r="Z19" s="46"/>
      <c r="AA19" s="46"/>
      <c r="AB19" s="46"/>
      <c r="AC19" s="46"/>
      <c r="AD19" s="46"/>
      <c r="AE19" s="46"/>
      <c r="AF19" s="46"/>
      <c r="AG19" s="46"/>
      <c r="AH19" s="46"/>
      <c r="AI19" s="46"/>
      <c r="AJ19" s="46"/>
      <c r="AK19" s="46"/>
      <c r="AL19" s="46"/>
      <c r="AM19" s="46"/>
    </row>
    <row r="20" spans="2:39" x14ac:dyDescent="0.35">
      <c r="B20" s="46" t="s">
        <v>43</v>
      </c>
      <c r="C20" s="46">
        <v>0.54882590366204231</v>
      </c>
      <c r="D20" s="46">
        <v>0.1259231906136847</v>
      </c>
      <c r="E20" s="46">
        <v>0.34540094185508591</v>
      </c>
      <c r="F20" s="46">
        <v>0.6944950786046733</v>
      </c>
      <c r="G20" s="46">
        <v>0.74027250152728818</v>
      </c>
      <c r="H20" s="46">
        <v>1</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row>
    <row r="21" spans="2:39" x14ac:dyDescent="0.35">
      <c r="B21" s="46" t="s">
        <v>45</v>
      </c>
      <c r="C21" s="46">
        <v>0.55122333146415048</v>
      </c>
      <c r="D21" s="46">
        <v>0.19072063474450338</v>
      </c>
      <c r="E21" s="46">
        <v>0.30613052166002946</v>
      </c>
      <c r="F21" s="46">
        <v>0.66342305689797909</v>
      </c>
      <c r="G21" s="46">
        <v>0.59358519876976834</v>
      </c>
      <c r="H21" s="46">
        <v>0.73475930518072063</v>
      </c>
      <c r="I21" s="46">
        <v>0.50884721777937159</v>
      </c>
      <c r="J21" s="46">
        <v>1</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row>
    <row r="22" spans="2:39" x14ac:dyDescent="0.35">
      <c r="B22" s="46" t="s">
        <v>42</v>
      </c>
      <c r="C22" s="46">
        <v>0.55188000560418682</v>
      </c>
      <c r="D22" s="46">
        <v>0.14884552774597168</v>
      </c>
      <c r="E22" s="46">
        <v>0.45317333235126755</v>
      </c>
      <c r="F22" s="46">
        <v>0.73104125911077333</v>
      </c>
      <c r="G22" s="46">
        <v>1</v>
      </c>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row>
    <row r="23" spans="2:39" x14ac:dyDescent="0.35">
      <c r="B23" s="46" t="s">
        <v>50</v>
      </c>
      <c r="C23" s="46">
        <v>0.6020382001946194</v>
      </c>
      <c r="D23" s="46">
        <v>0.12143950627984297</v>
      </c>
      <c r="E23" s="46">
        <v>0.3421568418717863</v>
      </c>
      <c r="F23" s="46">
        <v>0.6408685944101854</v>
      </c>
      <c r="G23" s="46">
        <v>0.64342630139678614</v>
      </c>
      <c r="H23" s="46">
        <v>0.6910862877487195</v>
      </c>
      <c r="I23" s="46">
        <v>0.55543450064041844</v>
      </c>
      <c r="J23" s="46">
        <v>0.64921483702221616</v>
      </c>
      <c r="K23" s="46">
        <v>0.26210374753392462</v>
      </c>
      <c r="L23" s="46">
        <v>0.21930215290741226</v>
      </c>
      <c r="M23" s="46">
        <v>0.61649387386111509</v>
      </c>
      <c r="N23" s="46">
        <v>0.71272722363302854</v>
      </c>
      <c r="O23" s="46">
        <v>1</v>
      </c>
      <c r="P23" s="46"/>
      <c r="Q23" s="46"/>
      <c r="R23" s="46"/>
      <c r="S23" s="46"/>
      <c r="T23" s="46"/>
      <c r="U23" s="46"/>
      <c r="V23" s="46"/>
      <c r="W23" s="46"/>
      <c r="X23" s="46"/>
      <c r="Y23" s="46"/>
      <c r="Z23" s="46"/>
      <c r="AA23" s="46"/>
      <c r="AB23" s="46"/>
      <c r="AC23" s="46"/>
      <c r="AD23" s="46"/>
      <c r="AE23" s="46"/>
      <c r="AF23" s="46"/>
      <c r="AG23" s="46"/>
      <c r="AH23" s="46"/>
      <c r="AI23" s="46"/>
      <c r="AJ23" s="46"/>
      <c r="AK23" s="46"/>
      <c r="AL23" s="46"/>
      <c r="AM23" s="46"/>
    </row>
    <row r="24" spans="2:39" x14ac:dyDescent="0.35">
      <c r="B24" s="46" t="s">
        <v>56</v>
      </c>
      <c r="C24" s="46">
        <v>0.61028199242945136</v>
      </c>
      <c r="D24" s="46">
        <v>0.13420700459663856</v>
      </c>
      <c r="E24" s="46">
        <v>0.46203504481223273</v>
      </c>
      <c r="F24" s="46">
        <v>0.61623169817460111</v>
      </c>
      <c r="G24" s="46">
        <v>0.67591804721952176</v>
      </c>
      <c r="H24" s="46">
        <v>0.57547791319653074</v>
      </c>
      <c r="I24" s="46">
        <v>0.59974269359144639</v>
      </c>
      <c r="J24" s="46">
        <v>0.56161052809537604</v>
      </c>
      <c r="K24" s="46">
        <v>0.2686452053347288</v>
      </c>
      <c r="L24" s="46">
        <v>0.30769749600675084</v>
      </c>
      <c r="M24" s="46">
        <v>0.7409541152764364</v>
      </c>
      <c r="N24" s="46">
        <v>0.60319122107492495</v>
      </c>
      <c r="O24" s="46">
        <v>0.58560705343768715</v>
      </c>
      <c r="P24" s="46">
        <v>0.61804993481099391</v>
      </c>
      <c r="Q24" s="46">
        <v>0.5502875374448819</v>
      </c>
      <c r="R24" s="46">
        <v>0.64885224984828116</v>
      </c>
      <c r="S24" s="46">
        <v>0.47520916368373106</v>
      </c>
      <c r="T24" s="46">
        <v>0.63137894813639184</v>
      </c>
      <c r="U24" s="46">
        <v>1</v>
      </c>
      <c r="V24" s="46"/>
      <c r="W24" s="46"/>
      <c r="X24" s="46"/>
      <c r="Y24" s="46"/>
      <c r="Z24" s="46"/>
      <c r="AA24" s="46"/>
      <c r="AB24" s="46"/>
      <c r="AC24" s="46"/>
      <c r="AD24" s="46"/>
      <c r="AE24" s="46"/>
      <c r="AF24" s="46"/>
      <c r="AG24" s="46"/>
      <c r="AH24" s="46"/>
      <c r="AI24" s="46"/>
      <c r="AJ24" s="46"/>
      <c r="AK24" s="46"/>
      <c r="AL24" s="46"/>
      <c r="AM24" s="46"/>
    </row>
    <row r="25" spans="2:39" x14ac:dyDescent="0.35">
      <c r="B25" s="46" t="s">
        <v>48</v>
      </c>
      <c r="C25" s="46">
        <v>0.62369710213559071</v>
      </c>
      <c r="D25" s="46">
        <v>0.1947314973617785</v>
      </c>
      <c r="E25" s="46">
        <v>0.4366427371933817</v>
      </c>
      <c r="F25" s="46">
        <v>0.68567694719816119</v>
      </c>
      <c r="G25" s="46">
        <v>0.76867304260821268</v>
      </c>
      <c r="H25" s="46">
        <v>0.61450227142346603</v>
      </c>
      <c r="I25" s="46">
        <v>0.55740500876755972</v>
      </c>
      <c r="J25" s="46">
        <v>0.56712644618938723</v>
      </c>
      <c r="K25" s="46">
        <v>0.30285612056028377</v>
      </c>
      <c r="L25" s="46">
        <v>0.27602890586268897</v>
      </c>
      <c r="M25" s="46">
        <v>1</v>
      </c>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row>
    <row r="26" spans="2:39" x14ac:dyDescent="0.35">
      <c r="B26" s="46" t="s">
        <v>51</v>
      </c>
      <c r="C26" s="46">
        <v>0.62420431580777469</v>
      </c>
      <c r="D26" s="46">
        <v>0.14010073550336435</v>
      </c>
      <c r="E26" s="46">
        <v>0.41000004465371154</v>
      </c>
      <c r="F26" s="46">
        <v>0.65897960683288737</v>
      </c>
      <c r="G26" s="46">
        <v>0.6365380903639728</v>
      </c>
      <c r="H26" s="46">
        <v>0.71255739807680096</v>
      </c>
      <c r="I26" s="46">
        <v>0.59392536365957027</v>
      </c>
      <c r="J26" s="46">
        <v>0.68897103900591272</v>
      </c>
      <c r="K26" s="46">
        <v>0.2925652870501117</v>
      </c>
      <c r="L26" s="46">
        <v>0.23066164131588904</v>
      </c>
      <c r="M26" s="46">
        <v>0.64644236250401121</v>
      </c>
      <c r="N26" s="46">
        <v>0.7473378131154842</v>
      </c>
      <c r="O26" s="46">
        <v>0.5958992251891676</v>
      </c>
      <c r="P26" s="46">
        <v>1</v>
      </c>
      <c r="Q26" s="46"/>
      <c r="R26" s="46"/>
      <c r="S26" s="46"/>
      <c r="T26" s="46"/>
      <c r="U26" s="46"/>
      <c r="V26" s="46"/>
      <c r="W26" s="46"/>
      <c r="X26" s="46"/>
      <c r="Y26" s="46"/>
      <c r="Z26" s="46"/>
      <c r="AA26" s="46"/>
      <c r="AB26" s="46"/>
      <c r="AC26" s="46"/>
      <c r="AD26" s="46"/>
      <c r="AE26" s="46"/>
      <c r="AF26" s="46"/>
      <c r="AG26" s="46"/>
      <c r="AH26" s="46"/>
      <c r="AI26" s="46"/>
      <c r="AJ26" s="46"/>
      <c r="AK26" s="46"/>
      <c r="AL26" s="46"/>
      <c r="AM26" s="46"/>
    </row>
    <row r="27" spans="2:39" x14ac:dyDescent="0.35">
      <c r="B27" s="46" t="s">
        <v>41</v>
      </c>
      <c r="C27" s="46">
        <v>0.62729802753867114</v>
      </c>
      <c r="D27" s="46">
        <v>0.1564089141316018</v>
      </c>
      <c r="E27" s="46">
        <v>0.37912217240412033</v>
      </c>
      <c r="F27" s="46">
        <v>1</v>
      </c>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row>
    <row r="28" spans="2:39" x14ac:dyDescent="0.35">
      <c r="B28" s="46" t="s">
        <v>74</v>
      </c>
      <c r="C28" s="46">
        <v>0.62925915155592371</v>
      </c>
      <c r="D28" s="46">
        <v>4.6341230721389827E-2</v>
      </c>
      <c r="E28" s="46">
        <v>0.43863189637877215</v>
      </c>
      <c r="F28" s="46">
        <v>0.5596142491860856</v>
      </c>
      <c r="G28" s="46">
        <v>0.50561003927089854</v>
      </c>
      <c r="H28" s="46">
        <v>0.49374449982244889</v>
      </c>
      <c r="I28" s="46">
        <v>0.60593229153189543</v>
      </c>
      <c r="J28" s="46">
        <v>0.35604747910194329</v>
      </c>
      <c r="K28" s="46">
        <v>0.34790806205007491</v>
      </c>
      <c r="L28" s="46">
        <v>0.1939283998592026</v>
      </c>
      <c r="M28" s="46">
        <v>0.46859186535962516</v>
      </c>
      <c r="N28" s="46">
        <v>0.48299833162820666</v>
      </c>
      <c r="O28" s="46">
        <v>0.49528096781205766</v>
      </c>
      <c r="P28" s="46">
        <v>0.4722373856199244</v>
      </c>
      <c r="Q28" s="46">
        <v>0.24794744594286452</v>
      </c>
      <c r="R28" s="46">
        <v>0.46071801145990371</v>
      </c>
      <c r="S28" s="46">
        <v>0.48677041145474431</v>
      </c>
      <c r="T28" s="46">
        <v>0.58670195556778615</v>
      </c>
      <c r="U28" s="46">
        <v>0.43958479687406893</v>
      </c>
      <c r="V28" s="46">
        <v>0.59471860638801344</v>
      </c>
      <c r="W28" s="46">
        <v>0.42777102363155839</v>
      </c>
      <c r="X28" s="46">
        <v>0.43855620204480222</v>
      </c>
      <c r="Y28" s="46">
        <v>0.46191343801942786</v>
      </c>
      <c r="Z28" s="46">
        <v>0.2337368753810003</v>
      </c>
      <c r="AA28" s="46">
        <v>0.44236632836364798</v>
      </c>
      <c r="AB28" s="46">
        <v>0.20025267559087689</v>
      </c>
      <c r="AC28" s="46">
        <v>0.53807871240612315</v>
      </c>
      <c r="AD28" s="46">
        <v>0.50187309964683857</v>
      </c>
      <c r="AE28" s="46">
        <v>0.50535583771859305</v>
      </c>
      <c r="AF28" s="46">
        <v>0.58658772801164638</v>
      </c>
      <c r="AG28" s="46">
        <v>0.18261034572770987</v>
      </c>
      <c r="AH28" s="46">
        <v>0.48960280594192479</v>
      </c>
      <c r="AI28" s="46">
        <v>0.45649423574875475</v>
      </c>
      <c r="AJ28" s="46">
        <v>0.62502789326410235</v>
      </c>
      <c r="AK28" s="46">
        <v>0.48889986309016742</v>
      </c>
      <c r="AL28" s="46">
        <v>1</v>
      </c>
      <c r="AM28" s="46"/>
    </row>
    <row r="29" spans="2:39" x14ac:dyDescent="0.35">
      <c r="B29" s="46" t="s">
        <v>70</v>
      </c>
      <c r="C29" s="46">
        <v>0.62933460558480026</v>
      </c>
      <c r="D29" s="46">
        <v>0.17592345442242199</v>
      </c>
      <c r="E29" s="46">
        <v>0.43450303068353907</v>
      </c>
      <c r="F29" s="46">
        <v>0.6292399254690817</v>
      </c>
      <c r="G29" s="46">
        <v>0.61684619511077443</v>
      </c>
      <c r="H29" s="46">
        <v>0.60127563689700614</v>
      </c>
      <c r="I29" s="46">
        <v>0.56467742582580693</v>
      </c>
      <c r="J29" s="46">
        <v>0.59121931539526318</v>
      </c>
      <c r="K29" s="46">
        <v>0.25232141455036833</v>
      </c>
      <c r="L29" s="46">
        <v>0.27431550715803632</v>
      </c>
      <c r="M29" s="46">
        <v>0.77613503044734355</v>
      </c>
      <c r="N29" s="46">
        <v>0.64513763866118279</v>
      </c>
      <c r="O29" s="46">
        <v>0.59085983185567592</v>
      </c>
      <c r="P29" s="46">
        <v>0.65688144324369802</v>
      </c>
      <c r="Q29" s="46">
        <v>0.6128145643562708</v>
      </c>
      <c r="R29" s="46">
        <v>0.68309593773716537</v>
      </c>
      <c r="S29" s="46">
        <v>0.43681488343204794</v>
      </c>
      <c r="T29" s="46">
        <v>0.59104986443636787</v>
      </c>
      <c r="U29" s="46">
        <v>0.74423552150554695</v>
      </c>
      <c r="V29" s="46">
        <v>0.49170374217538204</v>
      </c>
      <c r="W29" s="46">
        <v>0.53107203884111098</v>
      </c>
      <c r="X29" s="46">
        <v>0.45381730920218921</v>
      </c>
      <c r="Y29" s="46">
        <v>0.66012774051456558</v>
      </c>
      <c r="Z29" s="46">
        <v>9.605070545597108E-2</v>
      </c>
      <c r="AA29" s="46">
        <v>0.54141190880241863</v>
      </c>
      <c r="AB29" s="46">
        <v>0.2003259716854088</v>
      </c>
      <c r="AC29" s="46">
        <v>0.6272115782427512</v>
      </c>
      <c r="AD29" s="46">
        <v>0.45389928955815667</v>
      </c>
      <c r="AE29" s="46">
        <v>0.6459656643789633</v>
      </c>
      <c r="AF29" s="46">
        <v>0.63072927204160811</v>
      </c>
      <c r="AG29" s="46">
        <v>0.4170088689415728</v>
      </c>
      <c r="AH29" s="46">
        <v>1</v>
      </c>
      <c r="AI29" s="46"/>
      <c r="AJ29" s="46"/>
      <c r="AK29" s="46"/>
      <c r="AL29" s="46"/>
      <c r="AM29" s="46"/>
    </row>
    <row r="30" spans="2:39" x14ac:dyDescent="0.35">
      <c r="B30" s="46" t="s">
        <v>44</v>
      </c>
      <c r="C30" s="46">
        <v>0.63291203494969839</v>
      </c>
      <c r="D30" s="46">
        <v>0.10190483529286061</v>
      </c>
      <c r="E30" s="46">
        <v>0.43503182481583674</v>
      </c>
      <c r="F30" s="46">
        <v>0.65536508640655922</v>
      </c>
      <c r="G30" s="46">
        <v>0.60421497722230044</v>
      </c>
      <c r="H30" s="46">
        <v>0.56251641188018509</v>
      </c>
      <c r="I30" s="46">
        <v>1</v>
      </c>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row>
    <row r="31" spans="2:39" x14ac:dyDescent="0.35">
      <c r="B31" s="46" t="s">
        <v>60</v>
      </c>
      <c r="C31" s="46">
        <v>0.63975822307402164</v>
      </c>
      <c r="D31" s="46">
        <v>0.15335361516349416</v>
      </c>
      <c r="E31" s="46">
        <v>0.47999510545055984</v>
      </c>
      <c r="F31" s="46">
        <v>0.70867870320013238</v>
      </c>
      <c r="G31" s="46">
        <v>0.71431736569049931</v>
      </c>
      <c r="H31" s="46">
        <v>0.77120321381975254</v>
      </c>
      <c r="I31" s="46">
        <v>0.60259235560612234</v>
      </c>
      <c r="J31" s="46">
        <v>0.72405104163962297</v>
      </c>
      <c r="K31" s="46">
        <v>0.29295329501135137</v>
      </c>
      <c r="L31" s="46">
        <v>0.25348803299021694</v>
      </c>
      <c r="M31" s="46">
        <v>0.6893163399596175</v>
      </c>
      <c r="N31" s="46">
        <v>0.82755827573857321</v>
      </c>
      <c r="O31" s="46">
        <v>0.71356327483685911</v>
      </c>
      <c r="P31" s="46">
        <v>0.84896569781181064</v>
      </c>
      <c r="Q31" s="46">
        <v>0.70233746835952182</v>
      </c>
      <c r="R31" s="46">
        <v>0.9006559105942803</v>
      </c>
      <c r="S31" s="46">
        <v>0.48201547875326139</v>
      </c>
      <c r="T31" s="46">
        <v>0.63749833854273785</v>
      </c>
      <c r="U31" s="46">
        <v>0.66563479008166926</v>
      </c>
      <c r="V31" s="46">
        <v>0.47425613401969596</v>
      </c>
      <c r="W31" s="46">
        <v>0.715162957282793</v>
      </c>
      <c r="X31" s="46">
        <v>0.5928789226691521</v>
      </c>
      <c r="Y31" s="46">
        <v>1</v>
      </c>
      <c r="Z31" s="46"/>
      <c r="AA31" s="46"/>
      <c r="AB31" s="46"/>
      <c r="AC31" s="46"/>
      <c r="AD31" s="46"/>
      <c r="AE31" s="46"/>
      <c r="AF31" s="46"/>
      <c r="AG31" s="46"/>
      <c r="AH31" s="46"/>
      <c r="AI31" s="46"/>
      <c r="AJ31" s="46"/>
      <c r="AK31" s="46"/>
      <c r="AL31" s="46"/>
      <c r="AM31" s="46"/>
    </row>
    <row r="32" spans="2:39" x14ac:dyDescent="0.35">
      <c r="B32" s="46" t="s">
        <v>53</v>
      </c>
      <c r="C32" s="46">
        <v>0.65576951105231218</v>
      </c>
      <c r="D32" s="46">
        <v>0.17347827561912213</v>
      </c>
      <c r="E32" s="46">
        <v>0.40451903723177562</v>
      </c>
      <c r="F32" s="46">
        <v>0.74467240672120705</v>
      </c>
      <c r="G32" s="46">
        <v>0.67194884100967089</v>
      </c>
      <c r="H32" s="46">
        <v>0.8195314951039766</v>
      </c>
      <c r="I32" s="46">
        <v>0.62799851074707058</v>
      </c>
      <c r="J32" s="46">
        <v>0.80785343953208422</v>
      </c>
      <c r="K32" s="46">
        <v>0.31068887145085972</v>
      </c>
      <c r="L32" s="46">
        <v>0.23204750010033592</v>
      </c>
      <c r="M32" s="46">
        <v>0.63855652062324453</v>
      </c>
      <c r="N32" s="46">
        <v>0.92154801398431785</v>
      </c>
      <c r="O32" s="46">
        <v>0.72619931317146291</v>
      </c>
      <c r="P32" s="46">
        <v>0.83232873988992695</v>
      </c>
      <c r="Q32" s="46">
        <v>0.76683041524716788</v>
      </c>
      <c r="R32" s="46">
        <v>1</v>
      </c>
      <c r="S32" s="46"/>
      <c r="T32" s="46"/>
      <c r="U32" s="46"/>
      <c r="V32" s="46"/>
      <c r="W32" s="46"/>
      <c r="X32" s="46"/>
      <c r="Y32" s="46"/>
      <c r="Z32" s="46"/>
      <c r="AA32" s="46"/>
      <c r="AB32" s="46"/>
      <c r="AC32" s="46"/>
      <c r="AD32" s="46"/>
      <c r="AE32" s="46"/>
      <c r="AF32" s="46"/>
      <c r="AG32" s="46"/>
      <c r="AH32" s="46"/>
      <c r="AI32" s="46"/>
      <c r="AJ32" s="46"/>
      <c r="AK32" s="46"/>
      <c r="AL32" s="46"/>
      <c r="AM32" s="46"/>
    </row>
    <row r="33" spans="2:39" x14ac:dyDescent="0.35">
      <c r="B33" s="46" t="s">
        <v>68</v>
      </c>
      <c r="C33" s="46">
        <v>0.65771755149903033</v>
      </c>
      <c r="D33" s="46">
        <v>0.11745685414640375</v>
      </c>
      <c r="E33" s="46">
        <v>0.43614992398333247</v>
      </c>
      <c r="F33" s="46">
        <v>0.75406839159787087</v>
      </c>
      <c r="G33" s="46">
        <v>0.75170610455245146</v>
      </c>
      <c r="H33" s="46">
        <v>0.75725329412932385</v>
      </c>
      <c r="I33" s="46">
        <v>0.68401902020881666</v>
      </c>
      <c r="J33" s="46">
        <v>0.66769336551234693</v>
      </c>
      <c r="K33" s="46">
        <v>0.33092840932985346</v>
      </c>
      <c r="L33" s="46">
        <v>0.31117241262480572</v>
      </c>
      <c r="M33" s="46">
        <v>0.65612940288024579</v>
      </c>
      <c r="N33" s="46">
        <v>0.75821173658290453</v>
      </c>
      <c r="O33" s="46">
        <v>0.7471644602229649</v>
      </c>
      <c r="P33" s="46">
        <v>0.67266549773834483</v>
      </c>
      <c r="Q33" s="46">
        <v>0.62440819361428224</v>
      </c>
      <c r="R33" s="46">
        <v>0.78338555743991056</v>
      </c>
      <c r="S33" s="46">
        <v>0.5693669487303461</v>
      </c>
      <c r="T33" s="46">
        <v>0.71019224247622459</v>
      </c>
      <c r="U33" s="46">
        <v>0.63811870955545724</v>
      </c>
      <c r="V33" s="46">
        <v>0.53699955494728713</v>
      </c>
      <c r="W33" s="46">
        <v>0.66691824546057732</v>
      </c>
      <c r="X33" s="46">
        <v>0.66216144911282726</v>
      </c>
      <c r="Y33" s="46">
        <v>0.74833078430337263</v>
      </c>
      <c r="Z33" s="46">
        <v>0.30532348026374306</v>
      </c>
      <c r="AA33" s="46">
        <v>0.60835491660185947</v>
      </c>
      <c r="AB33" s="46">
        <v>0.27970906366438719</v>
      </c>
      <c r="AC33" s="46">
        <v>0.62228208593286538</v>
      </c>
      <c r="AD33" s="46">
        <v>0.54084119024838651</v>
      </c>
      <c r="AE33" s="46">
        <v>0.83565192511951669</v>
      </c>
      <c r="AF33" s="46">
        <v>1</v>
      </c>
      <c r="AG33" s="46"/>
      <c r="AH33" s="46"/>
      <c r="AI33" s="46"/>
      <c r="AJ33" s="46"/>
      <c r="AK33" s="46"/>
      <c r="AL33" s="46"/>
      <c r="AM33" s="46"/>
    </row>
    <row r="34" spans="2:39" x14ac:dyDescent="0.35">
      <c r="B34" s="46" t="s">
        <v>55</v>
      </c>
      <c r="C34" s="46">
        <v>0.66126227507580471</v>
      </c>
      <c r="D34" s="46">
        <v>0.17781308735458864</v>
      </c>
      <c r="E34" s="46">
        <v>0.39899346036775152</v>
      </c>
      <c r="F34" s="46">
        <v>0.67438624638834488</v>
      </c>
      <c r="G34" s="46">
        <v>0.60195418114184618</v>
      </c>
      <c r="H34" s="46">
        <v>0.55000108690345195</v>
      </c>
      <c r="I34" s="46">
        <v>0.68872797443385958</v>
      </c>
      <c r="J34" s="46">
        <v>0.53489676761069849</v>
      </c>
      <c r="K34" s="46">
        <v>0.36785980373772631</v>
      </c>
      <c r="L34" s="46">
        <v>0.48521868042493987</v>
      </c>
      <c r="M34" s="46">
        <v>0.5998912864434337</v>
      </c>
      <c r="N34" s="46">
        <v>0.62905967626590464</v>
      </c>
      <c r="O34" s="46">
        <v>0.5517701870430024</v>
      </c>
      <c r="P34" s="46">
        <v>0.60128136059585291</v>
      </c>
      <c r="Q34" s="46">
        <v>0.52147534531062778</v>
      </c>
      <c r="R34" s="46">
        <v>0.6329957972743474</v>
      </c>
      <c r="S34" s="46">
        <v>0.54149260678368805</v>
      </c>
      <c r="T34" s="46">
        <v>1</v>
      </c>
      <c r="U34" s="46"/>
      <c r="V34" s="46"/>
      <c r="W34" s="46"/>
      <c r="X34" s="46"/>
      <c r="Y34" s="46"/>
      <c r="Z34" s="46"/>
      <c r="AA34" s="46"/>
      <c r="AB34" s="46"/>
      <c r="AC34" s="46"/>
      <c r="AD34" s="46"/>
      <c r="AE34" s="46"/>
      <c r="AF34" s="46"/>
      <c r="AG34" s="46"/>
      <c r="AH34" s="46"/>
      <c r="AI34" s="46"/>
      <c r="AJ34" s="46"/>
      <c r="AK34" s="46"/>
      <c r="AL34" s="46"/>
      <c r="AM34" s="46"/>
    </row>
    <row r="35" spans="2:39" x14ac:dyDescent="0.35">
      <c r="B35" s="46" t="s">
        <v>65</v>
      </c>
      <c r="C35" s="46">
        <v>0.66737360591837247</v>
      </c>
      <c r="D35" s="46">
        <v>6.7288626036467805E-2</v>
      </c>
      <c r="E35" s="46">
        <v>0.57496410633531303</v>
      </c>
      <c r="F35" s="46">
        <v>0.62324899193601913</v>
      </c>
      <c r="G35" s="46">
        <v>0.59449656434988618</v>
      </c>
      <c r="H35" s="46">
        <v>0.58809119255389286</v>
      </c>
      <c r="I35" s="46">
        <v>0.66188333393380339</v>
      </c>
      <c r="J35" s="46">
        <v>0.5794947484600369</v>
      </c>
      <c r="K35" s="46">
        <v>0.28847302843808081</v>
      </c>
      <c r="L35" s="46">
        <v>0.2487527805866408</v>
      </c>
      <c r="M35" s="46">
        <v>0.60542486008357288</v>
      </c>
      <c r="N35" s="46">
        <v>0.62134675191687361</v>
      </c>
      <c r="O35" s="46">
        <v>0.48709985027741742</v>
      </c>
      <c r="P35" s="46">
        <v>0.5908448089419911</v>
      </c>
      <c r="Q35" s="46">
        <v>0.45457422477442078</v>
      </c>
      <c r="R35" s="46">
        <v>0.60115380085882775</v>
      </c>
      <c r="S35" s="46">
        <v>0.46830204012446297</v>
      </c>
      <c r="T35" s="46">
        <v>0.57506180371734694</v>
      </c>
      <c r="U35" s="46">
        <v>0.59309912049582447</v>
      </c>
      <c r="V35" s="46">
        <v>0.58188079798285286</v>
      </c>
      <c r="W35" s="46">
        <v>0.51766259594457631</v>
      </c>
      <c r="X35" s="46">
        <v>0.45941247500693771</v>
      </c>
      <c r="Y35" s="46">
        <v>0.57182087356910538</v>
      </c>
      <c r="Z35" s="46">
        <v>0.17581235893583957</v>
      </c>
      <c r="AA35" s="46">
        <v>0.49214268802584393</v>
      </c>
      <c r="AB35" s="46">
        <v>0.14460319661688376</v>
      </c>
      <c r="AC35" s="46">
        <v>1</v>
      </c>
      <c r="AD35" s="46"/>
      <c r="AE35" s="46"/>
      <c r="AF35" s="46"/>
      <c r="AG35" s="46"/>
      <c r="AH35" s="46"/>
      <c r="AI35" s="46"/>
      <c r="AJ35" s="46"/>
      <c r="AK35" s="46"/>
      <c r="AL35" s="46"/>
      <c r="AM35" s="46"/>
    </row>
    <row r="36" spans="2:39" x14ac:dyDescent="0.35">
      <c r="B36" s="46" t="s">
        <v>72</v>
      </c>
      <c r="C36" s="46">
        <v>0.67101370355933188</v>
      </c>
      <c r="D36" s="46">
        <v>0.16661753552396422</v>
      </c>
      <c r="E36" s="46">
        <v>0.53370493003694175</v>
      </c>
      <c r="F36" s="46">
        <v>0.69065149044477347</v>
      </c>
      <c r="G36" s="46">
        <v>0.64411216540127836</v>
      </c>
      <c r="H36" s="46">
        <v>0.6199956630438771</v>
      </c>
      <c r="I36" s="46">
        <v>0.63578539687076741</v>
      </c>
      <c r="J36" s="46">
        <v>0.57238940303813746</v>
      </c>
      <c r="K36" s="46">
        <v>0.33863705015441015</v>
      </c>
      <c r="L36" s="46">
        <v>0.32354054244504793</v>
      </c>
      <c r="M36" s="46">
        <v>0.60336724828350274</v>
      </c>
      <c r="N36" s="46">
        <v>0.69039207957310744</v>
      </c>
      <c r="O36" s="46">
        <v>0.58043570321664872</v>
      </c>
      <c r="P36" s="46">
        <v>0.60002597440648864</v>
      </c>
      <c r="Q36" s="46">
        <v>0.4857435923576241</v>
      </c>
      <c r="R36" s="46">
        <v>0.66065625880728962</v>
      </c>
      <c r="S36" s="46">
        <v>0.56880909611552299</v>
      </c>
      <c r="T36" s="46">
        <v>0.74847041011170934</v>
      </c>
      <c r="U36" s="46">
        <v>0.6222493881322706</v>
      </c>
      <c r="V36" s="46">
        <v>0.64606015993859711</v>
      </c>
      <c r="W36" s="46">
        <v>0.55649045182546286</v>
      </c>
      <c r="X36" s="46">
        <v>0.58556632958292276</v>
      </c>
      <c r="Y36" s="46">
        <v>0.66173707533033366</v>
      </c>
      <c r="Z36" s="46">
        <v>0.23988227115026853</v>
      </c>
      <c r="AA36" s="46">
        <v>0.5525521926269763</v>
      </c>
      <c r="AB36" s="46">
        <v>0.29168062787249943</v>
      </c>
      <c r="AC36" s="46">
        <v>0.68372302406457852</v>
      </c>
      <c r="AD36" s="46">
        <v>0.67152426695462963</v>
      </c>
      <c r="AE36" s="46">
        <v>0.70080133531759059</v>
      </c>
      <c r="AF36" s="46">
        <v>0.71714884512080046</v>
      </c>
      <c r="AG36" s="46">
        <v>0.27605308631075165</v>
      </c>
      <c r="AH36" s="46">
        <v>0.64137392492892475</v>
      </c>
      <c r="AI36" s="46">
        <v>0.52211455103951288</v>
      </c>
      <c r="AJ36" s="46">
        <v>1</v>
      </c>
      <c r="AK36" s="46"/>
      <c r="AL36" s="46"/>
      <c r="AM36" s="46"/>
    </row>
    <row r="37" spans="2:39" x14ac:dyDescent="0.35">
      <c r="B37" s="46" t="s">
        <v>67</v>
      </c>
      <c r="C37" s="46">
        <v>0.67712429986506972</v>
      </c>
      <c r="D37" s="46">
        <v>0.12276749574893006</v>
      </c>
      <c r="E37" s="46">
        <v>0.39100627349703521</v>
      </c>
      <c r="F37" s="46">
        <v>0.7164746716626903</v>
      </c>
      <c r="G37" s="46">
        <v>0.68569491522646764</v>
      </c>
      <c r="H37" s="46">
        <v>0.82692301586004868</v>
      </c>
      <c r="I37" s="46">
        <v>0.62396660515246349</v>
      </c>
      <c r="J37" s="46">
        <v>0.80114926418343291</v>
      </c>
      <c r="K37" s="46">
        <v>0.25631140559334631</v>
      </c>
      <c r="L37" s="46">
        <v>0.23891912929462092</v>
      </c>
      <c r="M37" s="46">
        <v>0.59982927452152679</v>
      </c>
      <c r="N37" s="46">
        <v>0.87666619744855057</v>
      </c>
      <c r="O37" s="46">
        <v>0.77268179615584709</v>
      </c>
      <c r="P37" s="46">
        <v>0.75721653720217019</v>
      </c>
      <c r="Q37" s="46">
        <v>0.69445739698753217</v>
      </c>
      <c r="R37" s="46">
        <v>0.91167571816048909</v>
      </c>
      <c r="S37" s="46">
        <v>0.4856992768402057</v>
      </c>
      <c r="T37" s="46">
        <v>0.63557730181642369</v>
      </c>
      <c r="U37" s="46">
        <v>0.6273389938924735</v>
      </c>
      <c r="V37" s="46">
        <v>0.47179390666695542</v>
      </c>
      <c r="W37" s="46">
        <v>0.75618720652994753</v>
      </c>
      <c r="X37" s="46">
        <v>0.56441560290802673</v>
      </c>
      <c r="Y37" s="46">
        <v>0.84197888676381305</v>
      </c>
      <c r="Z37" s="46">
        <v>0.19006562816846101</v>
      </c>
      <c r="AA37" s="46">
        <v>0.6014402975857619</v>
      </c>
      <c r="AB37" s="46">
        <v>0.22810517484251697</v>
      </c>
      <c r="AC37" s="46">
        <v>0.61482122706924858</v>
      </c>
      <c r="AD37" s="46">
        <v>0.49708204293575781</v>
      </c>
      <c r="AE37" s="46">
        <v>1</v>
      </c>
      <c r="AF37" s="46"/>
      <c r="AG37" s="46"/>
      <c r="AH37" s="46"/>
      <c r="AI37" s="46"/>
      <c r="AJ37" s="46"/>
      <c r="AK37" s="46"/>
      <c r="AL37" s="46"/>
      <c r="AM37" s="46"/>
    </row>
    <row r="38" spans="2:39" x14ac:dyDescent="0.35">
      <c r="B38" s="46" t="s">
        <v>75</v>
      </c>
      <c r="C38" s="46">
        <v>0.68567388965971565</v>
      </c>
      <c r="D38" s="46">
        <v>0.13540854481599862</v>
      </c>
      <c r="E38" s="46">
        <v>0.51394722415203309</v>
      </c>
      <c r="F38" s="46">
        <v>0.56586912067507056</v>
      </c>
      <c r="G38" s="46">
        <v>0.53355338207070369</v>
      </c>
      <c r="H38" s="46">
        <v>0.50682497456130104</v>
      </c>
      <c r="I38" s="46">
        <v>0.57284227107553054</v>
      </c>
      <c r="J38" s="46">
        <v>0.42181937400794833</v>
      </c>
      <c r="K38" s="46">
        <v>0.40537360124773125</v>
      </c>
      <c r="L38" s="46">
        <v>0.30144317248053581</v>
      </c>
      <c r="M38" s="46">
        <v>0.51721834019453683</v>
      </c>
      <c r="N38" s="46">
        <v>0.56420031834081918</v>
      </c>
      <c r="O38" s="46">
        <v>0.48822590879137967</v>
      </c>
      <c r="P38" s="46">
        <v>0.52333426009112649</v>
      </c>
      <c r="Q38" s="46">
        <v>0.392047142633831</v>
      </c>
      <c r="R38" s="46">
        <v>0.56012583224427948</v>
      </c>
      <c r="S38" s="46">
        <v>0.43030688888289842</v>
      </c>
      <c r="T38" s="46">
        <v>0.64395175835016638</v>
      </c>
      <c r="U38" s="46">
        <v>0.46894699882418528</v>
      </c>
      <c r="V38" s="46">
        <v>0.42418612237122877</v>
      </c>
      <c r="W38" s="46">
        <v>0.514672833488795</v>
      </c>
      <c r="X38" s="46">
        <v>0.39006920992979532</v>
      </c>
      <c r="Y38" s="46">
        <v>0.54795610255305383</v>
      </c>
      <c r="Z38" s="46">
        <v>0.1730053266021308</v>
      </c>
      <c r="AA38" s="46">
        <v>0.47732111634398117</v>
      </c>
      <c r="AB38" s="46">
        <v>0.20749756497303423</v>
      </c>
      <c r="AC38" s="46">
        <v>0.58425644834669266</v>
      </c>
      <c r="AD38" s="46">
        <v>0.56200477302761576</v>
      </c>
      <c r="AE38" s="46">
        <v>0.58328019401745823</v>
      </c>
      <c r="AF38" s="46">
        <v>0.64501945846640951</v>
      </c>
      <c r="AG38" s="46">
        <v>0.24145482992286488</v>
      </c>
      <c r="AH38" s="46">
        <v>0.51025618375336124</v>
      </c>
      <c r="AI38" s="46">
        <v>0.48013173568893769</v>
      </c>
      <c r="AJ38" s="46">
        <v>0.67575854884787434</v>
      </c>
      <c r="AK38" s="46">
        <v>0.57170893341495432</v>
      </c>
      <c r="AL38" s="46">
        <v>0.59781916022512538</v>
      </c>
      <c r="AM38" s="46">
        <v>1</v>
      </c>
    </row>
    <row r="39" spans="2:39" x14ac:dyDescent="0.35">
      <c r="B39" s="46" t="s">
        <v>49</v>
      </c>
      <c r="C39" s="46">
        <v>0.70001977117475189</v>
      </c>
      <c r="D39" s="46">
        <v>0.14701311078383794</v>
      </c>
      <c r="E39" s="46">
        <v>0.37151163629202089</v>
      </c>
      <c r="F39" s="46">
        <v>0.68503608058244803</v>
      </c>
      <c r="G39" s="46">
        <v>0.59901241749386669</v>
      </c>
      <c r="H39" s="46">
        <v>0.75712698836407344</v>
      </c>
      <c r="I39" s="46">
        <v>0.60464560375140874</v>
      </c>
      <c r="J39" s="46">
        <v>0.7737722914676558</v>
      </c>
      <c r="K39" s="46">
        <v>0.28810010926341256</v>
      </c>
      <c r="L39" s="46">
        <v>0.2455952134764077</v>
      </c>
      <c r="M39" s="46">
        <v>0.57070356008285972</v>
      </c>
      <c r="N39" s="46">
        <v>1</v>
      </c>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row>
    <row r="40" spans="2:39" x14ac:dyDescent="0.35">
      <c r="B40" s="46" t="s">
        <v>73</v>
      </c>
      <c r="C40" s="46">
        <v>0.70348014566889994</v>
      </c>
      <c r="D40" s="46">
        <v>0.22022577601768328</v>
      </c>
      <c r="E40" s="46">
        <v>0.34720222314808746</v>
      </c>
      <c r="F40" s="46">
        <v>0.70570356584921623</v>
      </c>
      <c r="G40" s="46">
        <v>0.60757977212102632</v>
      </c>
      <c r="H40" s="46">
        <v>0.71056972102343885</v>
      </c>
      <c r="I40" s="46">
        <v>0.61182092329726767</v>
      </c>
      <c r="J40" s="46">
        <v>0.72715439789618352</v>
      </c>
      <c r="K40" s="46">
        <v>0.31625336322171249</v>
      </c>
      <c r="L40" s="46">
        <v>0.27233356479327342</v>
      </c>
      <c r="M40" s="46">
        <v>0.6175370812510701</v>
      </c>
      <c r="N40" s="46">
        <v>0.84198371119051485</v>
      </c>
      <c r="O40" s="46">
        <v>0.78610197474232901</v>
      </c>
      <c r="P40" s="46">
        <v>0.71817929427481253</v>
      </c>
      <c r="Q40" s="46">
        <v>0.75001450414105519</v>
      </c>
      <c r="R40" s="46">
        <v>0.84870932684986333</v>
      </c>
      <c r="S40" s="46">
        <v>0.49259119343002483</v>
      </c>
      <c r="T40" s="46">
        <v>0.67032855488208376</v>
      </c>
      <c r="U40" s="46">
        <v>0.60182804919775923</v>
      </c>
      <c r="V40" s="46">
        <v>0.47038853985144968</v>
      </c>
      <c r="W40" s="46">
        <v>0.70251225188138056</v>
      </c>
      <c r="X40" s="46">
        <v>0.5858940601755539</v>
      </c>
      <c r="Y40" s="46">
        <v>0.78352897876479377</v>
      </c>
      <c r="Z40" s="46">
        <v>0.12673432566539197</v>
      </c>
      <c r="AA40" s="46">
        <v>0.60546327874699779</v>
      </c>
      <c r="AB40" s="46">
        <v>0.18339712966538507</v>
      </c>
      <c r="AC40" s="46">
        <v>0.60290793690904709</v>
      </c>
      <c r="AD40" s="46">
        <v>0.47798234871670725</v>
      </c>
      <c r="AE40" s="46">
        <v>0.83582981261726463</v>
      </c>
      <c r="AF40" s="46">
        <v>0.77021052148191482</v>
      </c>
      <c r="AG40" s="46">
        <v>0.20623393740410859</v>
      </c>
      <c r="AH40" s="46">
        <v>0.656673725892993</v>
      </c>
      <c r="AI40" s="46">
        <v>0.6546508948583124</v>
      </c>
      <c r="AJ40" s="46">
        <v>0.66597466748746925</v>
      </c>
      <c r="AK40" s="46">
        <v>1</v>
      </c>
      <c r="AL40" s="46"/>
      <c r="AM40" s="46"/>
    </row>
    <row r="41" spans="2:39" ht="15" thickBot="1" x14ac:dyDescent="0.4">
      <c r="B41" s="47" t="s">
        <v>63</v>
      </c>
      <c r="C41" s="47">
        <v>1</v>
      </c>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row>
  </sheetData>
  <autoFilter ref="B4:AM4" xr:uid="{74419BFB-2051-4790-A29F-2A83884D189F}">
    <sortState ref="B5:AM41">
      <sortCondition ref="C4"/>
    </sortState>
  </autoFilter>
  <mergeCells count="1">
    <mergeCell ref="B2: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93495-5DA9-4CBE-9535-0263EEB3755F}">
  <sheetPr>
    <tabColor rgb="FF92D050"/>
  </sheetPr>
  <dimension ref="A1:N354"/>
  <sheetViews>
    <sheetView tabSelected="1" topLeftCell="B1" zoomScale="90" zoomScaleNormal="90" workbookViewId="0">
      <selection activeCell="G16" sqref="G16"/>
    </sheetView>
  </sheetViews>
  <sheetFormatPr defaultRowHeight="14.5" x14ac:dyDescent="0.35"/>
  <cols>
    <col min="1" max="1" width="5.90625" style="6" customWidth="1"/>
    <col min="2" max="2" width="13.36328125" style="7" bestFit="1" customWidth="1"/>
    <col min="3" max="3" width="16.7265625" style="6" customWidth="1"/>
    <col min="4" max="4" width="13.36328125" style="6" bestFit="1" customWidth="1"/>
    <col min="5" max="7" width="13" style="6" bestFit="1" customWidth="1"/>
    <col min="8" max="8" width="21.36328125" style="6" bestFit="1" customWidth="1"/>
    <col min="9" max="9" width="9.1796875" style="6" customWidth="1"/>
    <col min="10" max="10" width="30.81640625" style="6" customWidth="1"/>
    <col min="11" max="11" width="12.08984375" style="6" bestFit="1" customWidth="1"/>
    <col min="12" max="16384" width="8.7265625" style="6"/>
  </cols>
  <sheetData>
    <row r="1" spans="1:14" s="4" customFormat="1" ht="28.5" customHeight="1" x14ac:dyDescent="0.35">
      <c r="A1" s="12" t="s">
        <v>0</v>
      </c>
      <c r="B1" s="53" t="s">
        <v>63</v>
      </c>
      <c r="C1" s="53" t="s">
        <v>375</v>
      </c>
      <c r="D1" s="53" t="s">
        <v>46</v>
      </c>
      <c r="E1" s="53" t="s">
        <v>61</v>
      </c>
      <c r="F1" s="53" t="s">
        <v>64</v>
      </c>
      <c r="G1" s="53" t="s">
        <v>69</v>
      </c>
      <c r="H1" s="5" t="s">
        <v>380</v>
      </c>
    </row>
    <row r="2" spans="1:14" x14ac:dyDescent="0.35">
      <c r="A2" s="19">
        <v>36922</v>
      </c>
      <c r="B2" s="15">
        <v>0.2245056</v>
      </c>
      <c r="C2" s="15">
        <v>-9.229073584900005E-2</v>
      </c>
      <c r="D2" s="15">
        <v>8.9343199999999998E-2</v>
      </c>
      <c r="E2" s="15">
        <v>2.7733899999999999E-2</v>
      </c>
      <c r="F2" s="15">
        <v>-1.81412E-2</v>
      </c>
      <c r="G2" s="15">
        <v>-3.0505600000000001E-2</v>
      </c>
      <c r="H2" s="17">
        <f>0.25*B2+0.15*C2+0.15*D2+0.15*E2+0.15*F2+0.15*G2</f>
        <v>5.2547334622650002E-2</v>
      </c>
      <c r="J2" s="51" t="s">
        <v>385</v>
      </c>
      <c r="K2" s="52"/>
    </row>
    <row r="3" spans="1:14" x14ac:dyDescent="0.35">
      <c r="A3" s="19">
        <v>36950</v>
      </c>
      <c r="B3" s="15">
        <v>-6.4426899999999995E-2</v>
      </c>
      <c r="C3" s="15">
        <v>-6.4204710540895493E-2</v>
      </c>
      <c r="D3" s="15">
        <v>-3.7054700000000003E-2</v>
      </c>
      <c r="E3" s="15">
        <v>8.2638999999999994E-3</v>
      </c>
      <c r="F3" s="15">
        <v>6.2573999999999998E-3</v>
      </c>
      <c r="G3" s="15">
        <v>-2.6286299999999999E-2</v>
      </c>
      <c r="H3" s="17">
        <f t="shared" ref="H3:H66" si="0">0.25*B3+0.15*C3+0.15*D3+0.15*E3+0.15*F3+0.15*G3</f>
        <v>-3.3060386581134318E-2</v>
      </c>
      <c r="J3" s="38" t="s">
        <v>377</v>
      </c>
      <c r="K3" s="40">
        <f>AVERAGE(H2:H176)</f>
        <v>1.1979298687382886E-2</v>
      </c>
    </row>
    <row r="4" spans="1:14" x14ac:dyDescent="0.35">
      <c r="A4" s="19">
        <v>36981</v>
      </c>
      <c r="B4" s="15">
        <v>-9.4931699999999994E-2</v>
      </c>
      <c r="C4" s="15">
        <v>7.6814361759009797E-2</v>
      </c>
      <c r="D4" s="15">
        <v>-3.0863600000000001E-2</v>
      </c>
      <c r="E4" s="15">
        <v>4.4244999999999996E-3</v>
      </c>
      <c r="F4" s="15">
        <v>-4.215E-2</v>
      </c>
      <c r="G4" s="15">
        <v>-6.9400900000000001E-2</v>
      </c>
      <c r="H4" s="17">
        <f t="shared" si="0"/>
        <v>-3.2909270736148528E-2</v>
      </c>
      <c r="J4" s="38" t="s">
        <v>381</v>
      </c>
      <c r="K4" s="40">
        <f>_xlfn.STDEV.S(H2:H176)</f>
        <v>3.520771220454566E-2</v>
      </c>
    </row>
    <row r="5" spans="1:14" x14ac:dyDescent="0.35">
      <c r="A5" s="19">
        <v>37011</v>
      </c>
      <c r="B5" s="15">
        <v>0.1034746</v>
      </c>
      <c r="C5" s="15">
        <v>5.0901871196495918E-3</v>
      </c>
      <c r="D5" s="15">
        <v>4.0726800000000001E-2</v>
      </c>
      <c r="E5" s="15">
        <v>-1.6969999999999999E-2</v>
      </c>
      <c r="F5" s="15">
        <v>-1.6997600000000002E-2</v>
      </c>
      <c r="G5" s="15">
        <v>3.2195500000000002E-2</v>
      </c>
      <c r="H5" s="17">
        <f t="shared" si="0"/>
        <v>3.2475383067947443E-2</v>
      </c>
      <c r="J5" s="38" t="s">
        <v>382</v>
      </c>
      <c r="K5" s="40">
        <v>0</v>
      </c>
    </row>
    <row r="6" spans="1:14" x14ac:dyDescent="0.35">
      <c r="A6" s="19">
        <v>37042</v>
      </c>
      <c r="B6" s="15">
        <v>6.0274399999999999E-2</v>
      </c>
      <c r="C6" s="15">
        <v>-2.5035389109833495E-2</v>
      </c>
      <c r="D6" s="15">
        <v>9.2781500000000003E-2</v>
      </c>
      <c r="E6" s="15">
        <v>3.63623E-2</v>
      </c>
      <c r="F6" s="15">
        <v>1.0591E-2</v>
      </c>
      <c r="G6" s="15">
        <v>7.7247000000000001E-3</v>
      </c>
      <c r="H6" s="17">
        <f t="shared" si="0"/>
        <v>3.3432216633524976E-2</v>
      </c>
      <c r="J6" s="13" t="s">
        <v>384</v>
      </c>
      <c r="K6" s="21">
        <f>(K3+K5)/K4</f>
        <v>0.34024643855831793</v>
      </c>
    </row>
    <row r="7" spans="1:14" x14ac:dyDescent="0.35">
      <c r="A7" s="19">
        <v>37072</v>
      </c>
      <c r="B7" s="15">
        <v>-2.78195E-2</v>
      </c>
      <c r="C7" s="15">
        <v>-1.0740150072934163E-2</v>
      </c>
      <c r="D7" s="15">
        <v>-3.2310199999999997E-2</v>
      </c>
      <c r="E7" s="15">
        <v>-1.5594000000000001E-3</v>
      </c>
      <c r="F7" s="15">
        <v>1.7110299999999998E-2</v>
      </c>
      <c r="G7" s="15">
        <v>-8.1154999999999995E-3</v>
      </c>
      <c r="H7" s="17">
        <f t="shared" si="0"/>
        <v>-1.2297117510940125E-2</v>
      </c>
    </row>
    <row r="8" spans="1:14" x14ac:dyDescent="0.35">
      <c r="A8" s="19">
        <v>37103</v>
      </c>
      <c r="B8" s="15">
        <v>-9.0030799999999994E-2</v>
      </c>
      <c r="C8" s="15">
        <v>-6.4108406563714748E-2</v>
      </c>
      <c r="D8" s="15">
        <v>2.73604E-2</v>
      </c>
      <c r="E8" s="15">
        <v>2.7332100000000002E-2</v>
      </c>
      <c r="F8" s="15">
        <v>-2.1495299999999998E-2</v>
      </c>
      <c r="G8" s="15">
        <v>-0.1006565</v>
      </c>
      <c r="H8" s="17">
        <f t="shared" si="0"/>
        <v>-4.2242855984557202E-2</v>
      </c>
      <c r="J8" s="6" t="s">
        <v>383</v>
      </c>
      <c r="K8" s="6">
        <f>'1'!H5</f>
        <v>0.15669044855727199</v>
      </c>
    </row>
    <row r="9" spans="1:14" x14ac:dyDescent="0.35">
      <c r="A9" s="19">
        <v>37134</v>
      </c>
      <c r="B9" s="15">
        <v>6.5737E-3</v>
      </c>
      <c r="C9" s="15">
        <v>-8.1723406019716172E-2</v>
      </c>
      <c r="D9" s="15">
        <v>3.1687300000000002E-2</v>
      </c>
      <c r="E9" s="15">
        <v>3.5864800000000002E-2</v>
      </c>
      <c r="F9" s="15">
        <v>-2.73639E-2</v>
      </c>
      <c r="G9" s="15">
        <v>2.4038E-2</v>
      </c>
      <c r="H9" s="17">
        <f t="shared" si="0"/>
        <v>-9.8115590295742589E-4</v>
      </c>
    </row>
    <row r="10" spans="1:14" x14ac:dyDescent="0.35">
      <c r="A10" s="19">
        <v>37164</v>
      </c>
      <c r="B10" s="15">
        <v>-0.12003080000000001</v>
      </c>
      <c r="C10" s="15">
        <v>1.809911144527776E-2</v>
      </c>
      <c r="D10" s="15">
        <v>-0.13554430000000001</v>
      </c>
      <c r="E10" s="15">
        <v>2.8019E-3</v>
      </c>
      <c r="F10" s="15">
        <v>-9.1815000000000004E-3</v>
      </c>
      <c r="G10" s="15">
        <v>-9.9330100000000005E-2</v>
      </c>
      <c r="H10" s="17">
        <f t="shared" si="0"/>
        <v>-6.3480933283208335E-2</v>
      </c>
      <c r="J10" s="9" t="s">
        <v>386</v>
      </c>
    </row>
    <row r="11" spans="1:14" x14ac:dyDescent="0.35">
      <c r="A11" s="19">
        <v>37195</v>
      </c>
      <c r="B11" s="15">
        <v>0.121185</v>
      </c>
      <c r="C11" s="15">
        <v>7.5175904263053539E-2</v>
      </c>
      <c r="D11" s="15">
        <v>4.7170799999999999E-2</v>
      </c>
      <c r="E11" s="15">
        <v>0.1055082</v>
      </c>
      <c r="F11" s="15">
        <v>0.25260159999999998</v>
      </c>
      <c r="G11" s="15">
        <v>0.2405265</v>
      </c>
      <c r="H11" s="17">
        <f t="shared" si="0"/>
        <v>0.13844370063945804</v>
      </c>
      <c r="J11" s="10"/>
    </row>
    <row r="12" spans="1:14" ht="14.5" customHeight="1" x14ac:dyDescent="0.35">
      <c r="A12" s="19">
        <v>37225</v>
      </c>
      <c r="B12" s="15">
        <v>0.19724439999999999</v>
      </c>
      <c r="C12" s="15">
        <v>7.5738341929156849E-3</v>
      </c>
      <c r="D12" s="15">
        <v>6.2639E-2</v>
      </c>
      <c r="E12" s="15">
        <v>4.0438099999999998E-2</v>
      </c>
      <c r="F12" s="15">
        <v>6.3257800000000003E-2</v>
      </c>
      <c r="G12" s="15">
        <v>-3.406E-2</v>
      </c>
      <c r="H12" s="17">
        <f t="shared" si="0"/>
        <v>7.0288410128937356E-2</v>
      </c>
      <c r="J12" s="35" t="s">
        <v>400</v>
      </c>
      <c r="K12" s="35"/>
      <c r="L12" s="35"/>
      <c r="M12" s="35"/>
      <c r="N12" s="35"/>
    </row>
    <row r="13" spans="1:14" x14ac:dyDescent="0.35">
      <c r="A13" s="19">
        <v>37256</v>
      </c>
      <c r="B13" s="15">
        <v>7.7357899999999993E-2</v>
      </c>
      <c r="C13" s="15">
        <v>-1.5573832559794276E-2</v>
      </c>
      <c r="D13" s="15">
        <v>-7.5503000000000002E-3</v>
      </c>
      <c r="E13" s="15">
        <v>-1.8508000000000001E-3</v>
      </c>
      <c r="F13" s="15">
        <v>0.15535879999999999</v>
      </c>
      <c r="G13" s="15">
        <v>-6.26583E-2</v>
      </c>
      <c r="H13" s="17">
        <f t="shared" si="0"/>
        <v>2.9498310116030858E-2</v>
      </c>
      <c r="J13" s="35"/>
      <c r="K13" s="35"/>
      <c r="L13" s="35"/>
      <c r="M13" s="35"/>
      <c r="N13" s="35"/>
    </row>
    <row r="14" spans="1:14" x14ac:dyDescent="0.35">
      <c r="A14" s="19">
        <v>37287</v>
      </c>
      <c r="B14" s="15">
        <v>7.8376799999999996E-2</v>
      </c>
      <c r="C14" s="15">
        <v>-2.0766211305560334E-2</v>
      </c>
      <c r="D14" s="15">
        <v>-0.1066911</v>
      </c>
      <c r="E14" s="15">
        <v>2.0048699999999999E-2</v>
      </c>
      <c r="F14" s="15">
        <v>-9.47765E-2</v>
      </c>
      <c r="G14" s="15">
        <v>0.27266590000000002</v>
      </c>
      <c r="H14" s="17">
        <f t="shared" si="0"/>
        <v>3.0166318304165954E-2</v>
      </c>
      <c r="J14" s="35"/>
      <c r="K14" s="35"/>
      <c r="L14" s="35"/>
      <c r="M14" s="35"/>
      <c r="N14" s="35"/>
    </row>
    <row r="15" spans="1:14" x14ac:dyDescent="0.35">
      <c r="A15" s="19">
        <v>37315</v>
      </c>
      <c r="B15" s="15">
        <v>9.6140699999999996E-2</v>
      </c>
      <c r="C15" s="15">
        <v>3.6738893618839086E-2</v>
      </c>
      <c r="D15" s="15">
        <v>-7.4903000000000001E-3</v>
      </c>
      <c r="E15" s="15">
        <v>-1.3917300000000001E-2</v>
      </c>
      <c r="F15" s="15">
        <v>7.4122199999999999E-2</v>
      </c>
      <c r="G15" s="15">
        <v>8.9971499999999996E-2</v>
      </c>
      <c r="H15" s="17">
        <f t="shared" si="0"/>
        <v>5.0948924042825861E-2</v>
      </c>
      <c r="J15" s="35"/>
      <c r="K15" s="35"/>
      <c r="L15" s="35"/>
      <c r="M15" s="35"/>
      <c r="N15" s="35"/>
    </row>
    <row r="16" spans="1:14" x14ac:dyDescent="0.35">
      <c r="A16" s="19">
        <v>37346</v>
      </c>
      <c r="B16" s="15">
        <v>9.2184100000000005E-2</v>
      </c>
      <c r="C16" s="15">
        <v>-6.1417626159139926E-2</v>
      </c>
      <c r="D16" s="15">
        <v>1.6747600000000001E-2</v>
      </c>
      <c r="E16" s="15">
        <v>1.78006E-2</v>
      </c>
      <c r="F16" s="15">
        <v>2.2737400000000001E-2</v>
      </c>
      <c r="G16" s="15">
        <v>5.7895200000000001E-2</v>
      </c>
      <c r="H16" s="17">
        <f t="shared" si="0"/>
        <v>3.1110501076129015E-2</v>
      </c>
      <c r="J16" s="35"/>
      <c r="K16" s="35"/>
      <c r="L16" s="35"/>
      <c r="M16" s="35"/>
      <c r="N16" s="35"/>
    </row>
    <row r="17" spans="1:14" x14ac:dyDescent="0.35">
      <c r="A17" s="19">
        <v>37376</v>
      </c>
      <c r="B17" s="15">
        <v>-5.94475E-2</v>
      </c>
      <c r="C17" s="15">
        <v>-9.0814810760454501E-3</v>
      </c>
      <c r="D17" s="15">
        <v>-2.21657E-2</v>
      </c>
      <c r="E17" s="15">
        <v>-6.5994999999999998E-2</v>
      </c>
      <c r="F17" s="15">
        <v>-6.1530000000000005E-4</v>
      </c>
      <c r="G17" s="15">
        <v>1.64651E-2</v>
      </c>
      <c r="H17" s="17">
        <f t="shared" si="0"/>
        <v>-2.7070732161406819E-2</v>
      </c>
      <c r="J17" s="35"/>
      <c r="K17" s="35"/>
      <c r="L17" s="35"/>
      <c r="M17" s="35"/>
      <c r="N17" s="35"/>
    </row>
    <row r="18" spans="1:14" x14ac:dyDescent="0.35">
      <c r="A18" s="19">
        <v>37407</v>
      </c>
      <c r="B18" s="15">
        <v>-5.4538499999999997E-2</v>
      </c>
      <c r="C18" s="15">
        <v>-7.245535441757367E-2</v>
      </c>
      <c r="D18" s="15">
        <v>-3.3482400000000002E-2</v>
      </c>
      <c r="E18" s="15">
        <v>5.1084699999999997E-2</v>
      </c>
      <c r="F18" s="15">
        <v>0.1094297</v>
      </c>
      <c r="G18" s="15">
        <v>-0.1240738</v>
      </c>
      <c r="H18" s="17">
        <f t="shared" si="0"/>
        <v>-2.4059198162636051E-2</v>
      </c>
      <c r="J18" s="35"/>
      <c r="K18" s="35"/>
      <c r="L18" s="35"/>
      <c r="M18" s="35"/>
      <c r="N18" s="35"/>
    </row>
    <row r="19" spans="1:14" x14ac:dyDescent="0.35">
      <c r="A19" s="19">
        <v>37437</v>
      </c>
      <c r="B19" s="15">
        <v>-6.7403299999999999E-2</v>
      </c>
      <c r="C19" s="15">
        <v>-7.9004274966125276E-2</v>
      </c>
      <c r="D19" s="15">
        <v>-6.1538500000000003E-2</v>
      </c>
      <c r="E19" s="15">
        <v>7.0567900000000003E-2</v>
      </c>
      <c r="F19" s="15">
        <v>3.88907E-2</v>
      </c>
      <c r="G19" s="15">
        <v>6.41901E-2</v>
      </c>
      <c r="H19" s="17">
        <f t="shared" si="0"/>
        <v>-1.1884936244918787E-2</v>
      </c>
      <c r="J19" s="35"/>
      <c r="K19" s="35"/>
      <c r="L19" s="35"/>
      <c r="M19" s="35"/>
      <c r="N19" s="35"/>
    </row>
    <row r="20" spans="1:14" x14ac:dyDescent="0.35">
      <c r="A20" s="19">
        <v>37468</v>
      </c>
      <c r="B20" s="15">
        <v>-3.32965E-2</v>
      </c>
      <c r="C20" s="15">
        <v>4.8814330800193151E-3</v>
      </c>
      <c r="D20" s="15">
        <v>7.3369000000000004E-3</v>
      </c>
      <c r="E20" s="15">
        <v>-1.5779000000000001E-2</v>
      </c>
      <c r="F20" s="15">
        <v>-1.5927E-2</v>
      </c>
      <c r="G20" s="15">
        <v>9.8750999999999995E-3</v>
      </c>
      <c r="H20" s="17">
        <f t="shared" si="0"/>
        <v>-9.766010037997104E-3</v>
      </c>
      <c r="J20" s="35"/>
      <c r="K20" s="35"/>
      <c r="L20" s="35"/>
      <c r="M20" s="35"/>
      <c r="N20" s="35"/>
    </row>
    <row r="21" spans="1:14" x14ac:dyDescent="0.35">
      <c r="A21" s="19">
        <v>37499</v>
      </c>
      <c r="B21" s="15">
        <v>2.5641000000000001E-2</v>
      </c>
      <c r="C21" s="15">
        <v>-0.11002431826151904</v>
      </c>
      <c r="D21" s="15">
        <v>-1.6501700000000001E-2</v>
      </c>
      <c r="E21" s="15">
        <v>-2.3090400000000001E-2</v>
      </c>
      <c r="F21" s="15">
        <v>7.4410000000000004E-2</v>
      </c>
      <c r="G21" s="15">
        <v>0.1046045</v>
      </c>
      <c r="H21" s="17">
        <f t="shared" si="0"/>
        <v>1.0819962260772144E-2</v>
      </c>
      <c r="J21" s="35"/>
      <c r="K21" s="35"/>
      <c r="L21" s="35"/>
      <c r="M21" s="35"/>
      <c r="N21" s="35"/>
    </row>
    <row r="22" spans="1:14" x14ac:dyDescent="0.35">
      <c r="A22" s="19">
        <v>37529</v>
      </c>
      <c r="B22" s="15">
        <v>-0.12218900000000001</v>
      </c>
      <c r="C22" s="15">
        <v>8.6448801016809851E-2</v>
      </c>
      <c r="D22" s="15">
        <v>-9.2108300000000004E-2</v>
      </c>
      <c r="E22" s="15">
        <v>-2.4644300000000001E-2</v>
      </c>
      <c r="F22" s="15">
        <v>0.13872599999999999</v>
      </c>
      <c r="G22" s="15">
        <v>2.2369300000000002E-2</v>
      </c>
      <c r="H22" s="17">
        <f t="shared" si="0"/>
        <v>-1.0928524847478523E-2</v>
      </c>
      <c r="J22" s="35"/>
      <c r="K22" s="35"/>
      <c r="L22" s="35"/>
      <c r="M22" s="35"/>
      <c r="N22" s="35"/>
    </row>
    <row r="23" spans="1:14" x14ac:dyDescent="0.35">
      <c r="A23" s="19">
        <v>37560</v>
      </c>
      <c r="B23" s="15">
        <v>1.9337300000000002E-2</v>
      </c>
      <c r="C23" s="15">
        <v>5.7069620923617892E-2</v>
      </c>
      <c r="D23" s="15">
        <v>3.26281E-2</v>
      </c>
      <c r="E23" s="15">
        <v>-3.07798E-2</v>
      </c>
      <c r="F23" s="15">
        <v>-4.2208099999999998E-2</v>
      </c>
      <c r="G23" s="15">
        <v>0.12868850000000001</v>
      </c>
      <c r="H23" s="17">
        <f t="shared" si="0"/>
        <v>2.6644073138542685E-2</v>
      </c>
      <c r="J23" s="35"/>
      <c r="K23" s="35"/>
      <c r="L23" s="35"/>
      <c r="M23" s="35"/>
      <c r="N23" s="35"/>
    </row>
    <row r="24" spans="1:14" x14ac:dyDescent="0.35">
      <c r="A24" s="19">
        <v>37590</v>
      </c>
      <c r="B24" s="15">
        <v>9.9981799999999996E-2</v>
      </c>
      <c r="C24" s="15">
        <v>-6.0332572674290597E-2</v>
      </c>
      <c r="D24" s="15">
        <v>1.8514E-3</v>
      </c>
      <c r="E24" s="15">
        <v>1.48714E-2</v>
      </c>
      <c r="F24" s="15">
        <v>-2.18573E-2</v>
      </c>
      <c r="G24" s="15">
        <v>3.2169999999999998E-3</v>
      </c>
      <c r="H24" s="17">
        <f t="shared" si="0"/>
        <v>1.5657939098856412E-2</v>
      </c>
      <c r="J24" s="35"/>
      <c r="K24" s="35"/>
      <c r="L24" s="35"/>
      <c r="M24" s="35"/>
      <c r="N24" s="35"/>
    </row>
    <row r="25" spans="1:14" x14ac:dyDescent="0.35">
      <c r="A25" s="19">
        <v>37621</v>
      </c>
      <c r="B25" s="15">
        <v>-0.13417490000000001</v>
      </c>
      <c r="C25" s="15">
        <v>-2.7414692559952214E-2</v>
      </c>
      <c r="D25" s="15">
        <v>3.9423399999999997E-2</v>
      </c>
      <c r="E25" s="15">
        <v>-7.4143000000000004E-3</v>
      </c>
      <c r="F25" s="15">
        <v>1.5852600000000001E-2</v>
      </c>
      <c r="G25" s="15">
        <v>0.18178639999999999</v>
      </c>
      <c r="H25" s="17">
        <f t="shared" si="0"/>
        <v>-3.2087138839928427E-3</v>
      </c>
      <c r="J25" s="35"/>
      <c r="K25" s="35"/>
      <c r="L25" s="35"/>
      <c r="M25" s="35"/>
      <c r="N25" s="35"/>
    </row>
    <row r="26" spans="1:14" x14ac:dyDescent="0.35">
      <c r="A26" s="19">
        <v>37652</v>
      </c>
      <c r="B26" s="15">
        <v>-5.6871999999999999E-2</v>
      </c>
      <c r="C26" s="15">
        <v>-1.7003608502929368E-2</v>
      </c>
      <c r="D26" s="15">
        <v>0.69156629999999997</v>
      </c>
      <c r="E26" s="15">
        <v>1.54688E-2</v>
      </c>
      <c r="F26" s="15">
        <v>-2.6462699999999999E-2</v>
      </c>
      <c r="G26" s="15">
        <v>-5.7873500000000001E-2</v>
      </c>
      <c r="H26" s="17">
        <f t="shared" si="0"/>
        <v>7.66362937245606E-2</v>
      </c>
      <c r="J26" s="35"/>
      <c r="K26" s="35"/>
      <c r="L26" s="35"/>
      <c r="M26" s="35"/>
      <c r="N26" s="35"/>
    </row>
    <row r="27" spans="1:14" x14ac:dyDescent="0.35">
      <c r="A27" s="19">
        <v>37680</v>
      </c>
      <c r="B27" s="15">
        <v>-2.7759900000000001E-2</v>
      </c>
      <c r="C27" s="15">
        <v>8.3575685661514409E-3</v>
      </c>
      <c r="D27" s="15">
        <v>1.29243E-2</v>
      </c>
      <c r="E27" s="15">
        <v>-4.9522200000000002E-2</v>
      </c>
      <c r="F27" s="15">
        <v>-5.6707899999999999E-2</v>
      </c>
      <c r="G27" s="15">
        <v>-5.7338300000000002E-2</v>
      </c>
      <c r="H27" s="17">
        <f t="shared" si="0"/>
        <v>-2.8282954715077285E-2</v>
      </c>
    </row>
    <row r="28" spans="1:14" x14ac:dyDescent="0.35">
      <c r="A28" s="19">
        <v>37711</v>
      </c>
      <c r="B28" s="15">
        <v>-6.9043999999999994E-2</v>
      </c>
      <c r="C28" s="15">
        <v>8.1044106872726118E-2</v>
      </c>
      <c r="D28" s="15">
        <v>-5.7245000000000004E-3</v>
      </c>
      <c r="E28" s="15">
        <v>3.8269299999999999E-2</v>
      </c>
      <c r="F28" s="15">
        <v>-1.2811599999999999E-2</v>
      </c>
      <c r="G28" s="15">
        <v>0.1319515</v>
      </c>
      <c r="H28" s="17">
        <f t="shared" si="0"/>
        <v>1.7648321030908919E-2</v>
      </c>
    </row>
    <row r="29" spans="1:14" x14ac:dyDescent="0.35">
      <c r="A29" s="19">
        <v>37741</v>
      </c>
      <c r="B29" s="15">
        <v>0.11881650000000001</v>
      </c>
      <c r="C29" s="15">
        <v>5.0898709664177977E-2</v>
      </c>
      <c r="D29" s="15">
        <v>0.15342919999999999</v>
      </c>
      <c r="E29" s="15">
        <v>7.1839399999999998E-2</v>
      </c>
      <c r="F29" s="15">
        <v>0.1155694</v>
      </c>
      <c r="G29" s="15">
        <v>6.8751800000000002E-2</v>
      </c>
      <c r="H29" s="17">
        <f t="shared" si="0"/>
        <v>9.8777401449626684E-2</v>
      </c>
    </row>
    <row r="30" spans="1:14" x14ac:dyDescent="0.35">
      <c r="A30" s="19">
        <v>37772</v>
      </c>
      <c r="B30" s="15">
        <v>5.6844899999999997E-2</v>
      </c>
      <c r="C30" s="15">
        <v>1.1322214525161467E-2</v>
      </c>
      <c r="D30" s="15">
        <v>5.7605099999999999E-2</v>
      </c>
      <c r="E30" s="15">
        <v>4.32045E-2</v>
      </c>
      <c r="F30" s="15">
        <v>4.1620699999999997E-2</v>
      </c>
      <c r="G30" s="15">
        <v>6.7743499999999998E-2</v>
      </c>
      <c r="H30" s="17">
        <f t="shared" si="0"/>
        <v>4.7435627178774212E-2</v>
      </c>
    </row>
    <row r="31" spans="1:14" x14ac:dyDescent="0.35">
      <c r="A31" s="19">
        <v>37802</v>
      </c>
      <c r="B31" s="15">
        <v>5.7639500000000003E-2</v>
      </c>
      <c r="C31" s="15">
        <v>1.6223702411493068E-2</v>
      </c>
      <c r="D31" s="15">
        <v>-2.3963999999999999E-3</v>
      </c>
      <c r="E31" s="15">
        <v>5.4275400000000001E-2</v>
      </c>
      <c r="F31" s="15">
        <v>0.22156619999999999</v>
      </c>
      <c r="G31" s="15">
        <v>9.7914200000000007E-2</v>
      </c>
      <c r="H31" s="17">
        <f t="shared" si="0"/>
        <v>7.2547340361723958E-2</v>
      </c>
    </row>
    <row r="32" spans="1:14" x14ac:dyDescent="0.35">
      <c r="A32" s="19">
        <v>37833</v>
      </c>
      <c r="B32" s="15">
        <v>6.5066499999999999E-2</v>
      </c>
      <c r="C32" s="15">
        <v>1.7873203376464364E-2</v>
      </c>
      <c r="D32" s="15">
        <v>7.5541899999999995E-2</v>
      </c>
      <c r="E32" s="15">
        <v>8.6283299999999993E-2</v>
      </c>
      <c r="F32" s="15">
        <v>-2.9650000000000002E-3</v>
      </c>
      <c r="G32" s="15">
        <v>0.15603030000000001</v>
      </c>
      <c r="H32" s="17">
        <f t="shared" si="0"/>
        <v>6.618118050646965E-2</v>
      </c>
    </row>
    <row r="33" spans="1:8" x14ac:dyDescent="0.35">
      <c r="A33" s="19">
        <v>37864</v>
      </c>
      <c r="B33" s="15">
        <v>6.4398999999999998E-2</v>
      </c>
      <c r="C33" s="15">
        <v>-1.194436452074521E-2</v>
      </c>
      <c r="D33" s="15">
        <v>3.7037300000000002E-2</v>
      </c>
      <c r="E33" s="15">
        <v>3.1212799999999999E-2</v>
      </c>
      <c r="F33" s="15">
        <v>3.5159700000000002E-2</v>
      </c>
      <c r="G33" s="15">
        <v>0.1402004</v>
      </c>
      <c r="H33" s="17">
        <f t="shared" si="0"/>
        <v>5.084962532188822E-2</v>
      </c>
    </row>
    <row r="34" spans="1:8" x14ac:dyDescent="0.35">
      <c r="A34" s="19">
        <v>37894</v>
      </c>
      <c r="B34" s="15">
        <v>-8.1570000000000004E-2</v>
      </c>
      <c r="C34" s="15">
        <v>5.496148638401066E-2</v>
      </c>
      <c r="D34" s="15">
        <v>4.4358500000000002E-2</v>
      </c>
      <c r="E34" s="15">
        <v>5.4180199999999998E-2</v>
      </c>
      <c r="F34" s="15">
        <v>0.19383500000000001</v>
      </c>
      <c r="G34" s="15">
        <v>-0.1020083</v>
      </c>
      <c r="H34" s="17">
        <f t="shared" si="0"/>
        <v>1.6406532957601597E-2</v>
      </c>
    </row>
    <row r="35" spans="1:8" x14ac:dyDescent="0.35">
      <c r="A35" s="19">
        <v>37925</v>
      </c>
      <c r="B35" s="15">
        <v>0.1216309</v>
      </c>
      <c r="C35" s="15">
        <v>7.1285038478854368E-3</v>
      </c>
      <c r="D35" s="15">
        <v>5.9733899999999999E-2</v>
      </c>
      <c r="E35" s="15">
        <v>-2.7110200000000001E-2</v>
      </c>
      <c r="F35" s="15">
        <v>9.5913799999999994E-2</v>
      </c>
      <c r="G35" s="15">
        <v>-6.1159499999999999E-2</v>
      </c>
      <c r="H35" s="17">
        <f t="shared" si="0"/>
        <v>4.1583700577182817E-2</v>
      </c>
    </row>
    <row r="36" spans="1:8" x14ac:dyDescent="0.35">
      <c r="A36" s="19">
        <v>37955</v>
      </c>
      <c r="B36" s="15">
        <v>1.76645E-2</v>
      </c>
      <c r="C36" s="15">
        <v>5.0765541001239312E-2</v>
      </c>
      <c r="D36" s="15">
        <v>-3.8008899999999998E-2</v>
      </c>
      <c r="E36" s="15">
        <v>6.8168999999999993E-2</v>
      </c>
      <c r="F36" s="15">
        <v>-0.14828749999999999</v>
      </c>
      <c r="G36" s="15">
        <v>7.5974E-2</v>
      </c>
      <c r="H36" s="17">
        <f t="shared" si="0"/>
        <v>5.7079461501858969E-3</v>
      </c>
    </row>
    <row r="37" spans="1:8" x14ac:dyDescent="0.35">
      <c r="A37" s="19">
        <v>37986</v>
      </c>
      <c r="B37" s="15">
        <v>1.8249600000000001E-2</v>
      </c>
      <c r="C37" s="15">
        <v>1.7276387006114557E-2</v>
      </c>
      <c r="D37" s="15">
        <v>1.8143900000000001E-2</v>
      </c>
      <c r="E37" s="15">
        <v>6.0735200000000003E-2</v>
      </c>
      <c r="F37" s="15">
        <v>-0.11956</v>
      </c>
      <c r="G37" s="15">
        <v>9.9135000000000001E-2</v>
      </c>
      <c r="H37" s="17">
        <f t="shared" si="0"/>
        <v>1.5921973050917186E-2</v>
      </c>
    </row>
    <row r="38" spans="1:8" x14ac:dyDescent="0.35">
      <c r="A38" s="19">
        <v>38017</v>
      </c>
      <c r="B38" s="15">
        <v>4.6613500000000002E-2</v>
      </c>
      <c r="C38" s="15">
        <v>1.2208973273589496E-2</v>
      </c>
      <c r="D38" s="15">
        <v>-5.11449E-2</v>
      </c>
      <c r="E38" s="15">
        <v>7.9326800000000003E-2</v>
      </c>
      <c r="F38" s="15">
        <v>0.14028679999999999</v>
      </c>
      <c r="G38" s="15">
        <v>8.2683999999999994E-2</v>
      </c>
      <c r="H38" s="17">
        <f t="shared" si="0"/>
        <v>5.1157625991038423E-2</v>
      </c>
    </row>
    <row r="39" spans="1:8" x14ac:dyDescent="0.35">
      <c r="A39" s="19">
        <v>38046</v>
      </c>
      <c r="B39" s="15">
        <v>4.1154999999999997E-2</v>
      </c>
      <c r="C39" s="15">
        <v>-1.6358919214261247E-2</v>
      </c>
      <c r="D39" s="15">
        <v>9.5268500000000006E-2</v>
      </c>
      <c r="E39" s="15">
        <v>-1.55569E-2</v>
      </c>
      <c r="F39" s="15">
        <v>1.1402799999999999E-2</v>
      </c>
      <c r="G39" s="15">
        <v>-1.983E-4</v>
      </c>
      <c r="H39" s="17">
        <f t="shared" si="0"/>
        <v>2.1472327117860811E-2</v>
      </c>
    </row>
    <row r="40" spans="1:8" x14ac:dyDescent="0.35">
      <c r="A40" s="19">
        <v>38077</v>
      </c>
      <c r="B40" s="15">
        <v>-3.3053000000000002E-3</v>
      </c>
      <c r="C40" s="15">
        <v>-1.6790751862298725E-2</v>
      </c>
      <c r="D40" s="15">
        <v>-5.4553200000000003E-2</v>
      </c>
      <c r="E40" s="15">
        <v>-1.87545E-2</v>
      </c>
      <c r="F40" s="15">
        <v>4.8411299999999997E-2</v>
      </c>
      <c r="G40" s="15">
        <v>5.5016500000000003E-2</v>
      </c>
      <c r="H40" s="17">
        <f t="shared" si="0"/>
        <v>1.1730772206551927E-3</v>
      </c>
    </row>
    <row r="41" spans="1:8" x14ac:dyDescent="0.35">
      <c r="A41" s="19">
        <v>38107</v>
      </c>
      <c r="B41" s="15">
        <v>-2.00568E-2</v>
      </c>
      <c r="C41" s="15">
        <v>1.2083450201310297E-2</v>
      </c>
      <c r="D41" s="15">
        <v>-1.9404999999999999E-2</v>
      </c>
      <c r="E41" s="15">
        <v>-2.1974400000000002E-2</v>
      </c>
      <c r="F41" s="15">
        <v>-5.5971699999999999E-2</v>
      </c>
      <c r="G41" s="15">
        <v>6.3399399999999995E-2</v>
      </c>
      <c r="H41" s="17">
        <f t="shared" si="0"/>
        <v>-8.29443746980346E-3</v>
      </c>
    </row>
    <row r="42" spans="1:8" x14ac:dyDescent="0.35">
      <c r="A42" s="19">
        <v>38138</v>
      </c>
      <c r="B42" s="15">
        <v>-6.8378800000000003E-2</v>
      </c>
      <c r="C42" s="15">
        <v>1.7988998669195677E-2</v>
      </c>
      <c r="D42" s="15">
        <v>-1.3351000000000001E-3</v>
      </c>
      <c r="E42" s="15">
        <v>1.8379599999999999E-2</v>
      </c>
      <c r="F42" s="15">
        <v>8.8184799999999994E-2</v>
      </c>
      <c r="G42" s="15">
        <v>1.2404200000000001E-2</v>
      </c>
      <c r="H42" s="17">
        <f t="shared" si="0"/>
        <v>3.2486748003793496E-3</v>
      </c>
    </row>
    <row r="43" spans="1:8" x14ac:dyDescent="0.35">
      <c r="A43" s="19">
        <v>38168</v>
      </c>
      <c r="B43" s="15">
        <v>-2.2454700000000001E-2</v>
      </c>
      <c r="C43" s="15">
        <v>-3.4290519411904974E-2</v>
      </c>
      <c r="D43" s="15">
        <v>3.8007100000000002E-2</v>
      </c>
      <c r="E43" s="15">
        <v>2.93923E-2</v>
      </c>
      <c r="F43" s="15">
        <v>2.9728999999999998E-2</v>
      </c>
      <c r="G43" s="15">
        <v>-3.9439500000000002E-2</v>
      </c>
      <c r="H43" s="17">
        <f t="shared" si="0"/>
        <v>-2.1039179117857462E-3</v>
      </c>
    </row>
    <row r="44" spans="1:8" x14ac:dyDescent="0.35">
      <c r="A44" s="19">
        <v>38199</v>
      </c>
      <c r="B44" s="15">
        <v>-6.4202899999999993E-2</v>
      </c>
      <c r="C44" s="15">
        <v>2.287349840552233E-3</v>
      </c>
      <c r="D44" s="15">
        <v>2.5536400000000001E-2</v>
      </c>
      <c r="E44" s="15">
        <v>4.3008400000000002E-2</v>
      </c>
      <c r="F44" s="15">
        <v>7.0586800000000005E-2</v>
      </c>
      <c r="G44" s="15">
        <v>1.6967E-3</v>
      </c>
      <c r="H44" s="17">
        <f t="shared" si="0"/>
        <v>5.4166224760828375E-3</v>
      </c>
    </row>
    <row r="45" spans="1:8" x14ac:dyDescent="0.35">
      <c r="A45" s="19">
        <v>38230</v>
      </c>
      <c r="B45" s="15">
        <v>9.2786999999999994E-2</v>
      </c>
      <c r="C45" s="15">
        <v>9.3638756915515042E-3</v>
      </c>
      <c r="D45" s="15">
        <v>7.2623900000000005E-2</v>
      </c>
      <c r="E45" s="15">
        <v>-4.1165999999999998E-3</v>
      </c>
      <c r="F45" s="15">
        <v>-5.7709200000000002E-2</v>
      </c>
      <c r="G45" s="15">
        <v>1.0629700000000001E-2</v>
      </c>
      <c r="H45" s="17">
        <f t="shared" si="0"/>
        <v>2.781550135373273E-2</v>
      </c>
    </row>
    <row r="46" spans="1:8" x14ac:dyDescent="0.35">
      <c r="A46" s="19">
        <v>38260</v>
      </c>
      <c r="B46" s="15">
        <v>3.9225000000000003E-2</v>
      </c>
      <c r="C46" s="15">
        <v>1.4014243586486952E-2</v>
      </c>
      <c r="D46" s="15">
        <v>4.60676E-2</v>
      </c>
      <c r="E46" s="15">
        <v>5.3530800000000003E-2</v>
      </c>
      <c r="F46" s="15">
        <v>5.8660400000000001E-2</v>
      </c>
      <c r="G46" s="15">
        <v>-2.8033300000000001E-2</v>
      </c>
      <c r="H46" s="17">
        <f t="shared" si="0"/>
        <v>3.1442211537973039E-2</v>
      </c>
    </row>
    <row r="47" spans="1:8" x14ac:dyDescent="0.35">
      <c r="A47" s="19">
        <v>38291</v>
      </c>
      <c r="B47" s="15">
        <v>-2.9940000000000001E-4</v>
      </c>
      <c r="C47" s="15">
        <v>3.8594936198152352E-2</v>
      </c>
      <c r="D47" s="15">
        <v>3.6186200000000002E-2</v>
      </c>
      <c r="E47" s="15">
        <v>0.10992680000000001</v>
      </c>
      <c r="F47" s="15">
        <v>5.7622600000000003E-2</v>
      </c>
      <c r="G47" s="15">
        <v>2.61014E-2</v>
      </c>
      <c r="H47" s="17">
        <f t="shared" si="0"/>
        <v>4.0189940429722855E-2</v>
      </c>
    </row>
    <row r="48" spans="1:8" x14ac:dyDescent="0.35">
      <c r="A48" s="19">
        <v>38321</v>
      </c>
      <c r="B48" s="15">
        <v>5.1770400000000001E-2</v>
      </c>
      <c r="C48" s="15">
        <v>3.24582131440454E-2</v>
      </c>
      <c r="D48" s="15">
        <v>1.25947E-2</v>
      </c>
      <c r="E48" s="15">
        <v>0.20956810000000001</v>
      </c>
      <c r="F48" s="15">
        <v>-2.2816400000000001E-2</v>
      </c>
      <c r="G48" s="15">
        <v>4.4248700000000002E-2</v>
      </c>
      <c r="H48" s="17">
        <f t="shared" si="0"/>
        <v>5.4350596971606817E-2</v>
      </c>
    </row>
    <row r="49" spans="1:8" x14ac:dyDescent="0.35">
      <c r="A49" s="19">
        <v>38352</v>
      </c>
      <c r="B49" s="15">
        <v>2.0340299999999999E-2</v>
      </c>
      <c r="C49" s="15">
        <v>-2.5290467099494562E-2</v>
      </c>
      <c r="D49" s="15">
        <v>3.3566999999999998E-3</v>
      </c>
      <c r="E49" s="15">
        <v>3.3999000000000001E-2</v>
      </c>
      <c r="F49" s="15">
        <v>4.9886000000000002E-3</v>
      </c>
      <c r="G49" s="15">
        <v>0.1168532</v>
      </c>
      <c r="H49" s="17">
        <f t="shared" si="0"/>
        <v>2.5171129935075816E-2</v>
      </c>
    </row>
    <row r="50" spans="1:8" x14ac:dyDescent="0.35">
      <c r="A50" s="19">
        <v>38383</v>
      </c>
      <c r="B50" s="15">
        <v>4.10528E-2</v>
      </c>
      <c r="C50" s="15">
        <v>1.8903346078316563E-2</v>
      </c>
      <c r="D50" s="15">
        <v>7.4590000000000004E-3</v>
      </c>
      <c r="E50" s="15">
        <v>0.17217830000000001</v>
      </c>
      <c r="F50" s="15">
        <v>9.5448199999999997E-2</v>
      </c>
      <c r="G50" s="15">
        <v>8.5255800000000007E-2</v>
      </c>
      <c r="H50" s="17">
        <f t="shared" si="0"/>
        <v>6.7149896911747484E-2</v>
      </c>
    </row>
    <row r="51" spans="1:8" x14ac:dyDescent="0.35">
      <c r="A51" s="19">
        <v>38411</v>
      </c>
      <c r="B51" s="15">
        <v>8.4335800000000002E-2</v>
      </c>
      <c r="C51" s="15">
        <v>-1.9117655748441043E-2</v>
      </c>
      <c r="D51" s="15">
        <v>4.7141200000000001E-2</v>
      </c>
      <c r="E51" s="15">
        <v>9.8501000000000005E-3</v>
      </c>
      <c r="F51" s="15">
        <v>3.90193E-2</v>
      </c>
      <c r="G51" s="15">
        <v>0.2241436</v>
      </c>
      <c r="H51" s="17">
        <f t="shared" si="0"/>
        <v>6.6239431637733839E-2</v>
      </c>
    </row>
    <row r="52" spans="1:8" x14ac:dyDescent="0.35">
      <c r="A52" s="19">
        <v>38442</v>
      </c>
      <c r="B52" s="15">
        <v>-4.5166900000000003E-2</v>
      </c>
      <c r="C52" s="15">
        <v>-2.0108581881679299E-2</v>
      </c>
      <c r="D52" s="15">
        <v>3.5083400000000001E-2</v>
      </c>
      <c r="E52" s="15">
        <v>9.7253699999999998E-2</v>
      </c>
      <c r="F52" s="15">
        <v>2.1426899999999999E-2</v>
      </c>
      <c r="G52" s="15">
        <v>-5.9404800000000001E-2</v>
      </c>
      <c r="H52" s="17">
        <f t="shared" si="0"/>
        <v>-1.5413228225189674E-4</v>
      </c>
    </row>
    <row r="53" spans="1:8" x14ac:dyDescent="0.35">
      <c r="A53" s="19">
        <v>38472</v>
      </c>
      <c r="B53" s="15">
        <v>-5.63127E-2</v>
      </c>
      <c r="C53" s="15">
        <v>2.9952046262565757E-2</v>
      </c>
      <c r="D53" s="15">
        <v>-2.4315999999999999E-3</v>
      </c>
      <c r="E53" s="15">
        <v>0.23549700000000001</v>
      </c>
      <c r="F53" s="15">
        <v>4.4375199999999997E-2</v>
      </c>
      <c r="G53" s="15">
        <v>-8.5691799999999999E-2</v>
      </c>
      <c r="H53" s="17">
        <f t="shared" si="0"/>
        <v>1.9176951939384866E-2</v>
      </c>
    </row>
    <row r="54" spans="1:8" x14ac:dyDescent="0.35">
      <c r="A54" s="19">
        <v>38503</v>
      </c>
      <c r="B54" s="15">
        <v>6.4643900000000004E-2</v>
      </c>
      <c r="C54" s="15">
        <v>-1.427142257658387E-4</v>
      </c>
      <c r="D54" s="15">
        <v>6.0604999999999999E-3</v>
      </c>
      <c r="E54" s="15">
        <v>-2.2843100000000002E-2</v>
      </c>
      <c r="F54" s="15">
        <v>5.8214299999999997E-2</v>
      </c>
      <c r="G54" s="15">
        <v>-3.4414100000000003E-2</v>
      </c>
      <c r="H54" s="17">
        <f t="shared" si="0"/>
        <v>1.7192207866135123E-2</v>
      </c>
    </row>
    <row r="55" spans="1:8" x14ac:dyDescent="0.35">
      <c r="A55" s="19">
        <v>38533</v>
      </c>
      <c r="B55" s="15">
        <v>3.9115200000000003E-2</v>
      </c>
      <c r="C55" s="15">
        <v>3.5968287193812287E-2</v>
      </c>
      <c r="D55" s="15">
        <v>4.4728200000000003E-2</v>
      </c>
      <c r="E55" s="15">
        <v>0.1077558</v>
      </c>
      <c r="F55" s="15">
        <v>-1.9807600000000002E-2</v>
      </c>
      <c r="G55" s="15">
        <v>8.6122000000000004E-2</v>
      </c>
      <c r="H55" s="17">
        <f t="shared" si="0"/>
        <v>4.7993803079071848E-2</v>
      </c>
    </row>
    <row r="56" spans="1:8" x14ac:dyDescent="0.35">
      <c r="A56" s="19">
        <v>38564</v>
      </c>
      <c r="B56" s="15">
        <v>0.10229530000000001</v>
      </c>
      <c r="C56" s="15">
        <v>-1.1222104874496597E-2</v>
      </c>
      <c r="D56" s="15">
        <v>5.74765E-2</v>
      </c>
      <c r="E56" s="15">
        <v>5.8506500000000003E-2</v>
      </c>
      <c r="F56" s="15">
        <v>7.8739400000000001E-2</v>
      </c>
      <c r="G56" s="15">
        <v>-3.6509399999999997E-2</v>
      </c>
      <c r="H56" s="17">
        <f t="shared" si="0"/>
        <v>4.7622459268825509E-2</v>
      </c>
    </row>
    <row r="57" spans="1:8" x14ac:dyDescent="0.35">
      <c r="A57" s="19">
        <v>38595</v>
      </c>
      <c r="B57" s="15">
        <v>-2.5159899999999999E-2</v>
      </c>
      <c r="C57" s="15">
        <v>6.9490246947603307E-3</v>
      </c>
      <c r="D57" s="15">
        <v>-4.0831100000000002E-2</v>
      </c>
      <c r="E57" s="15">
        <v>4.5237100000000002E-2</v>
      </c>
      <c r="F57" s="15">
        <v>4.7777199999999999E-2</v>
      </c>
      <c r="G57" s="15">
        <v>8.6388900000000005E-2</v>
      </c>
      <c r="H57" s="17">
        <f t="shared" si="0"/>
        <v>1.553819370421405E-2</v>
      </c>
    </row>
    <row r="58" spans="1:8" x14ac:dyDescent="0.35">
      <c r="A58" s="19">
        <v>38625</v>
      </c>
      <c r="B58" s="15">
        <v>0.1270896</v>
      </c>
      <c r="C58" s="15">
        <v>-1.7740780066319406E-2</v>
      </c>
      <c r="D58" s="15">
        <v>3.1899299999999998E-2</v>
      </c>
      <c r="E58" s="15">
        <v>-3.8508000000000001E-2</v>
      </c>
      <c r="F58" s="15">
        <v>0.13491719999999999</v>
      </c>
      <c r="G58" s="15">
        <v>5.46921E-2</v>
      </c>
      <c r="H58" s="17">
        <f t="shared" si="0"/>
        <v>5.6561372990052095E-2</v>
      </c>
    </row>
    <row r="59" spans="1:8" x14ac:dyDescent="0.35">
      <c r="A59" s="19">
        <v>38656</v>
      </c>
      <c r="B59" s="15">
        <v>-5.1514699999999997E-2</v>
      </c>
      <c r="C59" s="15">
        <v>3.5186095929726546E-2</v>
      </c>
      <c r="D59" s="15">
        <v>-3.7235200000000003E-2</v>
      </c>
      <c r="E59" s="15">
        <v>5.4833899999999998E-2</v>
      </c>
      <c r="F59" s="15">
        <v>3.3704100000000001E-2</v>
      </c>
      <c r="G59" s="15">
        <v>2.6392999999999998E-3</v>
      </c>
      <c r="H59" s="17">
        <f t="shared" si="0"/>
        <v>4.9055438945898192E-4</v>
      </c>
    </row>
    <row r="60" spans="1:8" x14ac:dyDescent="0.35">
      <c r="A60" s="19">
        <v>38686</v>
      </c>
      <c r="B60" s="15">
        <v>0.1203081</v>
      </c>
      <c r="C60" s="15">
        <v>-9.5234899241847248E-4</v>
      </c>
      <c r="D60" s="15">
        <v>-2.1725899999999999E-2</v>
      </c>
      <c r="E60" s="15">
        <v>9.2019400000000001E-2</v>
      </c>
      <c r="F60" s="15">
        <v>-8.9017600000000002E-2</v>
      </c>
      <c r="G60" s="15">
        <v>9.4480999999999996E-2</v>
      </c>
      <c r="H60" s="17">
        <f t="shared" si="0"/>
        <v>4.129770765113723E-2</v>
      </c>
    </row>
    <row r="61" spans="1:8" x14ac:dyDescent="0.35">
      <c r="A61" s="19">
        <v>38717</v>
      </c>
      <c r="B61" s="15">
        <v>6.3147400000000006E-2</v>
      </c>
      <c r="C61" s="15">
        <v>2.5466771348641615E-2</v>
      </c>
      <c r="D61" s="15">
        <v>-3.11401E-2</v>
      </c>
      <c r="E61" s="15">
        <v>-9.3539600000000001E-2</v>
      </c>
      <c r="F61" s="15">
        <v>-0.1615077</v>
      </c>
      <c r="G61" s="15">
        <v>5.8717600000000002E-2</v>
      </c>
      <c r="H61" s="17">
        <f t="shared" si="0"/>
        <v>-1.4513604297703755E-2</v>
      </c>
    </row>
    <row r="62" spans="1:8" x14ac:dyDescent="0.35">
      <c r="A62" s="19">
        <v>38748</v>
      </c>
      <c r="B62" s="15">
        <v>1.48329E-2</v>
      </c>
      <c r="C62" s="15">
        <v>4.5315763072539816E-4</v>
      </c>
      <c r="D62" s="15">
        <v>7.8387600000000002E-2</v>
      </c>
      <c r="E62" s="15">
        <v>1.1731699999999999E-2</v>
      </c>
      <c r="F62" s="15">
        <v>0.11276600000000001</v>
      </c>
      <c r="G62" s="15">
        <v>0.1011614</v>
      </c>
      <c r="H62" s="17">
        <f t="shared" si="0"/>
        <v>4.9383203644608804E-2</v>
      </c>
    </row>
    <row r="63" spans="1:8" x14ac:dyDescent="0.35">
      <c r="A63" s="19">
        <v>38776</v>
      </c>
      <c r="B63" s="15">
        <v>-2.0173900000000002E-2</v>
      </c>
      <c r="C63" s="15">
        <v>1.1095810459249567E-2</v>
      </c>
      <c r="D63" s="15">
        <v>2.2837300000000001E-2</v>
      </c>
      <c r="E63" s="15">
        <v>-8.8336700000000004E-2</v>
      </c>
      <c r="F63" s="15">
        <v>3.4460499999999998E-2</v>
      </c>
      <c r="G63" s="15">
        <v>8.8636099999999995E-2</v>
      </c>
      <c r="H63" s="17">
        <f t="shared" si="0"/>
        <v>5.260476568887432E-3</v>
      </c>
    </row>
    <row r="64" spans="1:8" x14ac:dyDescent="0.35">
      <c r="A64" s="19">
        <v>38807</v>
      </c>
      <c r="B64" s="15">
        <v>-8.7416999999999998E-3</v>
      </c>
      <c r="C64" s="15">
        <v>1.2155652737941391E-2</v>
      </c>
      <c r="D64" s="15">
        <v>6.9779000000000004E-3</v>
      </c>
      <c r="E64" s="15">
        <v>-6.4297400000000005E-2</v>
      </c>
      <c r="F64" s="15">
        <v>2.33563E-2</v>
      </c>
      <c r="G64" s="15">
        <v>2.5994999999999998E-3</v>
      </c>
      <c r="H64" s="17">
        <f t="shared" si="0"/>
        <v>-5.066632089308791E-3</v>
      </c>
    </row>
    <row r="65" spans="1:8" x14ac:dyDescent="0.35">
      <c r="A65" s="19">
        <v>38837</v>
      </c>
      <c r="B65" s="15">
        <v>4.42262E-2</v>
      </c>
      <c r="C65" s="15">
        <v>-3.0916916141150885E-2</v>
      </c>
      <c r="D65" s="15">
        <v>8.9826999999999997E-3</v>
      </c>
      <c r="E65" s="15">
        <v>-4.2689E-3</v>
      </c>
      <c r="F65" s="15">
        <v>-4.0630000000000001E-4</v>
      </c>
      <c r="G65" s="15">
        <v>-1.25136E-2</v>
      </c>
      <c r="H65" s="17">
        <f t="shared" si="0"/>
        <v>5.188097578827368E-3</v>
      </c>
    </row>
    <row r="66" spans="1:8" x14ac:dyDescent="0.35">
      <c r="A66" s="19">
        <v>38868</v>
      </c>
      <c r="B66" s="15">
        <v>-7.1865799999999994E-2</v>
      </c>
      <c r="C66" s="15">
        <v>8.6596227782509416E-5</v>
      </c>
      <c r="D66" s="15">
        <v>-2.0453699999999998E-2</v>
      </c>
      <c r="E66" s="15">
        <v>-1.71673E-2</v>
      </c>
      <c r="F66" s="15">
        <v>-2.63404E-2</v>
      </c>
      <c r="G66" s="15">
        <v>-0.135907</v>
      </c>
      <c r="H66" s="17">
        <f t="shared" si="0"/>
        <v>-4.7933720565832616E-2</v>
      </c>
    </row>
    <row r="67" spans="1:8" x14ac:dyDescent="0.35">
      <c r="A67" s="19">
        <v>38898</v>
      </c>
      <c r="B67" s="15">
        <v>-1.7113199999999999E-2</v>
      </c>
      <c r="C67" s="15">
        <v>5.0858787979908282E-3</v>
      </c>
      <c r="D67" s="15">
        <v>-1.4147699999999999E-2</v>
      </c>
      <c r="E67" s="15">
        <v>-0.1248273</v>
      </c>
      <c r="F67" s="15">
        <v>-4.0588600000000002E-2</v>
      </c>
      <c r="G67" s="15">
        <v>1.92558E-2</v>
      </c>
      <c r="H67" s="17">
        <f t="shared" ref="H67:H130" si="1">0.25*B67+0.15*C67+0.15*D67+0.15*E67+0.15*F67+0.15*G67</f>
        <v>-2.7561588180301373E-2</v>
      </c>
    </row>
    <row r="68" spans="1:8" x14ac:dyDescent="0.35">
      <c r="A68" s="19">
        <v>38929</v>
      </c>
      <c r="B68" s="15">
        <v>2.0615E-3</v>
      </c>
      <c r="C68" s="15">
        <v>2.1274193032348121E-2</v>
      </c>
      <c r="D68" s="15">
        <v>2.6151999999999998E-3</v>
      </c>
      <c r="E68" s="15">
        <v>-2.0596099999999999E-2</v>
      </c>
      <c r="F68" s="15">
        <v>3.8612E-2</v>
      </c>
      <c r="G68" s="15">
        <v>5.0878899999999998E-2</v>
      </c>
      <c r="H68" s="17">
        <f t="shared" si="1"/>
        <v>1.4433003954852218E-2</v>
      </c>
    </row>
    <row r="69" spans="1:8" x14ac:dyDescent="0.35">
      <c r="A69" s="19">
        <v>38960</v>
      </c>
      <c r="B69" s="15">
        <v>4.2317100000000003E-2</v>
      </c>
      <c r="C69" s="15">
        <v>2.4566298512509466E-2</v>
      </c>
      <c r="D69" s="15">
        <v>3.5086699999999998E-2</v>
      </c>
      <c r="E69" s="15">
        <v>5.2442299999999997E-2</v>
      </c>
      <c r="F69" s="15">
        <v>1.8033000000000001E-3</v>
      </c>
      <c r="G69" s="15">
        <v>-4.1354000000000002E-2</v>
      </c>
      <c r="H69" s="17">
        <f t="shared" si="1"/>
        <v>2.1460964776876416E-2</v>
      </c>
    </row>
    <row r="70" spans="1:8" x14ac:dyDescent="0.35">
      <c r="A70" s="19">
        <v>38990</v>
      </c>
      <c r="B70" s="15">
        <v>1.3801600000000001E-2</v>
      </c>
      <c r="C70" s="15">
        <v>3.1508002961554205E-2</v>
      </c>
      <c r="D70" s="15">
        <v>3.3589099999999997E-2</v>
      </c>
      <c r="E70" s="15">
        <v>-2.5162899999999998E-2</v>
      </c>
      <c r="F70" s="15">
        <v>8.3396600000000001E-2</v>
      </c>
      <c r="G70" s="15">
        <v>4.4614500000000001E-2</v>
      </c>
      <c r="H70" s="17">
        <f t="shared" si="1"/>
        <v>2.8642195444233132E-2</v>
      </c>
    </row>
    <row r="71" spans="1:8" x14ac:dyDescent="0.35">
      <c r="A71" s="19">
        <v>39021</v>
      </c>
      <c r="B71" s="15">
        <v>-5.0022E-3</v>
      </c>
      <c r="C71" s="15">
        <v>1.6466656727820217E-2</v>
      </c>
      <c r="D71" s="15">
        <v>4.3753899999999998E-2</v>
      </c>
      <c r="E71" s="15">
        <v>3.8344999999999998E-3</v>
      </c>
      <c r="F71" s="15">
        <v>2.9709200000000002E-2</v>
      </c>
      <c r="G71" s="15">
        <v>7.7544699999999994E-2</v>
      </c>
      <c r="H71" s="17">
        <f t="shared" si="1"/>
        <v>2.4445793509173031E-2</v>
      </c>
    </row>
    <row r="72" spans="1:8" x14ac:dyDescent="0.35">
      <c r="A72" s="19">
        <v>39051</v>
      </c>
      <c r="B72" s="15">
        <v>4.9584099999999999E-2</v>
      </c>
      <c r="C72" s="15">
        <v>1.2615782852659851E-2</v>
      </c>
      <c r="D72" s="15">
        <v>7.5374099999999999E-2</v>
      </c>
      <c r="E72" s="15">
        <v>-8.1801200000000004E-2</v>
      </c>
      <c r="F72" s="15">
        <v>0.131804</v>
      </c>
      <c r="G72" s="15">
        <v>-6.2522800000000003E-2</v>
      </c>
      <c r="H72" s="17">
        <f t="shared" si="1"/>
        <v>2.3716507427898978E-2</v>
      </c>
    </row>
    <row r="73" spans="1:8" x14ac:dyDescent="0.35">
      <c r="A73" s="19">
        <v>39082</v>
      </c>
      <c r="B73" s="15">
        <v>1.5709999999999999E-3</v>
      </c>
      <c r="C73" s="15">
        <v>1.4059042735039773E-2</v>
      </c>
      <c r="D73" s="15">
        <v>5.2174699999999997E-2</v>
      </c>
      <c r="E73" s="15">
        <v>-1.6032500000000002E-2</v>
      </c>
      <c r="F73" s="15">
        <v>-1.99335E-2</v>
      </c>
      <c r="G73" s="15">
        <v>-5.4519699999999997E-2</v>
      </c>
      <c r="H73" s="17">
        <f t="shared" si="1"/>
        <v>-3.2450435897440344E-3</v>
      </c>
    </row>
    <row r="74" spans="1:8" x14ac:dyDescent="0.35">
      <c r="A74" s="19">
        <v>39113</v>
      </c>
      <c r="B74" s="15">
        <v>-5.1747700000000001E-2</v>
      </c>
      <c r="C74" s="15">
        <v>-2.1846176033528231E-2</v>
      </c>
      <c r="D74" s="15">
        <v>7.5025400000000006E-2</v>
      </c>
      <c r="E74" s="15">
        <v>0.1137296</v>
      </c>
      <c r="F74" s="15">
        <v>7.4159900000000001E-2</v>
      </c>
      <c r="G74" s="15">
        <v>0.12268610000000001</v>
      </c>
      <c r="H74" s="17">
        <f t="shared" si="1"/>
        <v>4.1626298594970766E-2</v>
      </c>
    </row>
    <row r="75" spans="1:8" x14ac:dyDescent="0.35">
      <c r="A75" s="19">
        <v>39141</v>
      </c>
      <c r="B75" s="15">
        <v>4.1985500000000002E-2</v>
      </c>
      <c r="C75" s="15">
        <v>9.9799828968305526E-3</v>
      </c>
      <c r="D75" s="15">
        <v>-2.8895299999999999E-2</v>
      </c>
      <c r="E75" s="15">
        <v>6.4762799999999995E-2</v>
      </c>
      <c r="F75" s="15">
        <v>2.0053000000000001E-2</v>
      </c>
      <c r="G75" s="15">
        <v>-8.1890999999999995E-3</v>
      </c>
      <c r="H75" s="17">
        <f t="shared" si="1"/>
        <v>1.9153082434524585E-2</v>
      </c>
    </row>
    <row r="76" spans="1:8" x14ac:dyDescent="0.35">
      <c r="A76" s="19">
        <v>39172</v>
      </c>
      <c r="B76" s="15">
        <v>2.4842300000000001E-2</v>
      </c>
      <c r="C76" s="15">
        <v>4.3290690602424187E-2</v>
      </c>
      <c r="D76" s="15">
        <v>4.1748199999999999E-2</v>
      </c>
      <c r="E76" s="15">
        <v>-6.0365200000000001E-2</v>
      </c>
      <c r="F76" s="15">
        <v>-6.4729200000000001E-2</v>
      </c>
      <c r="G76" s="15">
        <v>8.1904999999999999E-3</v>
      </c>
      <c r="H76" s="17">
        <f t="shared" si="1"/>
        <v>1.4308235903636264E-3</v>
      </c>
    </row>
    <row r="77" spans="1:8" x14ac:dyDescent="0.35">
      <c r="A77" s="19">
        <v>39202</v>
      </c>
      <c r="B77" s="15">
        <v>6.1746599999999999E-2</v>
      </c>
      <c r="C77" s="15">
        <v>3.254922870993493E-2</v>
      </c>
      <c r="D77" s="15">
        <v>7.9283000000000006E-2</v>
      </c>
      <c r="E77" s="15">
        <v>-2.8902199999999999E-2</v>
      </c>
      <c r="F77" s="15">
        <v>7.6994000000000003E-3</v>
      </c>
      <c r="G77" s="15">
        <v>9.7422800000000004E-2</v>
      </c>
      <c r="H77" s="17">
        <f t="shared" si="1"/>
        <v>4.364448430649024E-2</v>
      </c>
    </row>
    <row r="78" spans="1:8" x14ac:dyDescent="0.35">
      <c r="A78" s="19">
        <v>39233</v>
      </c>
      <c r="B78" s="15">
        <v>0.1028828</v>
      </c>
      <c r="C78" s="15">
        <v>-1.7816322202167556E-2</v>
      </c>
      <c r="D78" s="15">
        <v>3.7425399999999998E-2</v>
      </c>
      <c r="E78" s="15">
        <v>-2.3277699999999998E-2</v>
      </c>
      <c r="F78" s="15">
        <v>-0.1077761</v>
      </c>
      <c r="G78" s="15">
        <v>4.7813599999999998E-2</v>
      </c>
      <c r="H78" s="17">
        <f t="shared" si="1"/>
        <v>1.6176031669674865E-2</v>
      </c>
    </row>
    <row r="79" spans="1:8" x14ac:dyDescent="0.35">
      <c r="A79" s="19">
        <v>39263</v>
      </c>
      <c r="B79" s="15">
        <v>2.50983E-2</v>
      </c>
      <c r="C79" s="15">
        <v>-3.1981878316802548E-2</v>
      </c>
      <c r="D79" s="15">
        <v>5.8133299999999999E-2</v>
      </c>
      <c r="E79" s="15">
        <v>-1.2056000000000001E-2</v>
      </c>
      <c r="F79" s="15">
        <v>2.5475399999999999E-2</v>
      </c>
      <c r="G79" s="15">
        <v>6.2596299999999994E-2</v>
      </c>
      <c r="H79" s="17">
        <f t="shared" si="1"/>
        <v>2.1599643252479615E-2</v>
      </c>
    </row>
    <row r="80" spans="1:8" x14ac:dyDescent="0.35">
      <c r="A80" s="19">
        <v>39294</v>
      </c>
      <c r="B80" s="15">
        <v>0.10878069999999999</v>
      </c>
      <c r="C80" s="15">
        <v>1.2863571531556817E-2</v>
      </c>
      <c r="D80" s="15">
        <v>-3.739E-2</v>
      </c>
      <c r="E80" s="15">
        <v>-1.34354E-2</v>
      </c>
      <c r="F80" s="15">
        <v>-5.05754E-2</v>
      </c>
      <c r="G80" s="15">
        <v>-2.3909999999999999E-3</v>
      </c>
      <c r="H80" s="17">
        <f t="shared" si="1"/>
        <v>1.3555940729733524E-2</v>
      </c>
    </row>
    <row r="81" spans="1:8" x14ac:dyDescent="0.35">
      <c r="A81" s="19">
        <v>39325</v>
      </c>
      <c r="B81" s="15">
        <v>-3.1050999999999999E-2</v>
      </c>
      <c r="C81" s="15">
        <v>3.5794008343299488E-2</v>
      </c>
      <c r="D81" s="15">
        <v>-9.0676999999999997E-3</v>
      </c>
      <c r="E81" s="15">
        <v>-1.31363E-2</v>
      </c>
      <c r="F81" s="15">
        <v>3.4592999999999999E-2</v>
      </c>
      <c r="G81" s="15">
        <v>-0.1110133</v>
      </c>
      <c r="H81" s="17">
        <f t="shared" si="1"/>
        <v>-1.7187293748505077E-2</v>
      </c>
    </row>
    <row r="82" spans="1:8" x14ac:dyDescent="0.35">
      <c r="A82" s="19">
        <v>39355</v>
      </c>
      <c r="B82" s="15">
        <v>3.9098000000000001E-2</v>
      </c>
      <c r="C82" s="15">
        <v>1.4822338300311211E-2</v>
      </c>
      <c r="D82" s="15">
        <v>-1.8470500000000001E-2</v>
      </c>
      <c r="E82" s="15">
        <v>2.09927E-2</v>
      </c>
      <c r="F82" s="15">
        <v>1.18856E-2</v>
      </c>
      <c r="G82" s="15">
        <v>9.3285999999999994E-2</v>
      </c>
      <c r="H82" s="17">
        <f t="shared" si="1"/>
        <v>2.8151920745046681E-2</v>
      </c>
    </row>
    <row r="83" spans="1:8" x14ac:dyDescent="0.35">
      <c r="A83" s="19">
        <v>39386</v>
      </c>
      <c r="B83" s="15">
        <v>6.08123E-2</v>
      </c>
      <c r="C83" s="15">
        <v>-4.4043417224814418E-2</v>
      </c>
      <c r="D83" s="15">
        <v>6.2228400000000003E-2</v>
      </c>
      <c r="E83" s="15">
        <v>0.16776579999999999</v>
      </c>
      <c r="F83" s="15">
        <v>2.2924799999999999E-2</v>
      </c>
      <c r="G83" s="15">
        <v>7.2467699999999996E-2</v>
      </c>
      <c r="H83" s="17">
        <f t="shared" si="1"/>
        <v>5.7404567416277835E-2</v>
      </c>
    </row>
    <row r="84" spans="1:8" x14ac:dyDescent="0.35">
      <c r="A84" s="19">
        <v>39416</v>
      </c>
      <c r="B84" s="15">
        <v>-7.6930499999999999E-2</v>
      </c>
      <c r="C84" s="15">
        <v>-8.6285090339686121E-3</v>
      </c>
      <c r="D84" s="15">
        <v>-7.1485699999999999E-2</v>
      </c>
      <c r="E84" s="15">
        <v>4.4243699999999997E-2</v>
      </c>
      <c r="F84" s="15">
        <v>-2.10574E-2</v>
      </c>
      <c r="G84" s="15">
        <v>-2.2544600000000001E-2</v>
      </c>
      <c r="H84" s="17">
        <f t="shared" si="1"/>
        <v>-3.115350135509529E-2</v>
      </c>
    </row>
    <row r="85" spans="1:8" x14ac:dyDescent="0.35">
      <c r="A85" s="19">
        <v>39447</v>
      </c>
      <c r="B85" s="15">
        <v>-4.6537000000000002E-3</v>
      </c>
      <c r="C85" s="15">
        <v>-6.116343193593643E-2</v>
      </c>
      <c r="D85" s="15">
        <v>-4.7633500000000002E-2</v>
      </c>
      <c r="E85" s="15">
        <v>7.6625600000000002E-2</v>
      </c>
      <c r="F85" s="15">
        <v>-7.4878000000000002E-3</v>
      </c>
      <c r="G85" s="15">
        <v>5.6176999999999998E-3</v>
      </c>
      <c r="H85" s="17">
        <f t="shared" si="1"/>
        <v>-6.2696397903904645E-3</v>
      </c>
    </row>
    <row r="86" spans="1:8" x14ac:dyDescent="0.35">
      <c r="A86" s="19">
        <v>39478</v>
      </c>
      <c r="B86" s="15">
        <v>-0.14361170000000001</v>
      </c>
      <c r="C86" s="15">
        <v>-3.4761192772624461E-2</v>
      </c>
      <c r="D86" s="15">
        <v>-8.6338399999999996E-2</v>
      </c>
      <c r="E86" s="15">
        <v>4.0570500000000002E-2</v>
      </c>
      <c r="F86" s="15">
        <v>-3.7331900000000001E-2</v>
      </c>
      <c r="G86" s="15">
        <v>-4.2779000000000003E-3</v>
      </c>
      <c r="H86" s="17">
        <f t="shared" si="1"/>
        <v>-5.422375891589367E-2</v>
      </c>
    </row>
    <row r="87" spans="1:8" x14ac:dyDescent="0.35">
      <c r="A87" s="19">
        <v>39507</v>
      </c>
      <c r="B87" s="15">
        <v>5.35121E-2</v>
      </c>
      <c r="C87" s="15">
        <v>-5.9596236145298409E-3</v>
      </c>
      <c r="D87" s="15">
        <v>1.7390300000000001E-2</v>
      </c>
      <c r="E87" s="15">
        <v>8.1625100000000006E-2</v>
      </c>
      <c r="F87" s="15">
        <v>3.46384E-2</v>
      </c>
      <c r="G87" s="15">
        <v>6.5446500000000005E-2</v>
      </c>
      <c r="H87" s="17">
        <f t="shared" si="1"/>
        <v>4.2349126457820525E-2</v>
      </c>
    </row>
    <row r="88" spans="1:8" x14ac:dyDescent="0.35">
      <c r="A88" s="19">
        <v>39538</v>
      </c>
      <c r="B88" s="15">
        <v>-4.4577999999999996E-3</v>
      </c>
      <c r="C88" s="15">
        <v>4.7546697913198877E-2</v>
      </c>
      <c r="D88" s="15">
        <v>2.2979900000000001E-2</v>
      </c>
      <c r="E88" s="15">
        <v>-4.66822E-2</v>
      </c>
      <c r="F88" s="15">
        <v>7.7483999999999999E-3</v>
      </c>
      <c r="G88" s="15">
        <v>1.2828900000000001E-2</v>
      </c>
      <c r="H88" s="17">
        <f t="shared" si="1"/>
        <v>5.5488046869798316E-3</v>
      </c>
    </row>
    <row r="89" spans="1:8" x14ac:dyDescent="0.35">
      <c r="A89" s="19">
        <v>39568</v>
      </c>
      <c r="B89" s="15">
        <v>7.1291499999999994E-2</v>
      </c>
      <c r="C89" s="15">
        <v>1.0674181657577053E-2</v>
      </c>
      <c r="D89" s="15">
        <v>3.0113500000000001E-2</v>
      </c>
      <c r="E89" s="15">
        <v>7.9784099999999997E-2</v>
      </c>
      <c r="F89" s="15">
        <v>3.23431E-2</v>
      </c>
      <c r="G89" s="15">
        <v>-2.2609999999999999E-4</v>
      </c>
      <c r="H89" s="17">
        <f t="shared" si="1"/>
        <v>4.072619224863655E-2</v>
      </c>
    </row>
    <row r="90" spans="1:8" x14ac:dyDescent="0.35">
      <c r="A90" s="19">
        <v>39599</v>
      </c>
      <c r="B90" s="15">
        <v>1.45442E-2</v>
      </c>
      <c r="C90" s="15">
        <v>-8.5962384902803612E-2</v>
      </c>
      <c r="D90" s="15">
        <v>1.9883499999999998E-2</v>
      </c>
      <c r="E90" s="15">
        <v>6.7634E-2</v>
      </c>
      <c r="F90" s="15">
        <v>-3.59253E-2</v>
      </c>
      <c r="G90" s="15">
        <v>-0.19784860000000001</v>
      </c>
      <c r="H90" s="17">
        <f t="shared" si="1"/>
        <v>-3.1196767735420544E-2</v>
      </c>
    </row>
    <row r="91" spans="1:8" x14ac:dyDescent="0.35">
      <c r="A91" s="19">
        <v>39629</v>
      </c>
      <c r="B91" s="15">
        <v>-9.5625299999999996E-2</v>
      </c>
      <c r="C91" s="15">
        <v>-9.8593710937500134E-3</v>
      </c>
      <c r="D91" s="15">
        <v>-1.6055199999999999E-2</v>
      </c>
      <c r="E91" s="15">
        <v>0.12794720000000001</v>
      </c>
      <c r="F91" s="15">
        <v>-3.1725099999999999E-2</v>
      </c>
      <c r="G91" s="15">
        <v>1.30679E-2</v>
      </c>
      <c r="H91" s="17">
        <f t="shared" si="1"/>
        <v>-1.14000106640625E-2</v>
      </c>
    </row>
    <row r="92" spans="1:8" x14ac:dyDescent="0.35">
      <c r="A92" s="19">
        <v>39660</v>
      </c>
      <c r="B92" s="15">
        <v>-4.7912700000000003E-2</v>
      </c>
      <c r="C92" s="15">
        <v>1.2190464532380041E-2</v>
      </c>
      <c r="D92" s="15">
        <v>4.9668000000000004E-3</v>
      </c>
      <c r="E92" s="15">
        <v>-8.7582000000000007E-3</v>
      </c>
      <c r="F92" s="15">
        <v>2.2661999999999999E-3</v>
      </c>
      <c r="G92" s="15">
        <v>-0.13877819999999999</v>
      </c>
      <c r="H92" s="17">
        <f t="shared" si="1"/>
        <v>-3.1195115320142991E-2</v>
      </c>
    </row>
    <row r="93" spans="1:8" x14ac:dyDescent="0.35">
      <c r="A93" s="19">
        <v>39691</v>
      </c>
      <c r="B93" s="15">
        <v>-7.5520299999999999E-2</v>
      </c>
      <c r="C93" s="15">
        <v>-9.0791433779084607E-2</v>
      </c>
      <c r="D93" s="15">
        <v>-3.9667599999999997E-2</v>
      </c>
      <c r="E93" s="15">
        <v>-9.5404100000000006E-2</v>
      </c>
      <c r="F93" s="15">
        <v>-2.22334E-2</v>
      </c>
      <c r="G93" s="15">
        <v>-0.12994849999999999</v>
      </c>
      <c r="H93" s="17">
        <f t="shared" si="1"/>
        <v>-7.558683006686269E-2</v>
      </c>
    </row>
    <row r="94" spans="1:8" x14ac:dyDescent="0.35">
      <c r="A94" s="19">
        <v>39721</v>
      </c>
      <c r="B94" s="15">
        <v>-1.7758300000000001E-2</v>
      </c>
      <c r="C94" s="15">
        <v>-0.1694245237674199</v>
      </c>
      <c r="D94" s="15">
        <v>-4.9012E-2</v>
      </c>
      <c r="E94" s="15">
        <v>-7.8432500000000002E-2</v>
      </c>
      <c r="F94" s="15">
        <v>-0.1105935</v>
      </c>
      <c r="G94" s="15">
        <v>-3.1037E-3</v>
      </c>
      <c r="H94" s="17">
        <f t="shared" si="1"/>
        <v>-6.6024508565112994E-2</v>
      </c>
    </row>
    <row r="95" spans="1:8" x14ac:dyDescent="0.35">
      <c r="A95" s="19">
        <v>39752</v>
      </c>
      <c r="B95" s="15">
        <v>-0.23134399999999999</v>
      </c>
      <c r="C95" s="15">
        <v>-7.4849042580645175E-2</v>
      </c>
      <c r="D95" s="15">
        <v>-9.5782900000000004E-2</v>
      </c>
      <c r="E95" s="15">
        <v>-0.19764519999999999</v>
      </c>
      <c r="F95" s="15">
        <v>-0.14971570000000001</v>
      </c>
      <c r="G95" s="15">
        <v>3.4860000000000002E-4</v>
      </c>
      <c r="H95" s="17">
        <f t="shared" si="1"/>
        <v>-0.13548263638709676</v>
      </c>
    </row>
    <row r="96" spans="1:8" x14ac:dyDescent="0.35">
      <c r="A96" s="19">
        <v>39782</v>
      </c>
      <c r="B96" s="15">
        <v>-3.3232699999999997E-2</v>
      </c>
      <c r="C96" s="15">
        <v>7.8215768970539834E-3</v>
      </c>
      <c r="D96" s="15">
        <v>-3.3471399999999998E-2</v>
      </c>
      <c r="E96" s="15">
        <v>-0.16456170000000001</v>
      </c>
      <c r="F96" s="15">
        <v>-9.9690899999999999E-2</v>
      </c>
      <c r="G96" s="15">
        <v>4.596E-4</v>
      </c>
      <c r="H96" s="17">
        <f t="shared" si="1"/>
        <v>-5.1724598465441897E-2</v>
      </c>
    </row>
    <row r="97" spans="1:8" x14ac:dyDescent="0.35">
      <c r="A97" s="19">
        <v>39813</v>
      </c>
      <c r="B97" s="15">
        <v>4.4978499999999998E-2</v>
      </c>
      <c r="C97" s="15">
        <v>-8.5657342928314395E-2</v>
      </c>
      <c r="D97" s="15">
        <v>-1.2401000000000001E-2</v>
      </c>
      <c r="E97" s="15">
        <v>7.4365899999999999E-2</v>
      </c>
      <c r="F97" s="15">
        <v>-8.3490900000000007E-2</v>
      </c>
      <c r="G97" s="15">
        <v>-0.36160379999999998</v>
      </c>
      <c r="H97" s="17">
        <f t="shared" si="1"/>
        <v>-5.9073446439247154E-2</v>
      </c>
    </row>
    <row r="98" spans="1:8" x14ac:dyDescent="0.35">
      <c r="A98" s="19">
        <v>39844</v>
      </c>
      <c r="B98" s="15">
        <v>3.3473500000000003E-2</v>
      </c>
      <c r="C98" s="15">
        <v>-0.10993119757149228</v>
      </c>
      <c r="D98" s="15">
        <v>7.2815400000000002E-2</v>
      </c>
      <c r="E98" s="15">
        <v>-4.35983E-2</v>
      </c>
      <c r="F98" s="15">
        <v>0.2117204</v>
      </c>
      <c r="G98" s="15">
        <v>-8.3135399999999998E-2</v>
      </c>
      <c r="H98" s="17">
        <f t="shared" si="1"/>
        <v>1.5549010364276158E-2</v>
      </c>
    </row>
    <row r="99" spans="1:8" x14ac:dyDescent="0.35">
      <c r="A99" s="19">
        <v>39872</v>
      </c>
      <c r="B99" s="15">
        <v>-8.5258700000000007E-2</v>
      </c>
      <c r="C99" s="15">
        <v>8.540446162249471E-2</v>
      </c>
      <c r="D99" s="15">
        <v>-3.1704799999999998E-2</v>
      </c>
      <c r="E99" s="15">
        <v>-5.8833200000000002E-2</v>
      </c>
      <c r="F99" s="15">
        <v>-6.9787600000000005E-2</v>
      </c>
      <c r="G99" s="15">
        <v>6.5094399999999997E-2</v>
      </c>
      <c r="H99" s="17">
        <f t="shared" si="1"/>
        <v>-2.2788685756625793E-2</v>
      </c>
    </row>
    <row r="100" spans="1:8" x14ac:dyDescent="0.35">
      <c r="A100" s="19">
        <v>39903</v>
      </c>
      <c r="B100" s="15">
        <v>0.13473750000000001</v>
      </c>
      <c r="C100" s="15">
        <v>9.3925079862164695E-2</v>
      </c>
      <c r="D100" s="15">
        <v>4.1764000000000003E-3</v>
      </c>
      <c r="E100" s="15">
        <v>9.8229999999999997E-4</v>
      </c>
      <c r="F100" s="15">
        <v>-3.3102300000000001E-2</v>
      </c>
      <c r="G100" s="15">
        <v>0.19777700000000001</v>
      </c>
      <c r="H100" s="17">
        <f t="shared" si="1"/>
        <v>7.3248146979324705E-2</v>
      </c>
    </row>
    <row r="101" spans="1:8" x14ac:dyDescent="0.35">
      <c r="A101" s="19">
        <v>39933</v>
      </c>
      <c r="B101" s="15">
        <v>0.13521130000000001</v>
      </c>
      <c r="C101" s="15">
        <v>5.3081446255385467E-2</v>
      </c>
      <c r="D101" s="15">
        <v>7.7387899999999996E-2</v>
      </c>
      <c r="E101" s="15">
        <v>4.4051999999999997E-3</v>
      </c>
      <c r="F101" s="15">
        <v>0.1223337</v>
      </c>
      <c r="G101" s="15">
        <v>4.98351E-2</v>
      </c>
      <c r="H101" s="17">
        <f t="shared" si="1"/>
        <v>7.9859326938307815E-2</v>
      </c>
    </row>
    <row r="102" spans="1:8" x14ac:dyDescent="0.35">
      <c r="A102" s="19">
        <v>39964</v>
      </c>
      <c r="B102" s="15">
        <v>1.9373999999999999E-2</v>
      </c>
      <c r="C102" s="15">
        <v>1.9582653030303376E-4</v>
      </c>
      <c r="D102" s="15">
        <v>0.16266410000000001</v>
      </c>
      <c r="E102" s="15">
        <v>0.12694430000000001</v>
      </c>
      <c r="F102" s="15">
        <v>0.20534150000000001</v>
      </c>
      <c r="G102" s="15">
        <v>7.6103000000000004E-3</v>
      </c>
      <c r="H102" s="17">
        <f t="shared" si="1"/>
        <v>8.0256903979545449E-2</v>
      </c>
    </row>
    <row r="103" spans="1:8" x14ac:dyDescent="0.35">
      <c r="A103" s="19">
        <v>39994</v>
      </c>
      <c r="B103" s="15">
        <v>-4.1694000000000002E-3</v>
      </c>
      <c r="C103" s="15">
        <v>7.4141727016716619E-2</v>
      </c>
      <c r="D103" s="15">
        <v>-4.7403999999999996E-3</v>
      </c>
      <c r="E103" s="15">
        <v>-6.7880800000000005E-2</v>
      </c>
      <c r="F103" s="15">
        <v>9.7560400000000005E-2</v>
      </c>
      <c r="G103" s="15">
        <v>-1.3053800000000001E-2</v>
      </c>
      <c r="H103" s="17">
        <f t="shared" si="1"/>
        <v>1.1861719052507491E-2</v>
      </c>
    </row>
    <row r="104" spans="1:8" x14ac:dyDescent="0.35">
      <c r="A104" s="19">
        <v>40025</v>
      </c>
      <c r="B104" s="15">
        <v>0.1202961</v>
      </c>
      <c r="C104" s="15">
        <v>3.3560189240494864E-2</v>
      </c>
      <c r="D104" s="15">
        <v>4.3908799999999998E-2</v>
      </c>
      <c r="E104" s="15">
        <v>-3.5585600000000002E-2</v>
      </c>
      <c r="F104" s="15">
        <v>3.8463900000000002E-2</v>
      </c>
      <c r="G104" s="15">
        <v>7.8014E-2</v>
      </c>
      <c r="H104" s="17">
        <f t="shared" si="1"/>
        <v>5.3828218386074225E-2</v>
      </c>
    </row>
    <row r="105" spans="1:8" x14ac:dyDescent="0.35">
      <c r="A105" s="19">
        <v>40056</v>
      </c>
      <c r="B105" s="15">
        <v>2.2192400000000001E-2</v>
      </c>
      <c r="C105" s="15">
        <v>3.5723345788458705E-2</v>
      </c>
      <c r="D105" s="15">
        <v>-1.58143E-2</v>
      </c>
      <c r="E105" s="15">
        <v>4.5128E-3</v>
      </c>
      <c r="F105" s="15">
        <v>3.2446500000000003E-2</v>
      </c>
      <c r="G105" s="15">
        <v>0.1236561</v>
      </c>
      <c r="H105" s="17">
        <f t="shared" si="1"/>
        <v>3.2626766868268806E-2</v>
      </c>
    </row>
    <row r="106" spans="1:8" x14ac:dyDescent="0.35">
      <c r="A106" s="19">
        <v>40086</v>
      </c>
      <c r="B106" s="15">
        <v>5.1066399999999998E-2</v>
      </c>
      <c r="C106" s="15">
        <v>-1.9762000860415463E-2</v>
      </c>
      <c r="D106" s="15">
        <v>6.2260999999999997E-2</v>
      </c>
      <c r="E106" s="15">
        <v>1.7479399999999999E-2</v>
      </c>
      <c r="F106" s="15">
        <v>0.1269304</v>
      </c>
      <c r="G106" s="15">
        <v>7.7688499999999994E-2</v>
      </c>
      <c r="H106" s="17">
        <f t="shared" si="1"/>
        <v>5.2456194870937674E-2</v>
      </c>
    </row>
    <row r="107" spans="1:8" x14ac:dyDescent="0.35">
      <c r="A107" s="19">
        <v>40117</v>
      </c>
      <c r="B107" s="15">
        <v>-5.5255400000000003E-2</v>
      </c>
      <c r="C107" s="15">
        <v>5.736406198137356E-2</v>
      </c>
      <c r="D107" s="15">
        <v>-1.7320599999999998E-2</v>
      </c>
      <c r="E107" s="15">
        <v>-3.4252299999999999E-2</v>
      </c>
      <c r="F107" s="15">
        <v>1.3029799999999999E-2</v>
      </c>
      <c r="G107" s="15">
        <v>-2.0374E-2</v>
      </c>
      <c r="H107" s="17">
        <f t="shared" si="1"/>
        <v>-1.4046805702793964E-2</v>
      </c>
    </row>
    <row r="108" spans="1:8" x14ac:dyDescent="0.35">
      <c r="A108" s="19">
        <v>40147</v>
      </c>
      <c r="B108" s="15">
        <v>-1.5872799999999999E-2</v>
      </c>
      <c r="C108" s="15">
        <v>1.7770571188400419E-2</v>
      </c>
      <c r="D108" s="15">
        <v>-1.7840100000000001E-2</v>
      </c>
      <c r="E108" s="15">
        <v>-1.18607E-2</v>
      </c>
      <c r="F108" s="15">
        <v>-2.1344100000000001E-2</v>
      </c>
      <c r="G108" s="15">
        <v>5.1346999999999999E-3</v>
      </c>
      <c r="H108" s="17">
        <f t="shared" si="1"/>
        <v>-8.1891443217399374E-3</v>
      </c>
    </row>
    <row r="109" spans="1:8" x14ac:dyDescent="0.35">
      <c r="A109" s="19">
        <v>40178</v>
      </c>
      <c r="B109" s="15">
        <v>8.1749799999999997E-2</v>
      </c>
      <c r="C109" s="15">
        <v>-3.6974246154947377E-2</v>
      </c>
      <c r="D109" s="15">
        <v>0.1001745</v>
      </c>
      <c r="E109" s="15">
        <v>-1.12096E-2</v>
      </c>
      <c r="F109" s="15">
        <v>0.1620655</v>
      </c>
      <c r="G109" s="15">
        <v>1.96291E-2</v>
      </c>
      <c r="H109" s="17">
        <f t="shared" si="1"/>
        <v>5.5490238076757889E-2</v>
      </c>
    </row>
    <row r="110" spans="1:8" x14ac:dyDescent="0.35">
      <c r="A110" s="19">
        <v>40209</v>
      </c>
      <c r="B110" s="15">
        <v>-4.7742699999999999E-2</v>
      </c>
      <c r="C110" s="15">
        <v>2.8513688940531301E-2</v>
      </c>
      <c r="D110" s="15">
        <v>6.3533500000000007E-2</v>
      </c>
      <c r="E110" s="15">
        <v>-1.23185E-2</v>
      </c>
      <c r="F110" s="15">
        <v>7.4097300000000005E-2</v>
      </c>
      <c r="G110" s="15">
        <v>2.4211300000000002E-2</v>
      </c>
      <c r="H110" s="17">
        <f t="shared" si="1"/>
        <v>1.4769918341079696E-2</v>
      </c>
    </row>
    <row r="111" spans="1:8" x14ac:dyDescent="0.35">
      <c r="A111" s="19">
        <v>40237</v>
      </c>
      <c r="B111" s="15">
        <v>-4.8988E-3</v>
      </c>
      <c r="C111" s="15">
        <v>5.8796426031891835E-2</v>
      </c>
      <c r="D111" s="15">
        <v>4.8516999999999996E-3</v>
      </c>
      <c r="E111" s="15">
        <v>-4.73832E-2</v>
      </c>
      <c r="F111" s="15">
        <v>4.7148099999999998E-2</v>
      </c>
      <c r="G111" s="15">
        <v>4.535E-3</v>
      </c>
      <c r="H111" s="17">
        <f t="shared" si="1"/>
        <v>8.9675039047837756E-3</v>
      </c>
    </row>
    <row r="112" spans="1:8" x14ac:dyDescent="0.35">
      <c r="A112" s="19">
        <v>40268</v>
      </c>
      <c r="B112" s="15">
        <v>6.1627500000000002E-2</v>
      </c>
      <c r="C112" s="15">
        <v>1.4759229883791081E-2</v>
      </c>
      <c r="D112" s="15">
        <v>-1.6805E-2</v>
      </c>
      <c r="E112" s="15">
        <v>2.07998E-2</v>
      </c>
      <c r="F112" s="15">
        <v>-2.1867899999999999E-2</v>
      </c>
      <c r="G112" s="15">
        <v>5.39088E-2</v>
      </c>
      <c r="H112" s="17">
        <f t="shared" si="1"/>
        <v>2.3026114482568662E-2</v>
      </c>
    </row>
    <row r="113" spans="1:8" x14ac:dyDescent="0.35">
      <c r="A113" s="19">
        <v>40298</v>
      </c>
      <c r="B113" s="15">
        <v>2.8774000000000001E-2</v>
      </c>
      <c r="C113" s="15">
        <v>-8.1975841910334468E-2</v>
      </c>
      <c r="D113" s="15">
        <v>2.7192899999999999E-2</v>
      </c>
      <c r="E113" s="15">
        <v>2.4846099999999999E-2</v>
      </c>
      <c r="F113" s="15">
        <v>0.1246553</v>
      </c>
      <c r="G113" s="15">
        <v>2.4531299999999999E-2</v>
      </c>
      <c r="H113" s="17">
        <f t="shared" si="1"/>
        <v>2.5080963713449828E-2</v>
      </c>
    </row>
    <row r="114" spans="1:8" x14ac:dyDescent="0.35">
      <c r="A114" s="19">
        <v>40329</v>
      </c>
      <c r="B114" s="15">
        <v>-5.7597799999999998E-2</v>
      </c>
      <c r="C114" s="15">
        <v>-5.3882442026415123E-2</v>
      </c>
      <c r="D114" s="15">
        <v>5.5388E-3</v>
      </c>
      <c r="E114" s="15">
        <v>-6.7699599999999999E-2</v>
      </c>
      <c r="F114" s="15">
        <v>1.1525799999999999E-2</v>
      </c>
      <c r="G114" s="15">
        <v>-0.105647</v>
      </c>
      <c r="H114" s="17">
        <f t="shared" si="1"/>
        <v>-4.5924116303962266E-2</v>
      </c>
    </row>
    <row r="115" spans="1:8" x14ac:dyDescent="0.35">
      <c r="A115" s="19">
        <v>40359</v>
      </c>
      <c r="B115" s="15">
        <v>3.4754E-2</v>
      </c>
      <c r="C115" s="15">
        <v>6.8777849911552336E-2</v>
      </c>
      <c r="D115" s="15">
        <v>4.5906000000000002E-2</v>
      </c>
      <c r="E115" s="15">
        <v>-5.2805999999999999E-3</v>
      </c>
      <c r="F115" s="15">
        <v>8.8573499999999999E-2</v>
      </c>
      <c r="G115" s="15">
        <v>4.24053E-2</v>
      </c>
      <c r="H115" s="17">
        <f t="shared" si="1"/>
        <v>4.4745807486732854E-2</v>
      </c>
    </row>
    <row r="116" spans="1:8" x14ac:dyDescent="0.35">
      <c r="A116" s="19">
        <v>40390</v>
      </c>
      <c r="B116" s="15">
        <v>3.5942000000000002E-2</v>
      </c>
      <c r="C116" s="15">
        <v>-4.7449184040287196E-2</v>
      </c>
      <c r="D116" s="15">
        <v>7.35151E-2</v>
      </c>
      <c r="E116" s="15">
        <v>-1.3348E-2</v>
      </c>
      <c r="F116" s="15">
        <v>0.11896470000000001</v>
      </c>
      <c r="G116" s="15">
        <v>8.1991099999999997E-2</v>
      </c>
      <c r="H116" s="17">
        <f t="shared" si="1"/>
        <v>4.1036557393956917E-2</v>
      </c>
    </row>
    <row r="117" spans="1:8" x14ac:dyDescent="0.35">
      <c r="A117" s="19">
        <v>40421</v>
      </c>
      <c r="B117" s="15">
        <v>-9.4240000000000001E-3</v>
      </c>
      <c r="C117" s="15">
        <v>8.7551102944020132E-2</v>
      </c>
      <c r="D117" s="15">
        <v>3.68594E-2</v>
      </c>
      <c r="E117" s="15">
        <v>-2.49593E-2</v>
      </c>
      <c r="F117" s="15">
        <v>9.6262899999999998E-2</v>
      </c>
      <c r="G117" s="15">
        <v>-6.7113699999999998E-2</v>
      </c>
      <c r="H117" s="17">
        <f t="shared" si="1"/>
        <v>1.6934060441603019E-2</v>
      </c>
    </row>
    <row r="118" spans="1:8" x14ac:dyDescent="0.35">
      <c r="A118" s="19">
        <v>40451</v>
      </c>
      <c r="B118" s="15">
        <v>7.4629200000000007E-2</v>
      </c>
      <c r="C118" s="15">
        <v>3.6855994397076541E-2</v>
      </c>
      <c r="D118" s="15">
        <v>5.97501E-2</v>
      </c>
      <c r="E118" s="15">
        <v>3.9815499999999997E-2</v>
      </c>
      <c r="F118" s="15">
        <v>0.23669280000000001</v>
      </c>
      <c r="G118" s="15">
        <v>2.0407499999999999E-2</v>
      </c>
      <c r="H118" s="17">
        <f t="shared" si="1"/>
        <v>7.7685584159561477E-2</v>
      </c>
    </row>
    <row r="119" spans="1:8" x14ac:dyDescent="0.35">
      <c r="A119" s="19">
        <v>40482</v>
      </c>
      <c r="B119" s="15">
        <v>5.4143000000000004E-3</v>
      </c>
      <c r="C119" s="15">
        <v>-2.2902497989432113E-3</v>
      </c>
      <c r="D119" s="15">
        <v>2.4429800000000002E-2</v>
      </c>
      <c r="E119" s="15">
        <v>1.6835200000000002E-2</v>
      </c>
      <c r="F119" s="15">
        <v>-4.5613800000000003E-2</v>
      </c>
      <c r="G119" s="15">
        <v>5.8431200000000003E-2</v>
      </c>
      <c r="H119" s="17">
        <f t="shared" si="1"/>
        <v>9.1223975301585186E-3</v>
      </c>
    </row>
    <row r="120" spans="1:8" x14ac:dyDescent="0.35">
      <c r="A120" s="19">
        <v>40512</v>
      </c>
      <c r="B120" s="15">
        <v>1.1513799999999999E-2</v>
      </c>
      <c r="C120" s="15">
        <v>6.5300040489854716E-2</v>
      </c>
      <c r="D120" s="15">
        <v>9.0442000000000005E-3</v>
      </c>
      <c r="E120" s="15">
        <v>4.9166000000000001E-3</v>
      </c>
      <c r="F120" s="15">
        <v>-3.64178E-2</v>
      </c>
      <c r="G120" s="15">
        <v>6.0042999999999999E-2</v>
      </c>
      <c r="H120" s="17">
        <f t="shared" si="1"/>
        <v>1.8311356073478204E-2</v>
      </c>
    </row>
    <row r="121" spans="1:8" x14ac:dyDescent="0.35">
      <c r="A121" s="19">
        <v>40543</v>
      </c>
      <c r="B121" s="15">
        <v>7.6849600000000004E-2</v>
      </c>
      <c r="C121" s="15">
        <v>2.2645573980086819E-2</v>
      </c>
      <c r="D121" s="15">
        <v>-5.9370999999999998E-3</v>
      </c>
      <c r="E121" s="15">
        <v>3.2488900000000001E-2</v>
      </c>
      <c r="F121" s="15">
        <v>3.1239300000000001E-2</v>
      </c>
      <c r="G121" s="15">
        <v>7.0112800000000003E-2</v>
      </c>
      <c r="H121" s="17">
        <f t="shared" si="1"/>
        <v>4.1794821097013025E-2</v>
      </c>
    </row>
    <row r="122" spans="1:8" x14ac:dyDescent="0.35">
      <c r="A122" s="19">
        <v>40574</v>
      </c>
      <c r="B122" s="15">
        <v>9.1321000000000006E-3</v>
      </c>
      <c r="C122" s="15">
        <v>3.1956564052952219E-2</v>
      </c>
      <c r="D122" s="15">
        <v>-5.1640499999999999E-2</v>
      </c>
      <c r="E122" s="15">
        <v>-2.9935999999999999E-3</v>
      </c>
      <c r="F122" s="15">
        <v>8.1225199999999997E-2</v>
      </c>
      <c r="G122" s="15">
        <v>2.8022600000000002E-2</v>
      </c>
      <c r="H122" s="17">
        <f t="shared" si="1"/>
        <v>1.5268564607942833E-2</v>
      </c>
    </row>
    <row r="123" spans="1:8" x14ac:dyDescent="0.35">
      <c r="A123" s="19">
        <v>40602</v>
      </c>
      <c r="B123" s="15">
        <v>-6.3017900000000002E-2</v>
      </c>
      <c r="C123" s="15">
        <v>-1.0473132038185673E-3</v>
      </c>
      <c r="D123" s="15">
        <v>-4.8897200000000002E-2</v>
      </c>
      <c r="E123" s="15">
        <v>-4.8939099999999999E-2</v>
      </c>
      <c r="F123" s="15">
        <v>8.6843400000000001E-2</v>
      </c>
      <c r="G123" s="15">
        <v>-8.6584599999999998E-2</v>
      </c>
      <c r="H123" s="17">
        <f t="shared" si="1"/>
        <v>-3.0548196980572786E-2</v>
      </c>
    </row>
    <row r="124" spans="1:8" x14ac:dyDescent="0.35">
      <c r="A124" s="19">
        <v>40633</v>
      </c>
      <c r="B124" s="15">
        <v>8.6319800000000002E-2</v>
      </c>
      <c r="C124" s="15">
        <v>2.8495380443795071E-2</v>
      </c>
      <c r="D124" s="15">
        <v>4.0476400000000003E-2</v>
      </c>
      <c r="E124" s="15">
        <v>-3.1549099999999997E-2</v>
      </c>
      <c r="F124" s="15">
        <v>-7.3331999999999994E-2</v>
      </c>
      <c r="G124" s="15">
        <v>4.6089100000000001E-2</v>
      </c>
      <c r="H124" s="17">
        <f t="shared" si="1"/>
        <v>2.3106917066569265E-2</v>
      </c>
    </row>
    <row r="125" spans="1:8" x14ac:dyDescent="0.35">
      <c r="A125" s="19">
        <v>40663</v>
      </c>
      <c r="B125" s="15">
        <v>4.0660799999999997E-2</v>
      </c>
      <c r="C125" s="15">
        <v>-1.3500952766930641E-2</v>
      </c>
      <c r="D125" s="15">
        <v>4.2822199999999998E-2</v>
      </c>
      <c r="E125" s="15">
        <v>1.57448E-2</v>
      </c>
      <c r="F125" s="15">
        <v>1.81079E-2</v>
      </c>
      <c r="G125" s="15">
        <v>2.1000000000000001E-2</v>
      </c>
      <c r="H125" s="17">
        <f t="shared" si="1"/>
        <v>2.2791292084960401E-2</v>
      </c>
    </row>
    <row r="126" spans="1:8" x14ac:dyDescent="0.35">
      <c r="A126" s="19">
        <v>40694</v>
      </c>
      <c r="B126" s="15">
        <v>-2.27563E-2</v>
      </c>
      <c r="C126" s="15">
        <v>-1.825746126569705E-2</v>
      </c>
      <c r="D126" s="15">
        <v>5.2608000000000004E-3</v>
      </c>
      <c r="E126" s="15">
        <v>-1.1710699999999999E-2</v>
      </c>
      <c r="F126" s="15">
        <v>8.3049999999999999E-3</v>
      </c>
      <c r="G126" s="15">
        <v>5.4413999999999999E-3</v>
      </c>
      <c r="H126" s="17">
        <f t="shared" si="1"/>
        <v>-7.3332191898545576E-3</v>
      </c>
    </row>
    <row r="127" spans="1:8" x14ac:dyDescent="0.35">
      <c r="A127" s="19">
        <v>40724</v>
      </c>
      <c r="B127" s="15">
        <v>-1.9500900000000002E-2</v>
      </c>
      <c r="C127" s="15">
        <v>-2.1474425791952023E-2</v>
      </c>
      <c r="D127" s="15">
        <v>-1.0848099999999999E-2</v>
      </c>
      <c r="E127" s="15">
        <v>-2.34644E-2</v>
      </c>
      <c r="F127" s="15">
        <v>-7.9822699999999996E-2</v>
      </c>
      <c r="G127" s="15">
        <v>3.0757699999999999E-2</v>
      </c>
      <c r="H127" s="17">
        <f t="shared" si="1"/>
        <v>-2.0603013868792805E-2</v>
      </c>
    </row>
    <row r="128" spans="1:8" x14ac:dyDescent="0.35">
      <c r="A128" s="19">
        <v>40755</v>
      </c>
      <c r="B128" s="15">
        <v>1.5480600000000001E-2</v>
      </c>
      <c r="C128" s="15">
        <v>-5.6791107463597612E-2</v>
      </c>
      <c r="D128" s="15">
        <v>-7.7011099999999999E-2</v>
      </c>
      <c r="E128" s="15">
        <v>8.5622000000000007E-3</v>
      </c>
      <c r="F128" s="15">
        <v>2.8479999999999998E-3</v>
      </c>
      <c r="G128" s="15">
        <v>-2.4460599999999999E-2</v>
      </c>
      <c r="H128" s="17">
        <f t="shared" si="1"/>
        <v>-1.815774111953964E-2</v>
      </c>
    </row>
    <row r="129" spans="1:8" x14ac:dyDescent="0.35">
      <c r="A129" s="19">
        <v>40786</v>
      </c>
      <c r="B129" s="15">
        <v>-0.1186475</v>
      </c>
      <c r="C129" s="15">
        <v>-7.1761988303760127E-2</v>
      </c>
      <c r="D129" s="15">
        <v>-3.10981E-2</v>
      </c>
      <c r="E129" s="15">
        <v>-2.08852E-2</v>
      </c>
      <c r="F129" s="15">
        <v>4.9537000000000001E-3</v>
      </c>
      <c r="G129" s="15">
        <v>-9.1858599999999999E-2</v>
      </c>
      <c r="H129" s="17">
        <f t="shared" si="1"/>
        <v>-6.1259403245564024E-2</v>
      </c>
    </row>
    <row r="130" spans="1:8" x14ac:dyDescent="0.35">
      <c r="A130" s="19">
        <v>40816</v>
      </c>
      <c r="B130" s="15">
        <v>-5.8751900000000003E-2</v>
      </c>
      <c r="C130" s="15">
        <v>0.10772303853581011</v>
      </c>
      <c r="D130" s="15">
        <v>-9.3222299999999994E-2</v>
      </c>
      <c r="E130" s="15">
        <v>-3.8504900000000002E-2</v>
      </c>
      <c r="F130" s="15">
        <v>-1.39171E-2</v>
      </c>
      <c r="G130" s="15">
        <v>6.2452899999999999E-2</v>
      </c>
      <c r="H130" s="17">
        <f t="shared" si="1"/>
        <v>-1.1008229219628485E-2</v>
      </c>
    </row>
    <row r="131" spans="1:8" x14ac:dyDescent="0.35">
      <c r="A131" s="19">
        <v>40847</v>
      </c>
      <c r="B131" s="15">
        <v>7.8761300000000006E-2</v>
      </c>
      <c r="C131" s="15">
        <v>-5.0587151935872487E-3</v>
      </c>
      <c r="D131" s="15">
        <v>0.1128098</v>
      </c>
      <c r="E131" s="15">
        <v>2.49108E-2</v>
      </c>
      <c r="F131" s="15">
        <v>-6.8445000000000006E-2</v>
      </c>
      <c r="G131" s="15">
        <v>9.0895000000000004E-3</v>
      </c>
      <c r="H131" s="17">
        <f t="shared" ref="H131:H176" si="2">0.25*B131+0.15*C131+0.15*D131+0.15*E131+0.15*F131+0.15*G131</f>
        <v>3.0686282720961924E-2</v>
      </c>
    </row>
    <row r="132" spans="1:8" x14ac:dyDescent="0.35">
      <c r="A132" s="19">
        <v>40877</v>
      </c>
      <c r="B132" s="15">
        <v>-3.2225799999999999E-2</v>
      </c>
      <c r="C132" s="15">
        <v>8.532763948144062E-3</v>
      </c>
      <c r="D132" s="15">
        <v>-3.8352299999999999E-2</v>
      </c>
      <c r="E132" s="15">
        <v>-3.55597E-2</v>
      </c>
      <c r="F132" s="15">
        <v>-3.66895E-2</v>
      </c>
      <c r="G132" s="15">
        <v>-2.8313499999999998E-2</v>
      </c>
      <c r="H132" s="17">
        <f t="shared" si="2"/>
        <v>-2.7613785407778389E-2</v>
      </c>
    </row>
    <row r="133" spans="1:8" x14ac:dyDescent="0.35">
      <c r="A133" s="19">
        <v>40908</v>
      </c>
      <c r="B133" s="15">
        <v>-1.1783399999999999E-2</v>
      </c>
      <c r="C133" s="15">
        <v>4.3583062218506274E-2</v>
      </c>
      <c r="D133" s="15">
        <v>3.9026E-3</v>
      </c>
      <c r="E133" s="15">
        <v>3.4591700000000003E-2</v>
      </c>
      <c r="F133" s="15">
        <v>-2.1323000000000002E-3</v>
      </c>
      <c r="G133" s="15">
        <v>-1.6055900000000001E-2</v>
      </c>
      <c r="H133" s="17">
        <f t="shared" si="2"/>
        <v>6.6375243327759428E-3</v>
      </c>
    </row>
    <row r="134" spans="1:8" x14ac:dyDescent="0.35">
      <c r="A134" s="19">
        <v>40939</v>
      </c>
      <c r="B134" s="15">
        <v>7.12314E-2</v>
      </c>
      <c r="C134" s="15">
        <v>4.0589464130841746E-2</v>
      </c>
      <c r="D134" s="15">
        <v>1.9923300000000001E-2</v>
      </c>
      <c r="E134" s="15">
        <v>-5.04258E-2</v>
      </c>
      <c r="F134" s="15">
        <v>-6.2639700000000006E-2</v>
      </c>
      <c r="G134" s="15">
        <v>4.6461599999999999E-2</v>
      </c>
      <c r="H134" s="17">
        <f t="shared" si="2"/>
        <v>1.6894179619626262E-2</v>
      </c>
    </row>
    <row r="135" spans="1:8" x14ac:dyDescent="0.35">
      <c r="A135" s="19">
        <v>40968</v>
      </c>
      <c r="B135" s="15">
        <v>3.8071599999999997E-2</v>
      </c>
      <c r="C135" s="15">
        <v>3.1332314530530647E-2</v>
      </c>
      <c r="D135" s="15">
        <v>6.4504900000000004E-2</v>
      </c>
      <c r="E135" s="15">
        <v>2.3867200000000002E-2</v>
      </c>
      <c r="F135" s="15">
        <v>-4.1417900000000001E-2</v>
      </c>
      <c r="G135" s="15">
        <v>8.4463099999999999E-2</v>
      </c>
      <c r="H135" s="17">
        <f t="shared" si="2"/>
        <v>3.3930342179579596E-2</v>
      </c>
    </row>
    <row r="136" spans="1:8" x14ac:dyDescent="0.35">
      <c r="A136" s="19">
        <v>40999</v>
      </c>
      <c r="B136" s="15">
        <v>-7.9842000000000003E-3</v>
      </c>
      <c r="C136" s="15">
        <v>-7.4974527092703802E-3</v>
      </c>
      <c r="D136" s="15">
        <v>2.99145E-2</v>
      </c>
      <c r="E136" s="15">
        <v>3.8189000000000001E-2</v>
      </c>
      <c r="F136" s="15">
        <v>-6.9420000000000003E-3</v>
      </c>
      <c r="G136" s="15">
        <v>6.8635500000000002E-2</v>
      </c>
      <c r="H136" s="17">
        <f t="shared" si="2"/>
        <v>1.6348882093609442E-2</v>
      </c>
    </row>
    <row r="137" spans="1:8" x14ac:dyDescent="0.35">
      <c r="A137" s="19">
        <v>41029</v>
      </c>
      <c r="B137" s="15">
        <v>-1.5913299999999998E-2</v>
      </c>
      <c r="C137" s="15">
        <v>-6.265072563317764E-2</v>
      </c>
      <c r="D137" s="15">
        <v>-1.8305499999999999E-2</v>
      </c>
      <c r="E137" s="15">
        <v>-1.02814E-2</v>
      </c>
      <c r="F137" s="15">
        <v>-1.8450000000000001E-4</v>
      </c>
      <c r="G137" s="15">
        <v>1.6612700000000001E-2</v>
      </c>
      <c r="H137" s="17">
        <f t="shared" si="2"/>
        <v>-1.5199738844976645E-2</v>
      </c>
    </row>
    <row r="138" spans="1:8" x14ac:dyDescent="0.35">
      <c r="A138" s="19">
        <v>41060</v>
      </c>
      <c r="B138" s="15">
        <v>-6.9889400000000004E-2</v>
      </c>
      <c r="C138" s="15">
        <v>3.9554982134591521E-2</v>
      </c>
      <c r="D138" s="15">
        <v>-5.8356600000000002E-2</v>
      </c>
      <c r="E138" s="15">
        <v>-5.33345E-2</v>
      </c>
      <c r="F138" s="15">
        <v>-0.1083278</v>
      </c>
      <c r="G138" s="15">
        <v>-1.4564300000000001E-2</v>
      </c>
      <c r="H138" s="17">
        <f t="shared" si="2"/>
        <v>-4.6726582679811272E-2</v>
      </c>
    </row>
    <row r="139" spans="1:8" x14ac:dyDescent="0.35">
      <c r="A139" s="19">
        <v>41090</v>
      </c>
      <c r="B139" s="15">
        <v>5.7175000000000004E-3</v>
      </c>
      <c r="C139" s="15">
        <v>1.2597574126154365E-2</v>
      </c>
      <c r="D139" s="15">
        <v>1.8975700000000002E-2</v>
      </c>
      <c r="E139" s="15">
        <v>-1.4149E-3</v>
      </c>
      <c r="F139" s="15">
        <v>2.7652300000000001E-2</v>
      </c>
      <c r="G139" s="15">
        <v>1.0728000000000001E-3</v>
      </c>
      <c r="H139" s="17">
        <f t="shared" si="2"/>
        <v>1.0261896118923154E-2</v>
      </c>
    </row>
    <row r="140" spans="1:8" x14ac:dyDescent="0.35">
      <c r="A140" s="19">
        <v>41121</v>
      </c>
      <c r="B140" s="15">
        <v>1.50916E-2</v>
      </c>
      <c r="C140" s="15">
        <v>1.9763369680148246E-2</v>
      </c>
      <c r="D140" s="15">
        <v>-3.9212700000000003E-2</v>
      </c>
      <c r="E140" s="15">
        <v>-9.0527999999999997E-3</v>
      </c>
      <c r="F140" s="15">
        <v>-4.2107999999999998E-3</v>
      </c>
      <c r="G140" s="15">
        <v>5.6196400000000001E-2</v>
      </c>
      <c r="H140" s="17">
        <f t="shared" si="2"/>
        <v>7.2954204520222369E-3</v>
      </c>
    </row>
    <row r="141" spans="1:8" x14ac:dyDescent="0.35">
      <c r="A141" s="19">
        <v>41152</v>
      </c>
      <c r="B141" s="15">
        <v>1.2290199999999999E-2</v>
      </c>
      <c r="C141" s="15">
        <v>2.4236153696477025E-2</v>
      </c>
      <c r="D141" s="15">
        <v>-1.7002699999999999E-2</v>
      </c>
      <c r="E141" s="15">
        <v>6.03828E-2</v>
      </c>
      <c r="F141" s="15">
        <v>4.7582699999999999E-2</v>
      </c>
      <c r="G141" s="15">
        <v>5.5881199999999999E-2</v>
      </c>
      <c r="H141" s="17">
        <f t="shared" si="2"/>
        <v>2.8734573054471552E-2</v>
      </c>
    </row>
    <row r="142" spans="1:8" x14ac:dyDescent="0.35">
      <c r="A142" s="19">
        <v>41182</v>
      </c>
      <c r="B142" s="15">
        <v>4.7813300000000003E-2</v>
      </c>
      <c r="C142" s="15">
        <v>-1.9789409878227415E-2</v>
      </c>
      <c r="D142" s="15">
        <v>1.7985000000000001E-2</v>
      </c>
      <c r="E142" s="15">
        <v>-1.40415E-2</v>
      </c>
      <c r="F142" s="15">
        <v>0.15286040000000001</v>
      </c>
      <c r="G142" s="15">
        <v>3.4589999999999998E-3</v>
      </c>
      <c r="H142" s="17">
        <f t="shared" si="2"/>
        <v>3.3024348518265891E-2</v>
      </c>
    </row>
    <row r="143" spans="1:8" x14ac:dyDescent="0.35">
      <c r="A143" s="19">
        <v>41213</v>
      </c>
      <c r="B143" s="15">
        <v>-4.2154900000000002E-2</v>
      </c>
      <c r="C143" s="15">
        <v>2.8467170173434031E-3</v>
      </c>
      <c r="D143" s="15">
        <v>8.4931999999999994E-3</v>
      </c>
      <c r="E143" s="15">
        <v>6.7940000000000003E-4</v>
      </c>
      <c r="F143" s="15">
        <v>-7.6749999999999999E-2</v>
      </c>
      <c r="G143" s="15">
        <v>3.0126E-2</v>
      </c>
      <c r="H143" s="17">
        <f t="shared" si="2"/>
        <v>-1.572942744739849E-2</v>
      </c>
    </row>
    <row r="144" spans="1:8" x14ac:dyDescent="0.35">
      <c r="A144" s="19">
        <v>41243</v>
      </c>
      <c r="B144" s="15">
        <v>1.08992E-2</v>
      </c>
      <c r="C144" s="15">
        <v>7.068230463864511E-3</v>
      </c>
      <c r="D144" s="15">
        <v>-2.96178E-2</v>
      </c>
      <c r="E144" s="15">
        <v>5.4777999999999997E-3</v>
      </c>
      <c r="F144" s="15">
        <v>-2.94524E-2</v>
      </c>
      <c r="G144" s="15">
        <v>4.17188E-2</v>
      </c>
      <c r="H144" s="17">
        <f t="shared" si="2"/>
        <v>2.0039945695796762E-3</v>
      </c>
    </row>
    <row r="145" spans="1:8" x14ac:dyDescent="0.35">
      <c r="A145" s="19">
        <v>41274</v>
      </c>
      <c r="B145" s="15">
        <v>3.3188500000000003E-2</v>
      </c>
      <c r="C145" s="15">
        <v>5.0428096519578469E-2</v>
      </c>
      <c r="D145" s="15">
        <v>3.8983200000000003E-2</v>
      </c>
      <c r="E145" s="15">
        <v>1.7067300000000001E-2</v>
      </c>
      <c r="F145" s="15">
        <v>5.4519999999999999E-2</v>
      </c>
      <c r="G145" s="15">
        <v>1.9999599999999999E-2</v>
      </c>
      <c r="H145" s="17">
        <f t="shared" si="2"/>
        <v>3.5446854477936766E-2</v>
      </c>
    </row>
    <row r="146" spans="1:8" x14ac:dyDescent="0.35">
      <c r="A146" s="19">
        <v>41305</v>
      </c>
      <c r="B146" s="15">
        <v>-1.75809E-2</v>
      </c>
      <c r="C146" s="15">
        <v>1.1060649195259176E-2</v>
      </c>
      <c r="D146" s="15">
        <v>5.8358E-2</v>
      </c>
      <c r="E146" s="15">
        <v>2.1078199999999998E-2</v>
      </c>
      <c r="F146" s="15">
        <v>3.0815200000000001E-2</v>
      </c>
      <c r="G146" s="15">
        <v>1.9958799999999999E-2</v>
      </c>
      <c r="H146" s="17">
        <f t="shared" si="2"/>
        <v>1.6795402379288876E-2</v>
      </c>
    </row>
    <row r="147" spans="1:8" x14ac:dyDescent="0.35">
      <c r="A147" s="19">
        <v>41333</v>
      </c>
      <c r="B147" s="15">
        <v>3.2901100000000003E-2</v>
      </c>
      <c r="C147" s="15">
        <v>3.5987723516956116E-2</v>
      </c>
      <c r="D147" s="15">
        <v>1.3312E-3</v>
      </c>
      <c r="E147" s="15">
        <v>-9.8060000000000005E-3</v>
      </c>
      <c r="F147" s="15">
        <v>-3.1114599999999999E-2</v>
      </c>
      <c r="G147" s="15">
        <v>5.3989700000000002E-2</v>
      </c>
      <c r="H147" s="17">
        <f t="shared" si="2"/>
        <v>1.5783478527543415E-2</v>
      </c>
    </row>
    <row r="148" spans="1:8" x14ac:dyDescent="0.35">
      <c r="A148" s="19">
        <v>41364</v>
      </c>
      <c r="B148" s="15">
        <v>-1.06588E-2</v>
      </c>
      <c r="C148" s="15">
        <v>1.8085767859252311E-2</v>
      </c>
      <c r="D148" s="15">
        <v>-2.7711099999999999E-2</v>
      </c>
      <c r="E148" s="15">
        <v>-5.6103000000000004E-3</v>
      </c>
      <c r="F148" s="15">
        <v>1.7704399999999999E-2</v>
      </c>
      <c r="G148" s="15">
        <v>-7.1729999999999997E-3</v>
      </c>
      <c r="H148" s="17">
        <f t="shared" si="2"/>
        <v>-3.3703348211121531E-3</v>
      </c>
    </row>
    <row r="149" spans="1:8" x14ac:dyDescent="0.35">
      <c r="A149" s="19">
        <v>41394</v>
      </c>
      <c r="B149" s="15">
        <v>-2.04201E-2</v>
      </c>
      <c r="C149" s="15">
        <v>2.0762811721046104E-2</v>
      </c>
      <c r="D149" s="15">
        <v>-3.1587499999999998E-2</v>
      </c>
      <c r="E149" s="15">
        <v>-2.47478E-2</v>
      </c>
      <c r="F149" s="15">
        <v>3.7922299999999999E-2</v>
      </c>
      <c r="G149" s="15">
        <v>5.2047499999999997E-2</v>
      </c>
      <c r="H149" s="17">
        <f t="shared" si="2"/>
        <v>3.0545717581569147E-3</v>
      </c>
    </row>
    <row r="150" spans="1:8" x14ac:dyDescent="0.35">
      <c r="A150" s="19">
        <v>41425</v>
      </c>
      <c r="B150" s="15">
        <v>1.8890500000000001E-2</v>
      </c>
      <c r="C150" s="15">
        <v>-1.4999301636062778E-2</v>
      </c>
      <c r="D150" s="15">
        <v>-2.3503400000000001E-2</v>
      </c>
      <c r="E150" s="15">
        <v>4.7552000000000002E-3</v>
      </c>
      <c r="F150" s="15">
        <v>8.56465E-2</v>
      </c>
      <c r="G150" s="15">
        <v>0.14964530000000001</v>
      </c>
      <c r="H150" s="17">
        <f t="shared" si="2"/>
        <v>3.4954269754590588E-2</v>
      </c>
    </row>
    <row r="151" spans="1:8" x14ac:dyDescent="0.35">
      <c r="A151" s="19">
        <v>41455</v>
      </c>
      <c r="B151" s="15">
        <v>-6.8828899999999998E-2</v>
      </c>
      <c r="C151" s="15">
        <v>4.9462079815224991E-2</v>
      </c>
      <c r="D151" s="15">
        <v>-3.8553999999999998E-2</v>
      </c>
      <c r="E151" s="15">
        <v>-3.3783300000000002E-2</v>
      </c>
      <c r="F151" s="15">
        <v>-5.29238E-2</v>
      </c>
      <c r="G151" s="15">
        <v>-3.7454000000000001E-2</v>
      </c>
      <c r="H151" s="17">
        <f t="shared" si="2"/>
        <v>-3.4195178027716253E-2</v>
      </c>
    </row>
    <row r="152" spans="1:8" x14ac:dyDescent="0.35">
      <c r="A152" s="19">
        <v>41486</v>
      </c>
      <c r="B152" s="15">
        <v>2.72149E-2</v>
      </c>
      <c r="C152" s="15">
        <v>-3.1298019033866864E-2</v>
      </c>
      <c r="D152" s="15">
        <v>-7.3735599999999998E-2</v>
      </c>
      <c r="E152" s="15">
        <v>-1.46269E-2</v>
      </c>
      <c r="F152" s="15">
        <v>-1.36889E-2</v>
      </c>
      <c r="G152" s="15">
        <v>0.1098312</v>
      </c>
      <c r="H152" s="17">
        <f t="shared" si="2"/>
        <v>3.2759921449199685E-3</v>
      </c>
    </row>
    <row r="153" spans="1:8" x14ac:dyDescent="0.35">
      <c r="A153" s="19">
        <v>41517</v>
      </c>
      <c r="B153" s="15">
        <v>6.4419000000000004E-3</v>
      </c>
      <c r="C153" s="15">
        <v>2.9749523177239112E-2</v>
      </c>
      <c r="D153" s="15">
        <v>-2.7812199999999999E-2</v>
      </c>
      <c r="E153" s="15">
        <v>-5.8047399999999999E-2</v>
      </c>
      <c r="F153" s="15">
        <v>-3.36546E-2</v>
      </c>
      <c r="G153" s="15">
        <v>-4.9411499999999997E-2</v>
      </c>
      <c r="H153" s="17">
        <f t="shared" si="2"/>
        <v>-1.9265951523414131E-2</v>
      </c>
    </row>
    <row r="154" spans="1:8" x14ac:dyDescent="0.35">
      <c r="A154" s="19">
        <v>41547</v>
      </c>
      <c r="B154" s="15">
        <v>3.6649399999999999E-2</v>
      </c>
      <c r="C154" s="15">
        <v>4.4595752618006079E-2</v>
      </c>
      <c r="D154" s="15">
        <v>5.3770900000000003E-2</v>
      </c>
      <c r="E154" s="15">
        <v>-4.8297699999999999E-2</v>
      </c>
      <c r="F154" s="15">
        <v>-5.2655999999999996E-3</v>
      </c>
      <c r="G154" s="15">
        <v>-1.48085E-2</v>
      </c>
      <c r="H154" s="17">
        <f t="shared" si="2"/>
        <v>1.3661577892700913E-2</v>
      </c>
    </row>
    <row r="155" spans="1:8" x14ac:dyDescent="0.35">
      <c r="A155" s="19">
        <v>41578</v>
      </c>
      <c r="B155" s="15">
        <v>1.6590199999999999E-2</v>
      </c>
      <c r="C155" s="15">
        <v>2.8049471635186451E-2</v>
      </c>
      <c r="D155" s="15">
        <v>2.3167699999999999E-2</v>
      </c>
      <c r="E155" s="15">
        <v>7.3388900000000007E-2</v>
      </c>
      <c r="F155" s="15">
        <v>2.6071299999999999E-2</v>
      </c>
      <c r="G155" s="15">
        <v>4.3199899999999999E-2</v>
      </c>
      <c r="H155" s="17">
        <f t="shared" si="2"/>
        <v>3.3229140745277969E-2</v>
      </c>
    </row>
    <row r="156" spans="1:8" x14ac:dyDescent="0.35">
      <c r="A156" s="19">
        <v>41608</v>
      </c>
      <c r="B156" s="15">
        <v>7.2804999999999996E-3</v>
      </c>
      <c r="C156" s="15">
        <v>2.356279155049279E-2</v>
      </c>
      <c r="D156" s="15">
        <v>-3.1535300000000002E-2</v>
      </c>
      <c r="E156" s="15">
        <v>1.80927E-2</v>
      </c>
      <c r="F156" s="15">
        <v>-3.0149700000000001E-2</v>
      </c>
      <c r="G156" s="15">
        <v>6.7015699999999997E-2</v>
      </c>
      <c r="H156" s="17">
        <f t="shared" si="2"/>
        <v>8.8680537325739172E-3</v>
      </c>
    </row>
    <row r="157" spans="1:8" x14ac:dyDescent="0.35">
      <c r="A157" s="19">
        <v>41639</v>
      </c>
      <c r="B157" s="15">
        <v>-1.6397100000000001E-2</v>
      </c>
      <c r="C157" s="15">
        <v>-3.5582905675162646E-2</v>
      </c>
      <c r="D157" s="15">
        <v>-2.3718300000000001E-2</v>
      </c>
      <c r="E157" s="15">
        <v>1.2556700000000001E-2</v>
      </c>
      <c r="F157" s="15">
        <v>2.3842100000000001E-2</v>
      </c>
      <c r="G157" s="15">
        <v>3.9459399999999999E-2</v>
      </c>
      <c r="H157" s="17">
        <f t="shared" si="2"/>
        <v>-1.6157258512743966E-3</v>
      </c>
    </row>
    <row r="158" spans="1:8" x14ac:dyDescent="0.35">
      <c r="A158" s="19">
        <v>41670</v>
      </c>
      <c r="B158" s="15">
        <v>-3.48971E-2</v>
      </c>
      <c r="C158" s="15">
        <v>4.3117029976595278E-2</v>
      </c>
      <c r="D158" s="15">
        <v>-7.0226200000000003E-2</v>
      </c>
      <c r="E158" s="15">
        <v>7.4983300000000003E-2</v>
      </c>
      <c r="F158" s="15">
        <v>5.67077E-2</v>
      </c>
      <c r="G158" s="15">
        <v>6.02981E-2</v>
      </c>
      <c r="H158" s="17">
        <f t="shared" si="2"/>
        <v>1.600771449648929E-2</v>
      </c>
    </row>
    <row r="159" spans="1:8" x14ac:dyDescent="0.35">
      <c r="A159" s="19">
        <v>41698</v>
      </c>
      <c r="B159" s="15">
        <v>2.00088E-2</v>
      </c>
      <c r="C159" s="15">
        <v>6.9321656079357474E-3</v>
      </c>
      <c r="D159" s="15">
        <v>8.12552E-2</v>
      </c>
      <c r="E159" s="15">
        <v>-2.4661700000000002E-2</v>
      </c>
      <c r="F159" s="15">
        <v>-4.9258299999999998E-2</v>
      </c>
      <c r="G159" s="15">
        <v>-3.73748E-2</v>
      </c>
      <c r="H159" s="17">
        <f t="shared" si="2"/>
        <v>1.536084841190364E-3</v>
      </c>
    </row>
    <row r="160" spans="1:8" x14ac:dyDescent="0.35">
      <c r="A160" s="19">
        <v>41729</v>
      </c>
      <c r="B160" s="15">
        <v>2.8384E-3</v>
      </c>
      <c r="C160" s="15">
        <v>6.2007889650528281E-3</v>
      </c>
      <c r="D160" s="15">
        <v>1.44882E-2</v>
      </c>
      <c r="E160" s="15">
        <v>-2.6430999999999998E-3</v>
      </c>
      <c r="F160" s="15">
        <v>4.7136000000000001E-3</v>
      </c>
      <c r="G160" s="15">
        <v>5.33924E-2</v>
      </c>
      <c r="H160" s="17">
        <f t="shared" si="2"/>
        <v>1.2132383344757924E-2</v>
      </c>
    </row>
    <row r="161" spans="1:8" x14ac:dyDescent="0.35">
      <c r="A161" s="19">
        <v>41759</v>
      </c>
      <c r="B161" s="15">
        <v>-1.19963E-2</v>
      </c>
      <c r="C161" s="15">
        <v>2.1030280012996005E-2</v>
      </c>
      <c r="D161" s="15">
        <v>3.6281099999999997E-2</v>
      </c>
      <c r="E161" s="15">
        <v>2.6059E-3</v>
      </c>
      <c r="F161" s="15">
        <v>4.2785999999999998E-2</v>
      </c>
      <c r="G161" s="15">
        <v>6.4546199999999998E-2</v>
      </c>
      <c r="H161" s="17">
        <f t="shared" si="2"/>
        <v>2.20883470019494E-2</v>
      </c>
    </row>
    <row r="162" spans="1:8" x14ac:dyDescent="0.35">
      <c r="A162" s="19">
        <v>41790</v>
      </c>
      <c r="B162" s="15">
        <v>1.6907999999999999E-2</v>
      </c>
      <c r="C162" s="15">
        <v>1.9058331658920569E-2</v>
      </c>
      <c r="D162" s="15">
        <v>-1.4912E-3</v>
      </c>
      <c r="E162" s="15">
        <v>8.3260000000000001E-3</v>
      </c>
      <c r="F162" s="15">
        <v>6.3933000000000002E-3</v>
      </c>
      <c r="G162" s="15">
        <v>2.8523900000000001E-2</v>
      </c>
      <c r="H162" s="17">
        <f t="shared" si="2"/>
        <v>1.3348549748838085E-2</v>
      </c>
    </row>
    <row r="163" spans="1:8" x14ac:dyDescent="0.35">
      <c r="A163" s="19">
        <v>41820</v>
      </c>
      <c r="B163" s="15">
        <v>3.6342000000000002E-3</v>
      </c>
      <c r="C163" s="15">
        <v>-1.5079830581919862E-2</v>
      </c>
      <c r="D163" s="15">
        <v>-7.1929999999999997E-3</v>
      </c>
      <c r="E163" s="15">
        <v>-2.61698E-2</v>
      </c>
      <c r="F163" s="15">
        <v>1.8386E-2</v>
      </c>
      <c r="G163" s="15">
        <v>-2.8636999999999998E-3</v>
      </c>
      <c r="H163" s="17">
        <f t="shared" si="2"/>
        <v>-4.0294995872879784E-3</v>
      </c>
    </row>
    <row r="164" spans="1:8" x14ac:dyDescent="0.35">
      <c r="A164" s="19">
        <v>41851</v>
      </c>
      <c r="B164" s="15">
        <v>3.6914200000000001E-2</v>
      </c>
      <c r="C164" s="15">
        <v>3.7655295489735119E-2</v>
      </c>
      <c r="D164" s="15">
        <v>-7.4800000000000002E-5</v>
      </c>
      <c r="E164" s="15">
        <v>-2.4669999999999998E-4</v>
      </c>
      <c r="F164" s="15">
        <v>6.8240499999999996E-2</v>
      </c>
      <c r="G164" s="15">
        <v>2.2309699999999998E-2</v>
      </c>
      <c r="H164" s="17">
        <f t="shared" si="2"/>
        <v>2.8411149323460269E-2</v>
      </c>
    </row>
    <row r="165" spans="1:8" x14ac:dyDescent="0.35">
      <c r="A165" s="19">
        <v>41882</v>
      </c>
      <c r="B165" s="15">
        <v>-3.6510000000000002E-3</v>
      </c>
      <c r="C165" s="15">
        <v>-1.5513837223063764E-2</v>
      </c>
      <c r="D165" s="15">
        <v>3.1271300000000002E-2</v>
      </c>
      <c r="E165" s="15">
        <v>-2.6116799999999999E-2</v>
      </c>
      <c r="F165" s="15">
        <v>3.2314799999999998E-2</v>
      </c>
      <c r="G165" s="15">
        <v>-5.7607899999999997E-2</v>
      </c>
      <c r="H165" s="17">
        <f t="shared" si="2"/>
        <v>-6.2606155834595643E-3</v>
      </c>
    </row>
    <row r="166" spans="1:8" x14ac:dyDescent="0.35">
      <c r="A166" s="19">
        <v>41912</v>
      </c>
      <c r="B166" s="15">
        <v>-2.34223E-2</v>
      </c>
      <c r="C166" s="15">
        <v>2.3201460786772321E-2</v>
      </c>
      <c r="D166" s="15">
        <v>-1.3278699999999999E-2</v>
      </c>
      <c r="E166" s="15">
        <v>-1.21875E-2</v>
      </c>
      <c r="F166" s="15">
        <v>3.0998999999999999E-2</v>
      </c>
      <c r="G166" s="15">
        <v>4.0557999999999997E-2</v>
      </c>
      <c r="H166" s="17">
        <f t="shared" si="2"/>
        <v>4.5382641180158473E-3</v>
      </c>
    </row>
    <row r="167" spans="1:8" x14ac:dyDescent="0.35">
      <c r="A167" s="19">
        <v>41943</v>
      </c>
      <c r="B167" s="15">
        <v>-2.75532E-2</v>
      </c>
      <c r="C167" s="15">
        <v>2.4533588760364822E-2</v>
      </c>
      <c r="D167" s="15">
        <v>-2.3478800000000001E-2</v>
      </c>
      <c r="E167" s="15">
        <v>-6.3206E-3</v>
      </c>
      <c r="F167" s="15">
        <v>1.02963E-2</v>
      </c>
      <c r="G167" s="15">
        <v>2.1870799999999999E-2</v>
      </c>
      <c r="H167" s="17">
        <f t="shared" si="2"/>
        <v>-2.8531066859452774E-3</v>
      </c>
    </row>
    <row r="168" spans="1:8" x14ac:dyDescent="0.35">
      <c r="A168" s="19">
        <v>41973</v>
      </c>
      <c r="B168" s="15">
        <v>8.3230000000000005E-3</v>
      </c>
      <c r="C168" s="15">
        <v>-4.1885878779204244E-3</v>
      </c>
      <c r="D168" s="15">
        <v>3.6564800000000001E-2</v>
      </c>
      <c r="E168" s="15">
        <v>-2.2837699999999999E-2</v>
      </c>
      <c r="F168" s="15">
        <v>-2.3599599999999998E-2</v>
      </c>
      <c r="G168" s="15">
        <v>2.7042299999999998E-2</v>
      </c>
      <c r="H168" s="17">
        <f t="shared" si="2"/>
        <v>4.0279318183119358E-3</v>
      </c>
    </row>
    <row r="169" spans="1:8" x14ac:dyDescent="0.35">
      <c r="A169" s="19">
        <v>42004</v>
      </c>
      <c r="B169" s="15">
        <v>-3.2911299999999998E-2</v>
      </c>
      <c r="C169" s="15">
        <v>-3.1040805790470194E-2</v>
      </c>
      <c r="D169" s="15">
        <v>-3.5277500000000003E-2</v>
      </c>
      <c r="E169" s="15">
        <v>1.26826E-2</v>
      </c>
      <c r="F169" s="15">
        <v>1.9210499999999998E-2</v>
      </c>
      <c r="G169" s="15">
        <v>2.9915400000000002E-2</v>
      </c>
      <c r="H169" s="17">
        <f t="shared" si="2"/>
        <v>-8.904295868570531E-3</v>
      </c>
    </row>
    <row r="170" spans="1:8" x14ac:dyDescent="0.35">
      <c r="A170" s="19">
        <v>42035</v>
      </c>
      <c r="B170" s="15">
        <v>1.75768E-2</v>
      </c>
      <c r="C170" s="15">
        <v>5.4892511014553946E-2</v>
      </c>
      <c r="D170" s="15">
        <v>-3.6952E-3</v>
      </c>
      <c r="E170" s="15">
        <v>-1.0104399999999999E-2</v>
      </c>
      <c r="F170" s="15">
        <v>-1.5262E-2</v>
      </c>
      <c r="G170" s="15">
        <v>7.1973200000000001E-2</v>
      </c>
      <c r="H170" s="17">
        <f t="shared" si="2"/>
        <v>1.9064816652183091E-2</v>
      </c>
    </row>
    <row r="171" spans="1:8" x14ac:dyDescent="0.35">
      <c r="A171" s="19">
        <v>42063</v>
      </c>
      <c r="B171" s="15">
        <v>1.8745600000000001E-2</v>
      </c>
      <c r="C171" s="15">
        <v>-1.739610691375626E-2</v>
      </c>
      <c r="D171" s="15">
        <v>3.83113E-2</v>
      </c>
      <c r="E171" s="15">
        <v>1.9888000000000002E-3</v>
      </c>
      <c r="F171" s="15">
        <v>1.68857E-2</v>
      </c>
      <c r="G171" s="15">
        <v>-2.3565300000000001E-2</v>
      </c>
      <c r="H171" s="17">
        <f t="shared" si="2"/>
        <v>7.1200589629365606E-3</v>
      </c>
    </row>
    <row r="172" spans="1:8" x14ac:dyDescent="0.35">
      <c r="A172" s="19">
        <v>42094</v>
      </c>
      <c r="B172" s="15">
        <v>2.78125E-2</v>
      </c>
      <c r="C172" s="15">
        <v>8.5208197301247512E-3</v>
      </c>
      <c r="D172" s="15">
        <v>-1.67682E-2</v>
      </c>
      <c r="E172" s="15">
        <v>-3.7879299999999998E-2</v>
      </c>
      <c r="F172" s="15">
        <v>-6.5871899999999997E-2</v>
      </c>
      <c r="G172" s="15">
        <v>-0.1010437</v>
      </c>
      <c r="H172" s="17">
        <f t="shared" si="2"/>
        <v>-2.5003217040481286E-2</v>
      </c>
    </row>
    <row r="173" spans="1:8" x14ac:dyDescent="0.35">
      <c r="A173" s="19">
        <v>42124</v>
      </c>
      <c r="B173" s="15">
        <v>4.2204199999999997E-2</v>
      </c>
      <c r="C173" s="15">
        <v>1.0491382393316817E-2</v>
      </c>
      <c r="D173" s="15">
        <v>3.2303400000000003E-2</v>
      </c>
      <c r="E173" s="15">
        <v>-1.5584199999999999E-2</v>
      </c>
      <c r="F173" s="15">
        <v>5.2586800000000003E-2</v>
      </c>
      <c r="G173" s="15">
        <v>0.1156349</v>
      </c>
      <c r="H173" s="17">
        <f t="shared" si="2"/>
        <v>3.9865892358997526E-2</v>
      </c>
    </row>
    <row r="174" spans="1:8" x14ac:dyDescent="0.35">
      <c r="A174" s="19">
        <v>42155</v>
      </c>
      <c r="B174" s="15">
        <v>-5.8152000000000004E-3</v>
      </c>
      <c r="C174" s="15">
        <v>-2.1011672375900514E-2</v>
      </c>
      <c r="D174" s="15">
        <v>5.3669999999999998E-4</v>
      </c>
      <c r="E174" s="15">
        <v>7.47361E-2</v>
      </c>
      <c r="F174" s="15">
        <v>5.7514999999999997E-3</v>
      </c>
      <c r="G174" s="15">
        <v>-1.9957599999999999E-2</v>
      </c>
      <c r="H174" s="17">
        <f t="shared" si="2"/>
        <v>4.5544541436149224E-3</v>
      </c>
    </row>
    <row r="175" spans="1:8" x14ac:dyDescent="0.35">
      <c r="A175" s="19">
        <v>42185</v>
      </c>
      <c r="B175" s="15">
        <v>-1.9198E-2</v>
      </c>
      <c r="C175" s="15">
        <v>1.9742029696721453E-2</v>
      </c>
      <c r="D175" s="15">
        <v>-3.6711300000000002E-2</v>
      </c>
      <c r="E175" s="15">
        <v>-2.7322300000000001E-2</v>
      </c>
      <c r="F175" s="15">
        <v>-2.76291E-2</v>
      </c>
      <c r="G175" s="15">
        <v>4.05989E-2</v>
      </c>
      <c r="H175" s="17">
        <f t="shared" si="2"/>
        <v>-9.4977655454917802E-3</v>
      </c>
    </row>
    <row r="176" spans="1:8" x14ac:dyDescent="0.35">
      <c r="A176" s="20">
        <v>42216</v>
      </c>
      <c r="B176" s="16">
        <v>-2.1232299999999999E-2</v>
      </c>
      <c r="C176" s="16">
        <v>-6.2580818167202845E-2</v>
      </c>
      <c r="D176" s="16">
        <v>-6.8640999999999997E-3</v>
      </c>
      <c r="E176" s="16">
        <v>1.0385699999999999E-2</v>
      </c>
      <c r="F176" s="16">
        <v>4.43326E-2</v>
      </c>
      <c r="G176" s="16">
        <v>3.90321E-2</v>
      </c>
      <c r="H176" s="18">
        <f t="shared" si="2"/>
        <v>-1.6622527250804275E-3</v>
      </c>
    </row>
    <row r="177" spans="1:11" x14ac:dyDescent="0.35">
      <c r="C177" s="7"/>
      <c r="D177" s="7"/>
      <c r="E177" s="7"/>
      <c r="F177" s="7"/>
      <c r="G177" s="7"/>
    </row>
    <row r="178" spans="1:11" x14ac:dyDescent="0.35">
      <c r="A178" s="6" t="s">
        <v>377</v>
      </c>
      <c r="B178" s="7">
        <f>AVERAGE(B2:B176)</f>
        <v>1.0017686857142855E-2</v>
      </c>
      <c r="C178" s="7">
        <f t="shared" ref="C178:G178" si="3">AVERAGE(C2:C176)</f>
        <v>3.0528653444573109E-3</v>
      </c>
      <c r="D178" s="7">
        <f t="shared" si="3"/>
        <v>1.2044198285714286E-2</v>
      </c>
      <c r="E178" s="7">
        <f t="shared" si="3"/>
        <v>8.1811748571428682E-3</v>
      </c>
      <c r="F178" s="7">
        <f t="shared" si="3"/>
        <v>1.8611437142857148E-2</v>
      </c>
      <c r="G178" s="7">
        <f t="shared" si="3"/>
        <v>2.1276170857142861E-2</v>
      </c>
    </row>
    <row r="179" spans="1:11" x14ac:dyDescent="0.35">
      <c r="A179" s="6" t="s">
        <v>376</v>
      </c>
      <c r="B179" s="7">
        <f>_xlfn.STDEV.S(B2:B176)</f>
        <v>6.3932977085589787E-2</v>
      </c>
      <c r="C179" s="7">
        <f t="shared" ref="C179:G179" si="4">_xlfn.STDEV.S(C2:C176)</f>
        <v>4.3347216963391839E-2</v>
      </c>
      <c r="D179" s="7">
        <f t="shared" si="4"/>
        <v>7.0073196337541999E-2</v>
      </c>
      <c r="E179" s="7">
        <f t="shared" si="4"/>
        <v>5.7518879528912478E-2</v>
      </c>
      <c r="F179" s="7">
        <f t="shared" si="4"/>
        <v>7.229618346455359E-2</v>
      </c>
      <c r="G179" s="7">
        <f t="shared" si="4"/>
        <v>7.6990277128892615E-2</v>
      </c>
    </row>
    <row r="180" spans="1:11" x14ac:dyDescent="0.35">
      <c r="A180" s="8"/>
      <c r="B180" s="11">
        <f>_xlfn.STDEV.P(B2:B176)</f>
        <v>6.3750049737599401E-2</v>
      </c>
      <c r="C180" s="11">
        <f t="shared" ref="C180:G180" si="5">_xlfn.STDEV.P(C2:C176)</f>
        <v>4.322319033733215E-2</v>
      </c>
      <c r="D180" s="11">
        <f t="shared" si="5"/>
        <v>6.9872700371992391E-2</v>
      </c>
      <c r="E180" s="11">
        <f t="shared" si="5"/>
        <v>5.7354304428999386E-2</v>
      </c>
      <c r="F180" s="11">
        <f t="shared" si="5"/>
        <v>7.2089327007778675E-2</v>
      </c>
      <c r="G180" s="11">
        <f t="shared" si="5"/>
        <v>7.6769989761429985E-2</v>
      </c>
      <c r="K180" s="11"/>
    </row>
    <row r="181" spans="1:11" x14ac:dyDescent="0.35">
      <c r="A181" s="8"/>
      <c r="B181" s="11"/>
      <c r="C181" s="11"/>
      <c r="D181" s="11"/>
      <c r="E181" s="11"/>
      <c r="F181" s="11"/>
      <c r="G181" s="11"/>
    </row>
    <row r="182" spans="1:11" x14ac:dyDescent="0.35">
      <c r="A182" s="8"/>
      <c r="B182" s="11"/>
      <c r="C182" s="11"/>
      <c r="D182" s="11"/>
      <c r="E182" s="11"/>
      <c r="F182" s="11"/>
      <c r="G182" s="11"/>
    </row>
    <row r="183" spans="1:11" x14ac:dyDescent="0.35">
      <c r="A183" s="8"/>
      <c r="B183" s="11"/>
      <c r="C183" s="11"/>
      <c r="D183" s="11"/>
      <c r="E183" s="11"/>
      <c r="F183" s="11"/>
      <c r="G183" s="11"/>
    </row>
    <row r="184" spans="1:11" x14ac:dyDescent="0.35">
      <c r="A184" s="8"/>
      <c r="B184" s="11"/>
      <c r="C184" s="11"/>
      <c r="D184" s="11"/>
      <c r="E184" s="11"/>
      <c r="F184" s="11"/>
      <c r="G184" s="11"/>
    </row>
    <row r="185" spans="1:11" x14ac:dyDescent="0.35">
      <c r="A185" s="8"/>
      <c r="B185" s="11"/>
      <c r="C185" s="11"/>
      <c r="D185" s="11"/>
      <c r="E185" s="11"/>
      <c r="F185" s="11"/>
      <c r="G185" s="11"/>
    </row>
    <row r="186" spans="1:11" x14ac:dyDescent="0.35">
      <c r="A186" s="8"/>
      <c r="B186" s="11"/>
      <c r="C186" s="11"/>
      <c r="D186" s="11"/>
      <c r="E186" s="11"/>
      <c r="F186" s="11"/>
      <c r="G186" s="11"/>
    </row>
    <row r="187" spans="1:11" x14ac:dyDescent="0.35">
      <c r="A187" s="8"/>
      <c r="B187" s="11"/>
      <c r="C187" s="11"/>
      <c r="D187" s="11"/>
      <c r="E187" s="11"/>
      <c r="F187" s="11"/>
      <c r="G187" s="11"/>
    </row>
    <row r="188" spans="1:11" x14ac:dyDescent="0.35">
      <c r="A188" s="8"/>
      <c r="B188" s="11"/>
      <c r="C188" s="11"/>
      <c r="D188" s="11"/>
      <c r="E188" s="11"/>
      <c r="F188" s="11"/>
      <c r="G188" s="11"/>
    </row>
    <row r="189" spans="1:11" x14ac:dyDescent="0.35">
      <c r="A189" s="8"/>
      <c r="B189" s="11"/>
      <c r="C189" s="11"/>
      <c r="D189" s="11"/>
      <c r="E189" s="11"/>
      <c r="F189" s="11"/>
      <c r="G189" s="11"/>
    </row>
    <row r="190" spans="1:11" x14ac:dyDescent="0.35">
      <c r="A190" s="8"/>
      <c r="B190" s="11"/>
      <c r="C190" s="11"/>
      <c r="D190" s="11"/>
      <c r="E190" s="11"/>
      <c r="F190" s="11"/>
      <c r="G190" s="11"/>
    </row>
    <row r="191" spans="1:11" x14ac:dyDescent="0.35">
      <c r="A191" s="8"/>
      <c r="B191" s="11"/>
      <c r="C191" s="11"/>
      <c r="D191" s="11"/>
      <c r="E191" s="11"/>
      <c r="F191" s="11"/>
      <c r="G191" s="11"/>
    </row>
    <row r="192" spans="1:11" x14ac:dyDescent="0.35">
      <c r="A192" s="8"/>
      <c r="B192" s="11"/>
      <c r="C192" s="11"/>
      <c r="D192" s="11"/>
      <c r="E192" s="11"/>
      <c r="F192" s="11"/>
      <c r="G192" s="11"/>
    </row>
    <row r="193" spans="1:7" x14ac:dyDescent="0.35">
      <c r="A193" s="8"/>
      <c r="B193" s="11"/>
      <c r="C193" s="11"/>
      <c r="D193" s="11"/>
      <c r="E193" s="11"/>
      <c r="F193" s="11"/>
      <c r="G193" s="11"/>
    </row>
    <row r="194" spans="1:7" x14ac:dyDescent="0.35">
      <c r="A194" s="8"/>
      <c r="B194" s="11"/>
      <c r="C194" s="11"/>
      <c r="D194" s="11"/>
      <c r="E194" s="11"/>
      <c r="F194" s="11"/>
      <c r="G194" s="11"/>
    </row>
    <row r="195" spans="1:7" x14ac:dyDescent="0.35">
      <c r="A195" s="8"/>
      <c r="B195" s="11"/>
      <c r="C195" s="11"/>
      <c r="D195" s="11"/>
      <c r="E195" s="11"/>
      <c r="F195" s="11"/>
      <c r="G195" s="11"/>
    </row>
    <row r="196" spans="1:7" x14ac:dyDescent="0.35">
      <c r="A196" s="8"/>
      <c r="B196" s="11"/>
      <c r="C196" s="11"/>
      <c r="D196" s="11"/>
      <c r="E196" s="11"/>
      <c r="F196" s="11"/>
      <c r="G196" s="11"/>
    </row>
    <row r="197" spans="1:7" x14ac:dyDescent="0.35">
      <c r="A197" s="8"/>
      <c r="B197" s="11"/>
      <c r="C197" s="11"/>
      <c r="D197" s="11"/>
      <c r="E197" s="11"/>
      <c r="F197" s="11"/>
      <c r="G197" s="11"/>
    </row>
    <row r="198" spans="1:7" x14ac:dyDescent="0.35">
      <c r="A198" s="8"/>
      <c r="B198" s="11"/>
      <c r="C198" s="11"/>
      <c r="D198" s="11"/>
      <c r="E198" s="11"/>
      <c r="F198" s="11"/>
      <c r="G198" s="11"/>
    </row>
    <row r="199" spans="1:7" x14ac:dyDescent="0.35">
      <c r="A199" s="8"/>
      <c r="B199" s="11"/>
      <c r="C199" s="11"/>
      <c r="D199" s="11"/>
      <c r="E199" s="11"/>
      <c r="F199" s="11"/>
      <c r="G199" s="11"/>
    </row>
    <row r="200" spans="1:7" x14ac:dyDescent="0.35">
      <c r="A200" s="8"/>
      <c r="B200" s="11"/>
      <c r="C200" s="11"/>
      <c r="D200" s="11"/>
      <c r="E200" s="11"/>
      <c r="F200" s="11"/>
      <c r="G200" s="11"/>
    </row>
    <row r="201" spans="1:7" x14ac:dyDescent="0.35">
      <c r="A201" s="8"/>
      <c r="B201" s="11"/>
      <c r="C201" s="11"/>
      <c r="D201" s="11"/>
      <c r="E201" s="11"/>
      <c r="F201" s="11"/>
      <c r="G201" s="11"/>
    </row>
    <row r="202" spans="1:7" x14ac:dyDescent="0.35">
      <c r="A202" s="8"/>
      <c r="B202" s="11"/>
      <c r="C202" s="11"/>
      <c r="D202" s="11"/>
      <c r="E202" s="11"/>
      <c r="F202" s="11"/>
      <c r="G202" s="11"/>
    </row>
    <row r="203" spans="1:7" x14ac:dyDescent="0.35">
      <c r="A203" s="8"/>
      <c r="B203" s="11"/>
      <c r="C203" s="11"/>
      <c r="D203" s="11"/>
      <c r="E203" s="11"/>
      <c r="F203" s="11"/>
      <c r="G203" s="11"/>
    </row>
    <row r="204" spans="1:7" x14ac:dyDescent="0.35">
      <c r="A204" s="8"/>
      <c r="B204" s="11"/>
      <c r="C204" s="11"/>
      <c r="D204" s="11"/>
      <c r="E204" s="11"/>
      <c r="F204" s="11"/>
      <c r="G204" s="11"/>
    </row>
    <row r="205" spans="1:7" x14ac:dyDescent="0.35">
      <c r="A205" s="8"/>
      <c r="B205" s="11"/>
      <c r="C205" s="11"/>
      <c r="D205" s="11"/>
      <c r="E205" s="11"/>
      <c r="F205" s="11"/>
      <c r="G205" s="11"/>
    </row>
    <row r="206" spans="1:7" x14ac:dyDescent="0.35">
      <c r="A206" s="8"/>
      <c r="B206" s="11"/>
      <c r="C206" s="11"/>
      <c r="D206" s="11"/>
      <c r="E206" s="11"/>
      <c r="F206" s="11"/>
      <c r="G206" s="11"/>
    </row>
    <row r="207" spans="1:7" x14ac:dyDescent="0.35">
      <c r="A207" s="8"/>
      <c r="B207" s="11"/>
      <c r="C207" s="11"/>
      <c r="D207" s="11"/>
      <c r="E207" s="11"/>
      <c r="F207" s="11"/>
      <c r="G207" s="11"/>
    </row>
    <row r="208" spans="1:7" x14ac:dyDescent="0.35">
      <c r="A208" s="8"/>
      <c r="B208" s="11"/>
      <c r="C208" s="11"/>
      <c r="D208" s="11"/>
      <c r="E208" s="11"/>
      <c r="F208" s="11"/>
      <c r="G208" s="11"/>
    </row>
    <row r="209" spans="1:7" x14ac:dyDescent="0.35">
      <c r="A209" s="8"/>
      <c r="B209" s="11"/>
      <c r="C209" s="11"/>
      <c r="D209" s="11"/>
      <c r="E209" s="11"/>
      <c r="F209" s="11"/>
      <c r="G209" s="11"/>
    </row>
    <row r="210" spans="1:7" x14ac:dyDescent="0.35">
      <c r="A210" s="8"/>
      <c r="B210" s="11"/>
      <c r="C210" s="11"/>
      <c r="D210" s="11"/>
      <c r="E210" s="11"/>
      <c r="F210" s="11"/>
      <c r="G210" s="11"/>
    </row>
    <row r="211" spans="1:7" x14ac:dyDescent="0.35">
      <c r="A211" s="8"/>
      <c r="B211" s="11"/>
      <c r="C211" s="11"/>
      <c r="D211" s="11"/>
      <c r="E211" s="11"/>
      <c r="F211" s="11"/>
      <c r="G211" s="11"/>
    </row>
    <row r="212" spans="1:7" x14ac:dyDescent="0.35">
      <c r="A212" s="8"/>
      <c r="B212" s="11"/>
      <c r="C212" s="11"/>
      <c r="D212" s="11"/>
      <c r="E212" s="11"/>
      <c r="F212" s="11"/>
      <c r="G212" s="11"/>
    </row>
    <row r="213" spans="1:7" x14ac:dyDescent="0.35">
      <c r="A213" s="8"/>
      <c r="B213" s="11"/>
      <c r="C213" s="11"/>
      <c r="D213" s="11"/>
      <c r="E213" s="11"/>
      <c r="F213" s="11"/>
      <c r="G213" s="11"/>
    </row>
    <row r="214" spans="1:7" x14ac:dyDescent="0.35">
      <c r="A214" s="8"/>
      <c r="B214" s="11"/>
      <c r="C214" s="11"/>
      <c r="D214" s="11"/>
      <c r="E214" s="11"/>
      <c r="F214" s="11"/>
      <c r="G214" s="11"/>
    </row>
    <row r="215" spans="1:7" x14ac:dyDescent="0.35">
      <c r="A215" s="8"/>
      <c r="B215" s="11"/>
      <c r="C215" s="11"/>
      <c r="D215" s="11"/>
      <c r="E215" s="11"/>
      <c r="F215" s="11"/>
      <c r="G215" s="11"/>
    </row>
    <row r="216" spans="1:7" x14ac:dyDescent="0.35">
      <c r="A216" s="8"/>
      <c r="B216" s="11"/>
      <c r="C216" s="11"/>
      <c r="D216" s="11"/>
      <c r="E216" s="11"/>
      <c r="F216" s="11"/>
      <c r="G216" s="11"/>
    </row>
    <row r="217" spans="1:7" x14ac:dyDescent="0.35">
      <c r="A217" s="8"/>
      <c r="B217" s="11"/>
      <c r="C217" s="11"/>
      <c r="D217" s="11"/>
      <c r="E217" s="11"/>
      <c r="F217" s="11"/>
      <c r="G217" s="11"/>
    </row>
    <row r="218" spans="1:7" x14ac:dyDescent="0.35">
      <c r="A218" s="8"/>
      <c r="B218" s="11"/>
      <c r="C218" s="11"/>
      <c r="D218" s="11"/>
      <c r="E218" s="11"/>
      <c r="F218" s="11"/>
      <c r="G218" s="11"/>
    </row>
    <row r="219" spans="1:7" x14ac:dyDescent="0.35">
      <c r="A219" s="8"/>
      <c r="B219" s="11"/>
      <c r="C219" s="11"/>
      <c r="D219" s="11"/>
      <c r="E219" s="11"/>
      <c r="F219" s="11"/>
      <c r="G219" s="11"/>
    </row>
    <row r="220" spans="1:7" x14ac:dyDescent="0.35">
      <c r="A220" s="8"/>
      <c r="B220" s="11"/>
      <c r="C220" s="11"/>
      <c r="D220" s="11"/>
      <c r="E220" s="11"/>
      <c r="F220" s="11"/>
      <c r="G220" s="11"/>
    </row>
    <row r="221" spans="1:7" x14ac:dyDescent="0.35">
      <c r="A221" s="8"/>
      <c r="B221" s="11"/>
      <c r="C221" s="11"/>
      <c r="D221" s="11"/>
      <c r="E221" s="11"/>
      <c r="F221" s="11"/>
      <c r="G221" s="11"/>
    </row>
    <row r="222" spans="1:7" x14ac:dyDescent="0.35">
      <c r="A222" s="8"/>
      <c r="B222" s="11"/>
      <c r="C222" s="11"/>
      <c r="D222" s="11"/>
      <c r="E222" s="11"/>
      <c r="F222" s="11"/>
      <c r="G222" s="11"/>
    </row>
    <row r="223" spans="1:7" x14ac:dyDescent="0.35">
      <c r="A223" s="8"/>
      <c r="B223" s="11"/>
      <c r="C223" s="11"/>
      <c r="D223" s="11"/>
      <c r="E223" s="11"/>
      <c r="F223" s="11"/>
      <c r="G223" s="11"/>
    </row>
    <row r="224" spans="1:7" x14ac:dyDescent="0.35">
      <c r="A224" s="8"/>
      <c r="B224" s="11"/>
      <c r="C224" s="11"/>
      <c r="D224" s="11"/>
      <c r="E224" s="11"/>
      <c r="F224" s="11"/>
      <c r="G224" s="11"/>
    </row>
    <row r="225" spans="1:7" x14ac:dyDescent="0.35">
      <c r="A225" s="8"/>
      <c r="B225" s="11"/>
      <c r="C225" s="11"/>
      <c r="D225" s="11"/>
      <c r="E225" s="11"/>
      <c r="F225" s="11"/>
      <c r="G225" s="11"/>
    </row>
    <row r="226" spans="1:7" x14ac:dyDescent="0.35">
      <c r="A226" s="8"/>
      <c r="B226" s="11"/>
      <c r="C226" s="11"/>
      <c r="D226" s="11"/>
      <c r="E226" s="11"/>
      <c r="F226" s="11"/>
      <c r="G226" s="11"/>
    </row>
    <row r="227" spans="1:7" x14ac:dyDescent="0.35">
      <c r="A227" s="8"/>
      <c r="B227" s="11"/>
      <c r="C227" s="11"/>
      <c r="D227" s="11"/>
      <c r="E227" s="11"/>
      <c r="F227" s="11"/>
      <c r="G227" s="11"/>
    </row>
    <row r="228" spans="1:7" x14ac:dyDescent="0.35">
      <c r="A228" s="8"/>
      <c r="B228" s="11"/>
      <c r="C228" s="11"/>
      <c r="D228" s="11"/>
      <c r="E228" s="11"/>
      <c r="F228" s="11"/>
      <c r="G228" s="11"/>
    </row>
    <row r="229" spans="1:7" x14ac:dyDescent="0.35">
      <c r="A229" s="8"/>
      <c r="B229" s="11"/>
      <c r="C229" s="11"/>
      <c r="D229" s="11"/>
      <c r="E229" s="11"/>
      <c r="F229" s="11"/>
      <c r="G229" s="11"/>
    </row>
    <row r="230" spans="1:7" x14ac:dyDescent="0.35">
      <c r="A230" s="8"/>
      <c r="B230" s="11"/>
      <c r="C230" s="11"/>
      <c r="D230" s="11"/>
      <c r="E230" s="11"/>
      <c r="F230" s="11"/>
      <c r="G230" s="11"/>
    </row>
    <row r="231" spans="1:7" x14ac:dyDescent="0.35">
      <c r="A231" s="8"/>
      <c r="B231" s="11"/>
      <c r="C231" s="11"/>
      <c r="D231" s="11"/>
      <c r="E231" s="11"/>
      <c r="F231" s="11"/>
      <c r="G231" s="11"/>
    </row>
    <row r="232" spans="1:7" x14ac:dyDescent="0.35">
      <c r="A232" s="8"/>
      <c r="B232" s="11"/>
      <c r="C232" s="11"/>
      <c r="D232" s="11"/>
      <c r="E232" s="11"/>
      <c r="F232" s="11"/>
      <c r="G232" s="11"/>
    </row>
    <row r="233" spans="1:7" x14ac:dyDescent="0.35">
      <c r="A233" s="8"/>
      <c r="B233" s="11"/>
      <c r="C233" s="11"/>
      <c r="D233" s="11"/>
      <c r="E233" s="11"/>
      <c r="F233" s="11"/>
      <c r="G233" s="11"/>
    </row>
    <row r="234" spans="1:7" x14ac:dyDescent="0.35">
      <c r="A234" s="8"/>
      <c r="B234" s="11"/>
      <c r="C234" s="11"/>
      <c r="D234" s="11"/>
      <c r="E234" s="11"/>
      <c r="F234" s="11"/>
      <c r="G234" s="11"/>
    </row>
    <row r="235" spans="1:7" x14ac:dyDescent="0.35">
      <c r="A235" s="8"/>
      <c r="B235" s="11"/>
      <c r="C235" s="11"/>
      <c r="D235" s="11"/>
      <c r="E235" s="11"/>
      <c r="F235" s="11"/>
      <c r="G235" s="11"/>
    </row>
    <row r="236" spans="1:7" x14ac:dyDescent="0.35">
      <c r="A236" s="8"/>
      <c r="B236" s="11"/>
      <c r="C236" s="11"/>
      <c r="D236" s="11"/>
      <c r="E236" s="11"/>
      <c r="F236" s="11"/>
      <c r="G236" s="11"/>
    </row>
    <row r="237" spans="1:7" x14ac:dyDescent="0.35">
      <c r="A237" s="8"/>
      <c r="B237" s="11"/>
      <c r="C237" s="11"/>
      <c r="D237" s="11"/>
      <c r="E237" s="11"/>
      <c r="F237" s="11"/>
      <c r="G237" s="11"/>
    </row>
    <row r="238" spans="1:7" x14ac:dyDescent="0.35">
      <c r="A238" s="8"/>
      <c r="B238" s="11"/>
      <c r="C238" s="11"/>
      <c r="D238" s="11"/>
      <c r="E238" s="11"/>
      <c r="F238" s="11"/>
      <c r="G238" s="11"/>
    </row>
    <row r="239" spans="1:7" x14ac:dyDescent="0.35">
      <c r="A239" s="8"/>
      <c r="B239" s="11"/>
      <c r="C239" s="11"/>
      <c r="D239" s="11"/>
      <c r="E239" s="11"/>
      <c r="F239" s="11"/>
      <c r="G239" s="11"/>
    </row>
    <row r="240" spans="1:7" x14ac:dyDescent="0.35">
      <c r="A240" s="8"/>
      <c r="B240" s="11"/>
      <c r="C240" s="11"/>
      <c r="D240" s="11"/>
      <c r="E240" s="11"/>
      <c r="F240" s="11"/>
      <c r="G240" s="11"/>
    </row>
    <row r="241" spans="1:7" x14ac:dyDescent="0.35">
      <c r="A241" s="8"/>
      <c r="B241" s="11"/>
      <c r="C241" s="11"/>
      <c r="D241" s="11"/>
      <c r="E241" s="11"/>
      <c r="F241" s="11"/>
      <c r="G241" s="11"/>
    </row>
    <row r="242" spans="1:7" x14ac:dyDescent="0.35">
      <c r="A242" s="8"/>
      <c r="B242" s="11"/>
      <c r="C242" s="11"/>
      <c r="D242" s="11"/>
      <c r="E242" s="11"/>
      <c r="F242" s="11"/>
      <c r="G242" s="11"/>
    </row>
    <row r="243" spans="1:7" x14ac:dyDescent="0.35">
      <c r="A243" s="8"/>
      <c r="B243" s="11"/>
      <c r="C243" s="11"/>
      <c r="D243" s="11"/>
      <c r="E243" s="11"/>
      <c r="F243" s="11"/>
      <c r="G243" s="11"/>
    </row>
    <row r="244" spans="1:7" x14ac:dyDescent="0.35">
      <c r="A244" s="8"/>
      <c r="B244" s="11"/>
      <c r="C244" s="11"/>
      <c r="D244" s="11"/>
      <c r="E244" s="11"/>
      <c r="F244" s="11"/>
      <c r="G244" s="11"/>
    </row>
    <row r="245" spans="1:7" x14ac:dyDescent="0.35">
      <c r="A245" s="8"/>
      <c r="B245" s="11"/>
      <c r="C245" s="11"/>
      <c r="D245" s="11"/>
      <c r="E245" s="11"/>
      <c r="F245" s="11"/>
      <c r="G245" s="11"/>
    </row>
    <row r="246" spans="1:7" x14ac:dyDescent="0.35">
      <c r="A246" s="8"/>
      <c r="B246" s="11"/>
      <c r="C246" s="11"/>
      <c r="D246" s="11"/>
      <c r="E246" s="11"/>
      <c r="F246" s="11"/>
      <c r="G246" s="11"/>
    </row>
    <row r="247" spans="1:7" x14ac:dyDescent="0.35">
      <c r="A247" s="8"/>
      <c r="B247" s="11"/>
      <c r="C247" s="11"/>
      <c r="D247" s="11"/>
      <c r="E247" s="11"/>
      <c r="F247" s="11"/>
      <c r="G247" s="11"/>
    </row>
    <row r="248" spans="1:7" x14ac:dyDescent="0.35">
      <c r="A248" s="8"/>
      <c r="B248" s="11"/>
      <c r="C248" s="11"/>
      <c r="D248" s="11"/>
      <c r="E248" s="11"/>
      <c r="F248" s="11"/>
      <c r="G248" s="11"/>
    </row>
    <row r="249" spans="1:7" x14ac:dyDescent="0.35">
      <c r="A249" s="8"/>
      <c r="B249" s="11"/>
      <c r="C249" s="11"/>
      <c r="D249" s="11"/>
      <c r="E249" s="11"/>
      <c r="F249" s="11"/>
      <c r="G249" s="11"/>
    </row>
    <row r="250" spans="1:7" x14ac:dyDescent="0.35">
      <c r="A250" s="8"/>
      <c r="B250" s="11"/>
      <c r="C250" s="11"/>
      <c r="D250" s="11"/>
      <c r="E250" s="11"/>
      <c r="F250" s="11"/>
      <c r="G250" s="11"/>
    </row>
    <row r="251" spans="1:7" x14ac:dyDescent="0.35">
      <c r="A251" s="8"/>
      <c r="B251" s="11"/>
      <c r="C251" s="11"/>
      <c r="D251" s="11"/>
      <c r="E251" s="11"/>
      <c r="F251" s="11"/>
      <c r="G251" s="11"/>
    </row>
    <row r="252" spans="1:7" x14ac:dyDescent="0.35">
      <c r="A252" s="8"/>
      <c r="B252" s="11"/>
      <c r="C252" s="11"/>
      <c r="D252" s="11"/>
      <c r="E252" s="11"/>
      <c r="F252" s="11"/>
      <c r="G252" s="11"/>
    </row>
    <row r="253" spans="1:7" x14ac:dyDescent="0.35">
      <c r="A253" s="8"/>
      <c r="B253" s="11"/>
      <c r="C253" s="11"/>
      <c r="D253" s="11"/>
      <c r="E253" s="11"/>
      <c r="F253" s="11"/>
      <c r="G253" s="11"/>
    </row>
    <row r="254" spans="1:7" x14ac:dyDescent="0.35">
      <c r="A254" s="8"/>
      <c r="B254" s="11"/>
      <c r="C254" s="11"/>
      <c r="D254" s="11"/>
      <c r="E254" s="11"/>
      <c r="F254" s="11"/>
      <c r="G254" s="11"/>
    </row>
    <row r="255" spans="1:7" x14ac:dyDescent="0.35">
      <c r="A255" s="8"/>
      <c r="B255" s="11"/>
      <c r="C255" s="11"/>
      <c r="D255" s="11"/>
      <c r="E255" s="11"/>
      <c r="F255" s="11"/>
      <c r="G255" s="11"/>
    </row>
    <row r="256" spans="1:7" x14ac:dyDescent="0.35">
      <c r="A256" s="8"/>
      <c r="B256" s="11"/>
      <c r="C256" s="11"/>
      <c r="D256" s="11"/>
      <c r="E256" s="11"/>
      <c r="F256" s="11"/>
      <c r="G256" s="11"/>
    </row>
    <row r="257" spans="1:7" x14ac:dyDescent="0.35">
      <c r="A257" s="8"/>
      <c r="B257" s="11"/>
      <c r="C257" s="11"/>
      <c r="D257" s="11"/>
      <c r="E257" s="11"/>
      <c r="F257" s="11"/>
      <c r="G257" s="11"/>
    </row>
    <row r="258" spans="1:7" x14ac:dyDescent="0.35">
      <c r="A258" s="8"/>
      <c r="B258" s="11"/>
      <c r="C258" s="11"/>
      <c r="D258" s="11"/>
      <c r="E258" s="11"/>
      <c r="F258" s="11"/>
      <c r="G258" s="11"/>
    </row>
    <row r="259" spans="1:7" x14ac:dyDescent="0.35">
      <c r="A259" s="8"/>
      <c r="B259" s="11"/>
      <c r="C259" s="11"/>
      <c r="D259" s="11"/>
      <c r="E259" s="11"/>
      <c r="F259" s="11"/>
      <c r="G259" s="11"/>
    </row>
    <row r="260" spans="1:7" x14ac:dyDescent="0.35">
      <c r="A260" s="8"/>
      <c r="B260" s="11"/>
      <c r="C260" s="11"/>
      <c r="D260" s="11"/>
      <c r="E260" s="11"/>
      <c r="F260" s="11"/>
      <c r="G260" s="11"/>
    </row>
    <row r="261" spans="1:7" x14ac:dyDescent="0.35">
      <c r="A261" s="8"/>
      <c r="B261" s="11"/>
      <c r="C261" s="11"/>
      <c r="D261" s="11"/>
      <c r="E261" s="11"/>
      <c r="F261" s="11"/>
      <c r="G261" s="11"/>
    </row>
    <row r="262" spans="1:7" x14ac:dyDescent="0.35">
      <c r="A262" s="8"/>
      <c r="B262" s="11"/>
      <c r="C262" s="11"/>
      <c r="D262" s="11"/>
      <c r="E262" s="11"/>
      <c r="F262" s="11"/>
      <c r="G262" s="11"/>
    </row>
    <row r="263" spans="1:7" x14ac:dyDescent="0.35">
      <c r="A263" s="8"/>
      <c r="B263" s="11"/>
      <c r="C263" s="11"/>
      <c r="D263" s="11"/>
      <c r="E263" s="11"/>
      <c r="F263" s="11"/>
      <c r="G263" s="11"/>
    </row>
    <row r="264" spans="1:7" x14ac:dyDescent="0.35">
      <c r="A264" s="8"/>
      <c r="B264" s="11"/>
      <c r="C264" s="11"/>
      <c r="D264" s="11"/>
      <c r="E264" s="11"/>
      <c r="F264" s="11"/>
      <c r="G264" s="11"/>
    </row>
    <row r="265" spans="1:7" x14ac:dyDescent="0.35">
      <c r="A265" s="8"/>
      <c r="B265" s="11"/>
      <c r="C265" s="11"/>
      <c r="D265" s="11"/>
      <c r="E265" s="11"/>
      <c r="F265" s="11"/>
      <c r="G265" s="11"/>
    </row>
    <row r="266" spans="1:7" x14ac:dyDescent="0.35">
      <c r="A266" s="8"/>
      <c r="B266" s="11"/>
      <c r="C266" s="11"/>
      <c r="D266" s="11"/>
      <c r="E266" s="11"/>
      <c r="F266" s="11"/>
      <c r="G266" s="11"/>
    </row>
    <row r="267" spans="1:7" x14ac:dyDescent="0.35">
      <c r="A267" s="8"/>
      <c r="B267" s="11"/>
      <c r="C267" s="11"/>
      <c r="D267" s="11"/>
      <c r="E267" s="11"/>
      <c r="F267" s="11"/>
      <c r="G267" s="11"/>
    </row>
    <row r="268" spans="1:7" x14ac:dyDescent="0.35">
      <c r="A268" s="8"/>
      <c r="B268" s="11"/>
      <c r="C268" s="11"/>
      <c r="D268" s="11"/>
      <c r="E268" s="11"/>
      <c r="F268" s="11"/>
      <c r="G268" s="11"/>
    </row>
    <row r="269" spans="1:7" x14ac:dyDescent="0.35">
      <c r="A269" s="8"/>
      <c r="B269" s="11"/>
      <c r="C269" s="11"/>
      <c r="D269" s="11"/>
      <c r="E269" s="11"/>
      <c r="F269" s="11"/>
      <c r="G269" s="11"/>
    </row>
    <row r="270" spans="1:7" x14ac:dyDescent="0.35">
      <c r="A270" s="8"/>
      <c r="B270" s="11"/>
      <c r="C270" s="11"/>
      <c r="D270" s="11"/>
      <c r="E270" s="11"/>
      <c r="F270" s="11"/>
      <c r="G270" s="11"/>
    </row>
    <row r="271" spans="1:7" x14ac:dyDescent="0.35">
      <c r="A271" s="8"/>
      <c r="B271" s="11"/>
      <c r="C271" s="11"/>
      <c r="D271" s="11"/>
      <c r="E271" s="11"/>
      <c r="F271" s="11"/>
      <c r="G271" s="11"/>
    </row>
    <row r="272" spans="1:7" x14ac:dyDescent="0.35">
      <c r="A272" s="8"/>
      <c r="B272" s="11"/>
      <c r="C272" s="11"/>
      <c r="D272" s="11"/>
      <c r="E272" s="11"/>
      <c r="F272" s="11"/>
      <c r="G272" s="11"/>
    </row>
    <row r="273" spans="1:7" x14ac:dyDescent="0.35">
      <c r="A273" s="8"/>
      <c r="B273" s="11"/>
      <c r="C273" s="11"/>
      <c r="D273" s="11"/>
      <c r="E273" s="11"/>
      <c r="F273" s="11"/>
      <c r="G273" s="11"/>
    </row>
    <row r="274" spans="1:7" x14ac:dyDescent="0.35">
      <c r="A274" s="8"/>
      <c r="B274" s="11"/>
      <c r="C274" s="11"/>
      <c r="D274" s="11"/>
      <c r="E274" s="11"/>
      <c r="F274" s="11"/>
      <c r="G274" s="11"/>
    </row>
    <row r="275" spans="1:7" x14ac:dyDescent="0.35">
      <c r="A275" s="8"/>
      <c r="B275" s="11"/>
      <c r="C275" s="11"/>
      <c r="D275" s="11"/>
      <c r="E275" s="11"/>
      <c r="F275" s="11"/>
      <c r="G275" s="11"/>
    </row>
    <row r="276" spans="1:7" x14ac:dyDescent="0.35">
      <c r="A276" s="8"/>
      <c r="B276" s="11"/>
      <c r="C276" s="11"/>
      <c r="D276" s="11"/>
      <c r="E276" s="11"/>
      <c r="F276" s="11"/>
      <c r="G276" s="11"/>
    </row>
    <row r="277" spans="1:7" x14ac:dyDescent="0.35">
      <c r="A277" s="8"/>
      <c r="B277" s="11"/>
      <c r="C277" s="11"/>
      <c r="D277" s="11"/>
      <c r="E277" s="11"/>
      <c r="F277" s="11"/>
      <c r="G277" s="11"/>
    </row>
    <row r="278" spans="1:7" x14ac:dyDescent="0.35">
      <c r="A278" s="8"/>
      <c r="B278" s="11"/>
      <c r="C278" s="11"/>
      <c r="D278" s="11"/>
      <c r="E278" s="11"/>
      <c r="F278" s="11"/>
      <c r="G278" s="11"/>
    </row>
    <row r="279" spans="1:7" x14ac:dyDescent="0.35">
      <c r="A279" s="8"/>
      <c r="B279" s="11"/>
      <c r="C279" s="11"/>
      <c r="D279" s="11"/>
      <c r="E279" s="11"/>
      <c r="F279" s="11"/>
      <c r="G279" s="11"/>
    </row>
    <row r="280" spans="1:7" x14ac:dyDescent="0.35">
      <c r="A280" s="8"/>
      <c r="B280" s="11"/>
      <c r="C280" s="11"/>
      <c r="D280" s="11"/>
      <c r="E280" s="11"/>
      <c r="F280" s="11"/>
      <c r="G280" s="11"/>
    </row>
    <row r="281" spans="1:7" x14ac:dyDescent="0.35">
      <c r="A281" s="8"/>
      <c r="B281" s="11"/>
      <c r="C281" s="11"/>
      <c r="D281" s="11"/>
      <c r="E281" s="11"/>
      <c r="F281" s="11"/>
      <c r="G281" s="11"/>
    </row>
    <row r="282" spans="1:7" x14ac:dyDescent="0.35">
      <c r="A282" s="8"/>
      <c r="B282" s="11"/>
      <c r="C282" s="11"/>
      <c r="D282" s="11"/>
      <c r="E282" s="11"/>
      <c r="F282" s="11"/>
      <c r="G282" s="11"/>
    </row>
    <row r="283" spans="1:7" x14ac:dyDescent="0.35">
      <c r="A283" s="8"/>
      <c r="B283" s="11"/>
      <c r="C283" s="11"/>
      <c r="D283" s="11"/>
      <c r="E283" s="11"/>
      <c r="F283" s="11"/>
      <c r="G283" s="11"/>
    </row>
    <row r="284" spans="1:7" x14ac:dyDescent="0.35">
      <c r="A284" s="8"/>
      <c r="B284" s="11"/>
      <c r="C284" s="11"/>
      <c r="D284" s="11"/>
      <c r="E284" s="11"/>
      <c r="F284" s="11"/>
      <c r="G284" s="11"/>
    </row>
    <row r="285" spans="1:7" x14ac:dyDescent="0.35">
      <c r="A285" s="8"/>
      <c r="B285" s="11"/>
      <c r="C285" s="11"/>
      <c r="D285" s="11"/>
      <c r="E285" s="11"/>
      <c r="F285" s="11"/>
      <c r="G285" s="11"/>
    </row>
    <row r="286" spans="1:7" x14ac:dyDescent="0.35">
      <c r="A286" s="8"/>
      <c r="B286" s="11"/>
      <c r="C286" s="11"/>
      <c r="D286" s="11"/>
      <c r="E286" s="11"/>
      <c r="F286" s="11"/>
      <c r="G286" s="11"/>
    </row>
    <row r="287" spans="1:7" x14ac:dyDescent="0.35">
      <c r="A287" s="8"/>
      <c r="B287" s="11"/>
      <c r="C287" s="11"/>
      <c r="D287" s="11"/>
      <c r="E287" s="11"/>
      <c r="F287" s="11"/>
      <c r="G287" s="11"/>
    </row>
    <row r="288" spans="1:7" x14ac:dyDescent="0.35">
      <c r="A288" s="8"/>
      <c r="B288" s="11"/>
      <c r="C288" s="11"/>
      <c r="D288" s="11"/>
      <c r="E288" s="11"/>
      <c r="F288" s="11"/>
      <c r="G288" s="11"/>
    </row>
    <row r="289" spans="1:7" x14ac:dyDescent="0.35">
      <c r="A289" s="8"/>
      <c r="B289" s="11"/>
      <c r="C289" s="11"/>
      <c r="D289" s="11"/>
      <c r="E289" s="11"/>
      <c r="F289" s="11"/>
      <c r="G289" s="11"/>
    </row>
    <row r="290" spans="1:7" x14ac:dyDescent="0.35">
      <c r="A290" s="8"/>
      <c r="B290" s="11"/>
      <c r="C290" s="11"/>
      <c r="D290" s="11"/>
      <c r="E290" s="11"/>
      <c r="F290" s="11"/>
      <c r="G290" s="11"/>
    </row>
    <row r="291" spans="1:7" x14ac:dyDescent="0.35">
      <c r="A291" s="8"/>
      <c r="B291" s="11"/>
      <c r="C291" s="11"/>
      <c r="D291" s="11"/>
      <c r="E291" s="11"/>
      <c r="F291" s="11"/>
      <c r="G291" s="11"/>
    </row>
    <row r="292" spans="1:7" x14ac:dyDescent="0.35">
      <c r="A292" s="8"/>
      <c r="B292" s="11"/>
      <c r="C292" s="11"/>
      <c r="D292" s="11"/>
      <c r="E292" s="11"/>
      <c r="F292" s="11"/>
      <c r="G292" s="11"/>
    </row>
    <row r="293" spans="1:7" x14ac:dyDescent="0.35">
      <c r="A293" s="8"/>
      <c r="B293" s="11"/>
      <c r="C293" s="11"/>
      <c r="D293" s="11"/>
      <c r="E293" s="11"/>
      <c r="F293" s="11"/>
      <c r="G293" s="11"/>
    </row>
    <row r="294" spans="1:7" x14ac:dyDescent="0.35">
      <c r="A294" s="8"/>
      <c r="B294" s="11"/>
      <c r="C294" s="11"/>
      <c r="D294" s="11"/>
      <c r="E294" s="11"/>
      <c r="F294" s="11"/>
      <c r="G294" s="11"/>
    </row>
    <row r="295" spans="1:7" x14ac:dyDescent="0.35">
      <c r="A295" s="8"/>
      <c r="B295" s="11"/>
      <c r="C295" s="11"/>
      <c r="D295" s="11"/>
      <c r="E295" s="11"/>
      <c r="F295" s="11"/>
      <c r="G295" s="11"/>
    </row>
    <row r="296" spans="1:7" x14ac:dyDescent="0.35">
      <c r="A296" s="8"/>
      <c r="B296" s="11"/>
      <c r="C296" s="11"/>
      <c r="D296" s="11"/>
      <c r="E296" s="11"/>
      <c r="F296" s="11"/>
      <c r="G296" s="11"/>
    </row>
    <row r="297" spans="1:7" x14ac:dyDescent="0.35">
      <c r="A297" s="8"/>
      <c r="B297" s="11"/>
      <c r="C297" s="11"/>
      <c r="D297" s="11"/>
      <c r="E297" s="11"/>
      <c r="F297" s="11"/>
      <c r="G297" s="11"/>
    </row>
    <row r="298" spans="1:7" x14ac:dyDescent="0.35">
      <c r="A298" s="8"/>
      <c r="B298" s="11"/>
      <c r="C298" s="11"/>
      <c r="D298" s="11"/>
      <c r="E298" s="11"/>
      <c r="F298" s="11"/>
      <c r="G298" s="11"/>
    </row>
    <row r="299" spans="1:7" x14ac:dyDescent="0.35">
      <c r="A299" s="8"/>
      <c r="B299" s="11"/>
      <c r="C299" s="11"/>
      <c r="D299" s="11"/>
      <c r="E299" s="11"/>
      <c r="F299" s="11"/>
      <c r="G299" s="11"/>
    </row>
    <row r="300" spans="1:7" x14ac:dyDescent="0.35">
      <c r="A300" s="8"/>
      <c r="B300" s="11"/>
      <c r="C300" s="11"/>
      <c r="D300" s="11"/>
      <c r="E300" s="11"/>
      <c r="F300" s="11"/>
      <c r="G300" s="11"/>
    </row>
    <row r="301" spans="1:7" x14ac:dyDescent="0.35">
      <c r="A301" s="8"/>
      <c r="B301" s="11"/>
      <c r="C301" s="11"/>
      <c r="D301" s="11"/>
      <c r="E301" s="11"/>
      <c r="F301" s="11"/>
      <c r="G301" s="11"/>
    </row>
    <row r="302" spans="1:7" x14ac:dyDescent="0.35">
      <c r="A302" s="8"/>
      <c r="B302" s="11"/>
      <c r="C302" s="11"/>
      <c r="D302" s="11"/>
      <c r="E302" s="11"/>
      <c r="F302" s="11"/>
      <c r="G302" s="11"/>
    </row>
    <row r="303" spans="1:7" x14ac:dyDescent="0.35">
      <c r="A303" s="8"/>
      <c r="B303" s="11"/>
      <c r="C303" s="11"/>
      <c r="D303" s="11"/>
      <c r="E303" s="11"/>
      <c r="F303" s="11"/>
      <c r="G303" s="11"/>
    </row>
    <row r="304" spans="1:7" x14ac:dyDescent="0.35">
      <c r="A304" s="8"/>
      <c r="B304" s="11"/>
      <c r="C304" s="11"/>
      <c r="D304" s="11"/>
      <c r="E304" s="11"/>
      <c r="F304" s="11"/>
      <c r="G304" s="11"/>
    </row>
    <row r="305" spans="1:7" x14ac:dyDescent="0.35">
      <c r="A305" s="8"/>
      <c r="B305" s="11"/>
      <c r="C305" s="11"/>
      <c r="D305" s="11"/>
      <c r="E305" s="11"/>
      <c r="F305" s="11"/>
      <c r="G305" s="11"/>
    </row>
    <row r="306" spans="1:7" x14ac:dyDescent="0.35">
      <c r="A306" s="8"/>
      <c r="B306" s="11"/>
      <c r="C306" s="11"/>
      <c r="D306" s="11"/>
      <c r="E306" s="11"/>
      <c r="F306" s="11"/>
      <c r="G306" s="11"/>
    </row>
    <row r="307" spans="1:7" x14ac:dyDescent="0.35">
      <c r="A307" s="8"/>
      <c r="B307" s="11"/>
      <c r="C307" s="11"/>
      <c r="D307" s="11"/>
      <c r="E307" s="11"/>
      <c r="F307" s="11"/>
      <c r="G307" s="11"/>
    </row>
    <row r="308" spans="1:7" x14ac:dyDescent="0.35">
      <c r="A308" s="8"/>
      <c r="B308" s="11"/>
      <c r="C308" s="11"/>
      <c r="D308" s="11"/>
      <c r="E308" s="11"/>
      <c r="F308" s="11"/>
      <c r="G308" s="11"/>
    </row>
    <row r="309" spans="1:7" x14ac:dyDescent="0.35">
      <c r="A309" s="8"/>
      <c r="B309" s="11"/>
      <c r="C309" s="11"/>
      <c r="D309" s="11"/>
      <c r="E309" s="11"/>
      <c r="F309" s="11"/>
      <c r="G309" s="11"/>
    </row>
    <row r="310" spans="1:7" x14ac:dyDescent="0.35">
      <c r="A310" s="8"/>
      <c r="B310" s="11"/>
      <c r="C310" s="11"/>
      <c r="D310" s="11"/>
      <c r="E310" s="11"/>
      <c r="F310" s="11"/>
      <c r="G310" s="11"/>
    </row>
    <row r="311" spans="1:7" x14ac:dyDescent="0.35">
      <c r="A311" s="8"/>
      <c r="B311" s="11"/>
      <c r="C311" s="11"/>
      <c r="D311" s="11"/>
      <c r="E311" s="11"/>
      <c r="F311" s="11"/>
      <c r="G311" s="11"/>
    </row>
    <row r="312" spans="1:7" x14ac:dyDescent="0.35">
      <c r="A312" s="8"/>
      <c r="B312" s="11"/>
      <c r="C312" s="11"/>
      <c r="D312" s="11"/>
      <c r="E312" s="11"/>
      <c r="F312" s="11"/>
      <c r="G312" s="11"/>
    </row>
    <row r="313" spans="1:7" x14ac:dyDescent="0.35">
      <c r="A313" s="8"/>
      <c r="B313" s="11"/>
      <c r="C313" s="11"/>
      <c r="D313" s="11"/>
      <c r="E313" s="11"/>
      <c r="F313" s="11"/>
      <c r="G313" s="11"/>
    </row>
    <row r="314" spans="1:7" x14ac:dyDescent="0.35">
      <c r="A314" s="8"/>
      <c r="B314" s="11"/>
      <c r="C314" s="11"/>
      <c r="D314" s="11"/>
      <c r="E314" s="11"/>
      <c r="F314" s="11"/>
      <c r="G314" s="11"/>
    </row>
    <row r="315" spans="1:7" x14ac:dyDescent="0.35">
      <c r="A315" s="8"/>
      <c r="B315" s="11"/>
      <c r="C315" s="11"/>
      <c r="D315" s="11"/>
      <c r="E315" s="11"/>
      <c r="F315" s="11"/>
      <c r="G315" s="11"/>
    </row>
    <row r="316" spans="1:7" x14ac:dyDescent="0.35">
      <c r="A316" s="8"/>
      <c r="B316" s="11"/>
      <c r="C316" s="11"/>
      <c r="D316" s="11"/>
      <c r="E316" s="11"/>
      <c r="F316" s="11"/>
      <c r="G316" s="11"/>
    </row>
    <row r="317" spans="1:7" x14ac:dyDescent="0.35">
      <c r="A317" s="8"/>
      <c r="B317" s="11"/>
      <c r="C317" s="11"/>
      <c r="D317" s="11"/>
      <c r="E317" s="11"/>
      <c r="F317" s="11"/>
      <c r="G317" s="11"/>
    </row>
    <row r="318" spans="1:7" x14ac:dyDescent="0.35">
      <c r="A318" s="8"/>
      <c r="B318" s="11"/>
      <c r="C318" s="11"/>
      <c r="D318" s="11"/>
      <c r="E318" s="11"/>
      <c r="F318" s="11"/>
      <c r="G318" s="11"/>
    </row>
    <row r="319" spans="1:7" x14ac:dyDescent="0.35">
      <c r="A319" s="8"/>
      <c r="B319" s="11"/>
      <c r="C319" s="11"/>
      <c r="D319" s="11"/>
      <c r="E319" s="11"/>
      <c r="F319" s="11"/>
      <c r="G319" s="11"/>
    </row>
    <row r="320" spans="1:7" x14ac:dyDescent="0.35">
      <c r="A320" s="8"/>
      <c r="B320" s="11"/>
      <c r="C320" s="11"/>
      <c r="D320" s="11"/>
      <c r="E320" s="11"/>
      <c r="F320" s="11"/>
      <c r="G320" s="11"/>
    </row>
    <row r="321" spans="1:7" x14ac:dyDescent="0.35">
      <c r="A321" s="8"/>
      <c r="B321" s="11"/>
      <c r="C321" s="11"/>
      <c r="D321" s="11"/>
      <c r="E321" s="11"/>
      <c r="F321" s="11"/>
      <c r="G321" s="11"/>
    </row>
    <row r="322" spans="1:7" x14ac:dyDescent="0.35">
      <c r="A322" s="8"/>
      <c r="B322" s="11"/>
      <c r="C322" s="11"/>
      <c r="D322" s="11"/>
      <c r="E322" s="11"/>
      <c r="F322" s="11"/>
      <c r="G322" s="11"/>
    </row>
    <row r="323" spans="1:7" x14ac:dyDescent="0.35">
      <c r="A323" s="8"/>
      <c r="B323" s="11"/>
      <c r="C323" s="11"/>
      <c r="D323" s="11"/>
      <c r="E323" s="11"/>
      <c r="F323" s="11"/>
      <c r="G323" s="11"/>
    </row>
    <row r="324" spans="1:7" x14ac:dyDescent="0.35">
      <c r="A324" s="8"/>
      <c r="B324" s="11"/>
      <c r="C324" s="11"/>
      <c r="D324" s="11"/>
      <c r="E324" s="11"/>
      <c r="F324" s="11"/>
      <c r="G324" s="11"/>
    </row>
    <row r="325" spans="1:7" x14ac:dyDescent="0.35">
      <c r="A325" s="8"/>
      <c r="B325" s="11"/>
      <c r="C325" s="11"/>
      <c r="D325" s="11"/>
      <c r="E325" s="11"/>
      <c r="F325" s="11"/>
      <c r="G325" s="11"/>
    </row>
    <row r="326" spans="1:7" x14ac:dyDescent="0.35">
      <c r="A326" s="8"/>
      <c r="B326" s="11"/>
      <c r="C326" s="11"/>
      <c r="D326" s="11"/>
      <c r="E326" s="11"/>
      <c r="F326" s="11"/>
      <c r="G326" s="11"/>
    </row>
    <row r="327" spans="1:7" x14ac:dyDescent="0.35">
      <c r="A327" s="8"/>
      <c r="B327" s="11"/>
      <c r="C327" s="11"/>
      <c r="D327" s="11"/>
      <c r="E327" s="11"/>
      <c r="F327" s="11"/>
      <c r="G327" s="11"/>
    </row>
    <row r="328" spans="1:7" x14ac:dyDescent="0.35">
      <c r="A328" s="8"/>
      <c r="B328" s="11"/>
      <c r="C328" s="11"/>
      <c r="D328" s="11"/>
      <c r="E328" s="11"/>
      <c r="F328" s="11"/>
      <c r="G328" s="11"/>
    </row>
    <row r="329" spans="1:7" x14ac:dyDescent="0.35">
      <c r="A329" s="8"/>
      <c r="B329" s="11"/>
      <c r="C329" s="11"/>
      <c r="D329" s="11"/>
      <c r="E329" s="11"/>
      <c r="F329" s="11"/>
      <c r="G329" s="11"/>
    </row>
    <row r="330" spans="1:7" x14ac:dyDescent="0.35">
      <c r="A330" s="8"/>
      <c r="B330" s="11"/>
      <c r="C330" s="11"/>
      <c r="D330" s="11"/>
      <c r="E330" s="11"/>
      <c r="F330" s="11"/>
      <c r="G330" s="11"/>
    </row>
    <row r="331" spans="1:7" x14ac:dyDescent="0.35">
      <c r="A331" s="8"/>
      <c r="B331" s="11"/>
      <c r="C331" s="11"/>
      <c r="D331" s="11"/>
      <c r="E331" s="11"/>
      <c r="F331" s="11"/>
      <c r="G331" s="11"/>
    </row>
    <row r="332" spans="1:7" x14ac:dyDescent="0.35">
      <c r="A332" s="8"/>
      <c r="B332" s="11"/>
      <c r="C332" s="11"/>
      <c r="D332" s="11"/>
      <c r="E332" s="11"/>
      <c r="F332" s="11"/>
      <c r="G332" s="11"/>
    </row>
    <row r="333" spans="1:7" x14ac:dyDescent="0.35">
      <c r="A333" s="8"/>
      <c r="B333" s="11"/>
      <c r="C333" s="11"/>
      <c r="D333" s="11"/>
      <c r="E333" s="11"/>
      <c r="F333" s="11"/>
      <c r="G333" s="11"/>
    </row>
    <row r="334" spans="1:7" x14ac:dyDescent="0.35">
      <c r="A334" s="8"/>
      <c r="B334" s="11"/>
      <c r="C334" s="11"/>
      <c r="D334" s="11"/>
      <c r="E334" s="11"/>
      <c r="F334" s="11"/>
      <c r="G334" s="11"/>
    </row>
    <row r="335" spans="1:7" x14ac:dyDescent="0.35">
      <c r="A335" s="8"/>
      <c r="B335" s="11"/>
      <c r="C335" s="11"/>
      <c r="D335" s="11"/>
      <c r="E335" s="11"/>
      <c r="F335" s="11"/>
      <c r="G335" s="11"/>
    </row>
    <row r="336" spans="1:7" x14ac:dyDescent="0.35">
      <c r="A336" s="8"/>
      <c r="B336" s="11"/>
      <c r="C336" s="11"/>
      <c r="D336" s="11"/>
      <c r="E336" s="11"/>
      <c r="F336" s="11"/>
      <c r="G336" s="11"/>
    </row>
    <row r="337" spans="1:7" x14ac:dyDescent="0.35">
      <c r="A337" s="8"/>
      <c r="B337" s="11"/>
      <c r="C337" s="11"/>
      <c r="D337" s="11"/>
      <c r="E337" s="11"/>
      <c r="F337" s="11"/>
      <c r="G337" s="11"/>
    </row>
    <row r="338" spans="1:7" x14ac:dyDescent="0.35">
      <c r="A338" s="8"/>
      <c r="B338" s="11"/>
      <c r="C338" s="11"/>
      <c r="D338" s="11"/>
      <c r="E338" s="11"/>
      <c r="F338" s="11"/>
      <c r="G338" s="11"/>
    </row>
    <row r="339" spans="1:7" x14ac:dyDescent="0.35">
      <c r="A339" s="8"/>
      <c r="B339" s="11"/>
      <c r="C339" s="11"/>
      <c r="D339" s="11"/>
      <c r="E339" s="11"/>
      <c r="F339" s="11"/>
      <c r="G339" s="11"/>
    </row>
    <row r="340" spans="1:7" x14ac:dyDescent="0.35">
      <c r="A340" s="8"/>
      <c r="B340" s="11"/>
      <c r="C340" s="11"/>
      <c r="D340" s="11"/>
      <c r="E340" s="11"/>
      <c r="F340" s="11"/>
      <c r="G340" s="11"/>
    </row>
    <row r="341" spans="1:7" x14ac:dyDescent="0.35">
      <c r="A341" s="8"/>
      <c r="B341" s="11"/>
      <c r="C341" s="11"/>
      <c r="D341" s="11"/>
      <c r="E341" s="11"/>
      <c r="F341" s="11"/>
      <c r="G341" s="11"/>
    </row>
    <row r="342" spans="1:7" x14ac:dyDescent="0.35">
      <c r="A342" s="8"/>
      <c r="B342" s="11"/>
      <c r="C342" s="11"/>
      <c r="D342" s="11"/>
      <c r="E342" s="11"/>
      <c r="F342" s="11"/>
      <c r="G342" s="11"/>
    </row>
    <row r="343" spans="1:7" x14ac:dyDescent="0.35">
      <c r="A343" s="8"/>
      <c r="B343" s="11"/>
      <c r="C343" s="11"/>
      <c r="D343" s="11"/>
      <c r="E343" s="11"/>
      <c r="F343" s="11"/>
      <c r="G343" s="11"/>
    </row>
    <row r="344" spans="1:7" x14ac:dyDescent="0.35">
      <c r="A344" s="8"/>
      <c r="B344" s="11"/>
      <c r="C344" s="11"/>
      <c r="D344" s="11"/>
      <c r="E344" s="11"/>
      <c r="F344" s="11"/>
      <c r="G344" s="11"/>
    </row>
    <row r="345" spans="1:7" x14ac:dyDescent="0.35">
      <c r="A345" s="8"/>
      <c r="B345" s="11"/>
      <c r="C345" s="11"/>
      <c r="D345" s="11"/>
      <c r="E345" s="11"/>
      <c r="F345" s="11"/>
      <c r="G345" s="11"/>
    </row>
    <row r="346" spans="1:7" x14ac:dyDescent="0.35">
      <c r="A346" s="8"/>
      <c r="B346" s="11"/>
      <c r="C346" s="11"/>
      <c r="D346" s="11"/>
      <c r="E346" s="11"/>
      <c r="F346" s="11"/>
      <c r="G346" s="11"/>
    </row>
    <row r="347" spans="1:7" x14ac:dyDescent="0.35">
      <c r="A347" s="8"/>
      <c r="B347" s="11"/>
      <c r="C347" s="11"/>
      <c r="D347" s="11"/>
      <c r="E347" s="11"/>
      <c r="F347" s="11"/>
      <c r="G347" s="11"/>
    </row>
    <row r="348" spans="1:7" x14ac:dyDescent="0.35">
      <c r="A348" s="8"/>
      <c r="B348" s="11"/>
      <c r="C348" s="11"/>
      <c r="D348" s="11"/>
      <c r="E348" s="11"/>
      <c r="F348" s="11"/>
      <c r="G348" s="11"/>
    </row>
    <row r="349" spans="1:7" x14ac:dyDescent="0.35">
      <c r="A349" s="8"/>
      <c r="B349" s="11"/>
      <c r="C349" s="11"/>
      <c r="D349" s="11"/>
      <c r="E349" s="11"/>
      <c r="F349" s="11"/>
      <c r="G349" s="11"/>
    </row>
    <row r="350" spans="1:7" x14ac:dyDescent="0.35">
      <c r="A350" s="8"/>
      <c r="B350" s="11"/>
      <c r="C350" s="11"/>
      <c r="D350" s="11"/>
      <c r="E350" s="11"/>
      <c r="F350" s="11"/>
      <c r="G350" s="11"/>
    </row>
    <row r="351" spans="1:7" x14ac:dyDescent="0.35">
      <c r="A351" s="8"/>
      <c r="B351" s="11"/>
      <c r="C351" s="11"/>
      <c r="D351" s="11"/>
      <c r="E351" s="11"/>
      <c r="F351" s="11"/>
      <c r="G351" s="11"/>
    </row>
    <row r="352" spans="1:7" x14ac:dyDescent="0.35">
      <c r="A352" s="8"/>
      <c r="B352" s="11"/>
      <c r="C352" s="11"/>
      <c r="D352" s="11"/>
      <c r="E352" s="11"/>
      <c r="F352" s="11"/>
      <c r="G352" s="11"/>
    </row>
    <row r="353" spans="1:7" x14ac:dyDescent="0.35">
      <c r="A353" s="8"/>
      <c r="B353" s="11"/>
      <c r="C353" s="11"/>
      <c r="D353" s="11"/>
      <c r="E353" s="11"/>
      <c r="F353" s="11"/>
      <c r="G353" s="11"/>
    </row>
    <row r="354" spans="1:7" x14ac:dyDescent="0.35">
      <c r="A354" s="8"/>
      <c r="B354" s="11"/>
      <c r="C354" s="11"/>
      <c r="D354" s="11"/>
      <c r="E354" s="11"/>
      <c r="F354" s="11"/>
      <c r="G354" s="11"/>
    </row>
  </sheetData>
  <autoFilter ref="A1:K1" xr:uid="{B50D7508-837D-426A-BFAF-7E24BED30940}"/>
  <mergeCells count="1">
    <mergeCell ref="J12:N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628A-AE74-4981-8352-F8C487588386}">
  <sheetPr>
    <tabColor rgb="FF92D050"/>
  </sheetPr>
  <dimension ref="A1:Q354"/>
  <sheetViews>
    <sheetView tabSelected="1" topLeftCell="C1" zoomScaleNormal="100" workbookViewId="0">
      <selection activeCell="G16" sqref="G16"/>
    </sheetView>
  </sheetViews>
  <sheetFormatPr defaultRowHeight="14.5" x14ac:dyDescent="0.35"/>
  <cols>
    <col min="1" max="1" width="5.90625" style="6" customWidth="1"/>
    <col min="2" max="2" width="13.36328125" style="7" bestFit="1" customWidth="1"/>
    <col min="3" max="3" width="16.7265625" style="6" customWidth="1"/>
    <col min="4" max="4" width="13.36328125" style="6" bestFit="1" customWidth="1"/>
    <col min="5" max="7" width="13" style="6" bestFit="1" customWidth="1"/>
    <col min="8" max="8" width="21.36328125" style="6" bestFit="1" customWidth="1"/>
    <col min="9" max="9" width="9.1796875" style="6" customWidth="1"/>
    <col min="10" max="10" width="30.81640625" style="6" customWidth="1"/>
    <col min="11" max="11" width="12.08984375" style="6" bestFit="1" customWidth="1"/>
    <col min="12" max="16384" width="8.7265625" style="6"/>
  </cols>
  <sheetData>
    <row r="1" spans="1:17" x14ac:dyDescent="0.35">
      <c r="A1" s="12" t="s">
        <v>0</v>
      </c>
      <c r="B1" s="14" t="s">
        <v>63</v>
      </c>
      <c r="C1" s="14" t="s">
        <v>375</v>
      </c>
      <c r="D1" s="14" t="s">
        <v>47</v>
      </c>
      <c r="E1" s="14" t="s">
        <v>49</v>
      </c>
      <c r="F1" s="14" t="s">
        <v>53</v>
      </c>
      <c r="G1" s="14" t="s">
        <v>62</v>
      </c>
      <c r="H1" s="5" t="s">
        <v>380</v>
      </c>
      <c r="I1" s="4"/>
      <c r="J1" s="4"/>
      <c r="K1" s="4"/>
      <c r="L1" s="4"/>
      <c r="M1" s="4"/>
      <c r="N1" s="4"/>
      <c r="O1" s="4"/>
      <c r="P1" s="4"/>
      <c r="Q1" s="4"/>
    </row>
    <row r="2" spans="1:17" x14ac:dyDescent="0.35">
      <c r="A2" s="19">
        <v>36922</v>
      </c>
      <c r="B2" s="15">
        <v>0.2245056</v>
      </c>
      <c r="C2" s="15">
        <v>-9.229073584900005E-2</v>
      </c>
      <c r="D2" s="15">
        <v>-3.7956000000000001E-3</v>
      </c>
      <c r="E2" s="15">
        <v>5.6194000000000001E-2</v>
      </c>
      <c r="F2" s="15">
        <v>1.2160799999999999E-2</v>
      </c>
      <c r="G2" s="15">
        <v>4.1970999999999996E-3</v>
      </c>
      <c r="H2" s="17">
        <f>0.25*B2+0.15*C2+0.15*D2+0.15*E2+0.15*F2+0.15*G2</f>
        <v>5.2596234622649993E-2</v>
      </c>
      <c r="J2" s="51" t="s">
        <v>387</v>
      </c>
      <c r="K2" s="52"/>
    </row>
    <row r="3" spans="1:17" x14ac:dyDescent="0.35">
      <c r="A3" s="19">
        <v>36950</v>
      </c>
      <c r="B3" s="15">
        <v>-6.4426899999999995E-2</v>
      </c>
      <c r="C3" s="15">
        <v>-6.4204710540895493E-2</v>
      </c>
      <c r="D3" s="15">
        <v>-5.15247E-2</v>
      </c>
      <c r="E3" s="15">
        <v>-8.6370600000000006E-2</v>
      </c>
      <c r="F3" s="15">
        <v>-0.1051948</v>
      </c>
      <c r="G3" s="15">
        <v>-6.9347099999999995E-2</v>
      </c>
      <c r="H3" s="17">
        <f t="shared" ref="H3:H66" si="0">0.25*B3+0.15*C3+0.15*D3+0.15*E3+0.15*F3+0.15*G3</f>
        <v>-7.260301158113433E-2</v>
      </c>
      <c r="J3" s="38" t="s">
        <v>377</v>
      </c>
      <c r="K3" s="40">
        <f>AVERAGE(H2:H176)</f>
        <v>5.3936325159543103E-3</v>
      </c>
    </row>
    <row r="4" spans="1:17" x14ac:dyDescent="0.35">
      <c r="A4" s="19">
        <v>36981</v>
      </c>
      <c r="B4" s="15">
        <v>-9.4931699999999994E-2</v>
      </c>
      <c r="C4" s="15">
        <v>7.6814361759009797E-2</v>
      </c>
      <c r="D4" s="15">
        <v>7.84001E-2</v>
      </c>
      <c r="E4" s="15">
        <v>-6.0933500000000002E-2</v>
      </c>
      <c r="F4" s="15">
        <v>-3.4845000000000001E-2</v>
      </c>
      <c r="G4" s="15">
        <v>9.0162000000000003E-3</v>
      </c>
      <c r="H4" s="17">
        <f t="shared" si="0"/>
        <v>-1.3465100736148526E-2</v>
      </c>
      <c r="J4" s="38" t="s">
        <v>381</v>
      </c>
      <c r="K4" s="40">
        <f>_xlfn.STDEV.S(H2:H176)</f>
        <v>4.305257861555932E-2</v>
      </c>
    </row>
    <row r="5" spans="1:17" x14ac:dyDescent="0.35">
      <c r="A5" s="19">
        <v>37011</v>
      </c>
      <c r="B5" s="15">
        <v>0.1034746</v>
      </c>
      <c r="C5" s="15">
        <v>5.0901871196495918E-3</v>
      </c>
      <c r="D5" s="15">
        <v>3.0292000000000001E-3</v>
      </c>
      <c r="E5" s="15">
        <v>7.45392E-2</v>
      </c>
      <c r="F5" s="15">
        <v>8.8714299999999996E-2</v>
      </c>
      <c r="G5" s="15">
        <v>7.1895500000000001E-2</v>
      </c>
      <c r="H5" s="17">
        <f t="shared" si="0"/>
        <v>6.2358908067947437E-2</v>
      </c>
      <c r="J5" s="38" t="s">
        <v>382</v>
      </c>
      <c r="K5" s="40">
        <v>0</v>
      </c>
    </row>
    <row r="6" spans="1:17" x14ac:dyDescent="0.35">
      <c r="A6" s="19">
        <v>37042</v>
      </c>
      <c r="B6" s="15">
        <v>6.0274399999999999E-2</v>
      </c>
      <c r="C6" s="15">
        <v>-2.5035389109833495E-2</v>
      </c>
      <c r="D6" s="15">
        <v>4.4866400000000001E-2</v>
      </c>
      <c r="E6" s="15">
        <v>-2.25477E-2</v>
      </c>
      <c r="F6" s="15">
        <v>-3.2950199999999999E-2</v>
      </c>
      <c r="G6" s="15">
        <v>-4.8239200000000003E-2</v>
      </c>
      <c r="H6" s="17">
        <f t="shared" si="0"/>
        <v>2.4826866335249768E-3</v>
      </c>
      <c r="J6" s="13" t="s">
        <v>384</v>
      </c>
      <c r="K6" s="21">
        <f>(K3+K5)/K4</f>
        <v>0.12528012698419502</v>
      </c>
    </row>
    <row r="7" spans="1:17" x14ac:dyDescent="0.35">
      <c r="A7" s="19">
        <v>37072</v>
      </c>
      <c r="B7" s="15">
        <v>-2.78195E-2</v>
      </c>
      <c r="C7" s="15">
        <v>-1.0740150072934163E-2</v>
      </c>
      <c r="D7" s="15">
        <v>1.7026000000000001E-3</v>
      </c>
      <c r="E7" s="15">
        <v>-1.05957E-2</v>
      </c>
      <c r="F7" s="15">
        <v>-4.1960400000000002E-2</v>
      </c>
      <c r="G7" s="15">
        <v>-2.2099799999999999E-2</v>
      </c>
      <c r="H7" s="17">
        <f t="shared" si="0"/>
        <v>-1.9508892510940127E-2</v>
      </c>
    </row>
    <row r="8" spans="1:17" x14ac:dyDescent="0.35">
      <c r="A8" s="19">
        <v>37103</v>
      </c>
      <c r="B8" s="15">
        <v>-9.0030799999999994E-2</v>
      </c>
      <c r="C8" s="15">
        <v>-6.4108406563714748E-2</v>
      </c>
      <c r="D8" s="15">
        <v>-0.1342227</v>
      </c>
      <c r="E8" s="15">
        <v>-3.2548300000000002E-2</v>
      </c>
      <c r="F8" s="15">
        <v>-2.67581E-2</v>
      </c>
      <c r="G8" s="15">
        <v>-8.5455799999999998E-2</v>
      </c>
      <c r="H8" s="17">
        <f t="shared" si="0"/>
        <v>-7.3971695984557204E-2</v>
      </c>
      <c r="J8" s="6" t="s">
        <v>388</v>
      </c>
      <c r="K8" s="6">
        <f>'1'!H5</f>
        <v>0.15669044855727199</v>
      </c>
      <c r="L8" s="6">
        <f>K8-K6</f>
        <v>3.1410321573076966E-2</v>
      </c>
    </row>
    <row r="9" spans="1:17" x14ac:dyDescent="0.35">
      <c r="A9" s="19">
        <v>37134</v>
      </c>
      <c r="B9" s="15">
        <v>6.5737E-3</v>
      </c>
      <c r="C9" s="15">
        <v>-8.1723406019716172E-2</v>
      </c>
      <c r="D9" s="15">
        <v>-4.4877899999999998E-2</v>
      </c>
      <c r="E9" s="15">
        <v>-0.1148265</v>
      </c>
      <c r="F9" s="15">
        <v>-7.7901700000000004E-2</v>
      </c>
      <c r="G9" s="15">
        <v>-9.6727300000000002E-2</v>
      </c>
      <c r="H9" s="17">
        <f t="shared" si="0"/>
        <v>-6.0765095902957422E-2</v>
      </c>
      <c r="J9" s="6" t="s">
        <v>389</v>
      </c>
      <c r="K9" s="6">
        <f>'3'!K6</f>
        <v>0.34024643855831793</v>
      </c>
      <c r="L9" s="6">
        <f>K9-K6</f>
        <v>0.21496631157412291</v>
      </c>
    </row>
    <row r="10" spans="1:17" x14ac:dyDescent="0.35">
      <c r="A10" s="19">
        <v>37164</v>
      </c>
      <c r="B10" s="15">
        <v>-0.12003080000000001</v>
      </c>
      <c r="C10" s="15">
        <v>1.809911144527776E-2</v>
      </c>
      <c r="D10" s="15">
        <v>-3.7767000000000002E-2</v>
      </c>
      <c r="E10" s="15">
        <v>-0.16962050000000001</v>
      </c>
      <c r="F10" s="15">
        <v>-0.1301505</v>
      </c>
      <c r="G10" s="15">
        <v>-8.76305E-2</v>
      </c>
      <c r="H10" s="17">
        <f t="shared" si="0"/>
        <v>-9.1068108283208341E-2</v>
      </c>
    </row>
    <row r="11" spans="1:17" x14ac:dyDescent="0.35">
      <c r="A11" s="19">
        <v>37195</v>
      </c>
      <c r="B11" s="15">
        <v>0.121185</v>
      </c>
      <c r="C11" s="15">
        <v>7.5175904263053539E-2</v>
      </c>
      <c r="D11" s="15">
        <v>-4.2892699999999999E-2</v>
      </c>
      <c r="E11" s="15">
        <v>5.8257000000000003E-2</v>
      </c>
      <c r="F11" s="15">
        <v>6.4297300000000002E-2</v>
      </c>
      <c r="G11" s="15">
        <v>6.0529899999999998E-2</v>
      </c>
      <c r="H11" s="17">
        <f t="shared" si="0"/>
        <v>6.2601360639458037E-2</v>
      </c>
      <c r="J11" s="44" t="s">
        <v>390</v>
      </c>
      <c r="K11" s="37"/>
      <c r="L11" s="37"/>
      <c r="M11" s="37"/>
      <c r="N11" s="52"/>
    </row>
    <row r="12" spans="1:17" x14ac:dyDescent="0.35">
      <c r="A12" s="19">
        <v>37225</v>
      </c>
      <c r="B12" s="15">
        <v>0.19724439999999999</v>
      </c>
      <c r="C12" s="15">
        <v>7.5738341929156849E-3</v>
      </c>
      <c r="D12" s="15">
        <v>3.48218E-2</v>
      </c>
      <c r="E12" s="15">
        <v>9.4487299999999996E-2</v>
      </c>
      <c r="F12" s="15">
        <v>3.10438E-2</v>
      </c>
      <c r="G12" s="15">
        <v>3.19399E-2</v>
      </c>
      <c r="H12" s="17">
        <f t="shared" si="0"/>
        <v>7.9291095128937353E-2</v>
      </c>
      <c r="J12" s="56" t="s">
        <v>401</v>
      </c>
      <c r="K12" s="57"/>
      <c r="L12" s="57"/>
      <c r="M12" s="57"/>
      <c r="N12" s="58"/>
    </row>
    <row r="13" spans="1:17" x14ac:dyDescent="0.35">
      <c r="A13" s="19">
        <v>37256</v>
      </c>
      <c r="B13" s="15">
        <v>7.7357899999999993E-2</v>
      </c>
      <c r="C13" s="15">
        <v>-1.5573832559794276E-2</v>
      </c>
      <c r="D13" s="15">
        <v>-5.8364199999999998E-2</v>
      </c>
      <c r="E13" s="15">
        <v>3.41068E-2</v>
      </c>
      <c r="F13" s="15">
        <v>3.3181000000000002E-2</v>
      </c>
      <c r="G13" s="15">
        <v>-1.44726E-2</v>
      </c>
      <c r="H13" s="17">
        <f t="shared" si="0"/>
        <v>1.6171050116030858E-2</v>
      </c>
      <c r="J13" s="56"/>
      <c r="K13" s="57"/>
      <c r="L13" s="57"/>
      <c r="M13" s="57"/>
      <c r="N13" s="58"/>
    </row>
    <row r="14" spans="1:17" x14ac:dyDescent="0.35">
      <c r="A14" s="19">
        <v>37287</v>
      </c>
      <c r="B14" s="15">
        <v>7.8376799999999996E-2</v>
      </c>
      <c r="C14" s="15">
        <v>-2.0766211305560334E-2</v>
      </c>
      <c r="D14" s="15">
        <v>-9.3744099999999997E-2</v>
      </c>
      <c r="E14" s="15">
        <v>-1.01723E-2</v>
      </c>
      <c r="F14" s="15">
        <v>-3.5183699999999998E-2</v>
      </c>
      <c r="G14" s="15">
        <v>-5.1677899999999999E-2</v>
      </c>
      <c r="H14" s="17">
        <f t="shared" si="0"/>
        <v>-1.2137431695834051E-2</v>
      </c>
      <c r="J14" s="56"/>
      <c r="K14" s="57"/>
      <c r="L14" s="57"/>
      <c r="M14" s="57"/>
      <c r="N14" s="58"/>
    </row>
    <row r="15" spans="1:17" x14ac:dyDescent="0.35">
      <c r="A15" s="19">
        <v>37315</v>
      </c>
      <c r="B15" s="15">
        <v>9.6140699999999996E-2</v>
      </c>
      <c r="C15" s="15">
        <v>3.6738893618839086E-2</v>
      </c>
      <c r="D15" s="15">
        <v>2.2142999999999999E-2</v>
      </c>
      <c r="E15" s="15">
        <v>-1.3417200000000001E-2</v>
      </c>
      <c r="F15" s="15">
        <v>2.5099999999999998E-4</v>
      </c>
      <c r="G15" s="15">
        <v>5.9015999999999999E-2</v>
      </c>
      <c r="H15" s="17">
        <f t="shared" si="0"/>
        <v>3.9744929042825866E-2</v>
      </c>
      <c r="J15" s="56"/>
      <c r="K15" s="57"/>
      <c r="L15" s="57"/>
      <c r="M15" s="57"/>
      <c r="N15" s="58"/>
    </row>
    <row r="16" spans="1:17" x14ac:dyDescent="0.35">
      <c r="A16" s="19">
        <v>37346</v>
      </c>
      <c r="B16" s="15">
        <v>9.2184100000000005E-2</v>
      </c>
      <c r="C16" s="15">
        <v>-6.1417626159139926E-2</v>
      </c>
      <c r="D16" s="15">
        <v>5.1951200000000003E-2</v>
      </c>
      <c r="E16" s="15">
        <v>7.1086399999999994E-2</v>
      </c>
      <c r="F16" s="15">
        <v>5.0421399999999998E-2</v>
      </c>
      <c r="G16" s="15">
        <v>4.12842E-2</v>
      </c>
      <c r="H16" s="17">
        <f t="shared" si="0"/>
        <v>4.6044861076129012E-2</v>
      </c>
      <c r="J16" s="56"/>
      <c r="K16" s="57"/>
      <c r="L16" s="57"/>
      <c r="M16" s="57"/>
      <c r="N16" s="58"/>
    </row>
    <row r="17" spans="1:14" x14ac:dyDescent="0.35">
      <c r="A17" s="19">
        <v>37376</v>
      </c>
      <c r="B17" s="15">
        <v>-5.94475E-2</v>
      </c>
      <c r="C17" s="15">
        <v>-9.0814810760454501E-3</v>
      </c>
      <c r="D17" s="15">
        <v>3.9802700000000003E-2</v>
      </c>
      <c r="E17" s="15">
        <v>-6.5975699999999998E-2</v>
      </c>
      <c r="F17" s="15">
        <v>-4.8054399999999997E-2</v>
      </c>
      <c r="G17" s="15">
        <v>4.2412900000000003E-2</v>
      </c>
      <c r="H17" s="17">
        <f t="shared" si="0"/>
        <v>-2.0996272161406815E-2</v>
      </c>
      <c r="J17" s="56"/>
      <c r="K17" s="57"/>
      <c r="L17" s="57"/>
      <c r="M17" s="57"/>
      <c r="N17" s="58"/>
    </row>
    <row r="18" spans="1:14" x14ac:dyDescent="0.35">
      <c r="A18" s="19">
        <v>37407</v>
      </c>
      <c r="B18" s="15">
        <v>-5.4538499999999997E-2</v>
      </c>
      <c r="C18" s="15">
        <v>-7.245535441757367E-2</v>
      </c>
      <c r="D18" s="15">
        <v>-9.1152700000000003E-2</v>
      </c>
      <c r="E18" s="15">
        <v>-4.4215699999999997E-2</v>
      </c>
      <c r="F18" s="15">
        <v>-4.2148999999999999E-2</v>
      </c>
      <c r="G18" s="15">
        <v>2.3594400000000001E-2</v>
      </c>
      <c r="H18" s="17">
        <f t="shared" si="0"/>
        <v>-4.7591378162636047E-2</v>
      </c>
      <c r="J18" s="56"/>
      <c r="K18" s="57"/>
      <c r="L18" s="57"/>
      <c r="M18" s="57"/>
      <c r="N18" s="58"/>
    </row>
    <row r="19" spans="1:14" x14ac:dyDescent="0.35">
      <c r="A19" s="19">
        <v>37437</v>
      </c>
      <c r="B19" s="15">
        <v>-6.7403299999999999E-2</v>
      </c>
      <c r="C19" s="15">
        <v>-7.9004274966125276E-2</v>
      </c>
      <c r="D19" s="15">
        <v>0.14318510000000001</v>
      </c>
      <c r="E19" s="15">
        <v>-9.0434399999999998E-2</v>
      </c>
      <c r="F19" s="15">
        <v>-8.8112700000000002E-2</v>
      </c>
      <c r="G19" s="15">
        <v>-9.7066399999999997E-2</v>
      </c>
      <c r="H19" s="17">
        <f t="shared" si="0"/>
        <v>-4.8565726244918783E-2</v>
      </c>
      <c r="J19" s="56"/>
      <c r="K19" s="57"/>
      <c r="L19" s="57"/>
      <c r="M19" s="57"/>
      <c r="N19" s="58"/>
    </row>
    <row r="20" spans="1:14" x14ac:dyDescent="0.35">
      <c r="A20" s="19">
        <v>37468</v>
      </c>
      <c r="B20" s="15">
        <v>-3.32965E-2</v>
      </c>
      <c r="C20" s="15">
        <v>4.8814330800193151E-3</v>
      </c>
      <c r="D20" s="15">
        <v>-4.6844299999999998E-2</v>
      </c>
      <c r="E20" s="15">
        <v>-0.15571260000000001</v>
      </c>
      <c r="F20" s="15">
        <v>-0.12381</v>
      </c>
      <c r="G20" s="15">
        <v>-7.0034899999999997E-2</v>
      </c>
      <c r="H20" s="17">
        <f t="shared" si="0"/>
        <v>-6.7052180037997108E-2</v>
      </c>
      <c r="J20" s="56"/>
      <c r="K20" s="57"/>
      <c r="L20" s="57"/>
      <c r="M20" s="57"/>
      <c r="N20" s="58"/>
    </row>
    <row r="21" spans="1:14" x14ac:dyDescent="0.35">
      <c r="A21" s="19">
        <v>37499</v>
      </c>
      <c r="B21" s="15">
        <v>2.5641000000000001E-2</v>
      </c>
      <c r="C21" s="15">
        <v>-0.11002431826151904</v>
      </c>
      <c r="D21" s="15">
        <v>9.1003000000000004E-3</v>
      </c>
      <c r="E21" s="15">
        <v>3.4592999999999998E-3</v>
      </c>
      <c r="F21" s="15">
        <v>-1.4396600000000001E-2</v>
      </c>
      <c r="G21" s="15">
        <v>-2.6183600000000001E-2</v>
      </c>
      <c r="H21" s="17">
        <f t="shared" si="0"/>
        <v>-1.4296487739227856E-2</v>
      </c>
      <c r="J21" s="59"/>
      <c r="K21" s="60"/>
      <c r="L21" s="60"/>
      <c r="M21" s="60"/>
      <c r="N21" s="61"/>
    </row>
    <row r="22" spans="1:14" x14ac:dyDescent="0.35">
      <c r="A22" s="19">
        <v>37529</v>
      </c>
      <c r="B22" s="15">
        <v>-0.12218900000000001</v>
      </c>
      <c r="C22" s="15">
        <v>8.6448801016809851E-2</v>
      </c>
      <c r="D22" s="15">
        <v>-5.1001400000000002E-2</v>
      </c>
      <c r="E22" s="15">
        <v>-0.25422169999999999</v>
      </c>
      <c r="F22" s="15">
        <v>-0.1749029</v>
      </c>
      <c r="G22" s="15">
        <v>-2.4535000000000001E-2</v>
      </c>
      <c r="H22" s="17">
        <f t="shared" si="0"/>
        <v>-9.3279079847478519E-2</v>
      </c>
    </row>
    <row r="23" spans="1:14" x14ac:dyDescent="0.35">
      <c r="A23" s="19">
        <v>37560</v>
      </c>
      <c r="B23" s="15">
        <v>1.9337300000000002E-2</v>
      </c>
      <c r="C23" s="15">
        <v>5.7069620923617892E-2</v>
      </c>
      <c r="D23" s="15">
        <v>-4.6863299999999997E-2</v>
      </c>
      <c r="E23" s="15">
        <v>0.1386117</v>
      </c>
      <c r="F23" s="15">
        <v>0.1341482</v>
      </c>
      <c r="G23" s="15">
        <v>-7.91631E-2</v>
      </c>
      <c r="H23" s="17">
        <f t="shared" si="0"/>
        <v>3.5404793138542681E-2</v>
      </c>
    </row>
    <row r="24" spans="1:14" x14ac:dyDescent="0.35">
      <c r="A24" s="19">
        <v>37590</v>
      </c>
      <c r="B24" s="15">
        <v>9.9981799999999996E-2</v>
      </c>
      <c r="C24" s="15">
        <v>-6.0332572674290597E-2</v>
      </c>
      <c r="D24" s="15">
        <v>-4.8636800000000001E-2</v>
      </c>
      <c r="E24" s="15">
        <v>5.3116999999999998E-2</v>
      </c>
      <c r="F24" s="15">
        <v>5.6065999999999998E-2</v>
      </c>
      <c r="G24" s="15">
        <v>6.6556500000000005E-2</v>
      </c>
      <c r="H24" s="17">
        <f t="shared" si="0"/>
        <v>3.5010969098856405E-2</v>
      </c>
    </row>
    <row r="25" spans="1:14" x14ac:dyDescent="0.35">
      <c r="A25" s="19">
        <v>37621</v>
      </c>
      <c r="B25" s="15">
        <v>-0.13417490000000001</v>
      </c>
      <c r="C25" s="15">
        <v>-2.7414692559952214E-2</v>
      </c>
      <c r="D25" s="15">
        <v>-5.3361499999999999E-2</v>
      </c>
      <c r="E25" s="15">
        <v>-0.1288099</v>
      </c>
      <c r="F25" s="15">
        <v>-7.8980400000000006E-2</v>
      </c>
      <c r="G25" s="15">
        <v>-6.90799E-2</v>
      </c>
      <c r="H25" s="17">
        <f t="shared" si="0"/>
        <v>-8.7190683883992842E-2</v>
      </c>
    </row>
    <row r="26" spans="1:14" x14ac:dyDescent="0.35">
      <c r="A26" s="19">
        <v>37652</v>
      </c>
      <c r="B26" s="15">
        <v>-5.6871999999999999E-2</v>
      </c>
      <c r="C26" s="15">
        <v>-1.7003608502929368E-2</v>
      </c>
      <c r="D26" s="15">
        <v>0.1047177</v>
      </c>
      <c r="E26" s="15">
        <v>-5.00583E-2</v>
      </c>
      <c r="F26" s="15">
        <v>-4.1133700000000002E-2</v>
      </c>
      <c r="G26" s="15">
        <v>-2.7860099999999999E-2</v>
      </c>
      <c r="H26" s="17">
        <f t="shared" si="0"/>
        <v>-1.891870127543941E-2</v>
      </c>
    </row>
    <row r="27" spans="1:14" x14ac:dyDescent="0.35">
      <c r="A27" s="19">
        <v>37680</v>
      </c>
      <c r="B27" s="15">
        <v>-2.7759900000000001E-2</v>
      </c>
      <c r="C27" s="15">
        <v>8.3575685661514409E-3</v>
      </c>
      <c r="D27" s="15">
        <v>8.0742999999999995E-3</v>
      </c>
      <c r="E27" s="15">
        <v>-7.3068599999999997E-2</v>
      </c>
      <c r="F27" s="15">
        <v>-6.2565499999999996E-2</v>
      </c>
      <c r="G27" s="15">
        <v>2.7698000000000002E-3</v>
      </c>
      <c r="H27" s="17">
        <f t="shared" si="0"/>
        <v>-2.440483971507728E-2</v>
      </c>
    </row>
    <row r="28" spans="1:14" x14ac:dyDescent="0.35">
      <c r="A28" s="19">
        <v>37711</v>
      </c>
      <c r="B28" s="15">
        <v>-6.9043999999999994E-2</v>
      </c>
      <c r="C28" s="15">
        <v>8.1044106872726118E-2</v>
      </c>
      <c r="D28" s="15">
        <v>-8.9289999999999997E-4</v>
      </c>
      <c r="E28" s="15">
        <v>-4.8361800000000003E-2</v>
      </c>
      <c r="F28" s="15">
        <v>-4.9239900000000003E-2</v>
      </c>
      <c r="G28" s="15">
        <v>-4.6673199999999998E-2</v>
      </c>
      <c r="H28" s="17">
        <f t="shared" si="0"/>
        <v>-2.6879553969091082E-2</v>
      </c>
    </row>
    <row r="29" spans="1:14" x14ac:dyDescent="0.35">
      <c r="A29" s="19">
        <v>37741</v>
      </c>
      <c r="B29" s="15">
        <v>0.11881650000000001</v>
      </c>
      <c r="C29" s="15">
        <v>5.0898709664177977E-2</v>
      </c>
      <c r="D29" s="15">
        <v>7.1893E-3</v>
      </c>
      <c r="E29" s="15">
        <v>0.213778</v>
      </c>
      <c r="F29" s="15">
        <v>0.12801799999999999</v>
      </c>
      <c r="G29" s="15">
        <v>-1.77217E-2</v>
      </c>
      <c r="H29" s="17">
        <f t="shared" si="0"/>
        <v>8.7028471449626707E-2</v>
      </c>
    </row>
    <row r="30" spans="1:14" x14ac:dyDescent="0.35">
      <c r="A30" s="19">
        <v>37772</v>
      </c>
      <c r="B30" s="15">
        <v>5.6844899999999997E-2</v>
      </c>
      <c r="C30" s="15">
        <v>1.1322214525161467E-2</v>
      </c>
      <c r="D30" s="15">
        <v>3.60317E-2</v>
      </c>
      <c r="E30" s="15">
        <v>1.3813499999999999E-2</v>
      </c>
      <c r="F30" s="15">
        <v>1.28924E-2</v>
      </c>
      <c r="G30" s="15">
        <v>7.5732099999999997E-2</v>
      </c>
      <c r="H30" s="17">
        <f t="shared" si="0"/>
        <v>3.6680012178774216E-2</v>
      </c>
    </row>
    <row r="31" spans="1:14" x14ac:dyDescent="0.35">
      <c r="A31" s="19">
        <v>37802</v>
      </c>
      <c r="B31" s="15">
        <v>5.7639500000000003E-2</v>
      </c>
      <c r="C31" s="15">
        <v>1.6223702411493068E-2</v>
      </c>
      <c r="D31" s="15">
        <v>-5.7249399999999999E-2</v>
      </c>
      <c r="E31" s="15">
        <v>7.9760499999999998E-2</v>
      </c>
      <c r="F31" s="15">
        <v>3.0868199999999998E-2</v>
      </c>
      <c r="G31" s="15">
        <v>7.8176700000000002E-2</v>
      </c>
      <c r="H31" s="17">
        <f t="shared" si="0"/>
        <v>3.6576830361723961E-2</v>
      </c>
    </row>
    <row r="32" spans="1:14" x14ac:dyDescent="0.35">
      <c r="A32" s="19">
        <v>37833</v>
      </c>
      <c r="B32" s="15">
        <v>6.5066499999999999E-2</v>
      </c>
      <c r="C32" s="15">
        <v>1.7873203376464364E-2</v>
      </c>
      <c r="D32" s="15">
        <v>-6.2449000000000003E-3</v>
      </c>
      <c r="E32" s="15">
        <v>8.2991300000000004E-2</v>
      </c>
      <c r="F32" s="15">
        <v>4.0909800000000003E-2</v>
      </c>
      <c r="G32" s="15">
        <v>5.2856300000000002E-2</v>
      </c>
      <c r="H32" s="17">
        <f t="shared" si="0"/>
        <v>4.4524480506469649E-2</v>
      </c>
    </row>
    <row r="33" spans="1:8" x14ac:dyDescent="0.35">
      <c r="A33" s="19">
        <v>37864</v>
      </c>
      <c r="B33" s="15">
        <v>6.4398999999999998E-2</v>
      </c>
      <c r="C33" s="15">
        <v>-1.194436452074521E-2</v>
      </c>
      <c r="D33" s="15">
        <v>-3.7081700000000002E-2</v>
      </c>
      <c r="E33" s="15">
        <v>-9.4039999999999998E-4</v>
      </c>
      <c r="F33" s="15">
        <v>3.1508300000000003E-2</v>
      </c>
      <c r="G33" s="15">
        <v>8.1598100000000007E-2</v>
      </c>
      <c r="H33" s="17">
        <f t="shared" si="0"/>
        <v>2.5570740321888219E-2</v>
      </c>
    </row>
    <row r="34" spans="1:8" x14ac:dyDescent="0.35">
      <c r="A34" s="19">
        <v>37894</v>
      </c>
      <c r="B34" s="15">
        <v>-8.1570000000000004E-2</v>
      </c>
      <c r="C34" s="15">
        <v>5.496148638401066E-2</v>
      </c>
      <c r="D34" s="15">
        <v>-3.85519E-2</v>
      </c>
      <c r="E34" s="15">
        <v>-6.5373700000000007E-2</v>
      </c>
      <c r="F34" s="15">
        <v>-5.3279300000000002E-2</v>
      </c>
      <c r="G34" s="15">
        <v>-1.20365E-2</v>
      </c>
      <c r="H34" s="17">
        <f t="shared" si="0"/>
        <v>-3.7534487042398403E-2</v>
      </c>
    </row>
    <row r="35" spans="1:8" x14ac:dyDescent="0.35">
      <c r="A35" s="19">
        <v>37925</v>
      </c>
      <c r="B35" s="15">
        <v>0.1216309</v>
      </c>
      <c r="C35" s="15">
        <v>7.1285038478854368E-3</v>
      </c>
      <c r="D35" s="15">
        <v>-1.3795E-2</v>
      </c>
      <c r="E35" s="15">
        <v>0.1225781</v>
      </c>
      <c r="F35" s="15">
        <v>7.5984300000000005E-2</v>
      </c>
      <c r="G35" s="15">
        <v>3.3323999999999999E-2</v>
      </c>
      <c r="H35" s="17">
        <f t="shared" si="0"/>
        <v>6.4190710577182813E-2</v>
      </c>
    </row>
    <row r="36" spans="1:8" x14ac:dyDescent="0.35">
      <c r="A36" s="19">
        <v>37955</v>
      </c>
      <c r="B36" s="15">
        <v>1.76645E-2</v>
      </c>
      <c r="C36" s="15">
        <v>5.0765541001239312E-2</v>
      </c>
      <c r="D36" s="15">
        <v>3.6282700000000001E-2</v>
      </c>
      <c r="E36" s="15">
        <v>2.4606200000000002E-2</v>
      </c>
      <c r="F36" s="15">
        <v>1.52941E-2</v>
      </c>
      <c r="G36" s="15">
        <v>-4.3469500000000001E-2</v>
      </c>
      <c r="H36" s="17">
        <f t="shared" si="0"/>
        <v>1.69379811501859E-2</v>
      </c>
    </row>
    <row r="37" spans="1:8" x14ac:dyDescent="0.35">
      <c r="A37" s="19">
        <v>37986</v>
      </c>
      <c r="B37" s="15">
        <v>1.8249600000000001E-2</v>
      </c>
      <c r="C37" s="15">
        <v>1.7276387006114557E-2</v>
      </c>
      <c r="D37" s="15">
        <v>7.1441900000000003E-2</v>
      </c>
      <c r="E37" s="15">
        <v>5.85192E-2</v>
      </c>
      <c r="F37" s="15">
        <v>3.8866600000000001E-2</v>
      </c>
      <c r="G37" s="15">
        <v>5.7033399999999998E-2</v>
      </c>
      <c r="H37" s="17">
        <f t="shared" si="0"/>
        <v>4.1033023050917189E-2</v>
      </c>
    </row>
    <row r="38" spans="1:8" x14ac:dyDescent="0.35">
      <c r="A38" s="19">
        <v>38017</v>
      </c>
      <c r="B38" s="15">
        <v>4.6613500000000002E-2</v>
      </c>
      <c r="C38" s="15">
        <v>1.2208973273589496E-2</v>
      </c>
      <c r="D38" s="15">
        <v>6.25835E-2</v>
      </c>
      <c r="E38" s="15">
        <v>2.3565300000000001E-2</v>
      </c>
      <c r="F38" s="15">
        <v>2.2636900000000001E-2</v>
      </c>
      <c r="G38" s="15">
        <v>1.00191E-2</v>
      </c>
      <c r="H38" s="17">
        <f t="shared" si="0"/>
        <v>3.1305440991038429E-2</v>
      </c>
    </row>
    <row r="39" spans="1:8" x14ac:dyDescent="0.35">
      <c r="A39" s="19">
        <v>38046</v>
      </c>
      <c r="B39" s="15">
        <v>4.1154999999999997E-2</v>
      </c>
      <c r="C39" s="15">
        <v>-1.6358919214261247E-2</v>
      </c>
      <c r="D39" s="15">
        <v>5.3019700000000003E-2</v>
      </c>
      <c r="E39" s="15">
        <v>-9.9640000000000006E-3</v>
      </c>
      <c r="F39" s="15">
        <v>2.39113E-2</v>
      </c>
      <c r="G39" s="15">
        <v>2.39539E-2</v>
      </c>
      <c r="H39" s="17">
        <f t="shared" si="0"/>
        <v>2.147304711786081E-2</v>
      </c>
    </row>
    <row r="40" spans="1:8" x14ac:dyDescent="0.35">
      <c r="A40" s="19">
        <v>38077</v>
      </c>
      <c r="B40" s="15">
        <v>-3.3053000000000002E-3</v>
      </c>
      <c r="C40" s="15">
        <v>-1.6790751862298725E-2</v>
      </c>
      <c r="D40" s="15">
        <v>3.97297E-2</v>
      </c>
      <c r="E40" s="15">
        <v>-4.0182599999999999E-2</v>
      </c>
      <c r="F40" s="15">
        <v>-2.68988E-2</v>
      </c>
      <c r="G40" s="15">
        <v>6.09921E-2</v>
      </c>
      <c r="H40" s="17">
        <f t="shared" si="0"/>
        <v>1.7011222206551914E-3</v>
      </c>
    </row>
    <row r="41" spans="1:8" x14ac:dyDescent="0.35">
      <c r="A41" s="19">
        <v>38107</v>
      </c>
      <c r="B41" s="15">
        <v>-2.00568E-2</v>
      </c>
      <c r="C41" s="15">
        <v>1.2083450201310297E-2</v>
      </c>
      <c r="D41" s="15">
        <v>-8.3847199999999997E-2</v>
      </c>
      <c r="E41" s="15">
        <v>3.3321200000000002E-2</v>
      </c>
      <c r="F41" s="15">
        <v>1.3530199999999999E-2</v>
      </c>
      <c r="G41" s="15">
        <v>3.9605999999999999E-3</v>
      </c>
      <c r="H41" s="17">
        <f t="shared" si="0"/>
        <v>-8.1569624698034533E-3</v>
      </c>
    </row>
    <row r="42" spans="1:8" x14ac:dyDescent="0.35">
      <c r="A42" s="19">
        <v>38138</v>
      </c>
      <c r="B42" s="15">
        <v>-6.8378800000000003E-2</v>
      </c>
      <c r="C42" s="15">
        <v>1.7988998669195677E-2</v>
      </c>
      <c r="D42" s="15">
        <v>-2.4868500000000002E-2</v>
      </c>
      <c r="E42" s="15">
        <v>-1.6009200000000001E-2</v>
      </c>
      <c r="F42" s="15">
        <v>-1.2656E-3</v>
      </c>
      <c r="G42" s="15">
        <v>-4.4671799999999998E-2</v>
      </c>
      <c r="H42" s="17">
        <f t="shared" si="0"/>
        <v>-2.7418615199620647E-2</v>
      </c>
    </row>
    <row r="43" spans="1:8" x14ac:dyDescent="0.35">
      <c r="A43" s="19">
        <v>38168</v>
      </c>
      <c r="B43" s="15">
        <v>-2.2454700000000001E-2</v>
      </c>
      <c r="C43" s="15">
        <v>-3.4290519411904974E-2</v>
      </c>
      <c r="D43" s="15">
        <v>-0.1007449</v>
      </c>
      <c r="E43" s="15">
        <v>3.3487999999999997E-2</v>
      </c>
      <c r="F43" s="15">
        <v>1.7266E-2</v>
      </c>
      <c r="G43" s="15">
        <v>5.5400499999999998E-2</v>
      </c>
      <c r="H43" s="17">
        <f t="shared" si="0"/>
        <v>-9.9458129117857494E-3</v>
      </c>
    </row>
    <row r="44" spans="1:8" x14ac:dyDescent="0.35">
      <c r="A44" s="19">
        <v>38199</v>
      </c>
      <c r="B44" s="15">
        <v>-6.4202899999999993E-2</v>
      </c>
      <c r="C44" s="15">
        <v>2.287349840552233E-3</v>
      </c>
      <c r="D44" s="15">
        <v>-9.2627000000000004E-3</v>
      </c>
      <c r="E44" s="15">
        <v>-3.8768900000000002E-2</v>
      </c>
      <c r="F44" s="15">
        <v>-2.3008399999999998E-2</v>
      </c>
      <c r="G44" s="15">
        <v>-4.4952899999999997E-2</v>
      </c>
      <c r="H44" s="17">
        <f t="shared" si="0"/>
        <v>-3.3106557523917168E-2</v>
      </c>
    </row>
    <row r="45" spans="1:8" x14ac:dyDescent="0.35">
      <c r="A45" s="19">
        <v>38230</v>
      </c>
      <c r="B45" s="15">
        <v>9.2786999999999994E-2</v>
      </c>
      <c r="C45" s="15">
        <v>9.3638756915515042E-3</v>
      </c>
      <c r="D45" s="15">
        <v>-3.18424E-2</v>
      </c>
      <c r="E45" s="15">
        <v>-2.83396E-2</v>
      </c>
      <c r="F45" s="15">
        <v>-1.4482699999999999E-2</v>
      </c>
      <c r="G45" s="15">
        <v>-2.15429E-2</v>
      </c>
      <c r="H45" s="17">
        <f t="shared" si="0"/>
        <v>1.0170191353732724E-2</v>
      </c>
    </row>
    <row r="46" spans="1:8" x14ac:dyDescent="0.35">
      <c r="A46" s="19">
        <v>38260</v>
      </c>
      <c r="B46" s="15">
        <v>3.9225000000000003E-2</v>
      </c>
      <c r="C46" s="15">
        <v>1.4014243586486952E-2</v>
      </c>
      <c r="D46" s="15">
        <v>4.07135E-2</v>
      </c>
      <c r="E46" s="15">
        <v>2.8450199999999998E-2</v>
      </c>
      <c r="F46" s="15">
        <v>1.2889899999999999E-2</v>
      </c>
      <c r="G46" s="15">
        <v>-2.33013E-2</v>
      </c>
      <c r="H46" s="17">
        <f t="shared" si="0"/>
        <v>2.0721231537973041E-2</v>
      </c>
    </row>
    <row r="47" spans="1:8" x14ac:dyDescent="0.35">
      <c r="A47" s="19">
        <v>38291</v>
      </c>
      <c r="B47" s="15">
        <v>-2.9940000000000001E-4</v>
      </c>
      <c r="C47" s="15">
        <v>3.8594936198152352E-2</v>
      </c>
      <c r="D47" s="15">
        <v>-5.4528500000000001E-2</v>
      </c>
      <c r="E47" s="15">
        <v>1.7300699999999999E-2</v>
      </c>
      <c r="F47" s="15">
        <v>1.8186500000000001E-2</v>
      </c>
      <c r="G47" s="15">
        <v>-4.8181999999999999E-3</v>
      </c>
      <c r="H47" s="17">
        <f t="shared" si="0"/>
        <v>2.1354654297228528E-3</v>
      </c>
    </row>
    <row r="48" spans="1:8" x14ac:dyDescent="0.35">
      <c r="A48" s="19">
        <v>38321</v>
      </c>
      <c r="B48" s="15">
        <v>5.1770400000000001E-2</v>
      </c>
      <c r="C48" s="15">
        <v>3.24582131440454E-2</v>
      </c>
      <c r="D48" s="15">
        <v>1.53195E-2</v>
      </c>
      <c r="E48" s="15">
        <v>4.1853399999999999E-2</v>
      </c>
      <c r="F48" s="15">
        <v>1.26604E-2</v>
      </c>
      <c r="G48" s="15">
        <v>1.18675E-2</v>
      </c>
      <c r="H48" s="17">
        <f t="shared" si="0"/>
        <v>3.006645197160681E-2</v>
      </c>
    </row>
    <row r="49" spans="1:8" x14ac:dyDescent="0.35">
      <c r="A49" s="19">
        <v>38352</v>
      </c>
      <c r="B49" s="15">
        <v>2.0340299999999999E-2</v>
      </c>
      <c r="C49" s="15">
        <v>-2.5290467099494562E-2</v>
      </c>
      <c r="D49" s="15">
        <v>-5.5393499999999998E-2</v>
      </c>
      <c r="E49" s="15">
        <v>3.1526899999999997E-2</v>
      </c>
      <c r="F49" s="15">
        <v>1.7957999999999998E-2</v>
      </c>
      <c r="G49" s="15">
        <v>5.4087200000000002E-2</v>
      </c>
      <c r="H49" s="17">
        <f t="shared" si="0"/>
        <v>8.5182949350758163E-3</v>
      </c>
    </row>
    <row r="50" spans="1:8" x14ac:dyDescent="0.35">
      <c r="A50" s="19">
        <v>38383</v>
      </c>
      <c r="B50" s="15">
        <v>4.10528E-2</v>
      </c>
      <c r="C50" s="15">
        <v>1.8903346078316563E-2</v>
      </c>
      <c r="D50" s="15">
        <v>-5.8965700000000003E-2</v>
      </c>
      <c r="E50" s="15">
        <v>-2.8899999999999998E-4</v>
      </c>
      <c r="F50" s="15">
        <v>2.4215199999999999E-2</v>
      </c>
      <c r="G50" s="15">
        <v>-8.8059999999999996E-3</v>
      </c>
      <c r="H50" s="17">
        <f t="shared" si="0"/>
        <v>6.5218769117474824E-3</v>
      </c>
    </row>
    <row r="51" spans="1:8" x14ac:dyDescent="0.35">
      <c r="A51" s="19">
        <v>38411</v>
      </c>
      <c r="B51" s="15">
        <v>8.4335800000000002E-2</v>
      </c>
      <c r="C51" s="15">
        <v>-1.9117655748441043E-2</v>
      </c>
      <c r="D51" s="15">
        <v>9.5803100000000002E-2</v>
      </c>
      <c r="E51" s="15">
        <v>2.2477899999999999E-2</v>
      </c>
      <c r="F51" s="15">
        <v>2.8993100000000001E-2</v>
      </c>
      <c r="G51" s="15">
        <v>3.0999499999999999E-2</v>
      </c>
      <c r="H51" s="17">
        <f t="shared" si="0"/>
        <v>4.4957341637733836E-2</v>
      </c>
    </row>
    <row r="52" spans="1:8" x14ac:dyDescent="0.35">
      <c r="A52" s="19">
        <v>38442</v>
      </c>
      <c r="B52" s="15">
        <v>-4.5166900000000003E-2</v>
      </c>
      <c r="C52" s="15">
        <v>-2.0108581881679299E-2</v>
      </c>
      <c r="D52" s="15">
        <v>-9.5528299999999997E-2</v>
      </c>
      <c r="E52" s="15">
        <v>-3.9540000000000002E-4</v>
      </c>
      <c r="F52" s="15">
        <v>1.00865E-2</v>
      </c>
      <c r="G52" s="15">
        <v>-6.1028000000000002E-3</v>
      </c>
      <c r="H52" s="17">
        <f t="shared" si="0"/>
        <v>-2.8099012282251895E-2</v>
      </c>
    </row>
    <row r="53" spans="1:8" x14ac:dyDescent="0.35">
      <c r="A53" s="19">
        <v>38472</v>
      </c>
      <c r="B53" s="15">
        <v>-5.63127E-2</v>
      </c>
      <c r="C53" s="15">
        <v>2.9952046262565757E-2</v>
      </c>
      <c r="D53" s="15">
        <v>-1.8700700000000001E-2</v>
      </c>
      <c r="E53" s="15">
        <v>-3.7695699999999999E-2</v>
      </c>
      <c r="F53" s="15">
        <v>-3.8367400000000003E-2</v>
      </c>
      <c r="G53" s="15">
        <v>-5.65646E-2</v>
      </c>
      <c r="H53" s="17">
        <f t="shared" si="0"/>
        <v>-3.2284628060615134E-2</v>
      </c>
    </row>
    <row r="54" spans="1:8" x14ac:dyDescent="0.35">
      <c r="A54" s="19">
        <v>38503</v>
      </c>
      <c r="B54" s="15">
        <v>6.4643900000000004E-2</v>
      </c>
      <c r="C54" s="15">
        <v>-1.427142257658387E-4</v>
      </c>
      <c r="D54" s="15">
        <v>-8.4898399999999999E-2</v>
      </c>
      <c r="E54" s="15">
        <v>6.5902199999999994E-2</v>
      </c>
      <c r="F54" s="15">
        <v>5.34344E-2</v>
      </c>
      <c r="G54" s="15">
        <v>2.4315799999999999E-2</v>
      </c>
      <c r="H54" s="17">
        <f t="shared" si="0"/>
        <v>2.4952667866135127E-2</v>
      </c>
    </row>
    <row r="55" spans="1:8" x14ac:dyDescent="0.35">
      <c r="A55" s="19">
        <v>38533</v>
      </c>
      <c r="B55" s="15">
        <v>3.9115200000000003E-2</v>
      </c>
      <c r="C55" s="15">
        <v>3.5968287193812287E-2</v>
      </c>
      <c r="D55" s="15">
        <v>1.9043299999999999E-2</v>
      </c>
      <c r="E55" s="15">
        <v>2.8168700000000001E-2</v>
      </c>
      <c r="F55" s="15">
        <v>2.6359400000000002E-2</v>
      </c>
      <c r="G55" s="15">
        <v>2.7261799999999999E-2</v>
      </c>
      <c r="H55" s="17">
        <f t="shared" si="0"/>
        <v>3.0299023079071841E-2</v>
      </c>
    </row>
    <row r="56" spans="1:8" x14ac:dyDescent="0.35">
      <c r="A56" s="19">
        <v>38564</v>
      </c>
      <c r="B56" s="15">
        <v>0.10229530000000001</v>
      </c>
      <c r="C56" s="15">
        <v>-1.1222104874496597E-2</v>
      </c>
      <c r="D56" s="15">
        <v>1.9335000000000001E-3</v>
      </c>
      <c r="E56" s="15">
        <v>6.5460500000000005E-2</v>
      </c>
      <c r="F56" s="15">
        <v>5.2582499999999997E-2</v>
      </c>
      <c r="G56" s="15">
        <v>2.72436E-2</v>
      </c>
      <c r="H56" s="17">
        <f t="shared" si="0"/>
        <v>4.5973524268825505E-2</v>
      </c>
    </row>
    <row r="57" spans="1:8" x14ac:dyDescent="0.35">
      <c r="A57" s="19">
        <v>38595</v>
      </c>
      <c r="B57" s="15">
        <v>-2.5159899999999999E-2</v>
      </c>
      <c r="C57" s="15">
        <v>6.9490246947603307E-3</v>
      </c>
      <c r="D57" s="15">
        <v>7.3654499999999998E-2</v>
      </c>
      <c r="E57" s="15">
        <v>-1.16259E-2</v>
      </c>
      <c r="F57" s="15">
        <v>-1.1766199999999999E-2</v>
      </c>
      <c r="G57" s="15">
        <v>4.3194700000000003E-2</v>
      </c>
      <c r="H57" s="17">
        <f t="shared" si="0"/>
        <v>8.770943704214048E-3</v>
      </c>
    </row>
    <row r="58" spans="1:8" x14ac:dyDescent="0.35">
      <c r="A58" s="19">
        <v>38625</v>
      </c>
      <c r="B58" s="15">
        <v>0.1270896</v>
      </c>
      <c r="C58" s="15">
        <v>-1.7740780066319406E-2</v>
      </c>
      <c r="D58" s="15">
        <v>-6.1834000000000004E-3</v>
      </c>
      <c r="E58" s="15">
        <v>4.4398300000000002E-2</v>
      </c>
      <c r="F58" s="15">
        <v>4.5611199999999998E-2</v>
      </c>
      <c r="G58" s="15">
        <v>9.3502299999999997E-2</v>
      </c>
      <c r="H58" s="17">
        <f t="shared" si="0"/>
        <v>5.5710542990052091E-2</v>
      </c>
    </row>
    <row r="59" spans="1:8" x14ac:dyDescent="0.35">
      <c r="A59" s="19">
        <v>38656</v>
      </c>
      <c r="B59" s="15">
        <v>-5.1514699999999997E-2</v>
      </c>
      <c r="C59" s="15">
        <v>3.5186095929726546E-2</v>
      </c>
      <c r="D59" s="15">
        <v>-5.4334899999999998E-2</v>
      </c>
      <c r="E59" s="15">
        <v>-2.2808700000000001E-2</v>
      </c>
      <c r="F59" s="15">
        <v>-3.55585E-2</v>
      </c>
      <c r="G59" s="15">
        <v>2.3720999999999998E-3</v>
      </c>
      <c r="H59" s="17">
        <f t="shared" si="0"/>
        <v>-2.4150260610541017E-2</v>
      </c>
    </row>
    <row r="60" spans="1:8" x14ac:dyDescent="0.35">
      <c r="A60" s="19">
        <v>38686</v>
      </c>
      <c r="B60" s="15">
        <v>0.1203081</v>
      </c>
      <c r="C60" s="15">
        <v>-9.5234899241847248E-4</v>
      </c>
      <c r="D60" s="15">
        <v>5.8929999999999998E-3</v>
      </c>
      <c r="E60" s="15">
        <v>5.3626699999999999E-2</v>
      </c>
      <c r="F60" s="15">
        <v>2.95191E-2</v>
      </c>
      <c r="G60" s="15">
        <v>9.3018000000000003E-2</v>
      </c>
      <c r="H60" s="17">
        <f t="shared" si="0"/>
        <v>5.7242692651137225E-2</v>
      </c>
    </row>
    <row r="61" spans="1:8" x14ac:dyDescent="0.35">
      <c r="A61" s="19">
        <v>38717</v>
      </c>
      <c r="B61" s="15">
        <v>6.3147400000000006E-2</v>
      </c>
      <c r="C61" s="15">
        <v>2.5466771348641615E-2</v>
      </c>
      <c r="D61" s="15">
        <v>5.6219600000000002E-2</v>
      </c>
      <c r="E61" s="15">
        <v>4.1371699999999997E-2</v>
      </c>
      <c r="F61" s="15">
        <v>3.23641E-2</v>
      </c>
      <c r="G61" s="15">
        <v>8.3328899999999997E-2</v>
      </c>
      <c r="H61" s="17">
        <f t="shared" si="0"/>
        <v>5.1599510702296243E-2</v>
      </c>
    </row>
    <row r="62" spans="1:8" x14ac:dyDescent="0.35">
      <c r="A62" s="19">
        <v>38748</v>
      </c>
      <c r="B62" s="15">
        <v>1.48329E-2</v>
      </c>
      <c r="C62" s="15">
        <v>4.5315763072539816E-4</v>
      </c>
      <c r="D62" s="15">
        <v>8.3535700000000004E-2</v>
      </c>
      <c r="E62" s="15">
        <v>4.9163699999999998E-2</v>
      </c>
      <c r="F62" s="15">
        <v>4.9363400000000002E-2</v>
      </c>
      <c r="G62" s="15">
        <v>3.3416599999999998E-2</v>
      </c>
      <c r="H62" s="17">
        <f t="shared" si="0"/>
        <v>3.6098108644608808E-2</v>
      </c>
    </row>
    <row r="63" spans="1:8" x14ac:dyDescent="0.35">
      <c r="A63" s="19">
        <v>38776</v>
      </c>
      <c r="B63" s="15">
        <v>-2.0173900000000002E-2</v>
      </c>
      <c r="C63" s="15">
        <v>1.1095810459249567E-2</v>
      </c>
      <c r="D63" s="15">
        <v>3.2574199999999998E-2</v>
      </c>
      <c r="E63" s="15">
        <v>2.14816E-2</v>
      </c>
      <c r="F63" s="15">
        <v>1.06023E-2</v>
      </c>
      <c r="G63" s="15">
        <v>-2.66904E-2</v>
      </c>
      <c r="H63" s="17">
        <f t="shared" si="0"/>
        <v>2.3160515688874349E-3</v>
      </c>
    </row>
    <row r="64" spans="1:8" x14ac:dyDescent="0.35">
      <c r="A64" s="19">
        <v>38807</v>
      </c>
      <c r="B64" s="15">
        <v>-8.7416999999999998E-3</v>
      </c>
      <c r="C64" s="15">
        <v>1.2155652737941391E-2</v>
      </c>
      <c r="D64" s="15">
        <v>-5.62E-4</v>
      </c>
      <c r="E64" s="15">
        <v>3.0027399999999999E-2</v>
      </c>
      <c r="F64" s="15">
        <v>4.4075999999999997E-2</v>
      </c>
      <c r="G64" s="15">
        <v>5.2712599999999998E-2</v>
      </c>
      <c r="H64" s="17">
        <f t="shared" si="0"/>
        <v>1.8576022910691208E-2</v>
      </c>
    </row>
    <row r="65" spans="1:8" x14ac:dyDescent="0.35">
      <c r="A65" s="19">
        <v>38837</v>
      </c>
      <c r="B65" s="15">
        <v>4.42262E-2</v>
      </c>
      <c r="C65" s="15">
        <v>-3.0916916141150885E-2</v>
      </c>
      <c r="D65" s="15">
        <v>0.1093122</v>
      </c>
      <c r="E65" s="15">
        <v>6.6683000000000003E-3</v>
      </c>
      <c r="F65" s="15">
        <v>-6.2154999999999997E-3</v>
      </c>
      <c r="G65" s="15">
        <v>-8.9937000000000003E-3</v>
      </c>
      <c r="H65" s="17">
        <f t="shared" si="0"/>
        <v>2.1534707578827361E-2</v>
      </c>
    </row>
    <row r="66" spans="1:8" x14ac:dyDescent="0.35">
      <c r="A66" s="19">
        <v>38868</v>
      </c>
      <c r="B66" s="15">
        <v>-7.1865799999999994E-2</v>
      </c>
      <c r="C66" s="15">
        <v>8.6596227782509416E-5</v>
      </c>
      <c r="D66" s="15">
        <v>0.13961760000000001</v>
      </c>
      <c r="E66" s="15">
        <v>-5.2751399999999997E-2</v>
      </c>
      <c r="F66" s="15">
        <v>-4.9768699999999999E-2</v>
      </c>
      <c r="G66" s="15">
        <v>-8.5110599999999995E-2</v>
      </c>
      <c r="H66" s="17">
        <f t="shared" si="0"/>
        <v>-2.5155425565832619E-2</v>
      </c>
    </row>
    <row r="67" spans="1:8" x14ac:dyDescent="0.35">
      <c r="A67" s="19">
        <v>38898</v>
      </c>
      <c r="B67" s="15">
        <v>-1.7113199999999999E-2</v>
      </c>
      <c r="C67" s="15">
        <v>5.0858787979908282E-3</v>
      </c>
      <c r="D67" s="15">
        <v>1.8832600000000001E-2</v>
      </c>
      <c r="E67" s="15">
        <v>-1.6775E-3</v>
      </c>
      <c r="F67" s="15">
        <v>7.2573000000000004E-3</v>
      </c>
      <c r="G67" s="15">
        <v>2.4470999999999998E-3</v>
      </c>
      <c r="H67" s="17">
        <f t="shared" ref="H67:H130" si="1">0.25*B67+0.15*C67+0.15*D67+0.15*E67+0.15*F67+0.15*G67</f>
        <v>5.1350681969862435E-4</v>
      </c>
    </row>
    <row r="68" spans="1:8" x14ac:dyDescent="0.35">
      <c r="A68" s="19">
        <v>38929</v>
      </c>
      <c r="B68" s="15">
        <v>2.0615E-3</v>
      </c>
      <c r="C68" s="15">
        <v>2.1274193032348121E-2</v>
      </c>
      <c r="D68" s="15">
        <v>-3.5569700000000003E-2</v>
      </c>
      <c r="E68" s="15">
        <v>-2.3580000000000001E-4</v>
      </c>
      <c r="F68" s="15">
        <v>8.7516E-3</v>
      </c>
      <c r="G68" s="15">
        <v>-3.1196000000000002E-3</v>
      </c>
      <c r="H68" s="17">
        <f t="shared" si="1"/>
        <v>-8.1952104514778235E-4</v>
      </c>
    </row>
    <row r="69" spans="1:8" x14ac:dyDescent="0.35">
      <c r="A69" s="19">
        <v>38960</v>
      </c>
      <c r="B69" s="15">
        <v>4.2317100000000003E-2</v>
      </c>
      <c r="C69" s="15">
        <v>2.4566298512509466E-2</v>
      </c>
      <c r="D69" s="15">
        <v>2.8467300000000001E-2</v>
      </c>
      <c r="E69" s="15">
        <v>3.1256800000000001E-2</v>
      </c>
      <c r="F69" s="15">
        <v>3.1065499999999999E-2</v>
      </c>
      <c r="G69" s="15">
        <v>4.42491E-2</v>
      </c>
      <c r="H69" s="17">
        <f t="shared" si="1"/>
        <v>3.4520024776876421E-2</v>
      </c>
    </row>
    <row r="70" spans="1:8" x14ac:dyDescent="0.35">
      <c r="A70" s="19">
        <v>38990</v>
      </c>
      <c r="B70" s="15">
        <v>1.3801600000000001E-2</v>
      </c>
      <c r="C70" s="15">
        <v>3.1508002961554205E-2</v>
      </c>
      <c r="D70" s="15">
        <v>5.6540300000000002E-2</v>
      </c>
      <c r="E70" s="15">
        <v>2.4704899999999998E-2</v>
      </c>
      <c r="F70" s="15">
        <v>1.6451E-2</v>
      </c>
      <c r="G70" s="15">
        <v>-8.1660000000000001E-4</v>
      </c>
      <c r="H70" s="17">
        <f t="shared" si="1"/>
        <v>2.2708540444233125E-2</v>
      </c>
    </row>
    <row r="71" spans="1:8" x14ac:dyDescent="0.35">
      <c r="A71" s="19">
        <v>39021</v>
      </c>
      <c r="B71" s="15">
        <v>-5.0022E-3</v>
      </c>
      <c r="C71" s="15">
        <v>1.6466656727820217E-2</v>
      </c>
      <c r="D71" s="15">
        <v>4.8829600000000001E-2</v>
      </c>
      <c r="E71" s="15">
        <v>4.4066500000000002E-2</v>
      </c>
      <c r="F71" s="15">
        <v>1.8803799999999999E-2</v>
      </c>
      <c r="G71" s="15">
        <v>1.6853699999999999E-2</v>
      </c>
      <c r="H71" s="17">
        <f t="shared" si="1"/>
        <v>2.0502488509173036E-2</v>
      </c>
    </row>
    <row r="72" spans="1:8" x14ac:dyDescent="0.35">
      <c r="A72" s="19">
        <v>39051</v>
      </c>
      <c r="B72" s="15">
        <v>4.9584099999999999E-2</v>
      </c>
      <c r="C72" s="15">
        <v>1.2615782852659851E-2</v>
      </c>
      <c r="D72" s="15">
        <v>0.14216619999999999</v>
      </c>
      <c r="E72" s="15">
        <v>6.4238000000000003E-3</v>
      </c>
      <c r="F72" s="15">
        <v>-3.9430000000000003E-3</v>
      </c>
      <c r="G72" s="15">
        <v>-7.6258999999999997E-3</v>
      </c>
      <c r="H72" s="17">
        <f t="shared" si="1"/>
        <v>3.4841557427898975E-2</v>
      </c>
    </row>
    <row r="73" spans="1:8" x14ac:dyDescent="0.35">
      <c r="A73" s="19">
        <v>39082</v>
      </c>
      <c r="B73" s="15">
        <v>1.5709999999999999E-3</v>
      </c>
      <c r="C73" s="15">
        <v>1.4059042735039773E-2</v>
      </c>
      <c r="D73" s="15">
        <v>0.27446419999999999</v>
      </c>
      <c r="E73" s="15">
        <v>4.5604899999999997E-2</v>
      </c>
      <c r="F73" s="15">
        <v>4.0190400000000001E-2</v>
      </c>
      <c r="G73" s="15">
        <v>5.8466299999999999E-2</v>
      </c>
      <c r="H73" s="17">
        <f t="shared" si="1"/>
        <v>6.531047641025596E-2</v>
      </c>
    </row>
    <row r="74" spans="1:8" x14ac:dyDescent="0.35">
      <c r="A74" s="19">
        <v>39113</v>
      </c>
      <c r="B74" s="15">
        <v>-5.1747700000000001E-2</v>
      </c>
      <c r="C74" s="15">
        <v>-2.1846176033528231E-2</v>
      </c>
      <c r="D74" s="15">
        <v>4.1439400000000001E-2</v>
      </c>
      <c r="E74" s="15">
        <v>2.9133300000000001E-2</v>
      </c>
      <c r="F74" s="15">
        <v>1.20088E-2</v>
      </c>
      <c r="G74" s="15">
        <v>9.1485000000000004E-3</v>
      </c>
      <c r="H74" s="17">
        <f t="shared" si="1"/>
        <v>-2.4543514050292341E-3</v>
      </c>
    </row>
    <row r="75" spans="1:8" x14ac:dyDescent="0.35">
      <c r="A75" s="19">
        <v>39141</v>
      </c>
      <c r="B75" s="15">
        <v>4.1985500000000002E-2</v>
      </c>
      <c r="C75" s="15">
        <v>9.9799828968305526E-3</v>
      </c>
      <c r="D75" s="15">
        <v>3.3998E-2</v>
      </c>
      <c r="E75" s="15">
        <v>-1.08512E-2</v>
      </c>
      <c r="F75" s="15">
        <v>-1.6402400000000001E-2</v>
      </c>
      <c r="G75" s="15">
        <v>1.2696000000000001E-2</v>
      </c>
      <c r="H75" s="17">
        <f t="shared" si="1"/>
        <v>1.4909432434524585E-2</v>
      </c>
    </row>
    <row r="76" spans="1:8" x14ac:dyDescent="0.35">
      <c r="A76" s="19">
        <v>39172</v>
      </c>
      <c r="B76" s="15">
        <v>2.4842300000000001E-2</v>
      </c>
      <c r="C76" s="15">
        <v>4.3290690602424187E-2</v>
      </c>
      <c r="D76" s="15">
        <v>0.105138</v>
      </c>
      <c r="E76" s="15">
        <v>3.0018900000000001E-2</v>
      </c>
      <c r="F76" s="15">
        <v>2.1362099999999998E-2</v>
      </c>
      <c r="G76" s="15">
        <v>-1.7977E-2</v>
      </c>
      <c r="H76" s="17">
        <f t="shared" si="1"/>
        <v>3.3485478590363625E-2</v>
      </c>
    </row>
    <row r="77" spans="1:8" x14ac:dyDescent="0.35">
      <c r="A77" s="19">
        <v>39202</v>
      </c>
      <c r="B77" s="15">
        <v>6.1746599999999999E-2</v>
      </c>
      <c r="C77" s="15">
        <v>3.254922870993493E-2</v>
      </c>
      <c r="D77" s="15">
        <v>0.2064366</v>
      </c>
      <c r="E77" s="15">
        <v>7.1105699999999994E-2</v>
      </c>
      <c r="F77" s="15">
        <v>5.7840000000000003E-2</v>
      </c>
      <c r="G77" s="15">
        <v>6.5225999999999999E-3</v>
      </c>
      <c r="H77" s="17">
        <f t="shared" si="1"/>
        <v>7.1604769306490235E-2</v>
      </c>
    </row>
    <row r="78" spans="1:8" x14ac:dyDescent="0.35">
      <c r="A78" s="19">
        <v>39233</v>
      </c>
      <c r="B78" s="15">
        <v>0.1028828</v>
      </c>
      <c r="C78" s="15">
        <v>-1.7816322202167556E-2</v>
      </c>
      <c r="D78" s="15">
        <v>6.9867499999999999E-2</v>
      </c>
      <c r="E78" s="15">
        <v>6.4000299999999996E-2</v>
      </c>
      <c r="F78" s="15">
        <v>2.4154200000000001E-2</v>
      </c>
      <c r="G78" s="15">
        <v>2.73177E-2</v>
      </c>
      <c r="H78" s="17">
        <f t="shared" si="1"/>
        <v>5.0849206669674872E-2</v>
      </c>
    </row>
    <row r="79" spans="1:8" x14ac:dyDescent="0.35">
      <c r="A79" s="19">
        <v>39263</v>
      </c>
      <c r="B79" s="15">
        <v>2.50983E-2</v>
      </c>
      <c r="C79" s="15">
        <v>-3.1981878316802548E-2</v>
      </c>
      <c r="D79" s="15">
        <v>-7.03101E-2</v>
      </c>
      <c r="E79" s="15">
        <v>1.5765500000000002E-2</v>
      </c>
      <c r="F79" s="15">
        <v>-8.0389999999999993E-3</v>
      </c>
      <c r="G79" s="15">
        <v>1.46909E-2</v>
      </c>
      <c r="H79" s="17">
        <f t="shared" si="1"/>
        <v>-5.7066117475203819E-3</v>
      </c>
    </row>
    <row r="80" spans="1:8" x14ac:dyDescent="0.35">
      <c r="A80" s="19">
        <v>39294</v>
      </c>
      <c r="B80" s="15">
        <v>0.10878069999999999</v>
      </c>
      <c r="C80" s="15">
        <v>1.2863571531556817E-2</v>
      </c>
      <c r="D80" s="15">
        <v>0.17021230000000001</v>
      </c>
      <c r="E80" s="15">
        <v>-5.2849100000000003E-2</v>
      </c>
      <c r="F80" s="15">
        <v>-5.0182200000000003E-2</v>
      </c>
      <c r="G80" s="15">
        <v>-4.9038100000000001E-2</v>
      </c>
      <c r="H80" s="17">
        <f t="shared" si="1"/>
        <v>3.1846145729733523E-2</v>
      </c>
    </row>
    <row r="81" spans="1:8" x14ac:dyDescent="0.35">
      <c r="A81" s="19">
        <v>39325</v>
      </c>
      <c r="B81" s="15">
        <v>-3.1050999999999999E-2</v>
      </c>
      <c r="C81" s="15">
        <v>3.5794008343299488E-2</v>
      </c>
      <c r="D81" s="15">
        <v>0.1672545</v>
      </c>
      <c r="E81" s="15">
        <v>7.1241000000000004E-3</v>
      </c>
      <c r="F81" s="15">
        <v>-1.5367499999999999E-2</v>
      </c>
      <c r="G81" s="15">
        <v>-3.94112E-2</v>
      </c>
      <c r="H81" s="17">
        <f t="shared" si="1"/>
        <v>1.5546336251494926E-2</v>
      </c>
    </row>
    <row r="82" spans="1:8" x14ac:dyDescent="0.35">
      <c r="A82" s="19">
        <v>39355</v>
      </c>
      <c r="B82" s="15">
        <v>3.9098000000000001E-2</v>
      </c>
      <c r="C82" s="15">
        <v>1.4822338300311211E-2</v>
      </c>
      <c r="D82" s="15">
        <v>6.3897499999999996E-2</v>
      </c>
      <c r="E82" s="15">
        <v>2.9239999999999999E-2</v>
      </c>
      <c r="F82" s="15">
        <v>9.3577E-3</v>
      </c>
      <c r="G82" s="15">
        <v>1.3072500000000001E-2</v>
      </c>
      <c r="H82" s="17">
        <f t="shared" si="1"/>
        <v>2.9333005745046683E-2</v>
      </c>
    </row>
    <row r="83" spans="1:8" x14ac:dyDescent="0.35">
      <c r="A83" s="19">
        <v>39386</v>
      </c>
      <c r="B83" s="15">
        <v>6.08123E-2</v>
      </c>
      <c r="C83" s="15">
        <v>-4.4043417224814418E-2</v>
      </c>
      <c r="D83" s="15">
        <v>7.2487099999999999E-2</v>
      </c>
      <c r="E83" s="15">
        <v>2.0060999999999999E-2</v>
      </c>
      <c r="F83" s="15">
        <v>2.3139799999999999E-2</v>
      </c>
      <c r="G83" s="15">
        <v>-2.8632000000000002E-3</v>
      </c>
      <c r="H83" s="17">
        <f t="shared" si="1"/>
        <v>2.5520267416277834E-2</v>
      </c>
    </row>
    <row r="84" spans="1:8" x14ac:dyDescent="0.35">
      <c r="A84" s="19">
        <v>39416</v>
      </c>
      <c r="B84" s="15">
        <v>-7.6930499999999999E-2</v>
      </c>
      <c r="C84" s="15">
        <v>-8.6285090339686121E-3</v>
      </c>
      <c r="D84" s="15">
        <v>-0.18186930000000001</v>
      </c>
      <c r="E84" s="15">
        <v>-1.8543E-2</v>
      </c>
      <c r="F84" s="15">
        <v>-3.0332000000000001E-2</v>
      </c>
      <c r="G84" s="15">
        <v>-6.3148700000000002E-2</v>
      </c>
      <c r="H84" s="17">
        <f t="shared" si="1"/>
        <v>-6.4610851355095283E-2</v>
      </c>
    </row>
    <row r="85" spans="1:8" x14ac:dyDescent="0.35">
      <c r="A85" s="19">
        <v>39447</v>
      </c>
      <c r="B85" s="15">
        <v>-4.6537000000000002E-3</v>
      </c>
      <c r="C85" s="15">
        <v>-6.116343193593643E-2</v>
      </c>
      <c r="D85" s="15">
        <v>8.0007700000000001E-2</v>
      </c>
      <c r="E85" s="15">
        <v>2.5004700000000001E-2</v>
      </c>
      <c r="F85" s="15">
        <v>-9.9620000000000004E-3</v>
      </c>
      <c r="G85" s="15">
        <v>-2.3780200000000001E-2</v>
      </c>
      <c r="H85" s="17">
        <f t="shared" si="1"/>
        <v>3.5259020960953314E-4</v>
      </c>
    </row>
    <row r="86" spans="1:8" x14ac:dyDescent="0.35">
      <c r="A86" s="19">
        <v>39478</v>
      </c>
      <c r="B86" s="15">
        <v>-0.14361170000000001</v>
      </c>
      <c r="C86" s="15">
        <v>-3.4761192772624461E-2</v>
      </c>
      <c r="D86" s="15">
        <v>-0.166903</v>
      </c>
      <c r="E86" s="15">
        <v>-0.15067829999999999</v>
      </c>
      <c r="F86" s="15">
        <v>-0.13257559999999999</v>
      </c>
      <c r="G86" s="15">
        <v>-0.1120548</v>
      </c>
      <c r="H86" s="17">
        <f t="shared" si="1"/>
        <v>-0.12544885891589366</v>
      </c>
    </row>
    <row r="87" spans="1:8" x14ac:dyDescent="0.35">
      <c r="A87" s="19">
        <v>39507</v>
      </c>
      <c r="B87" s="15">
        <v>5.35121E-2</v>
      </c>
      <c r="C87" s="15">
        <v>-5.9596236145298409E-3</v>
      </c>
      <c r="D87" s="15">
        <v>-7.9504999999999992E-3</v>
      </c>
      <c r="E87" s="15">
        <v>-1.51231E-2</v>
      </c>
      <c r="F87" s="15">
        <v>-1.6249199999999998E-2</v>
      </c>
      <c r="G87" s="15">
        <v>7.762E-4</v>
      </c>
      <c r="H87" s="17">
        <f t="shared" si="1"/>
        <v>6.702091457820524E-3</v>
      </c>
    </row>
    <row r="88" spans="1:8" x14ac:dyDescent="0.35">
      <c r="A88" s="19">
        <v>39538</v>
      </c>
      <c r="B88" s="15">
        <v>-4.4577999999999996E-3</v>
      </c>
      <c r="C88" s="15">
        <v>4.7546697913198877E-2</v>
      </c>
      <c r="D88" s="15">
        <v>-0.2014078</v>
      </c>
      <c r="E88" s="15">
        <v>-3.1587999999999998E-2</v>
      </c>
      <c r="F88" s="15">
        <v>-1.7448499999999999E-2</v>
      </c>
      <c r="G88" s="15">
        <v>-7.9208899999999999E-2</v>
      </c>
      <c r="H88" s="17">
        <f t="shared" si="1"/>
        <v>-4.3430425313020167E-2</v>
      </c>
    </row>
    <row r="89" spans="1:8" x14ac:dyDescent="0.35">
      <c r="A89" s="19">
        <v>39568</v>
      </c>
      <c r="B89" s="15">
        <v>7.1291499999999994E-2</v>
      </c>
      <c r="C89" s="15">
        <v>1.0674181657577053E-2</v>
      </c>
      <c r="D89" s="15">
        <v>6.3466300000000003E-2</v>
      </c>
      <c r="E89" s="15">
        <v>6.3328499999999996E-2</v>
      </c>
      <c r="F89" s="15">
        <v>6.14969E-2</v>
      </c>
      <c r="G89" s="15">
        <v>0.10574</v>
      </c>
      <c r="H89" s="17">
        <f t="shared" si="1"/>
        <v>6.3528757248636547E-2</v>
      </c>
    </row>
    <row r="90" spans="1:8" x14ac:dyDescent="0.35">
      <c r="A90" s="19">
        <v>39599</v>
      </c>
      <c r="B90" s="15">
        <v>1.45442E-2</v>
      </c>
      <c r="C90" s="15">
        <v>-8.5962384902803612E-2</v>
      </c>
      <c r="D90" s="15">
        <v>-7.0336399999999993E-2</v>
      </c>
      <c r="E90" s="15">
        <v>2.1294299999999999E-2</v>
      </c>
      <c r="F90" s="15">
        <v>3.5504999999999998E-3</v>
      </c>
      <c r="G90" s="15">
        <v>3.5274399999999997E-2</v>
      </c>
      <c r="H90" s="17">
        <f t="shared" si="1"/>
        <v>-1.0790887735420543E-2</v>
      </c>
    </row>
    <row r="91" spans="1:8" x14ac:dyDescent="0.35">
      <c r="A91" s="19">
        <v>39629</v>
      </c>
      <c r="B91" s="15">
        <v>-9.5625299999999996E-2</v>
      </c>
      <c r="C91" s="15">
        <v>-9.8593710937500134E-3</v>
      </c>
      <c r="D91" s="15">
        <v>-0.2030815</v>
      </c>
      <c r="E91" s="15">
        <v>-9.5602400000000004E-2</v>
      </c>
      <c r="F91" s="15">
        <v>-0.11555600000000001</v>
      </c>
      <c r="G91" s="15">
        <v>-5.9780100000000003E-2</v>
      </c>
      <c r="H91" s="17">
        <f t="shared" si="1"/>
        <v>-9.6488230664062494E-2</v>
      </c>
    </row>
    <row r="92" spans="1:8" x14ac:dyDescent="0.35">
      <c r="A92" s="19">
        <v>39660</v>
      </c>
      <c r="B92" s="15">
        <v>-4.7912700000000003E-2</v>
      </c>
      <c r="C92" s="15">
        <v>1.2190464532380041E-2</v>
      </c>
      <c r="D92" s="15">
        <v>1.44805E-2</v>
      </c>
      <c r="E92" s="15">
        <v>9.5414000000000002E-3</v>
      </c>
      <c r="F92" s="15">
        <v>-9.5808999999999998E-3</v>
      </c>
      <c r="G92" s="15">
        <v>-7.7565999999999998E-3</v>
      </c>
      <c r="H92" s="17">
        <f t="shared" si="1"/>
        <v>-9.1469453201429955E-3</v>
      </c>
    </row>
    <row r="93" spans="1:8" x14ac:dyDescent="0.35">
      <c r="A93" s="19">
        <v>39691</v>
      </c>
      <c r="B93" s="15">
        <v>-7.5520299999999999E-2</v>
      </c>
      <c r="C93" s="15">
        <v>-9.0791433779084607E-2</v>
      </c>
      <c r="D93" s="15">
        <v>-0.13630700000000001</v>
      </c>
      <c r="E93" s="15">
        <v>-8.8369999999999994E-3</v>
      </c>
      <c r="F93" s="15">
        <v>2.0544799999999998E-2</v>
      </c>
      <c r="G93" s="15">
        <v>-2.2721399999999999E-2</v>
      </c>
      <c r="H93" s="17">
        <f t="shared" si="1"/>
        <v>-5.4596880066862689E-2</v>
      </c>
    </row>
    <row r="94" spans="1:8" x14ac:dyDescent="0.35">
      <c r="A94" s="19">
        <v>39721</v>
      </c>
      <c r="B94" s="15">
        <v>-1.7758300000000001E-2</v>
      </c>
      <c r="C94" s="15">
        <v>-0.1694245237674199</v>
      </c>
      <c r="D94" s="15">
        <v>-4.3209900000000002E-2</v>
      </c>
      <c r="E94" s="15">
        <v>-9.2066700000000001E-2</v>
      </c>
      <c r="F94" s="15">
        <v>-0.1004997</v>
      </c>
      <c r="G94" s="15">
        <v>-0.1386849</v>
      </c>
      <c r="H94" s="17">
        <f t="shared" si="1"/>
        <v>-8.602243356511298E-2</v>
      </c>
    </row>
    <row r="95" spans="1:8" x14ac:dyDescent="0.35">
      <c r="A95" s="19">
        <v>39752</v>
      </c>
      <c r="B95" s="15">
        <v>-0.23134399999999999</v>
      </c>
      <c r="C95" s="15">
        <v>-7.4849042580645175E-2</v>
      </c>
      <c r="D95" s="15">
        <v>-0.2463139</v>
      </c>
      <c r="E95" s="15">
        <v>-0.14458019999999999</v>
      </c>
      <c r="F95" s="15">
        <v>-0.13517270000000001</v>
      </c>
      <c r="G95" s="15">
        <v>-0.23826939999999999</v>
      </c>
      <c r="H95" s="17">
        <f t="shared" si="1"/>
        <v>-0.18371378638709679</v>
      </c>
    </row>
    <row r="96" spans="1:8" x14ac:dyDescent="0.35">
      <c r="A96" s="19">
        <v>39782</v>
      </c>
      <c r="B96" s="15">
        <v>-3.3232699999999997E-2</v>
      </c>
      <c r="C96" s="15">
        <v>7.8215768970539834E-3</v>
      </c>
      <c r="D96" s="15">
        <v>8.2352400000000006E-2</v>
      </c>
      <c r="E96" s="15">
        <v>-6.3859600000000002E-2</v>
      </c>
      <c r="F96" s="15">
        <v>-6.4349199999999995E-2</v>
      </c>
      <c r="G96" s="15">
        <v>-7.5446000000000003E-3</v>
      </c>
      <c r="H96" s="17">
        <f t="shared" si="1"/>
        <v>-1.51450884654419E-2</v>
      </c>
    </row>
    <row r="97" spans="1:8" x14ac:dyDescent="0.35">
      <c r="A97" s="19">
        <v>39813</v>
      </c>
      <c r="B97" s="15">
        <v>4.4978499999999998E-2</v>
      </c>
      <c r="C97" s="15">
        <v>-8.5657342928314395E-2</v>
      </c>
      <c r="D97" s="15">
        <v>-2.6908399999999999E-2</v>
      </c>
      <c r="E97" s="15">
        <v>3.0144899999999999E-2</v>
      </c>
      <c r="F97" s="15">
        <v>-1.37035E-2</v>
      </c>
      <c r="G97" s="15">
        <v>4.0798800000000003E-2</v>
      </c>
      <c r="H97" s="17">
        <f t="shared" si="1"/>
        <v>2.9457935607528412E-3</v>
      </c>
    </row>
    <row r="98" spans="1:8" x14ac:dyDescent="0.35">
      <c r="A98" s="19">
        <v>39844</v>
      </c>
      <c r="B98" s="15">
        <v>3.3473500000000003E-2</v>
      </c>
      <c r="C98" s="15">
        <v>-0.10993119757149228</v>
      </c>
      <c r="D98" s="15">
        <v>9.3282699999999996E-2</v>
      </c>
      <c r="E98" s="15">
        <v>-9.8093600000000003E-2</v>
      </c>
      <c r="F98" s="15">
        <v>-7.5839699999999996E-2</v>
      </c>
      <c r="G98" s="15">
        <v>-9.7692200000000007E-2</v>
      </c>
      <c r="H98" s="17">
        <f t="shared" si="1"/>
        <v>-3.4872724635723842E-2</v>
      </c>
    </row>
    <row r="99" spans="1:8" x14ac:dyDescent="0.35">
      <c r="A99" s="19">
        <v>39872</v>
      </c>
      <c r="B99" s="15">
        <v>-8.5258700000000007E-2</v>
      </c>
      <c r="C99" s="15">
        <v>8.540446162249471E-2</v>
      </c>
      <c r="D99" s="15">
        <v>4.63113E-2</v>
      </c>
      <c r="E99" s="15">
        <v>-0.11400879999999999</v>
      </c>
      <c r="F99" s="15">
        <v>-9.1273499999999994E-2</v>
      </c>
      <c r="G99" s="15">
        <v>-5.3243400000000003E-2</v>
      </c>
      <c r="H99" s="17">
        <f t="shared" si="1"/>
        <v>-4.0336165756625797E-2</v>
      </c>
    </row>
    <row r="100" spans="1:8" x14ac:dyDescent="0.35">
      <c r="A100" s="19">
        <v>39903</v>
      </c>
      <c r="B100" s="15">
        <v>0.13473750000000001</v>
      </c>
      <c r="C100" s="15">
        <v>9.3925079862164695E-2</v>
      </c>
      <c r="D100" s="15">
        <v>0.1394051</v>
      </c>
      <c r="E100" s="15">
        <v>6.2704599999999999E-2</v>
      </c>
      <c r="F100" s="15">
        <v>3.88014E-2</v>
      </c>
      <c r="G100" s="15">
        <v>7.1495799999999998E-2</v>
      </c>
      <c r="H100" s="17">
        <f t="shared" si="1"/>
        <v>9.4634171979324708E-2</v>
      </c>
    </row>
    <row r="101" spans="1:8" x14ac:dyDescent="0.35">
      <c r="A101" s="19">
        <v>39933</v>
      </c>
      <c r="B101" s="15">
        <v>0.13521130000000001</v>
      </c>
      <c r="C101" s="15">
        <v>5.3081446255385467E-2</v>
      </c>
      <c r="D101" s="15">
        <v>4.3974199999999998E-2</v>
      </c>
      <c r="E101" s="15">
        <v>0.16762060000000001</v>
      </c>
      <c r="F101" s="15">
        <v>0.12556729999999999</v>
      </c>
      <c r="G101" s="15">
        <v>8.8627800000000007E-2</v>
      </c>
      <c r="H101" s="17">
        <f t="shared" si="1"/>
        <v>0.10563352693830783</v>
      </c>
    </row>
    <row r="102" spans="1:8" x14ac:dyDescent="0.35">
      <c r="A102" s="19">
        <v>39964</v>
      </c>
      <c r="B102" s="15">
        <v>1.9373999999999999E-2</v>
      </c>
      <c r="C102" s="15">
        <v>1.9582653030303376E-4</v>
      </c>
      <c r="D102" s="15">
        <v>6.2706600000000001E-2</v>
      </c>
      <c r="E102" s="15">
        <v>3.5930799999999999E-2</v>
      </c>
      <c r="F102" s="15">
        <v>3.7280300000000002E-2</v>
      </c>
      <c r="G102" s="15">
        <v>7.8638399999999997E-2</v>
      </c>
      <c r="H102" s="17">
        <f t="shared" si="1"/>
        <v>3.7056288979545451E-2</v>
      </c>
    </row>
    <row r="103" spans="1:8" x14ac:dyDescent="0.35">
      <c r="A103" s="19">
        <v>39994</v>
      </c>
      <c r="B103" s="15">
        <v>-4.1694000000000002E-3</v>
      </c>
      <c r="C103" s="15">
        <v>7.4141727016716619E-2</v>
      </c>
      <c r="D103" s="15">
        <v>0.1239797</v>
      </c>
      <c r="E103" s="15">
        <v>-2.6752600000000001E-2</v>
      </c>
      <c r="F103" s="15">
        <v>-4.1862299999999998E-2</v>
      </c>
      <c r="G103" s="15">
        <v>4.5780000000000001E-2</v>
      </c>
      <c r="H103" s="17">
        <f t="shared" si="1"/>
        <v>2.5250629052507488E-2</v>
      </c>
    </row>
    <row r="104" spans="1:8" x14ac:dyDescent="0.35">
      <c r="A104" s="19">
        <v>40025</v>
      </c>
      <c r="B104" s="15">
        <v>0.1202961</v>
      </c>
      <c r="C104" s="15">
        <v>3.3560189240494864E-2</v>
      </c>
      <c r="D104" s="15">
        <v>0.15297230000000001</v>
      </c>
      <c r="E104" s="15">
        <v>0.1088665</v>
      </c>
      <c r="F104" s="15">
        <v>9.1015899999999997E-2</v>
      </c>
      <c r="G104" s="15">
        <v>4.0005300000000001E-2</v>
      </c>
      <c r="H104" s="17">
        <f t="shared" si="1"/>
        <v>9.4037053386074237E-2</v>
      </c>
    </row>
    <row r="105" spans="1:8" x14ac:dyDescent="0.35">
      <c r="A105" s="19">
        <v>40056</v>
      </c>
      <c r="B105" s="15">
        <v>2.2192400000000001E-2</v>
      </c>
      <c r="C105" s="15">
        <v>3.5723345788458705E-2</v>
      </c>
      <c r="D105" s="15">
        <v>-0.2181409</v>
      </c>
      <c r="E105" s="15">
        <v>2.48437E-2</v>
      </c>
      <c r="F105" s="15">
        <v>6.6331600000000004E-2</v>
      </c>
      <c r="G105" s="15">
        <v>1.31025E-2</v>
      </c>
      <c r="H105" s="17">
        <f t="shared" si="1"/>
        <v>-6.1728631317311926E-3</v>
      </c>
    </row>
    <row r="106" spans="1:8" x14ac:dyDescent="0.35">
      <c r="A106" s="19">
        <v>40086</v>
      </c>
      <c r="B106" s="15">
        <v>5.1066399999999998E-2</v>
      </c>
      <c r="C106" s="15">
        <v>-1.9762000860415463E-2</v>
      </c>
      <c r="D106" s="15">
        <v>4.1862999999999997E-2</v>
      </c>
      <c r="E106" s="15">
        <v>3.85297E-2</v>
      </c>
      <c r="F106" s="15">
        <v>3.8830799999999999E-2</v>
      </c>
      <c r="G106" s="15">
        <v>-3.42434E-2</v>
      </c>
      <c r="H106" s="17">
        <f t="shared" si="1"/>
        <v>2.2549314870937677E-2</v>
      </c>
    </row>
    <row r="107" spans="1:8" x14ac:dyDescent="0.35">
      <c r="A107" s="19">
        <v>40117</v>
      </c>
      <c r="B107" s="15">
        <v>-5.5255400000000003E-2</v>
      </c>
      <c r="C107" s="15">
        <v>5.736406198137356E-2</v>
      </c>
      <c r="D107" s="15">
        <v>7.7864900000000001E-2</v>
      </c>
      <c r="E107" s="15">
        <v>-4.5848899999999998E-2</v>
      </c>
      <c r="F107" s="15">
        <v>-4.9459700000000002E-2</v>
      </c>
      <c r="G107" s="15">
        <v>-9.7195000000000007E-3</v>
      </c>
      <c r="H107" s="17">
        <f t="shared" si="1"/>
        <v>-9.2837207027939659E-3</v>
      </c>
    </row>
    <row r="108" spans="1:8" x14ac:dyDescent="0.35">
      <c r="A108" s="19">
        <v>40147</v>
      </c>
      <c r="B108" s="15">
        <v>-1.5872799999999999E-2</v>
      </c>
      <c r="C108" s="15">
        <v>1.7770571188400419E-2</v>
      </c>
      <c r="D108" s="15">
        <v>6.6575400000000007E-2</v>
      </c>
      <c r="E108" s="15">
        <v>3.89643E-2</v>
      </c>
      <c r="F108" s="15">
        <v>2.0084899999999999E-2</v>
      </c>
      <c r="G108" s="15">
        <v>-6.8680400000000003E-2</v>
      </c>
      <c r="H108" s="17">
        <f t="shared" si="1"/>
        <v>7.2390156782600624E-3</v>
      </c>
    </row>
    <row r="109" spans="1:8" x14ac:dyDescent="0.35">
      <c r="A109" s="19">
        <v>40178</v>
      </c>
      <c r="B109" s="15">
        <v>8.1749799999999997E-2</v>
      </c>
      <c r="C109" s="15">
        <v>-3.6974246154947377E-2</v>
      </c>
      <c r="D109" s="15">
        <v>2.5612599999999999E-2</v>
      </c>
      <c r="E109" s="15">
        <v>5.8919800000000001E-2</v>
      </c>
      <c r="F109" s="15">
        <v>6.9611300000000001E-2</v>
      </c>
      <c r="G109" s="15">
        <v>0.12849859999999999</v>
      </c>
      <c r="H109" s="17">
        <f t="shared" si="1"/>
        <v>5.7287658076757883E-2</v>
      </c>
    </row>
    <row r="110" spans="1:8" x14ac:dyDescent="0.35">
      <c r="A110" s="19">
        <v>40209</v>
      </c>
      <c r="B110" s="15">
        <v>-4.7742699999999999E-2</v>
      </c>
      <c r="C110" s="15">
        <v>2.8513688940531301E-2</v>
      </c>
      <c r="D110" s="15">
        <v>-8.7835700000000003E-2</v>
      </c>
      <c r="E110" s="15">
        <v>-5.8521900000000002E-2</v>
      </c>
      <c r="F110" s="15">
        <v>-5.0013599999999998E-2</v>
      </c>
      <c r="G110" s="15">
        <v>-3.3034800000000003E-2</v>
      </c>
      <c r="H110" s="17">
        <f t="shared" si="1"/>
        <v>-4.2069521658920306E-2</v>
      </c>
    </row>
    <row r="111" spans="1:8" x14ac:dyDescent="0.35">
      <c r="A111" s="19">
        <v>40237</v>
      </c>
      <c r="B111" s="15">
        <v>-4.8988E-3</v>
      </c>
      <c r="C111" s="15">
        <v>5.8796426031891835E-2</v>
      </c>
      <c r="D111" s="15">
        <v>2.09582E-2</v>
      </c>
      <c r="E111" s="15">
        <v>-1.8418E-3</v>
      </c>
      <c r="F111" s="15">
        <v>-8.1989999999999997E-3</v>
      </c>
      <c r="G111" s="15">
        <v>-7.0612000000000001E-3</v>
      </c>
      <c r="H111" s="17">
        <f t="shared" si="1"/>
        <v>8.1731939047837744E-3</v>
      </c>
    </row>
    <row r="112" spans="1:8" x14ac:dyDescent="0.35">
      <c r="A112" s="19">
        <v>40268</v>
      </c>
      <c r="B112" s="15">
        <v>6.1627500000000002E-2</v>
      </c>
      <c r="C112" s="15">
        <v>1.4759229883791081E-2</v>
      </c>
      <c r="D112" s="15">
        <v>1.87323E-2</v>
      </c>
      <c r="E112" s="15">
        <v>9.9150500000000003E-2</v>
      </c>
      <c r="F112" s="15">
        <v>7.1508299999999997E-2</v>
      </c>
      <c r="G112" s="15">
        <v>9.5191300000000006E-2</v>
      </c>
      <c r="H112" s="17">
        <f t="shared" si="1"/>
        <v>6.0308119482568666E-2</v>
      </c>
    </row>
    <row r="113" spans="1:8" x14ac:dyDescent="0.35">
      <c r="A113" s="19">
        <v>40298</v>
      </c>
      <c r="B113" s="15">
        <v>2.8774000000000001E-2</v>
      </c>
      <c r="C113" s="15">
        <v>-8.1975841910334468E-2</v>
      </c>
      <c r="D113" s="15">
        <v>-7.6710100000000003E-2</v>
      </c>
      <c r="E113" s="15">
        <v>-2.9007999999999998E-3</v>
      </c>
      <c r="F113" s="15">
        <v>-3.9511699999999997E-2</v>
      </c>
      <c r="G113" s="15">
        <v>-2.9342000000000001E-3</v>
      </c>
      <c r="H113" s="17">
        <f t="shared" si="1"/>
        <v>-2.341139628655017E-2</v>
      </c>
    </row>
    <row r="114" spans="1:8" x14ac:dyDescent="0.35">
      <c r="A114" s="19">
        <v>40329</v>
      </c>
      <c r="B114" s="15">
        <v>-5.7597799999999998E-2</v>
      </c>
      <c r="C114" s="15">
        <v>-5.3882442026415123E-2</v>
      </c>
      <c r="D114" s="15">
        <v>-9.7003800000000001E-2</v>
      </c>
      <c r="E114" s="15">
        <v>-2.793E-2</v>
      </c>
      <c r="F114" s="15">
        <v>-8.10665E-2</v>
      </c>
      <c r="G114" s="15">
        <v>-0.11654639999999999</v>
      </c>
      <c r="H114" s="17">
        <f t="shared" si="1"/>
        <v>-7.0863821303962266E-2</v>
      </c>
    </row>
    <row r="115" spans="1:8" x14ac:dyDescent="0.35">
      <c r="A115" s="19">
        <v>40359</v>
      </c>
      <c r="B115" s="15">
        <v>3.4754E-2</v>
      </c>
      <c r="C115" s="15">
        <v>6.8777849911552336E-2</v>
      </c>
      <c r="D115" s="15">
        <v>-7.4756500000000004E-2</v>
      </c>
      <c r="E115" s="15">
        <v>1.995E-4</v>
      </c>
      <c r="F115" s="15">
        <v>-1.84373E-2</v>
      </c>
      <c r="G115" s="15">
        <v>-3.9520100000000002E-2</v>
      </c>
      <c r="H115" s="17">
        <f t="shared" si="1"/>
        <v>-8.7198251326715045E-4</v>
      </c>
    </row>
    <row r="116" spans="1:8" x14ac:dyDescent="0.35">
      <c r="A116" s="19">
        <v>40390</v>
      </c>
      <c r="B116" s="15">
        <v>3.5942000000000002E-2</v>
      </c>
      <c r="C116" s="15">
        <v>-4.7449184040287196E-2</v>
      </c>
      <c r="D116" s="15">
        <v>9.9705199999999994E-2</v>
      </c>
      <c r="E116" s="15">
        <v>3.0584099999999999E-2</v>
      </c>
      <c r="F116" s="15">
        <v>5.8163300000000001E-2</v>
      </c>
      <c r="G116" s="15">
        <v>1.6483600000000001E-2</v>
      </c>
      <c r="H116" s="17">
        <f t="shared" si="1"/>
        <v>3.2608552393956922E-2</v>
      </c>
    </row>
    <row r="117" spans="1:8" x14ac:dyDescent="0.35">
      <c r="A117" s="19">
        <v>40421</v>
      </c>
      <c r="B117" s="15">
        <v>-9.4240000000000001E-3</v>
      </c>
      <c r="C117" s="15">
        <v>8.7551102944020132E-2</v>
      </c>
      <c r="D117" s="15">
        <v>4.929E-4</v>
      </c>
      <c r="E117" s="15">
        <v>-3.62315E-2</v>
      </c>
      <c r="F117" s="15">
        <v>-4.1818300000000003E-2</v>
      </c>
      <c r="G117" s="15">
        <v>-7.4784299999999998E-2</v>
      </c>
      <c r="H117" s="17">
        <f t="shared" si="1"/>
        <v>-1.2074514558396979E-2</v>
      </c>
    </row>
    <row r="118" spans="1:8" x14ac:dyDescent="0.35">
      <c r="A118" s="19">
        <v>40451</v>
      </c>
      <c r="B118" s="15">
        <v>7.4629200000000007E-2</v>
      </c>
      <c r="C118" s="15">
        <v>3.6855994397076541E-2</v>
      </c>
      <c r="D118" s="15">
        <v>6.3892999999999997E-3</v>
      </c>
      <c r="E118" s="15">
        <v>5.1272400000000003E-2</v>
      </c>
      <c r="F118" s="15">
        <v>6.4280599999999993E-2</v>
      </c>
      <c r="G118" s="15">
        <v>6.1795799999999998E-2</v>
      </c>
      <c r="H118" s="17">
        <f t="shared" si="1"/>
        <v>5.174641415956148E-2</v>
      </c>
    </row>
    <row r="119" spans="1:8" x14ac:dyDescent="0.35">
      <c r="A119" s="19">
        <v>40482</v>
      </c>
      <c r="B119" s="15">
        <v>5.4143000000000004E-3</v>
      </c>
      <c r="C119" s="15">
        <v>-2.2902497989432113E-3</v>
      </c>
      <c r="D119" s="15">
        <v>0.12169480000000001</v>
      </c>
      <c r="E119" s="15">
        <v>5.9776700000000002E-2</v>
      </c>
      <c r="F119" s="15">
        <v>3.18477E-2</v>
      </c>
      <c r="G119" s="15">
        <v>-1.78134E-2</v>
      </c>
      <c r="H119" s="17">
        <f t="shared" si="1"/>
        <v>3.033590753015852E-2</v>
      </c>
    </row>
    <row r="120" spans="1:8" x14ac:dyDescent="0.35">
      <c r="A120" s="19">
        <v>40512</v>
      </c>
      <c r="B120" s="15">
        <v>1.1513799999999999E-2</v>
      </c>
      <c r="C120" s="15">
        <v>6.5300040489854716E-2</v>
      </c>
      <c r="D120" s="15">
        <v>-5.3262299999999999E-2</v>
      </c>
      <c r="E120" s="15">
        <v>1.31973E-2</v>
      </c>
      <c r="F120" s="15">
        <v>-5.8187000000000003E-2</v>
      </c>
      <c r="G120" s="15">
        <v>7.9825499999999994E-2</v>
      </c>
      <c r="H120" s="17">
        <f t="shared" si="1"/>
        <v>9.9094810734782039E-3</v>
      </c>
    </row>
    <row r="121" spans="1:8" x14ac:dyDescent="0.35">
      <c r="A121" s="19">
        <v>40543</v>
      </c>
      <c r="B121" s="15">
        <v>7.6849600000000004E-2</v>
      </c>
      <c r="C121" s="15">
        <v>2.2645573980086819E-2</v>
      </c>
      <c r="D121" s="15">
        <v>-4.2905E-3</v>
      </c>
      <c r="E121" s="15">
        <v>3.3744499999999997E-2</v>
      </c>
      <c r="F121" s="15">
        <v>5.3827199999999999E-2</v>
      </c>
      <c r="G121" s="15">
        <v>2.93729E-2</v>
      </c>
      <c r="H121" s="17">
        <f t="shared" si="1"/>
        <v>3.9507351097013019E-2</v>
      </c>
    </row>
    <row r="122" spans="1:8" x14ac:dyDescent="0.35">
      <c r="A122" s="19">
        <v>40574</v>
      </c>
      <c r="B122" s="15">
        <v>9.1321000000000006E-3</v>
      </c>
      <c r="C122" s="15">
        <v>3.1956564052952219E-2</v>
      </c>
      <c r="D122" s="15">
        <v>-6.1928E-3</v>
      </c>
      <c r="E122" s="15">
        <v>2.3616600000000001E-2</v>
      </c>
      <c r="F122" s="15">
        <v>5.2754700000000002E-2</v>
      </c>
      <c r="G122" s="15">
        <v>8.7989999999999997E-4</v>
      </c>
      <c r="H122" s="17">
        <f t="shared" si="1"/>
        <v>1.7735269607942833E-2</v>
      </c>
    </row>
    <row r="123" spans="1:8" x14ac:dyDescent="0.35">
      <c r="A123" s="19">
        <v>40602</v>
      </c>
      <c r="B123" s="15">
        <v>-6.3017900000000002E-2</v>
      </c>
      <c r="C123" s="15">
        <v>-1.0473132038185673E-3</v>
      </c>
      <c r="D123" s="15">
        <v>4.1032899999999997E-2</v>
      </c>
      <c r="E123" s="15">
        <v>2.7529600000000001E-2</v>
      </c>
      <c r="F123" s="15">
        <v>2.6176499999999998E-2</v>
      </c>
      <c r="G123" s="15">
        <v>3.7719599999999999E-2</v>
      </c>
      <c r="H123" s="17">
        <f t="shared" si="1"/>
        <v>3.9572180194272135E-3</v>
      </c>
    </row>
    <row r="124" spans="1:8" x14ac:dyDescent="0.35">
      <c r="A124" s="19">
        <v>40633</v>
      </c>
      <c r="B124" s="15">
        <v>8.6319800000000002E-2</v>
      </c>
      <c r="C124" s="15">
        <v>2.8495380443795071E-2</v>
      </c>
      <c r="D124" s="15">
        <v>7.8858999999999995E-3</v>
      </c>
      <c r="E124" s="15">
        <v>-3.1765700000000001E-2</v>
      </c>
      <c r="F124" s="15">
        <v>-2.9479200000000001E-2</v>
      </c>
      <c r="G124" s="15">
        <v>-8.17943E-2</v>
      </c>
      <c r="H124" s="17">
        <f t="shared" si="1"/>
        <v>5.5812620665692658E-3</v>
      </c>
    </row>
    <row r="125" spans="1:8" x14ac:dyDescent="0.35">
      <c r="A125" s="19">
        <v>40663</v>
      </c>
      <c r="B125" s="15">
        <v>4.0660799999999997E-2</v>
      </c>
      <c r="C125" s="15">
        <v>-1.3500952766930641E-2</v>
      </c>
      <c r="D125" s="15">
        <v>-5.6692000000000001E-3</v>
      </c>
      <c r="E125" s="15">
        <v>6.71963E-2</v>
      </c>
      <c r="F125" s="15">
        <v>2.9514800000000001E-2</v>
      </c>
      <c r="G125" s="15">
        <v>9.7015999999999995E-3</v>
      </c>
      <c r="H125" s="17">
        <f t="shared" si="1"/>
        <v>2.32515820849604E-2</v>
      </c>
    </row>
    <row r="126" spans="1:8" x14ac:dyDescent="0.35">
      <c r="A126" s="19">
        <v>40694</v>
      </c>
      <c r="B126" s="15">
        <v>-2.27563E-2</v>
      </c>
      <c r="C126" s="15">
        <v>-1.825746126569705E-2</v>
      </c>
      <c r="D126" s="15">
        <v>-5.7715799999999998E-2</v>
      </c>
      <c r="E126" s="15">
        <v>-2.93794E-2</v>
      </c>
      <c r="F126" s="15">
        <v>-2.4344299999999999E-2</v>
      </c>
      <c r="G126" s="15">
        <v>-1.5838999999999999E-2</v>
      </c>
      <c r="H126" s="17">
        <f t="shared" si="1"/>
        <v>-2.7519469189854553E-2</v>
      </c>
    </row>
    <row r="127" spans="1:8" x14ac:dyDescent="0.35">
      <c r="A127" s="19">
        <v>40724</v>
      </c>
      <c r="B127" s="15">
        <v>-1.9500900000000002E-2</v>
      </c>
      <c r="C127" s="15">
        <v>-2.1474425791952023E-2</v>
      </c>
      <c r="D127" s="15">
        <v>6.7834000000000002E-3</v>
      </c>
      <c r="E127" s="15">
        <v>1.1318E-2</v>
      </c>
      <c r="F127" s="15">
        <v>-6.1717999999999999E-3</v>
      </c>
      <c r="G127" s="15">
        <v>1.2622599999999999E-2</v>
      </c>
      <c r="H127" s="17">
        <f t="shared" si="1"/>
        <v>-4.4135588687928048E-3</v>
      </c>
    </row>
    <row r="128" spans="1:8" x14ac:dyDescent="0.35">
      <c r="A128" s="19">
        <v>40755</v>
      </c>
      <c r="B128" s="15">
        <v>1.5480600000000001E-2</v>
      </c>
      <c r="C128" s="15">
        <v>-5.6791107463597612E-2</v>
      </c>
      <c r="D128" s="15">
        <v>-2.1849500000000001E-2</v>
      </c>
      <c r="E128" s="15">
        <v>-2.9482499999999998E-2</v>
      </c>
      <c r="F128" s="15">
        <v>-7.8079800000000005E-2</v>
      </c>
      <c r="G128" s="15">
        <v>1.7256999999999999E-3</v>
      </c>
      <c r="H128" s="17">
        <f t="shared" si="1"/>
        <v>-2.3801431119539643E-2</v>
      </c>
    </row>
    <row r="129" spans="1:8" x14ac:dyDescent="0.35">
      <c r="A129" s="19">
        <v>40786</v>
      </c>
      <c r="B129" s="15">
        <v>-0.1186475</v>
      </c>
      <c r="C129" s="15">
        <v>-7.1761988303760127E-2</v>
      </c>
      <c r="D129" s="15">
        <v>-4.97422E-2</v>
      </c>
      <c r="E129" s="15">
        <v>-0.19192119999999999</v>
      </c>
      <c r="F129" s="15">
        <v>-0.1129088</v>
      </c>
      <c r="G129" s="15">
        <v>-8.9273599999999995E-2</v>
      </c>
      <c r="H129" s="17">
        <f t="shared" si="1"/>
        <v>-0.10700304324556402</v>
      </c>
    </row>
    <row r="130" spans="1:8" x14ac:dyDescent="0.35">
      <c r="A130" s="19">
        <v>40816</v>
      </c>
      <c r="B130" s="15">
        <v>-5.8751900000000003E-2</v>
      </c>
      <c r="C130" s="15">
        <v>0.10772303853581011</v>
      </c>
      <c r="D130" s="15">
        <v>-8.1064399999999995E-2</v>
      </c>
      <c r="E130" s="15">
        <v>-4.8891499999999997E-2</v>
      </c>
      <c r="F130" s="15">
        <v>-8.4378300000000003E-2</v>
      </c>
      <c r="G130" s="15">
        <v>-2.8465000000000001E-2</v>
      </c>
      <c r="H130" s="17">
        <f t="shared" si="1"/>
        <v>-3.4949399219628481E-2</v>
      </c>
    </row>
    <row r="131" spans="1:8" x14ac:dyDescent="0.35">
      <c r="A131" s="19">
        <v>40847</v>
      </c>
      <c r="B131" s="15">
        <v>7.8761300000000006E-2</v>
      </c>
      <c r="C131" s="15">
        <v>-5.0587151935872487E-3</v>
      </c>
      <c r="D131" s="15">
        <v>4.6214400000000003E-2</v>
      </c>
      <c r="E131" s="15">
        <v>0.1161973</v>
      </c>
      <c r="F131" s="15">
        <v>8.7486099999999997E-2</v>
      </c>
      <c r="G131" s="15">
        <v>3.3113799999999999E-2</v>
      </c>
      <c r="H131" s="17">
        <f t="shared" ref="H131:H176" si="2">0.25*B131+0.15*C131+0.15*D131+0.15*E131+0.15*F131+0.15*G131</f>
        <v>6.1383257720961905E-2</v>
      </c>
    </row>
    <row r="132" spans="1:8" x14ac:dyDescent="0.35">
      <c r="A132" s="19">
        <v>40877</v>
      </c>
      <c r="B132" s="15">
        <v>-3.2225799999999999E-2</v>
      </c>
      <c r="C132" s="15">
        <v>8.532763948144062E-3</v>
      </c>
      <c r="D132" s="15">
        <v>-5.4629799999999999E-2</v>
      </c>
      <c r="E132" s="15">
        <v>-8.5485999999999999E-3</v>
      </c>
      <c r="F132" s="15">
        <v>-2.72045E-2</v>
      </c>
      <c r="G132" s="15">
        <v>-6.1610600000000001E-2</v>
      </c>
      <c r="H132" s="17">
        <f t="shared" si="2"/>
        <v>-2.9575560407778388E-2</v>
      </c>
    </row>
    <row r="133" spans="1:8" x14ac:dyDescent="0.35">
      <c r="A133" s="19">
        <v>40908</v>
      </c>
      <c r="B133" s="15">
        <v>-1.1783399999999999E-2</v>
      </c>
      <c r="C133" s="15">
        <v>4.3583062218506274E-2</v>
      </c>
      <c r="D133" s="15">
        <v>-5.7422399999999998E-2</v>
      </c>
      <c r="E133" s="15">
        <v>-3.1285100000000003E-2</v>
      </c>
      <c r="F133" s="15">
        <v>1.6452000000000001E-3</v>
      </c>
      <c r="G133" s="15">
        <v>2.4589E-3</v>
      </c>
      <c r="H133" s="17">
        <f t="shared" si="2"/>
        <v>-9.0989006672240573E-3</v>
      </c>
    </row>
    <row r="134" spans="1:8" x14ac:dyDescent="0.35">
      <c r="A134" s="19">
        <v>40939</v>
      </c>
      <c r="B134" s="15">
        <v>7.12314E-2</v>
      </c>
      <c r="C134" s="15">
        <v>4.0589464130841746E-2</v>
      </c>
      <c r="D134" s="15">
        <v>4.23703E-2</v>
      </c>
      <c r="E134" s="15">
        <v>9.5036700000000002E-2</v>
      </c>
      <c r="F134" s="15">
        <v>4.3907700000000001E-2</v>
      </c>
      <c r="G134" s="15">
        <v>4.1057999999999997E-2</v>
      </c>
      <c r="H134" s="17">
        <f t="shared" si="2"/>
        <v>5.725217461962627E-2</v>
      </c>
    </row>
    <row r="135" spans="1:8" x14ac:dyDescent="0.35">
      <c r="A135" s="19">
        <v>40968</v>
      </c>
      <c r="B135" s="15">
        <v>3.8071599999999997E-2</v>
      </c>
      <c r="C135" s="15">
        <v>3.1332314530530647E-2</v>
      </c>
      <c r="D135" s="15">
        <v>5.9268700000000001E-2</v>
      </c>
      <c r="E135" s="15">
        <v>6.1491799999999999E-2</v>
      </c>
      <c r="F135" s="15">
        <v>4.6656900000000001E-2</v>
      </c>
      <c r="G135" s="15">
        <v>0.1045986</v>
      </c>
      <c r="H135" s="17">
        <f t="shared" si="2"/>
        <v>5.5020147179579593E-2</v>
      </c>
    </row>
    <row r="136" spans="1:8" x14ac:dyDescent="0.35">
      <c r="A136" s="19">
        <v>40999</v>
      </c>
      <c r="B136" s="15">
        <v>-7.9842000000000003E-3</v>
      </c>
      <c r="C136" s="15">
        <v>-7.4974527092703802E-3</v>
      </c>
      <c r="D136" s="15">
        <v>-6.8231700000000006E-2</v>
      </c>
      <c r="E136" s="15">
        <v>1.3236400000000001E-2</v>
      </c>
      <c r="F136" s="15">
        <v>-8.2956000000000002E-3</v>
      </c>
      <c r="G136" s="15">
        <v>3.7057600000000003E-2</v>
      </c>
      <c r="H136" s="17">
        <f t="shared" si="2"/>
        <v>-7.0556629063905571E-3</v>
      </c>
    </row>
    <row r="137" spans="1:8" x14ac:dyDescent="0.35">
      <c r="A137" s="19">
        <v>41029</v>
      </c>
      <c r="B137" s="15">
        <v>-1.5913299999999998E-2</v>
      </c>
      <c r="C137" s="15">
        <v>-6.265072563317764E-2</v>
      </c>
      <c r="D137" s="15">
        <v>5.90112E-2</v>
      </c>
      <c r="E137" s="15">
        <v>-2.6723E-2</v>
      </c>
      <c r="F137" s="15">
        <v>-6.1630200000000003E-2</v>
      </c>
      <c r="G137" s="15">
        <v>-5.5800700000000002E-2</v>
      </c>
      <c r="H137" s="17">
        <f t="shared" si="2"/>
        <v>-2.6147338844976647E-2</v>
      </c>
    </row>
    <row r="138" spans="1:8" x14ac:dyDescent="0.35">
      <c r="A138" s="19">
        <v>41060</v>
      </c>
      <c r="B138" s="15">
        <v>-6.9889400000000004E-2</v>
      </c>
      <c r="C138" s="15">
        <v>3.9554982134591521E-2</v>
      </c>
      <c r="D138" s="15">
        <v>-1.00529E-2</v>
      </c>
      <c r="E138" s="15">
        <v>-7.3479699999999995E-2</v>
      </c>
      <c r="F138" s="15">
        <v>-6.0940599999999998E-2</v>
      </c>
      <c r="G138" s="15">
        <v>-0.1027383</v>
      </c>
      <c r="H138" s="17">
        <f t="shared" si="2"/>
        <v>-4.8620827679811268E-2</v>
      </c>
    </row>
    <row r="139" spans="1:8" x14ac:dyDescent="0.35">
      <c r="A139" s="19">
        <v>41090</v>
      </c>
      <c r="B139" s="15">
        <v>5.7175000000000004E-3</v>
      </c>
      <c r="C139" s="15">
        <v>1.2597574126154365E-2</v>
      </c>
      <c r="D139" s="15">
        <v>-6.1882699999999999E-2</v>
      </c>
      <c r="E139" s="15">
        <v>2.4248200000000001E-2</v>
      </c>
      <c r="F139" s="15">
        <v>5.9542400000000002E-2</v>
      </c>
      <c r="G139" s="15">
        <v>5.4321000000000001E-2</v>
      </c>
      <c r="H139" s="17">
        <f t="shared" si="2"/>
        <v>1.4753346118923155E-2</v>
      </c>
    </row>
    <row r="140" spans="1:8" x14ac:dyDescent="0.35">
      <c r="A140" s="19">
        <v>41121</v>
      </c>
      <c r="B140" s="15">
        <v>1.50916E-2</v>
      </c>
      <c r="C140" s="15">
        <v>1.9763369680148246E-2</v>
      </c>
      <c r="D140" s="15">
        <v>-5.4731000000000002E-2</v>
      </c>
      <c r="E140" s="15">
        <v>5.5480700000000001E-2</v>
      </c>
      <c r="F140" s="15">
        <v>2.97217E-2</v>
      </c>
      <c r="G140" s="15">
        <v>-3.4609500000000001E-2</v>
      </c>
      <c r="H140" s="17">
        <f t="shared" si="2"/>
        <v>6.1166904520222358E-3</v>
      </c>
    </row>
    <row r="141" spans="1:8" x14ac:dyDescent="0.35">
      <c r="A141" s="19">
        <v>41152</v>
      </c>
      <c r="B141" s="15">
        <v>1.2290199999999999E-2</v>
      </c>
      <c r="C141" s="15">
        <v>2.4236153696477025E-2</v>
      </c>
      <c r="D141" s="15">
        <v>-2.6672899999999999E-2</v>
      </c>
      <c r="E141" s="15">
        <v>2.93152E-2</v>
      </c>
      <c r="F141" s="15">
        <v>3.6884100000000003E-2</v>
      </c>
      <c r="G141" s="15">
        <v>1.6658900000000001E-2</v>
      </c>
      <c r="H141" s="17">
        <f t="shared" si="2"/>
        <v>1.5135768054471553E-2</v>
      </c>
    </row>
    <row r="142" spans="1:8" x14ac:dyDescent="0.35">
      <c r="A142" s="19">
        <v>41182</v>
      </c>
      <c r="B142" s="15">
        <v>4.7813300000000003E-2</v>
      </c>
      <c r="C142" s="15">
        <v>-1.9789409878227415E-2</v>
      </c>
      <c r="D142" s="15">
        <v>1.8876500000000001E-2</v>
      </c>
      <c r="E142" s="15">
        <v>3.5198300000000002E-2</v>
      </c>
      <c r="F142" s="15">
        <v>-1.7066700000000001E-2</v>
      </c>
      <c r="G142" s="15">
        <v>3.4220000000000001E-3</v>
      </c>
      <c r="H142" s="17">
        <f t="shared" si="2"/>
        <v>1.5049428518265887E-2</v>
      </c>
    </row>
    <row r="143" spans="1:8" x14ac:dyDescent="0.35">
      <c r="A143" s="19">
        <v>41213</v>
      </c>
      <c r="B143" s="15">
        <v>-4.2154900000000002E-2</v>
      </c>
      <c r="C143" s="15">
        <v>2.8467170173434031E-3</v>
      </c>
      <c r="D143" s="15">
        <v>-8.2879000000000008E-3</v>
      </c>
      <c r="E143" s="15">
        <v>6.1640000000000002E-3</v>
      </c>
      <c r="F143" s="15">
        <v>2.2192E-2</v>
      </c>
      <c r="G143" s="15">
        <v>6.5534E-3</v>
      </c>
      <c r="H143" s="17">
        <f t="shared" si="2"/>
        <v>-6.1184924473984929E-3</v>
      </c>
    </row>
    <row r="144" spans="1:8" x14ac:dyDescent="0.35">
      <c r="A144" s="19">
        <v>41243</v>
      </c>
      <c r="B144" s="15">
        <v>1.08992E-2</v>
      </c>
      <c r="C144" s="15">
        <v>7.068230463864511E-3</v>
      </c>
      <c r="D144" s="15">
        <v>-4.29024E-2</v>
      </c>
      <c r="E144" s="15">
        <v>1.99528E-2</v>
      </c>
      <c r="F144" s="15">
        <v>3.7328600000000003E-2</v>
      </c>
      <c r="G144" s="15">
        <v>5.7986500000000003E-2</v>
      </c>
      <c r="H144" s="17">
        <f t="shared" si="2"/>
        <v>1.4639859569579677E-2</v>
      </c>
    </row>
    <row r="145" spans="1:8" x14ac:dyDescent="0.35">
      <c r="A145" s="19">
        <v>41274</v>
      </c>
      <c r="B145" s="15">
        <v>3.3188500000000003E-2</v>
      </c>
      <c r="C145" s="15">
        <v>5.0428096519578469E-2</v>
      </c>
      <c r="D145" s="15">
        <v>0.1459558</v>
      </c>
      <c r="E145" s="15">
        <v>2.7937300000000002E-2</v>
      </c>
      <c r="F145" s="15">
        <v>2.3554499999999999E-2</v>
      </c>
      <c r="G145" s="15">
        <v>0.1004837</v>
      </c>
      <c r="H145" s="17">
        <f t="shared" si="2"/>
        <v>6.0551034477936763E-2</v>
      </c>
    </row>
    <row r="146" spans="1:8" x14ac:dyDescent="0.35">
      <c r="A146" s="19">
        <v>41305</v>
      </c>
      <c r="B146" s="15">
        <v>-1.75809E-2</v>
      </c>
      <c r="C146" s="15">
        <v>1.1060649195259176E-2</v>
      </c>
      <c r="D146" s="15">
        <v>5.1248700000000001E-2</v>
      </c>
      <c r="E146" s="15">
        <v>2.14992E-2</v>
      </c>
      <c r="F146" s="15">
        <v>2.5138199999999999E-2</v>
      </c>
      <c r="G146" s="15">
        <v>7.1521600000000005E-2</v>
      </c>
      <c r="H146" s="17">
        <f t="shared" si="2"/>
        <v>2.2675027379288878E-2</v>
      </c>
    </row>
    <row r="147" spans="1:8" x14ac:dyDescent="0.35">
      <c r="A147" s="19">
        <v>41333</v>
      </c>
      <c r="B147" s="15">
        <v>3.2901100000000003E-2</v>
      </c>
      <c r="C147" s="15">
        <v>3.5987723516956116E-2</v>
      </c>
      <c r="D147" s="15">
        <v>-8.3129999999999992E-3</v>
      </c>
      <c r="E147" s="15">
        <v>-4.4174000000000001E-3</v>
      </c>
      <c r="F147" s="15">
        <v>-2.5718999999999998E-3</v>
      </c>
      <c r="G147" s="15">
        <v>3.7769400000000002E-2</v>
      </c>
      <c r="H147" s="17">
        <f t="shared" si="2"/>
        <v>1.6993498527543418E-2</v>
      </c>
    </row>
    <row r="148" spans="1:8" x14ac:dyDescent="0.35">
      <c r="A148" s="19">
        <v>41364</v>
      </c>
      <c r="B148" s="15">
        <v>-1.06588E-2</v>
      </c>
      <c r="C148" s="15">
        <v>1.8085767859252311E-2</v>
      </c>
      <c r="D148" s="15">
        <v>-5.4519199999999997E-2</v>
      </c>
      <c r="E148" s="15">
        <v>6.9248000000000001E-3</v>
      </c>
      <c r="F148" s="15">
        <v>2.2615999999999999E-3</v>
      </c>
      <c r="G148" s="15">
        <v>7.2542899999999993E-2</v>
      </c>
      <c r="H148" s="17">
        <f t="shared" si="2"/>
        <v>4.1296801788878465E-3</v>
      </c>
    </row>
    <row r="149" spans="1:8" x14ac:dyDescent="0.35">
      <c r="A149" s="19">
        <v>41394</v>
      </c>
      <c r="B149" s="15">
        <v>-2.04201E-2</v>
      </c>
      <c r="C149" s="15">
        <v>2.0762811721046104E-2</v>
      </c>
      <c r="D149" s="15">
        <v>-2.6249399999999999E-2</v>
      </c>
      <c r="E149" s="15">
        <v>1.51886E-2</v>
      </c>
      <c r="F149" s="15">
        <v>3.3587800000000001E-2</v>
      </c>
      <c r="G149" s="15">
        <v>0.1179997</v>
      </c>
      <c r="H149" s="17">
        <f t="shared" si="2"/>
        <v>1.9088401758156914E-2</v>
      </c>
    </row>
    <row r="150" spans="1:8" x14ac:dyDescent="0.35">
      <c r="A150" s="19">
        <v>41425</v>
      </c>
      <c r="B150" s="15">
        <v>1.8890500000000001E-2</v>
      </c>
      <c r="C150" s="15">
        <v>-1.4999301636062778E-2</v>
      </c>
      <c r="D150" s="15">
        <v>5.6329200000000003E-2</v>
      </c>
      <c r="E150" s="15">
        <v>5.49843E-2</v>
      </c>
      <c r="F150" s="15">
        <v>2.3812799999999999E-2</v>
      </c>
      <c r="G150" s="15">
        <v>-6.2275999999999998E-3</v>
      </c>
      <c r="H150" s="17">
        <f t="shared" si="2"/>
        <v>2.1807534754590581E-2</v>
      </c>
    </row>
    <row r="151" spans="1:8" x14ac:dyDescent="0.35">
      <c r="A151" s="19">
        <v>41455</v>
      </c>
      <c r="B151" s="15">
        <v>-6.8828899999999998E-2</v>
      </c>
      <c r="C151" s="15">
        <v>4.9462079815224991E-2</v>
      </c>
      <c r="D151" s="15">
        <v>-0.1396946</v>
      </c>
      <c r="E151" s="15">
        <v>-4.6667599999999997E-2</v>
      </c>
      <c r="F151" s="15">
        <v>-5.3102499999999997E-2</v>
      </c>
      <c r="G151" s="15">
        <v>-7.0578999999999998E-3</v>
      </c>
      <c r="H151" s="17">
        <f t="shared" si="2"/>
        <v>-4.6766303027716248E-2</v>
      </c>
    </row>
    <row r="152" spans="1:8" x14ac:dyDescent="0.35">
      <c r="A152" s="19">
        <v>41486</v>
      </c>
      <c r="B152" s="15">
        <v>2.72149E-2</v>
      </c>
      <c r="C152" s="15">
        <v>-3.1298019033866864E-2</v>
      </c>
      <c r="D152" s="15">
        <v>7.3715999999999999E-3</v>
      </c>
      <c r="E152" s="15">
        <v>3.9796600000000001E-2</v>
      </c>
      <c r="F152" s="15">
        <v>6.7875400000000002E-2</v>
      </c>
      <c r="G152" s="15">
        <v>-6.5799999999999995E-4</v>
      </c>
      <c r="H152" s="17">
        <f t="shared" si="2"/>
        <v>1.9266862144919971E-2</v>
      </c>
    </row>
    <row r="153" spans="1:8" x14ac:dyDescent="0.35">
      <c r="A153" s="19">
        <v>41517</v>
      </c>
      <c r="B153" s="15">
        <v>6.4419000000000004E-3</v>
      </c>
      <c r="C153" s="15">
        <v>2.9749523177239112E-2</v>
      </c>
      <c r="D153" s="15">
        <v>5.2452600000000002E-2</v>
      </c>
      <c r="E153" s="15">
        <v>-2.0882100000000001E-2</v>
      </c>
      <c r="F153" s="15">
        <v>-1.47545E-2</v>
      </c>
      <c r="G153" s="15">
        <v>-2.04458E-2</v>
      </c>
      <c r="H153" s="17">
        <f t="shared" si="2"/>
        <v>5.528433476585869E-3</v>
      </c>
    </row>
    <row r="154" spans="1:8" x14ac:dyDescent="0.35">
      <c r="A154" s="19">
        <v>41547</v>
      </c>
      <c r="B154" s="15">
        <v>3.6649399999999999E-2</v>
      </c>
      <c r="C154" s="15">
        <v>4.4595752618006079E-2</v>
      </c>
      <c r="D154" s="15">
        <v>3.6356600000000003E-2</v>
      </c>
      <c r="E154" s="15">
        <v>6.0624600000000001E-2</v>
      </c>
      <c r="F154" s="15">
        <v>5.3297299999999999E-2</v>
      </c>
      <c r="G154" s="15">
        <v>7.9688599999999998E-2</v>
      </c>
      <c r="H154" s="17">
        <f t="shared" si="2"/>
        <v>5.0346777892700909E-2</v>
      </c>
    </row>
    <row r="155" spans="1:8" x14ac:dyDescent="0.35">
      <c r="A155" s="19">
        <v>41578</v>
      </c>
      <c r="B155" s="15">
        <v>1.6590199999999999E-2</v>
      </c>
      <c r="C155" s="15">
        <v>2.8049471635186451E-2</v>
      </c>
      <c r="D155" s="15">
        <v>-1.52023E-2</v>
      </c>
      <c r="E155" s="15">
        <v>5.11403E-2</v>
      </c>
      <c r="F155" s="15">
        <v>3.77585E-2</v>
      </c>
      <c r="G155" s="15">
        <v>-8.8448999999999993E-3</v>
      </c>
      <c r="H155" s="17">
        <f t="shared" si="2"/>
        <v>1.808271074527797E-2</v>
      </c>
    </row>
    <row r="156" spans="1:8" x14ac:dyDescent="0.35">
      <c r="A156" s="19">
        <v>41608</v>
      </c>
      <c r="B156" s="15">
        <v>7.2804999999999996E-3</v>
      </c>
      <c r="C156" s="15">
        <v>2.356279155049279E-2</v>
      </c>
      <c r="D156" s="15">
        <v>3.6836800000000003E-2</v>
      </c>
      <c r="E156" s="15">
        <v>4.11095E-2</v>
      </c>
      <c r="F156" s="15">
        <v>-1.0884E-3</v>
      </c>
      <c r="G156" s="15">
        <v>9.3099899999999999E-2</v>
      </c>
      <c r="H156" s="17">
        <f t="shared" si="2"/>
        <v>3.0848213732573918E-2</v>
      </c>
    </row>
    <row r="157" spans="1:8" x14ac:dyDescent="0.35">
      <c r="A157" s="19">
        <v>41639</v>
      </c>
      <c r="B157" s="15">
        <v>-1.6397100000000001E-2</v>
      </c>
      <c r="C157" s="15">
        <v>-3.5582905675162646E-2</v>
      </c>
      <c r="D157" s="15">
        <v>-4.7070500000000001E-2</v>
      </c>
      <c r="E157" s="15">
        <v>1.5614599999999999E-2</v>
      </c>
      <c r="F157" s="15">
        <v>1.7229999999999999E-4</v>
      </c>
      <c r="G157" s="15">
        <v>4.0189299999999997E-2</v>
      </c>
      <c r="H157" s="17">
        <f t="shared" si="2"/>
        <v>-8.1008558512743988E-3</v>
      </c>
    </row>
    <row r="158" spans="1:8" x14ac:dyDescent="0.35">
      <c r="A158" s="19">
        <v>41670</v>
      </c>
      <c r="B158" s="15">
        <v>-3.48971E-2</v>
      </c>
      <c r="C158" s="15">
        <v>4.3117029976595278E-2</v>
      </c>
      <c r="D158" s="15">
        <v>-3.91781E-2</v>
      </c>
      <c r="E158" s="15">
        <v>-2.5719800000000001E-2</v>
      </c>
      <c r="F158" s="15">
        <v>-3.0314600000000001E-2</v>
      </c>
      <c r="G158" s="15">
        <v>-8.4510100000000005E-2</v>
      </c>
      <c r="H158" s="17">
        <f t="shared" si="2"/>
        <v>-2.9215110503510708E-2</v>
      </c>
    </row>
    <row r="159" spans="1:8" x14ac:dyDescent="0.35">
      <c r="A159" s="19">
        <v>41698</v>
      </c>
      <c r="B159" s="15">
        <v>2.00088E-2</v>
      </c>
      <c r="C159" s="15">
        <v>6.9321656079357474E-3</v>
      </c>
      <c r="D159" s="15">
        <v>1.14211E-2</v>
      </c>
      <c r="E159" s="15">
        <v>4.1433499999999998E-2</v>
      </c>
      <c r="F159" s="15">
        <v>5.8179599999999998E-2</v>
      </c>
      <c r="G159" s="15">
        <v>-4.9253999999999999E-3</v>
      </c>
      <c r="H159" s="17">
        <f t="shared" si="2"/>
        <v>2.1958344841190362E-2</v>
      </c>
    </row>
    <row r="160" spans="1:8" x14ac:dyDescent="0.35">
      <c r="A160" s="19">
        <v>41729</v>
      </c>
      <c r="B160" s="15">
        <v>2.8384E-3</v>
      </c>
      <c r="C160" s="15">
        <v>6.2007889650528281E-3</v>
      </c>
      <c r="D160" s="15">
        <v>-1.1180300000000001E-2</v>
      </c>
      <c r="E160" s="15">
        <v>-1.4049600000000001E-2</v>
      </c>
      <c r="F160" s="15">
        <v>-3.7613E-3</v>
      </c>
      <c r="G160" s="15">
        <v>-8.9209999999999995E-4</v>
      </c>
      <c r="H160" s="17">
        <f t="shared" si="2"/>
        <v>-2.8427766552420759E-3</v>
      </c>
    </row>
    <row r="161" spans="1:8" x14ac:dyDescent="0.35">
      <c r="A161" s="19">
        <v>41759</v>
      </c>
      <c r="B161" s="15">
        <v>-1.19963E-2</v>
      </c>
      <c r="C161" s="15">
        <v>2.1030280012996005E-2</v>
      </c>
      <c r="D161" s="15">
        <v>-3.4180999999999999E-3</v>
      </c>
      <c r="E161" s="15">
        <v>4.9519000000000004E-3</v>
      </c>
      <c r="F161" s="15">
        <v>2.1835400000000001E-2</v>
      </c>
      <c r="G161" s="15">
        <v>-3.53201E-2</v>
      </c>
      <c r="H161" s="17">
        <f t="shared" si="2"/>
        <v>-1.6371679980505985E-3</v>
      </c>
    </row>
    <row r="162" spans="1:8" x14ac:dyDescent="0.35">
      <c r="A162" s="19">
        <v>41790</v>
      </c>
      <c r="B162" s="15">
        <v>1.6907999999999999E-2</v>
      </c>
      <c r="C162" s="15">
        <v>1.9058331658920569E-2</v>
      </c>
      <c r="D162" s="15">
        <v>6.3413999999999996E-3</v>
      </c>
      <c r="E162" s="15">
        <v>3.54089E-2</v>
      </c>
      <c r="F162" s="15">
        <v>7.1712E-3</v>
      </c>
      <c r="G162" s="15">
        <v>2.2949299999999999E-2</v>
      </c>
      <c r="H162" s="17">
        <f t="shared" si="2"/>
        <v>1.7866369748838085E-2</v>
      </c>
    </row>
    <row r="163" spans="1:8" x14ac:dyDescent="0.35">
      <c r="A163" s="19">
        <v>41820</v>
      </c>
      <c r="B163" s="15">
        <v>3.6342000000000002E-3</v>
      </c>
      <c r="C163" s="15">
        <v>-1.5079830581919862E-2</v>
      </c>
      <c r="D163" s="15">
        <v>4.4723000000000002E-3</v>
      </c>
      <c r="E163" s="15">
        <v>-1.10829E-2</v>
      </c>
      <c r="F163" s="15">
        <v>-2.1402500000000001E-2</v>
      </c>
      <c r="G163" s="15">
        <v>3.6201900000000002E-2</v>
      </c>
      <c r="H163" s="17">
        <f t="shared" si="2"/>
        <v>-1.2510458728797955E-4</v>
      </c>
    </row>
    <row r="164" spans="1:8" x14ac:dyDescent="0.35">
      <c r="A164" s="19">
        <v>41851</v>
      </c>
      <c r="B164" s="15">
        <v>3.6914200000000001E-2</v>
      </c>
      <c r="C164" s="15">
        <v>3.7655295489735119E-2</v>
      </c>
      <c r="D164" s="15">
        <v>7.4807299999999993E-2</v>
      </c>
      <c r="E164" s="15">
        <v>-4.3281500000000001E-2</v>
      </c>
      <c r="F164" s="15">
        <v>-3.99517E-2</v>
      </c>
      <c r="G164" s="15">
        <v>3.02511E-2</v>
      </c>
      <c r="H164" s="17">
        <f t="shared" si="2"/>
        <v>1.8150624323460266E-2</v>
      </c>
    </row>
    <row r="165" spans="1:8" x14ac:dyDescent="0.35">
      <c r="A165" s="19">
        <v>41882</v>
      </c>
      <c r="B165" s="15">
        <v>-3.6510000000000002E-3</v>
      </c>
      <c r="C165" s="15">
        <v>-1.5513837223063764E-2</v>
      </c>
      <c r="D165" s="15">
        <v>7.1041000000000003E-3</v>
      </c>
      <c r="E165" s="15">
        <v>6.6638000000000001E-3</v>
      </c>
      <c r="F165" s="15">
        <v>3.177E-2</v>
      </c>
      <c r="G165" s="15">
        <v>-1.25589E-2</v>
      </c>
      <c r="H165" s="17">
        <f t="shared" si="2"/>
        <v>1.7070244165404351E-3</v>
      </c>
    </row>
    <row r="166" spans="1:8" x14ac:dyDescent="0.35">
      <c r="A166" s="19">
        <v>41912</v>
      </c>
      <c r="B166" s="15">
        <v>-2.34223E-2</v>
      </c>
      <c r="C166" s="15">
        <v>2.3201460786772321E-2</v>
      </c>
      <c r="D166" s="15">
        <v>6.6151000000000001E-2</v>
      </c>
      <c r="E166" s="15">
        <v>4.3609999999999998E-4</v>
      </c>
      <c r="F166" s="15">
        <v>8.0345999999999994E-3</v>
      </c>
      <c r="G166" s="15">
        <v>4.8554300000000002E-2</v>
      </c>
      <c r="H166" s="17">
        <f t="shared" si="2"/>
        <v>1.6101044118015849E-2</v>
      </c>
    </row>
    <row r="167" spans="1:8" x14ac:dyDescent="0.35">
      <c r="A167" s="19">
        <v>41943</v>
      </c>
      <c r="B167" s="15">
        <v>-2.75532E-2</v>
      </c>
      <c r="C167" s="15">
        <v>2.4533588760364822E-2</v>
      </c>
      <c r="D167" s="15">
        <v>2.3821100000000001E-2</v>
      </c>
      <c r="E167" s="15">
        <v>-1.5561E-2</v>
      </c>
      <c r="F167" s="15">
        <v>-4.1471899999999999E-2</v>
      </c>
      <c r="G167" s="15">
        <v>1.48539E-2</v>
      </c>
      <c r="H167" s="17">
        <f t="shared" si="2"/>
        <v>-5.9619466859452772E-3</v>
      </c>
    </row>
    <row r="168" spans="1:8" x14ac:dyDescent="0.35">
      <c r="A168" s="19">
        <v>41973</v>
      </c>
      <c r="B168" s="15">
        <v>8.3230000000000005E-3</v>
      </c>
      <c r="C168" s="15">
        <v>-4.1885878779204244E-3</v>
      </c>
      <c r="D168" s="15">
        <v>0.108525</v>
      </c>
      <c r="E168" s="15">
        <v>7.0117799999999994E-2</v>
      </c>
      <c r="F168" s="15">
        <v>3.7109999999999997E-2</v>
      </c>
      <c r="G168" s="15">
        <v>6.3732499999999997E-2</v>
      </c>
      <c r="H168" s="17">
        <f t="shared" si="2"/>
        <v>4.3375256818311933E-2</v>
      </c>
    </row>
    <row r="169" spans="1:8" x14ac:dyDescent="0.35">
      <c r="A169" s="19">
        <v>42004</v>
      </c>
      <c r="B169" s="15">
        <v>-3.2911299999999998E-2</v>
      </c>
      <c r="C169" s="15">
        <v>-3.1040805790470194E-2</v>
      </c>
      <c r="D169" s="15">
        <v>0.20569699999999999</v>
      </c>
      <c r="E169" s="15">
        <v>-1.7563599999999999E-2</v>
      </c>
      <c r="F169" s="15">
        <v>-2.6748299999999999E-2</v>
      </c>
      <c r="G169" s="15">
        <v>-5.2010000000000001E-4</v>
      </c>
      <c r="H169" s="17">
        <f t="shared" si="2"/>
        <v>1.124580413142947E-2</v>
      </c>
    </row>
    <row r="170" spans="1:8" x14ac:dyDescent="0.35">
      <c r="A170" s="19">
        <v>42035</v>
      </c>
      <c r="B170" s="15">
        <v>1.75768E-2</v>
      </c>
      <c r="C170" s="15">
        <v>5.4892511014553946E-2</v>
      </c>
      <c r="D170" s="15">
        <v>-7.5185E-3</v>
      </c>
      <c r="E170" s="15">
        <v>9.0639499999999998E-2</v>
      </c>
      <c r="F170" s="15">
        <v>7.7584700000000006E-2</v>
      </c>
      <c r="G170" s="15">
        <v>1.2814300000000001E-2</v>
      </c>
      <c r="H170" s="17">
        <f t="shared" si="2"/>
        <v>3.865607665218309E-2</v>
      </c>
    </row>
    <row r="171" spans="1:8" x14ac:dyDescent="0.35">
      <c r="A171" s="19">
        <v>42063</v>
      </c>
      <c r="B171" s="15">
        <v>1.8745600000000001E-2</v>
      </c>
      <c r="C171" s="15">
        <v>-1.739610691375626E-2</v>
      </c>
      <c r="D171" s="15">
        <v>3.1130499999999998E-2</v>
      </c>
      <c r="E171" s="15">
        <v>6.6141699999999998E-2</v>
      </c>
      <c r="F171" s="15">
        <v>7.5415099999999999E-2</v>
      </c>
      <c r="G171" s="15">
        <v>6.3569399999999998E-2</v>
      </c>
      <c r="H171" s="17">
        <f t="shared" si="2"/>
        <v>3.7515488962936563E-2</v>
      </c>
    </row>
    <row r="172" spans="1:8" x14ac:dyDescent="0.35">
      <c r="A172" s="19">
        <v>42094</v>
      </c>
      <c r="B172" s="15">
        <v>2.78125E-2</v>
      </c>
      <c r="C172" s="15">
        <v>8.5208197301247512E-3</v>
      </c>
      <c r="D172" s="15">
        <v>0.13219349999999999</v>
      </c>
      <c r="E172" s="15">
        <v>4.9511199999999998E-2</v>
      </c>
      <c r="F172" s="15">
        <v>1.6593E-2</v>
      </c>
      <c r="G172" s="15">
        <v>2.1760399999999999E-2</v>
      </c>
      <c r="H172" s="17">
        <f t="shared" si="2"/>
        <v>4.1239962959518706E-2</v>
      </c>
    </row>
    <row r="173" spans="1:8" x14ac:dyDescent="0.35">
      <c r="A173" s="19">
        <v>42124</v>
      </c>
      <c r="B173" s="15">
        <v>4.2204199999999997E-2</v>
      </c>
      <c r="C173" s="15">
        <v>1.0491382393316817E-2</v>
      </c>
      <c r="D173" s="15">
        <v>0.1851063</v>
      </c>
      <c r="E173" s="15">
        <v>-4.2769700000000001E-2</v>
      </c>
      <c r="F173" s="15">
        <v>2.5528E-3</v>
      </c>
      <c r="G173" s="15">
        <v>1.6297200000000001E-2</v>
      </c>
      <c r="H173" s="17">
        <f t="shared" si="2"/>
        <v>3.6302747358997529E-2</v>
      </c>
    </row>
    <row r="174" spans="1:8" x14ac:dyDescent="0.35">
      <c r="A174" s="19">
        <v>42155</v>
      </c>
      <c r="B174" s="15">
        <v>-5.8152000000000004E-3</v>
      </c>
      <c r="C174" s="15">
        <v>-2.1011672375900514E-2</v>
      </c>
      <c r="D174" s="15">
        <v>3.8292E-2</v>
      </c>
      <c r="E174" s="15">
        <v>-3.5409999999999999E-3</v>
      </c>
      <c r="F174" s="15">
        <v>-7.6489000000000001E-3</v>
      </c>
      <c r="G174" s="15">
        <v>5.3439500000000001E-2</v>
      </c>
      <c r="H174" s="17">
        <f t="shared" si="2"/>
        <v>7.4756891436149227E-3</v>
      </c>
    </row>
    <row r="175" spans="1:8" x14ac:dyDescent="0.35">
      <c r="A175" s="19">
        <v>42185</v>
      </c>
      <c r="B175" s="15">
        <v>-1.9198E-2</v>
      </c>
      <c r="C175" s="15">
        <v>1.9742029696721453E-2</v>
      </c>
      <c r="D175" s="15">
        <v>-7.2536600000000007E-2</v>
      </c>
      <c r="E175" s="15">
        <v>-4.10774E-2</v>
      </c>
      <c r="F175" s="15">
        <v>-4.3469399999999998E-2</v>
      </c>
      <c r="G175" s="15">
        <v>-1.5922700000000001E-2</v>
      </c>
      <c r="H175" s="17">
        <f t="shared" si="2"/>
        <v>-2.7789110545491783E-2</v>
      </c>
    </row>
    <row r="176" spans="1:8" x14ac:dyDescent="0.35">
      <c r="A176" s="20">
        <v>42216</v>
      </c>
      <c r="B176" s="16">
        <v>-2.1232299999999999E-2</v>
      </c>
      <c r="C176" s="16">
        <v>-6.2580818167202845E-2</v>
      </c>
      <c r="D176" s="16">
        <v>-0.1434319</v>
      </c>
      <c r="E176" s="16">
        <v>3.32591E-2</v>
      </c>
      <c r="F176" s="16">
        <v>6.1043399999999998E-2</v>
      </c>
      <c r="G176" s="16">
        <v>1.72719E-2</v>
      </c>
      <c r="H176" s="18">
        <f t="shared" si="2"/>
        <v>-1.9473822725080428E-2</v>
      </c>
    </row>
    <row r="177" spans="1:11" x14ac:dyDescent="0.35">
      <c r="C177" s="7"/>
      <c r="D177" s="7"/>
      <c r="E177" s="7"/>
      <c r="F177" s="7"/>
      <c r="G177" s="7"/>
    </row>
    <row r="178" spans="1:11" x14ac:dyDescent="0.35">
      <c r="A178" s="6" t="s">
        <v>377</v>
      </c>
      <c r="B178" s="7">
        <f>AVERAGE(B2:B176)</f>
        <v>1.0017686857142855E-2</v>
      </c>
      <c r="C178" s="7">
        <f t="shared" ref="C178:G178" si="3">AVERAGE(C2:C176)</f>
        <v>3.0528653444573109E-3</v>
      </c>
      <c r="D178" s="7">
        <f t="shared" si="3"/>
        <v>6.5803148571428579E-3</v>
      </c>
      <c r="E178" s="7">
        <f t="shared" si="3"/>
        <v>5.2337159999999976E-3</v>
      </c>
      <c r="F178" s="7">
        <f t="shared" si="3"/>
        <v>5.2478571428571244E-4</v>
      </c>
      <c r="G178" s="7">
        <f t="shared" si="3"/>
        <v>3.8697234285714282E-3</v>
      </c>
    </row>
    <row r="179" spans="1:11" x14ac:dyDescent="0.35">
      <c r="A179" s="6" t="s">
        <v>376</v>
      </c>
      <c r="B179" s="7">
        <f>_xlfn.STDEV.S(B2:B176)</f>
        <v>6.3932977085589787E-2</v>
      </c>
      <c r="C179" s="7">
        <f t="shared" ref="C179:G179" si="4">_xlfn.STDEV.S(C2:C176)</f>
        <v>4.3347216963391839E-2</v>
      </c>
      <c r="D179" s="7">
        <f t="shared" si="4"/>
        <v>8.1437231187284145E-2</v>
      </c>
      <c r="E179" s="7">
        <f t="shared" si="4"/>
        <v>6.2499288185382675E-2</v>
      </c>
      <c r="F179" s="7">
        <f t="shared" si="4"/>
        <v>5.2564900043948648E-2</v>
      </c>
      <c r="G179" s="7">
        <f t="shared" si="4"/>
        <v>5.5638763711459489E-2</v>
      </c>
    </row>
    <row r="180" spans="1:11" x14ac:dyDescent="0.35">
      <c r="A180" s="8"/>
      <c r="B180" s="11">
        <f>_xlfn.STDEV.P(B2:B176)</f>
        <v>6.3750049737599401E-2</v>
      </c>
      <c r="C180" s="11">
        <f t="shared" ref="C180:G180" si="5">_xlfn.STDEV.P(C2:C176)</f>
        <v>4.322319033733215E-2</v>
      </c>
      <c r="D180" s="11">
        <f t="shared" si="5"/>
        <v>8.1204220033919153E-2</v>
      </c>
      <c r="E180" s="11">
        <f t="shared" si="5"/>
        <v>6.2320462959963657E-2</v>
      </c>
      <c r="F180" s="11">
        <f t="shared" si="5"/>
        <v>5.2414499449439392E-2</v>
      </c>
      <c r="G180" s="11">
        <f t="shared" si="5"/>
        <v>5.5479568066971109E-2</v>
      </c>
      <c r="K180" s="11"/>
    </row>
    <row r="181" spans="1:11" x14ac:dyDescent="0.35">
      <c r="A181" s="8"/>
      <c r="B181" s="11"/>
      <c r="C181" s="11"/>
      <c r="D181" s="11"/>
      <c r="E181" s="11"/>
      <c r="F181" s="11"/>
      <c r="G181" s="11"/>
    </row>
    <row r="182" spans="1:11" x14ac:dyDescent="0.35">
      <c r="A182" s="8"/>
      <c r="B182" s="11"/>
      <c r="C182" s="11"/>
      <c r="D182" s="11"/>
      <c r="E182" s="11"/>
      <c r="F182" s="11"/>
      <c r="G182" s="11"/>
    </row>
    <row r="183" spans="1:11" x14ac:dyDescent="0.35">
      <c r="A183" s="8"/>
      <c r="B183" s="11"/>
      <c r="C183" s="11"/>
      <c r="D183" s="11"/>
      <c r="E183" s="11"/>
      <c r="F183" s="11"/>
      <c r="G183" s="11"/>
    </row>
    <row r="184" spans="1:11" x14ac:dyDescent="0.35">
      <c r="A184" s="8"/>
      <c r="B184" s="11"/>
      <c r="C184" s="11"/>
      <c r="D184" s="11"/>
      <c r="E184" s="11"/>
      <c r="F184" s="11"/>
      <c r="G184" s="11"/>
    </row>
    <row r="185" spans="1:11" x14ac:dyDescent="0.35">
      <c r="A185" s="8"/>
      <c r="B185" s="11"/>
      <c r="C185" s="11"/>
      <c r="D185" s="11"/>
      <c r="E185" s="11"/>
      <c r="F185" s="11"/>
      <c r="G185" s="11"/>
    </row>
    <row r="186" spans="1:11" x14ac:dyDescent="0.35">
      <c r="A186" s="8"/>
      <c r="B186" s="11"/>
      <c r="C186" s="11"/>
      <c r="D186" s="11"/>
      <c r="E186" s="11"/>
      <c r="F186" s="11"/>
      <c r="G186" s="11"/>
    </row>
    <row r="187" spans="1:11" x14ac:dyDescent="0.35">
      <c r="A187" s="8"/>
      <c r="B187" s="11"/>
      <c r="C187" s="11"/>
      <c r="D187" s="11"/>
      <c r="E187" s="11"/>
      <c r="F187" s="11"/>
      <c r="G187" s="11"/>
    </row>
    <row r="188" spans="1:11" x14ac:dyDescent="0.35">
      <c r="A188" s="8"/>
      <c r="B188" s="11"/>
      <c r="C188" s="11"/>
      <c r="D188" s="11"/>
      <c r="E188" s="11"/>
      <c r="F188" s="11"/>
      <c r="G188" s="11"/>
    </row>
    <row r="189" spans="1:11" x14ac:dyDescent="0.35">
      <c r="A189" s="8"/>
      <c r="B189" s="11"/>
      <c r="C189" s="11"/>
      <c r="D189" s="11"/>
      <c r="E189" s="11"/>
      <c r="F189" s="11"/>
      <c r="G189" s="11"/>
    </row>
    <row r="190" spans="1:11" x14ac:dyDescent="0.35">
      <c r="A190" s="8"/>
      <c r="B190" s="11"/>
      <c r="C190" s="11"/>
      <c r="D190" s="11"/>
      <c r="E190" s="11"/>
      <c r="F190" s="11"/>
      <c r="G190" s="11"/>
    </row>
    <row r="191" spans="1:11" x14ac:dyDescent="0.35">
      <c r="A191" s="8"/>
      <c r="B191" s="11"/>
      <c r="C191" s="11"/>
      <c r="D191" s="11"/>
      <c r="E191" s="11"/>
      <c r="F191" s="11"/>
      <c r="G191" s="11"/>
    </row>
    <row r="192" spans="1:11" x14ac:dyDescent="0.35">
      <c r="A192" s="8"/>
      <c r="B192" s="11"/>
      <c r="C192" s="11"/>
      <c r="D192" s="11"/>
      <c r="E192" s="11"/>
      <c r="F192" s="11"/>
      <c r="G192" s="11"/>
    </row>
    <row r="193" spans="1:7" x14ac:dyDescent="0.35">
      <c r="A193" s="8"/>
      <c r="B193" s="11"/>
      <c r="C193" s="11"/>
      <c r="D193" s="11"/>
      <c r="E193" s="11"/>
      <c r="F193" s="11"/>
      <c r="G193" s="11"/>
    </row>
    <row r="194" spans="1:7" x14ac:dyDescent="0.35">
      <c r="A194" s="8"/>
      <c r="B194" s="11"/>
      <c r="C194" s="11"/>
      <c r="D194" s="11"/>
      <c r="E194" s="11"/>
      <c r="F194" s="11"/>
      <c r="G194" s="11"/>
    </row>
    <row r="195" spans="1:7" x14ac:dyDescent="0.35">
      <c r="A195" s="8"/>
      <c r="B195" s="11"/>
      <c r="C195" s="11"/>
      <c r="D195" s="11"/>
      <c r="E195" s="11"/>
      <c r="F195" s="11"/>
      <c r="G195" s="11"/>
    </row>
    <row r="196" spans="1:7" x14ac:dyDescent="0.35">
      <c r="A196" s="8"/>
      <c r="B196" s="11"/>
      <c r="C196" s="11"/>
      <c r="D196" s="11"/>
      <c r="E196" s="11"/>
      <c r="F196" s="11"/>
      <c r="G196" s="11"/>
    </row>
    <row r="197" spans="1:7" x14ac:dyDescent="0.35">
      <c r="A197" s="8"/>
      <c r="B197" s="11"/>
      <c r="C197" s="11"/>
      <c r="D197" s="11"/>
      <c r="E197" s="11"/>
      <c r="F197" s="11"/>
      <c r="G197" s="11"/>
    </row>
    <row r="198" spans="1:7" x14ac:dyDescent="0.35">
      <c r="A198" s="8"/>
      <c r="B198" s="11"/>
      <c r="C198" s="11"/>
      <c r="D198" s="11"/>
      <c r="E198" s="11"/>
      <c r="F198" s="11"/>
      <c r="G198" s="11"/>
    </row>
    <row r="199" spans="1:7" x14ac:dyDescent="0.35">
      <c r="A199" s="8"/>
      <c r="B199" s="11"/>
      <c r="C199" s="11"/>
      <c r="D199" s="11"/>
      <c r="E199" s="11"/>
      <c r="F199" s="11"/>
      <c r="G199" s="11"/>
    </row>
    <row r="200" spans="1:7" x14ac:dyDescent="0.35">
      <c r="A200" s="8"/>
      <c r="B200" s="11"/>
      <c r="C200" s="11"/>
      <c r="D200" s="11"/>
      <c r="E200" s="11"/>
      <c r="F200" s="11"/>
      <c r="G200" s="11"/>
    </row>
    <row r="201" spans="1:7" x14ac:dyDescent="0.35">
      <c r="A201" s="8"/>
      <c r="B201" s="11"/>
      <c r="C201" s="11"/>
      <c r="D201" s="11"/>
      <c r="E201" s="11"/>
      <c r="F201" s="11"/>
      <c r="G201" s="11"/>
    </row>
    <row r="202" spans="1:7" x14ac:dyDescent="0.35">
      <c r="A202" s="8"/>
      <c r="B202" s="11"/>
      <c r="C202" s="11"/>
      <c r="D202" s="11"/>
      <c r="E202" s="11"/>
      <c r="F202" s="11"/>
      <c r="G202" s="11"/>
    </row>
    <row r="203" spans="1:7" x14ac:dyDescent="0.35">
      <c r="A203" s="8"/>
      <c r="B203" s="11"/>
      <c r="C203" s="11"/>
      <c r="D203" s="11"/>
      <c r="E203" s="11"/>
      <c r="F203" s="11"/>
      <c r="G203" s="11"/>
    </row>
    <row r="204" spans="1:7" x14ac:dyDescent="0.35">
      <c r="A204" s="8"/>
      <c r="B204" s="11"/>
      <c r="C204" s="11"/>
      <c r="D204" s="11"/>
      <c r="E204" s="11"/>
      <c r="F204" s="11"/>
      <c r="G204" s="11"/>
    </row>
    <row r="205" spans="1:7" x14ac:dyDescent="0.35">
      <c r="A205" s="8"/>
      <c r="B205" s="11"/>
      <c r="C205" s="11"/>
      <c r="D205" s="11"/>
      <c r="E205" s="11"/>
      <c r="F205" s="11"/>
      <c r="G205" s="11"/>
    </row>
    <row r="206" spans="1:7" x14ac:dyDescent="0.35">
      <c r="A206" s="8"/>
      <c r="B206" s="11"/>
      <c r="C206" s="11"/>
      <c r="D206" s="11"/>
      <c r="E206" s="11"/>
      <c r="F206" s="11"/>
      <c r="G206" s="11"/>
    </row>
    <row r="207" spans="1:7" x14ac:dyDescent="0.35">
      <c r="A207" s="8"/>
      <c r="B207" s="11"/>
      <c r="C207" s="11"/>
      <c r="D207" s="11"/>
      <c r="E207" s="11"/>
      <c r="F207" s="11"/>
      <c r="G207" s="11"/>
    </row>
    <row r="208" spans="1:7" x14ac:dyDescent="0.35">
      <c r="A208" s="8"/>
      <c r="B208" s="11"/>
      <c r="C208" s="11"/>
      <c r="D208" s="11"/>
      <c r="E208" s="11"/>
      <c r="F208" s="11"/>
      <c r="G208" s="11"/>
    </row>
    <row r="209" spans="1:7" x14ac:dyDescent="0.35">
      <c r="A209" s="8"/>
      <c r="B209" s="11"/>
      <c r="C209" s="11"/>
      <c r="D209" s="11"/>
      <c r="E209" s="11"/>
      <c r="F209" s="11"/>
      <c r="G209" s="11"/>
    </row>
    <row r="210" spans="1:7" x14ac:dyDescent="0.35">
      <c r="A210" s="8"/>
      <c r="B210" s="11"/>
      <c r="C210" s="11"/>
      <c r="D210" s="11"/>
      <c r="E210" s="11"/>
      <c r="F210" s="11"/>
      <c r="G210" s="11"/>
    </row>
    <row r="211" spans="1:7" x14ac:dyDescent="0.35">
      <c r="A211" s="8"/>
      <c r="B211" s="11"/>
      <c r="C211" s="11"/>
      <c r="D211" s="11"/>
      <c r="E211" s="11"/>
      <c r="F211" s="11"/>
      <c r="G211" s="11"/>
    </row>
    <row r="212" spans="1:7" x14ac:dyDescent="0.35">
      <c r="A212" s="8"/>
      <c r="B212" s="11"/>
      <c r="C212" s="11"/>
      <c r="D212" s="11"/>
      <c r="E212" s="11"/>
      <c r="F212" s="11"/>
      <c r="G212" s="11"/>
    </row>
    <row r="213" spans="1:7" x14ac:dyDescent="0.35">
      <c r="A213" s="8"/>
      <c r="B213" s="11"/>
      <c r="C213" s="11"/>
      <c r="D213" s="11"/>
      <c r="E213" s="11"/>
      <c r="F213" s="11"/>
      <c r="G213" s="11"/>
    </row>
    <row r="214" spans="1:7" x14ac:dyDescent="0.35">
      <c r="A214" s="8"/>
      <c r="B214" s="11"/>
      <c r="C214" s="11"/>
      <c r="D214" s="11"/>
      <c r="E214" s="11"/>
      <c r="F214" s="11"/>
      <c r="G214" s="11"/>
    </row>
    <row r="215" spans="1:7" x14ac:dyDescent="0.35">
      <c r="A215" s="8"/>
      <c r="B215" s="11"/>
      <c r="C215" s="11"/>
      <c r="D215" s="11"/>
      <c r="E215" s="11"/>
      <c r="F215" s="11"/>
      <c r="G215" s="11"/>
    </row>
    <row r="216" spans="1:7" x14ac:dyDescent="0.35">
      <c r="A216" s="8"/>
      <c r="B216" s="11"/>
      <c r="C216" s="11"/>
      <c r="D216" s="11"/>
      <c r="E216" s="11"/>
      <c r="F216" s="11"/>
      <c r="G216" s="11"/>
    </row>
    <row r="217" spans="1:7" x14ac:dyDescent="0.35">
      <c r="A217" s="8"/>
      <c r="B217" s="11"/>
      <c r="C217" s="11"/>
      <c r="D217" s="11"/>
      <c r="E217" s="11"/>
      <c r="F217" s="11"/>
      <c r="G217" s="11"/>
    </row>
    <row r="218" spans="1:7" x14ac:dyDescent="0.35">
      <c r="A218" s="8"/>
      <c r="B218" s="11"/>
      <c r="C218" s="11"/>
      <c r="D218" s="11"/>
      <c r="E218" s="11"/>
      <c r="F218" s="11"/>
      <c r="G218" s="11"/>
    </row>
    <row r="219" spans="1:7" x14ac:dyDescent="0.35">
      <c r="A219" s="8"/>
      <c r="B219" s="11"/>
      <c r="C219" s="11"/>
      <c r="D219" s="11"/>
      <c r="E219" s="11"/>
      <c r="F219" s="11"/>
      <c r="G219" s="11"/>
    </row>
    <row r="220" spans="1:7" x14ac:dyDescent="0.35">
      <c r="A220" s="8"/>
      <c r="B220" s="11"/>
      <c r="C220" s="11"/>
      <c r="D220" s="11"/>
      <c r="E220" s="11"/>
      <c r="F220" s="11"/>
      <c r="G220" s="11"/>
    </row>
    <row r="221" spans="1:7" x14ac:dyDescent="0.35">
      <c r="A221" s="8"/>
      <c r="B221" s="11"/>
      <c r="C221" s="11"/>
      <c r="D221" s="11"/>
      <c r="E221" s="11"/>
      <c r="F221" s="11"/>
      <c r="G221" s="11"/>
    </row>
    <row r="222" spans="1:7" x14ac:dyDescent="0.35">
      <c r="A222" s="8"/>
      <c r="B222" s="11"/>
      <c r="C222" s="11"/>
      <c r="D222" s="11"/>
      <c r="E222" s="11"/>
      <c r="F222" s="11"/>
      <c r="G222" s="11"/>
    </row>
    <row r="223" spans="1:7" x14ac:dyDescent="0.35">
      <c r="A223" s="8"/>
      <c r="B223" s="11"/>
      <c r="C223" s="11"/>
      <c r="D223" s="11"/>
      <c r="E223" s="11"/>
      <c r="F223" s="11"/>
      <c r="G223" s="11"/>
    </row>
    <row r="224" spans="1:7" x14ac:dyDescent="0.35">
      <c r="A224" s="8"/>
      <c r="B224" s="11"/>
      <c r="C224" s="11"/>
      <c r="D224" s="11"/>
      <c r="E224" s="11"/>
      <c r="F224" s="11"/>
      <c r="G224" s="11"/>
    </row>
    <row r="225" spans="1:7" x14ac:dyDescent="0.35">
      <c r="A225" s="8"/>
      <c r="B225" s="11"/>
      <c r="C225" s="11"/>
      <c r="D225" s="11"/>
      <c r="E225" s="11"/>
      <c r="F225" s="11"/>
      <c r="G225" s="11"/>
    </row>
    <row r="226" spans="1:7" x14ac:dyDescent="0.35">
      <c r="A226" s="8"/>
      <c r="B226" s="11"/>
      <c r="C226" s="11"/>
      <c r="D226" s="11"/>
      <c r="E226" s="11"/>
      <c r="F226" s="11"/>
      <c r="G226" s="11"/>
    </row>
    <row r="227" spans="1:7" x14ac:dyDescent="0.35">
      <c r="A227" s="8"/>
      <c r="B227" s="11"/>
      <c r="C227" s="11"/>
      <c r="D227" s="11"/>
      <c r="E227" s="11"/>
      <c r="F227" s="11"/>
      <c r="G227" s="11"/>
    </row>
    <row r="228" spans="1:7" x14ac:dyDescent="0.35">
      <c r="A228" s="8"/>
      <c r="B228" s="11"/>
      <c r="C228" s="11"/>
      <c r="D228" s="11"/>
      <c r="E228" s="11"/>
      <c r="F228" s="11"/>
      <c r="G228" s="11"/>
    </row>
    <row r="229" spans="1:7" x14ac:dyDescent="0.35">
      <c r="A229" s="8"/>
      <c r="B229" s="11"/>
      <c r="C229" s="11"/>
      <c r="D229" s="11"/>
      <c r="E229" s="11"/>
      <c r="F229" s="11"/>
      <c r="G229" s="11"/>
    </row>
    <row r="230" spans="1:7" x14ac:dyDescent="0.35">
      <c r="A230" s="8"/>
      <c r="B230" s="11"/>
      <c r="C230" s="11"/>
      <c r="D230" s="11"/>
      <c r="E230" s="11"/>
      <c r="F230" s="11"/>
      <c r="G230" s="11"/>
    </row>
    <row r="231" spans="1:7" x14ac:dyDescent="0.35">
      <c r="A231" s="8"/>
      <c r="B231" s="11"/>
      <c r="C231" s="11"/>
      <c r="D231" s="11"/>
      <c r="E231" s="11"/>
      <c r="F231" s="11"/>
      <c r="G231" s="11"/>
    </row>
    <row r="232" spans="1:7" x14ac:dyDescent="0.35">
      <c r="A232" s="8"/>
      <c r="B232" s="11"/>
      <c r="C232" s="11"/>
      <c r="D232" s="11"/>
      <c r="E232" s="11"/>
      <c r="F232" s="11"/>
      <c r="G232" s="11"/>
    </row>
    <row r="233" spans="1:7" x14ac:dyDescent="0.35">
      <c r="A233" s="8"/>
      <c r="B233" s="11"/>
      <c r="C233" s="11"/>
      <c r="D233" s="11"/>
      <c r="E233" s="11"/>
      <c r="F233" s="11"/>
      <c r="G233" s="11"/>
    </row>
    <row r="234" spans="1:7" x14ac:dyDescent="0.35">
      <c r="A234" s="8"/>
      <c r="B234" s="11"/>
      <c r="C234" s="11"/>
      <c r="D234" s="11"/>
      <c r="E234" s="11"/>
      <c r="F234" s="11"/>
      <c r="G234" s="11"/>
    </row>
    <row r="235" spans="1:7" x14ac:dyDescent="0.35">
      <c r="A235" s="8"/>
      <c r="B235" s="11"/>
      <c r="C235" s="11"/>
      <c r="D235" s="11"/>
      <c r="E235" s="11"/>
      <c r="F235" s="11"/>
      <c r="G235" s="11"/>
    </row>
    <row r="236" spans="1:7" x14ac:dyDescent="0.35">
      <c r="A236" s="8"/>
      <c r="B236" s="11"/>
      <c r="C236" s="11"/>
      <c r="D236" s="11"/>
      <c r="E236" s="11"/>
      <c r="F236" s="11"/>
      <c r="G236" s="11"/>
    </row>
    <row r="237" spans="1:7" x14ac:dyDescent="0.35">
      <c r="A237" s="8"/>
      <c r="B237" s="11"/>
      <c r="C237" s="11"/>
      <c r="D237" s="11"/>
      <c r="E237" s="11"/>
      <c r="F237" s="11"/>
      <c r="G237" s="11"/>
    </row>
    <row r="238" spans="1:7" x14ac:dyDescent="0.35">
      <c r="A238" s="8"/>
      <c r="B238" s="11"/>
      <c r="C238" s="11"/>
      <c r="D238" s="11"/>
      <c r="E238" s="11"/>
      <c r="F238" s="11"/>
      <c r="G238" s="11"/>
    </row>
    <row r="239" spans="1:7" x14ac:dyDescent="0.35">
      <c r="A239" s="8"/>
      <c r="B239" s="11"/>
      <c r="C239" s="11"/>
      <c r="D239" s="11"/>
      <c r="E239" s="11"/>
      <c r="F239" s="11"/>
      <c r="G239" s="11"/>
    </row>
    <row r="240" spans="1:7" x14ac:dyDescent="0.35">
      <c r="A240" s="8"/>
      <c r="B240" s="11"/>
      <c r="C240" s="11"/>
      <c r="D240" s="11"/>
      <c r="E240" s="11"/>
      <c r="F240" s="11"/>
      <c r="G240" s="11"/>
    </row>
    <row r="241" spans="1:7" x14ac:dyDescent="0.35">
      <c r="A241" s="8"/>
      <c r="B241" s="11"/>
      <c r="C241" s="11"/>
      <c r="D241" s="11"/>
      <c r="E241" s="11"/>
      <c r="F241" s="11"/>
      <c r="G241" s="11"/>
    </row>
    <row r="242" spans="1:7" x14ac:dyDescent="0.35">
      <c r="A242" s="8"/>
      <c r="B242" s="11"/>
      <c r="C242" s="11"/>
      <c r="D242" s="11"/>
      <c r="E242" s="11"/>
      <c r="F242" s="11"/>
      <c r="G242" s="11"/>
    </row>
    <row r="243" spans="1:7" x14ac:dyDescent="0.35">
      <c r="A243" s="8"/>
      <c r="B243" s="11"/>
      <c r="C243" s="11"/>
      <c r="D243" s="11"/>
      <c r="E243" s="11"/>
      <c r="F243" s="11"/>
      <c r="G243" s="11"/>
    </row>
    <row r="244" spans="1:7" x14ac:dyDescent="0.35">
      <c r="A244" s="8"/>
      <c r="B244" s="11"/>
      <c r="C244" s="11"/>
      <c r="D244" s="11"/>
      <c r="E244" s="11"/>
      <c r="F244" s="11"/>
      <c r="G244" s="11"/>
    </row>
    <row r="245" spans="1:7" x14ac:dyDescent="0.35">
      <c r="A245" s="8"/>
      <c r="B245" s="11"/>
      <c r="C245" s="11"/>
      <c r="D245" s="11"/>
      <c r="E245" s="11"/>
      <c r="F245" s="11"/>
      <c r="G245" s="11"/>
    </row>
    <row r="246" spans="1:7" x14ac:dyDescent="0.35">
      <c r="A246" s="8"/>
      <c r="B246" s="11"/>
      <c r="C246" s="11"/>
      <c r="D246" s="11"/>
      <c r="E246" s="11"/>
      <c r="F246" s="11"/>
      <c r="G246" s="11"/>
    </row>
    <row r="247" spans="1:7" x14ac:dyDescent="0.35">
      <c r="A247" s="8"/>
      <c r="B247" s="11"/>
      <c r="C247" s="11"/>
      <c r="D247" s="11"/>
      <c r="E247" s="11"/>
      <c r="F247" s="11"/>
      <c r="G247" s="11"/>
    </row>
    <row r="248" spans="1:7" x14ac:dyDescent="0.35">
      <c r="A248" s="8"/>
      <c r="B248" s="11"/>
      <c r="C248" s="11"/>
      <c r="D248" s="11"/>
      <c r="E248" s="11"/>
      <c r="F248" s="11"/>
      <c r="G248" s="11"/>
    </row>
    <row r="249" spans="1:7" x14ac:dyDescent="0.35">
      <c r="A249" s="8"/>
      <c r="B249" s="11"/>
      <c r="C249" s="11"/>
      <c r="D249" s="11"/>
      <c r="E249" s="11"/>
      <c r="F249" s="11"/>
      <c r="G249" s="11"/>
    </row>
    <row r="250" spans="1:7" x14ac:dyDescent="0.35">
      <c r="A250" s="8"/>
      <c r="B250" s="11"/>
      <c r="C250" s="11"/>
      <c r="D250" s="11"/>
      <c r="E250" s="11"/>
      <c r="F250" s="11"/>
      <c r="G250" s="11"/>
    </row>
    <row r="251" spans="1:7" x14ac:dyDescent="0.35">
      <c r="A251" s="8"/>
      <c r="B251" s="11"/>
      <c r="C251" s="11"/>
      <c r="D251" s="11"/>
      <c r="E251" s="11"/>
      <c r="F251" s="11"/>
      <c r="G251" s="11"/>
    </row>
    <row r="252" spans="1:7" x14ac:dyDescent="0.35">
      <c r="A252" s="8"/>
      <c r="B252" s="11"/>
      <c r="C252" s="11"/>
      <c r="D252" s="11"/>
      <c r="E252" s="11"/>
      <c r="F252" s="11"/>
      <c r="G252" s="11"/>
    </row>
    <row r="253" spans="1:7" x14ac:dyDescent="0.35">
      <c r="A253" s="8"/>
      <c r="B253" s="11"/>
      <c r="C253" s="11"/>
      <c r="D253" s="11"/>
      <c r="E253" s="11"/>
      <c r="F253" s="11"/>
      <c r="G253" s="11"/>
    </row>
    <row r="254" spans="1:7" x14ac:dyDescent="0.35">
      <c r="A254" s="8"/>
      <c r="B254" s="11"/>
      <c r="C254" s="11"/>
      <c r="D254" s="11"/>
      <c r="E254" s="11"/>
      <c r="F254" s="11"/>
      <c r="G254" s="11"/>
    </row>
    <row r="255" spans="1:7" x14ac:dyDescent="0.35">
      <c r="A255" s="8"/>
      <c r="B255" s="11"/>
      <c r="C255" s="11"/>
      <c r="D255" s="11"/>
      <c r="E255" s="11"/>
      <c r="F255" s="11"/>
      <c r="G255" s="11"/>
    </row>
    <row r="256" spans="1:7" x14ac:dyDescent="0.35">
      <c r="A256" s="8"/>
      <c r="B256" s="11"/>
      <c r="C256" s="11"/>
      <c r="D256" s="11"/>
      <c r="E256" s="11"/>
      <c r="F256" s="11"/>
      <c r="G256" s="11"/>
    </row>
    <row r="257" spans="1:7" x14ac:dyDescent="0.35">
      <c r="A257" s="8"/>
      <c r="B257" s="11"/>
      <c r="C257" s="11"/>
      <c r="D257" s="11"/>
      <c r="E257" s="11"/>
      <c r="F257" s="11"/>
      <c r="G257" s="11"/>
    </row>
    <row r="258" spans="1:7" x14ac:dyDescent="0.35">
      <c r="A258" s="8"/>
      <c r="B258" s="11"/>
      <c r="C258" s="11"/>
      <c r="D258" s="11"/>
      <c r="E258" s="11"/>
      <c r="F258" s="11"/>
      <c r="G258" s="11"/>
    </row>
    <row r="259" spans="1:7" x14ac:dyDescent="0.35">
      <c r="A259" s="8"/>
      <c r="B259" s="11"/>
      <c r="C259" s="11"/>
      <c r="D259" s="11"/>
      <c r="E259" s="11"/>
      <c r="F259" s="11"/>
      <c r="G259" s="11"/>
    </row>
    <row r="260" spans="1:7" x14ac:dyDescent="0.35">
      <c r="A260" s="8"/>
      <c r="B260" s="11"/>
      <c r="C260" s="11"/>
      <c r="D260" s="11"/>
      <c r="E260" s="11"/>
      <c r="F260" s="11"/>
      <c r="G260" s="11"/>
    </row>
    <row r="261" spans="1:7" x14ac:dyDescent="0.35">
      <c r="A261" s="8"/>
      <c r="B261" s="11"/>
      <c r="C261" s="11"/>
      <c r="D261" s="11"/>
      <c r="E261" s="11"/>
      <c r="F261" s="11"/>
      <c r="G261" s="11"/>
    </row>
    <row r="262" spans="1:7" x14ac:dyDescent="0.35">
      <c r="A262" s="8"/>
      <c r="B262" s="11"/>
      <c r="C262" s="11"/>
      <c r="D262" s="11"/>
      <c r="E262" s="11"/>
      <c r="F262" s="11"/>
      <c r="G262" s="11"/>
    </row>
    <row r="263" spans="1:7" x14ac:dyDescent="0.35">
      <c r="A263" s="8"/>
      <c r="B263" s="11"/>
      <c r="C263" s="11"/>
      <c r="D263" s="11"/>
      <c r="E263" s="11"/>
      <c r="F263" s="11"/>
      <c r="G263" s="11"/>
    </row>
    <row r="264" spans="1:7" x14ac:dyDescent="0.35">
      <c r="A264" s="8"/>
      <c r="B264" s="11"/>
      <c r="C264" s="11"/>
      <c r="D264" s="11"/>
      <c r="E264" s="11"/>
      <c r="F264" s="11"/>
      <c r="G264" s="11"/>
    </row>
    <row r="265" spans="1:7" x14ac:dyDescent="0.35">
      <c r="A265" s="8"/>
      <c r="B265" s="11"/>
      <c r="C265" s="11"/>
      <c r="D265" s="11"/>
      <c r="E265" s="11"/>
      <c r="F265" s="11"/>
      <c r="G265" s="11"/>
    </row>
    <row r="266" spans="1:7" x14ac:dyDescent="0.35">
      <c r="A266" s="8"/>
      <c r="B266" s="11"/>
      <c r="C266" s="11"/>
      <c r="D266" s="11"/>
      <c r="E266" s="11"/>
      <c r="F266" s="11"/>
      <c r="G266" s="11"/>
    </row>
    <row r="267" spans="1:7" x14ac:dyDescent="0.35">
      <c r="A267" s="8"/>
      <c r="B267" s="11"/>
      <c r="C267" s="11"/>
      <c r="D267" s="11"/>
      <c r="E267" s="11"/>
      <c r="F267" s="11"/>
      <c r="G267" s="11"/>
    </row>
    <row r="268" spans="1:7" x14ac:dyDescent="0.35">
      <c r="A268" s="8"/>
      <c r="B268" s="11"/>
      <c r="C268" s="11"/>
      <c r="D268" s="11"/>
      <c r="E268" s="11"/>
      <c r="F268" s="11"/>
      <c r="G268" s="11"/>
    </row>
    <row r="269" spans="1:7" x14ac:dyDescent="0.35">
      <c r="A269" s="8"/>
      <c r="B269" s="11"/>
      <c r="C269" s="11"/>
      <c r="D269" s="11"/>
      <c r="E269" s="11"/>
      <c r="F269" s="11"/>
      <c r="G269" s="11"/>
    </row>
    <row r="270" spans="1:7" x14ac:dyDescent="0.35">
      <c r="A270" s="8"/>
      <c r="B270" s="11"/>
      <c r="C270" s="11"/>
      <c r="D270" s="11"/>
      <c r="E270" s="11"/>
      <c r="F270" s="11"/>
      <c r="G270" s="11"/>
    </row>
    <row r="271" spans="1:7" x14ac:dyDescent="0.35">
      <c r="A271" s="8"/>
      <c r="B271" s="11"/>
      <c r="C271" s="11"/>
      <c r="D271" s="11"/>
      <c r="E271" s="11"/>
      <c r="F271" s="11"/>
      <c r="G271" s="11"/>
    </row>
    <row r="272" spans="1:7" x14ac:dyDescent="0.35">
      <c r="A272" s="8"/>
      <c r="B272" s="11"/>
      <c r="C272" s="11"/>
      <c r="D272" s="11"/>
      <c r="E272" s="11"/>
      <c r="F272" s="11"/>
      <c r="G272" s="11"/>
    </row>
    <row r="273" spans="1:7" x14ac:dyDescent="0.35">
      <c r="A273" s="8"/>
      <c r="B273" s="11"/>
      <c r="C273" s="11"/>
      <c r="D273" s="11"/>
      <c r="E273" s="11"/>
      <c r="F273" s="11"/>
      <c r="G273" s="11"/>
    </row>
    <row r="274" spans="1:7" x14ac:dyDescent="0.35">
      <c r="A274" s="8"/>
      <c r="B274" s="11"/>
      <c r="C274" s="11"/>
      <c r="D274" s="11"/>
      <c r="E274" s="11"/>
      <c r="F274" s="11"/>
      <c r="G274" s="11"/>
    </row>
    <row r="275" spans="1:7" x14ac:dyDescent="0.35">
      <c r="A275" s="8"/>
      <c r="B275" s="11"/>
      <c r="C275" s="11"/>
      <c r="D275" s="11"/>
      <c r="E275" s="11"/>
      <c r="F275" s="11"/>
      <c r="G275" s="11"/>
    </row>
    <row r="276" spans="1:7" x14ac:dyDescent="0.35">
      <c r="A276" s="8"/>
      <c r="B276" s="11"/>
      <c r="C276" s="11"/>
      <c r="D276" s="11"/>
      <c r="E276" s="11"/>
      <c r="F276" s="11"/>
      <c r="G276" s="11"/>
    </row>
    <row r="277" spans="1:7" x14ac:dyDescent="0.35">
      <c r="A277" s="8"/>
      <c r="B277" s="11"/>
      <c r="C277" s="11"/>
      <c r="D277" s="11"/>
      <c r="E277" s="11"/>
      <c r="F277" s="11"/>
      <c r="G277" s="11"/>
    </row>
    <row r="278" spans="1:7" x14ac:dyDescent="0.35">
      <c r="A278" s="8"/>
      <c r="B278" s="11"/>
      <c r="C278" s="11"/>
      <c r="D278" s="11"/>
      <c r="E278" s="11"/>
      <c r="F278" s="11"/>
      <c r="G278" s="11"/>
    </row>
    <row r="279" spans="1:7" x14ac:dyDescent="0.35">
      <c r="A279" s="8"/>
      <c r="B279" s="11"/>
      <c r="C279" s="11"/>
      <c r="D279" s="11"/>
      <c r="E279" s="11"/>
      <c r="F279" s="11"/>
      <c r="G279" s="11"/>
    </row>
    <row r="280" spans="1:7" x14ac:dyDescent="0.35">
      <c r="A280" s="8"/>
      <c r="B280" s="11"/>
      <c r="C280" s="11"/>
      <c r="D280" s="11"/>
      <c r="E280" s="11"/>
      <c r="F280" s="11"/>
      <c r="G280" s="11"/>
    </row>
    <row r="281" spans="1:7" x14ac:dyDescent="0.35">
      <c r="A281" s="8"/>
      <c r="B281" s="11"/>
      <c r="C281" s="11"/>
      <c r="D281" s="11"/>
      <c r="E281" s="11"/>
      <c r="F281" s="11"/>
      <c r="G281" s="11"/>
    </row>
    <row r="282" spans="1:7" x14ac:dyDescent="0.35">
      <c r="A282" s="8"/>
      <c r="B282" s="11"/>
      <c r="C282" s="11"/>
      <c r="D282" s="11"/>
      <c r="E282" s="11"/>
      <c r="F282" s="11"/>
      <c r="G282" s="11"/>
    </row>
    <row r="283" spans="1:7" x14ac:dyDescent="0.35">
      <c r="A283" s="8"/>
      <c r="B283" s="11"/>
      <c r="C283" s="11"/>
      <c r="D283" s="11"/>
      <c r="E283" s="11"/>
      <c r="F283" s="11"/>
      <c r="G283" s="11"/>
    </row>
    <row r="284" spans="1:7" x14ac:dyDescent="0.35">
      <c r="A284" s="8"/>
      <c r="B284" s="11"/>
      <c r="C284" s="11"/>
      <c r="D284" s="11"/>
      <c r="E284" s="11"/>
      <c r="F284" s="11"/>
      <c r="G284" s="11"/>
    </row>
    <row r="285" spans="1:7" x14ac:dyDescent="0.35">
      <c r="A285" s="8"/>
      <c r="B285" s="11"/>
      <c r="C285" s="11"/>
      <c r="D285" s="11"/>
      <c r="E285" s="11"/>
      <c r="F285" s="11"/>
      <c r="G285" s="11"/>
    </row>
    <row r="286" spans="1:7" x14ac:dyDescent="0.35">
      <c r="A286" s="8"/>
      <c r="B286" s="11"/>
      <c r="C286" s="11"/>
      <c r="D286" s="11"/>
      <c r="E286" s="11"/>
      <c r="F286" s="11"/>
      <c r="G286" s="11"/>
    </row>
    <row r="287" spans="1:7" x14ac:dyDescent="0.35">
      <c r="A287" s="8"/>
      <c r="B287" s="11"/>
      <c r="C287" s="11"/>
      <c r="D287" s="11"/>
      <c r="E287" s="11"/>
      <c r="F287" s="11"/>
      <c r="G287" s="11"/>
    </row>
    <row r="288" spans="1:7" x14ac:dyDescent="0.35">
      <c r="A288" s="8"/>
      <c r="B288" s="11"/>
      <c r="C288" s="11"/>
      <c r="D288" s="11"/>
      <c r="E288" s="11"/>
      <c r="F288" s="11"/>
      <c r="G288" s="11"/>
    </row>
    <row r="289" spans="1:7" x14ac:dyDescent="0.35">
      <c r="A289" s="8"/>
      <c r="B289" s="11"/>
      <c r="C289" s="11"/>
      <c r="D289" s="11"/>
      <c r="E289" s="11"/>
      <c r="F289" s="11"/>
      <c r="G289" s="11"/>
    </row>
    <row r="290" spans="1:7" x14ac:dyDescent="0.35">
      <c r="A290" s="8"/>
      <c r="B290" s="11"/>
      <c r="C290" s="11"/>
      <c r="D290" s="11"/>
      <c r="E290" s="11"/>
      <c r="F290" s="11"/>
      <c r="G290" s="11"/>
    </row>
    <row r="291" spans="1:7" x14ac:dyDescent="0.35">
      <c r="A291" s="8"/>
      <c r="B291" s="11"/>
      <c r="C291" s="11"/>
      <c r="D291" s="11"/>
      <c r="E291" s="11"/>
      <c r="F291" s="11"/>
      <c r="G291" s="11"/>
    </row>
    <row r="292" spans="1:7" x14ac:dyDescent="0.35">
      <c r="A292" s="8"/>
      <c r="B292" s="11"/>
      <c r="C292" s="11"/>
      <c r="D292" s="11"/>
      <c r="E292" s="11"/>
      <c r="F292" s="11"/>
      <c r="G292" s="11"/>
    </row>
    <row r="293" spans="1:7" x14ac:dyDescent="0.35">
      <c r="A293" s="8"/>
      <c r="B293" s="11"/>
      <c r="C293" s="11"/>
      <c r="D293" s="11"/>
      <c r="E293" s="11"/>
      <c r="F293" s="11"/>
      <c r="G293" s="11"/>
    </row>
    <row r="294" spans="1:7" x14ac:dyDescent="0.35">
      <c r="A294" s="8"/>
      <c r="B294" s="11"/>
      <c r="C294" s="11"/>
      <c r="D294" s="11"/>
      <c r="E294" s="11"/>
      <c r="F294" s="11"/>
      <c r="G294" s="11"/>
    </row>
    <row r="295" spans="1:7" x14ac:dyDescent="0.35">
      <c r="A295" s="8"/>
      <c r="B295" s="11"/>
      <c r="C295" s="11"/>
      <c r="D295" s="11"/>
      <c r="E295" s="11"/>
      <c r="F295" s="11"/>
      <c r="G295" s="11"/>
    </row>
    <row r="296" spans="1:7" x14ac:dyDescent="0.35">
      <c r="A296" s="8"/>
      <c r="B296" s="11"/>
      <c r="C296" s="11"/>
      <c r="D296" s="11"/>
      <c r="E296" s="11"/>
      <c r="F296" s="11"/>
      <c r="G296" s="11"/>
    </row>
    <row r="297" spans="1:7" x14ac:dyDescent="0.35">
      <c r="A297" s="8"/>
      <c r="B297" s="11"/>
      <c r="C297" s="11"/>
      <c r="D297" s="11"/>
      <c r="E297" s="11"/>
      <c r="F297" s="11"/>
      <c r="G297" s="11"/>
    </row>
    <row r="298" spans="1:7" x14ac:dyDescent="0.35">
      <c r="A298" s="8"/>
      <c r="B298" s="11"/>
      <c r="C298" s="11"/>
      <c r="D298" s="11"/>
      <c r="E298" s="11"/>
      <c r="F298" s="11"/>
      <c r="G298" s="11"/>
    </row>
    <row r="299" spans="1:7" x14ac:dyDescent="0.35">
      <c r="A299" s="8"/>
      <c r="B299" s="11"/>
      <c r="C299" s="11"/>
      <c r="D299" s="11"/>
      <c r="E299" s="11"/>
      <c r="F299" s="11"/>
      <c r="G299" s="11"/>
    </row>
    <row r="300" spans="1:7" x14ac:dyDescent="0.35">
      <c r="A300" s="8"/>
      <c r="B300" s="11"/>
      <c r="C300" s="11"/>
      <c r="D300" s="11"/>
      <c r="E300" s="11"/>
      <c r="F300" s="11"/>
      <c r="G300" s="11"/>
    </row>
    <row r="301" spans="1:7" x14ac:dyDescent="0.35">
      <c r="A301" s="8"/>
      <c r="B301" s="11"/>
      <c r="C301" s="11"/>
      <c r="D301" s="11"/>
      <c r="E301" s="11"/>
      <c r="F301" s="11"/>
      <c r="G301" s="11"/>
    </row>
    <row r="302" spans="1:7" x14ac:dyDescent="0.35">
      <c r="A302" s="8"/>
      <c r="B302" s="11"/>
      <c r="C302" s="11"/>
      <c r="D302" s="11"/>
      <c r="E302" s="11"/>
      <c r="F302" s="11"/>
      <c r="G302" s="11"/>
    </row>
    <row r="303" spans="1:7" x14ac:dyDescent="0.35">
      <c r="A303" s="8"/>
      <c r="B303" s="11"/>
      <c r="C303" s="11"/>
      <c r="D303" s="11"/>
      <c r="E303" s="11"/>
      <c r="F303" s="11"/>
      <c r="G303" s="11"/>
    </row>
    <row r="304" spans="1:7" x14ac:dyDescent="0.35">
      <c r="A304" s="8"/>
      <c r="B304" s="11"/>
      <c r="C304" s="11"/>
      <c r="D304" s="11"/>
      <c r="E304" s="11"/>
      <c r="F304" s="11"/>
      <c r="G304" s="11"/>
    </row>
    <row r="305" spans="1:7" x14ac:dyDescent="0.35">
      <c r="A305" s="8"/>
      <c r="B305" s="11"/>
      <c r="C305" s="11"/>
      <c r="D305" s="11"/>
      <c r="E305" s="11"/>
      <c r="F305" s="11"/>
      <c r="G305" s="11"/>
    </row>
    <row r="306" spans="1:7" x14ac:dyDescent="0.35">
      <c r="A306" s="8"/>
      <c r="B306" s="11"/>
      <c r="C306" s="11"/>
      <c r="D306" s="11"/>
      <c r="E306" s="11"/>
      <c r="F306" s="11"/>
      <c r="G306" s="11"/>
    </row>
    <row r="307" spans="1:7" x14ac:dyDescent="0.35">
      <c r="A307" s="8"/>
      <c r="B307" s="11"/>
      <c r="C307" s="11"/>
      <c r="D307" s="11"/>
      <c r="E307" s="11"/>
      <c r="F307" s="11"/>
      <c r="G307" s="11"/>
    </row>
    <row r="308" spans="1:7" x14ac:dyDescent="0.35">
      <c r="A308" s="8"/>
      <c r="B308" s="11"/>
      <c r="C308" s="11"/>
      <c r="D308" s="11"/>
      <c r="E308" s="11"/>
      <c r="F308" s="11"/>
      <c r="G308" s="11"/>
    </row>
    <row r="309" spans="1:7" x14ac:dyDescent="0.35">
      <c r="A309" s="8"/>
      <c r="B309" s="11"/>
      <c r="C309" s="11"/>
      <c r="D309" s="11"/>
      <c r="E309" s="11"/>
      <c r="F309" s="11"/>
      <c r="G309" s="11"/>
    </row>
    <row r="310" spans="1:7" x14ac:dyDescent="0.35">
      <c r="A310" s="8"/>
      <c r="B310" s="11"/>
      <c r="C310" s="11"/>
      <c r="D310" s="11"/>
      <c r="E310" s="11"/>
      <c r="F310" s="11"/>
      <c r="G310" s="11"/>
    </row>
    <row r="311" spans="1:7" x14ac:dyDescent="0.35">
      <c r="A311" s="8"/>
      <c r="B311" s="11"/>
      <c r="C311" s="11"/>
      <c r="D311" s="11"/>
      <c r="E311" s="11"/>
      <c r="F311" s="11"/>
      <c r="G311" s="11"/>
    </row>
    <row r="312" spans="1:7" x14ac:dyDescent="0.35">
      <c r="A312" s="8"/>
      <c r="B312" s="11"/>
      <c r="C312" s="11"/>
      <c r="D312" s="11"/>
      <c r="E312" s="11"/>
      <c r="F312" s="11"/>
      <c r="G312" s="11"/>
    </row>
    <row r="313" spans="1:7" x14ac:dyDescent="0.35">
      <c r="A313" s="8"/>
      <c r="B313" s="11"/>
      <c r="C313" s="11"/>
      <c r="D313" s="11"/>
      <c r="E313" s="11"/>
      <c r="F313" s="11"/>
      <c r="G313" s="11"/>
    </row>
    <row r="314" spans="1:7" x14ac:dyDescent="0.35">
      <c r="A314" s="8"/>
      <c r="B314" s="11"/>
      <c r="C314" s="11"/>
      <c r="D314" s="11"/>
      <c r="E314" s="11"/>
      <c r="F314" s="11"/>
      <c r="G314" s="11"/>
    </row>
    <row r="315" spans="1:7" x14ac:dyDescent="0.35">
      <c r="A315" s="8"/>
      <c r="B315" s="11"/>
      <c r="C315" s="11"/>
      <c r="D315" s="11"/>
      <c r="E315" s="11"/>
      <c r="F315" s="11"/>
      <c r="G315" s="11"/>
    </row>
    <row r="316" spans="1:7" x14ac:dyDescent="0.35">
      <c r="A316" s="8"/>
      <c r="B316" s="11"/>
      <c r="C316" s="11"/>
      <c r="D316" s="11"/>
      <c r="E316" s="11"/>
      <c r="F316" s="11"/>
      <c r="G316" s="11"/>
    </row>
    <row r="317" spans="1:7" x14ac:dyDescent="0.35">
      <c r="A317" s="8"/>
      <c r="B317" s="11"/>
      <c r="C317" s="11"/>
      <c r="D317" s="11"/>
      <c r="E317" s="11"/>
      <c r="F317" s="11"/>
      <c r="G317" s="11"/>
    </row>
    <row r="318" spans="1:7" x14ac:dyDescent="0.35">
      <c r="A318" s="8"/>
      <c r="B318" s="11"/>
      <c r="C318" s="11"/>
      <c r="D318" s="11"/>
      <c r="E318" s="11"/>
      <c r="F318" s="11"/>
      <c r="G318" s="11"/>
    </row>
    <row r="319" spans="1:7" x14ac:dyDescent="0.35">
      <c r="A319" s="8"/>
      <c r="B319" s="11"/>
      <c r="C319" s="11"/>
      <c r="D319" s="11"/>
      <c r="E319" s="11"/>
      <c r="F319" s="11"/>
      <c r="G319" s="11"/>
    </row>
    <row r="320" spans="1:7" x14ac:dyDescent="0.35">
      <c r="A320" s="8"/>
      <c r="B320" s="11"/>
      <c r="C320" s="11"/>
      <c r="D320" s="11"/>
      <c r="E320" s="11"/>
      <c r="F320" s="11"/>
      <c r="G320" s="11"/>
    </row>
    <row r="321" spans="1:7" x14ac:dyDescent="0.35">
      <c r="A321" s="8"/>
      <c r="B321" s="11"/>
      <c r="C321" s="11"/>
      <c r="D321" s="11"/>
      <c r="E321" s="11"/>
      <c r="F321" s="11"/>
      <c r="G321" s="11"/>
    </row>
    <row r="322" spans="1:7" x14ac:dyDescent="0.35">
      <c r="A322" s="8"/>
      <c r="B322" s="11"/>
      <c r="C322" s="11"/>
      <c r="D322" s="11"/>
      <c r="E322" s="11"/>
      <c r="F322" s="11"/>
      <c r="G322" s="11"/>
    </row>
    <row r="323" spans="1:7" x14ac:dyDescent="0.35">
      <c r="A323" s="8"/>
      <c r="B323" s="11"/>
      <c r="C323" s="11"/>
      <c r="D323" s="11"/>
      <c r="E323" s="11"/>
      <c r="F323" s="11"/>
      <c r="G323" s="11"/>
    </row>
    <row r="324" spans="1:7" x14ac:dyDescent="0.35">
      <c r="A324" s="8"/>
      <c r="B324" s="11"/>
      <c r="C324" s="11"/>
      <c r="D324" s="11"/>
      <c r="E324" s="11"/>
      <c r="F324" s="11"/>
      <c r="G324" s="11"/>
    </row>
    <row r="325" spans="1:7" x14ac:dyDescent="0.35">
      <c r="A325" s="8"/>
      <c r="B325" s="11"/>
      <c r="C325" s="11"/>
      <c r="D325" s="11"/>
      <c r="E325" s="11"/>
      <c r="F325" s="11"/>
      <c r="G325" s="11"/>
    </row>
    <row r="326" spans="1:7" x14ac:dyDescent="0.35">
      <c r="A326" s="8"/>
      <c r="B326" s="11"/>
      <c r="C326" s="11"/>
      <c r="D326" s="11"/>
      <c r="E326" s="11"/>
      <c r="F326" s="11"/>
      <c r="G326" s="11"/>
    </row>
    <row r="327" spans="1:7" x14ac:dyDescent="0.35">
      <c r="A327" s="8"/>
      <c r="B327" s="11"/>
      <c r="C327" s="11"/>
      <c r="D327" s="11"/>
      <c r="E327" s="11"/>
      <c r="F327" s="11"/>
      <c r="G327" s="11"/>
    </row>
    <row r="328" spans="1:7" x14ac:dyDescent="0.35">
      <c r="A328" s="8"/>
      <c r="B328" s="11"/>
      <c r="C328" s="11"/>
      <c r="D328" s="11"/>
      <c r="E328" s="11"/>
      <c r="F328" s="11"/>
      <c r="G328" s="11"/>
    </row>
    <row r="329" spans="1:7" x14ac:dyDescent="0.35">
      <c r="A329" s="8"/>
      <c r="B329" s="11"/>
      <c r="C329" s="11"/>
      <c r="D329" s="11"/>
      <c r="E329" s="11"/>
      <c r="F329" s="11"/>
      <c r="G329" s="11"/>
    </row>
    <row r="330" spans="1:7" x14ac:dyDescent="0.35">
      <c r="A330" s="8"/>
      <c r="B330" s="11"/>
      <c r="C330" s="11"/>
      <c r="D330" s="11"/>
      <c r="E330" s="11"/>
      <c r="F330" s="11"/>
      <c r="G330" s="11"/>
    </row>
    <row r="331" spans="1:7" x14ac:dyDescent="0.35">
      <c r="A331" s="8"/>
      <c r="B331" s="11"/>
      <c r="C331" s="11"/>
      <c r="D331" s="11"/>
      <c r="E331" s="11"/>
      <c r="F331" s="11"/>
      <c r="G331" s="11"/>
    </row>
    <row r="332" spans="1:7" x14ac:dyDescent="0.35">
      <c r="A332" s="8"/>
      <c r="B332" s="11"/>
      <c r="C332" s="11"/>
      <c r="D332" s="11"/>
      <c r="E332" s="11"/>
      <c r="F332" s="11"/>
      <c r="G332" s="11"/>
    </row>
    <row r="333" spans="1:7" x14ac:dyDescent="0.35">
      <c r="A333" s="8"/>
      <c r="B333" s="11"/>
      <c r="C333" s="11"/>
      <c r="D333" s="11"/>
      <c r="E333" s="11"/>
      <c r="F333" s="11"/>
      <c r="G333" s="11"/>
    </row>
    <row r="334" spans="1:7" x14ac:dyDescent="0.35">
      <c r="A334" s="8"/>
      <c r="B334" s="11"/>
      <c r="C334" s="11"/>
      <c r="D334" s="11"/>
      <c r="E334" s="11"/>
      <c r="F334" s="11"/>
      <c r="G334" s="11"/>
    </row>
    <row r="335" spans="1:7" x14ac:dyDescent="0.35">
      <c r="A335" s="8"/>
      <c r="B335" s="11"/>
      <c r="C335" s="11"/>
      <c r="D335" s="11"/>
      <c r="E335" s="11"/>
      <c r="F335" s="11"/>
      <c r="G335" s="11"/>
    </row>
    <row r="336" spans="1:7" x14ac:dyDescent="0.35">
      <c r="A336" s="8"/>
      <c r="B336" s="11"/>
      <c r="C336" s="11"/>
      <c r="D336" s="11"/>
      <c r="E336" s="11"/>
      <c r="F336" s="11"/>
      <c r="G336" s="11"/>
    </row>
    <row r="337" spans="1:7" x14ac:dyDescent="0.35">
      <c r="A337" s="8"/>
      <c r="B337" s="11"/>
      <c r="C337" s="11"/>
      <c r="D337" s="11"/>
      <c r="E337" s="11"/>
      <c r="F337" s="11"/>
      <c r="G337" s="11"/>
    </row>
    <row r="338" spans="1:7" x14ac:dyDescent="0.35">
      <c r="A338" s="8"/>
      <c r="B338" s="11"/>
      <c r="C338" s="11"/>
      <c r="D338" s="11"/>
      <c r="E338" s="11"/>
      <c r="F338" s="11"/>
      <c r="G338" s="11"/>
    </row>
    <row r="339" spans="1:7" x14ac:dyDescent="0.35">
      <c r="A339" s="8"/>
      <c r="B339" s="11"/>
      <c r="C339" s="11"/>
      <c r="D339" s="11"/>
      <c r="E339" s="11"/>
      <c r="F339" s="11"/>
      <c r="G339" s="11"/>
    </row>
    <row r="340" spans="1:7" x14ac:dyDescent="0.35">
      <c r="A340" s="8"/>
      <c r="B340" s="11"/>
      <c r="C340" s="11"/>
      <c r="D340" s="11"/>
      <c r="E340" s="11"/>
      <c r="F340" s="11"/>
      <c r="G340" s="11"/>
    </row>
    <row r="341" spans="1:7" x14ac:dyDescent="0.35">
      <c r="A341" s="8"/>
      <c r="B341" s="11"/>
      <c r="C341" s="11"/>
      <c r="D341" s="11"/>
      <c r="E341" s="11"/>
      <c r="F341" s="11"/>
      <c r="G341" s="11"/>
    </row>
    <row r="342" spans="1:7" x14ac:dyDescent="0.35">
      <c r="A342" s="8"/>
      <c r="B342" s="11"/>
      <c r="C342" s="11"/>
      <c r="D342" s="11"/>
      <c r="E342" s="11"/>
      <c r="F342" s="11"/>
      <c r="G342" s="11"/>
    </row>
    <row r="343" spans="1:7" x14ac:dyDescent="0.35">
      <c r="A343" s="8"/>
      <c r="B343" s="11"/>
      <c r="C343" s="11"/>
      <c r="D343" s="11"/>
      <c r="E343" s="11"/>
      <c r="F343" s="11"/>
      <c r="G343" s="11"/>
    </row>
    <row r="344" spans="1:7" x14ac:dyDescent="0.35">
      <c r="A344" s="8"/>
      <c r="B344" s="11"/>
      <c r="C344" s="11"/>
      <c r="D344" s="11"/>
      <c r="E344" s="11"/>
      <c r="F344" s="11"/>
      <c r="G344" s="11"/>
    </row>
    <row r="345" spans="1:7" x14ac:dyDescent="0.35">
      <c r="A345" s="8"/>
      <c r="B345" s="11"/>
      <c r="C345" s="11"/>
      <c r="D345" s="11"/>
      <c r="E345" s="11"/>
      <c r="F345" s="11"/>
      <c r="G345" s="11"/>
    </row>
    <row r="346" spans="1:7" x14ac:dyDescent="0.35">
      <c r="A346" s="8"/>
      <c r="B346" s="11"/>
      <c r="C346" s="11"/>
      <c r="D346" s="11"/>
      <c r="E346" s="11"/>
      <c r="F346" s="11"/>
      <c r="G346" s="11"/>
    </row>
    <row r="347" spans="1:7" x14ac:dyDescent="0.35">
      <c r="A347" s="8"/>
      <c r="B347" s="11"/>
      <c r="C347" s="11"/>
      <c r="D347" s="11"/>
      <c r="E347" s="11"/>
      <c r="F347" s="11"/>
      <c r="G347" s="11"/>
    </row>
    <row r="348" spans="1:7" x14ac:dyDescent="0.35">
      <c r="A348" s="8"/>
      <c r="B348" s="11"/>
      <c r="C348" s="11"/>
      <c r="D348" s="11"/>
      <c r="E348" s="11"/>
      <c r="F348" s="11"/>
      <c r="G348" s="11"/>
    </row>
    <row r="349" spans="1:7" x14ac:dyDescent="0.35">
      <c r="A349" s="8"/>
      <c r="B349" s="11"/>
      <c r="C349" s="11"/>
      <c r="D349" s="11"/>
      <c r="E349" s="11"/>
      <c r="F349" s="11"/>
      <c r="G349" s="11"/>
    </row>
    <row r="350" spans="1:7" x14ac:dyDescent="0.35">
      <c r="A350" s="8"/>
      <c r="B350" s="11"/>
      <c r="C350" s="11"/>
      <c r="D350" s="11"/>
      <c r="E350" s="11"/>
      <c r="F350" s="11"/>
      <c r="G350" s="11"/>
    </row>
    <row r="351" spans="1:7" x14ac:dyDescent="0.35">
      <c r="A351" s="8"/>
      <c r="B351" s="11"/>
      <c r="C351" s="11"/>
      <c r="D351" s="11"/>
      <c r="E351" s="11"/>
      <c r="F351" s="11"/>
      <c r="G351" s="11"/>
    </row>
    <row r="352" spans="1:7" x14ac:dyDescent="0.35">
      <c r="A352" s="8"/>
      <c r="B352" s="11"/>
      <c r="C352" s="11"/>
      <c r="D352" s="11"/>
      <c r="E352" s="11"/>
      <c r="F352" s="11"/>
      <c r="G352" s="11"/>
    </row>
    <row r="353" spans="1:7" x14ac:dyDescent="0.35">
      <c r="A353" s="8"/>
      <c r="B353" s="11"/>
      <c r="C353" s="11"/>
      <c r="D353" s="11"/>
      <c r="E353" s="11"/>
      <c r="F353" s="11"/>
      <c r="G353" s="11"/>
    </row>
    <row r="354" spans="1:7" x14ac:dyDescent="0.35">
      <c r="A354" s="8"/>
      <c r="B354" s="11"/>
      <c r="C354" s="11"/>
      <c r="D354" s="11"/>
      <c r="E354" s="11"/>
      <c r="F354" s="11"/>
      <c r="G354" s="11"/>
    </row>
  </sheetData>
  <autoFilter ref="A1:K1" xr:uid="{B50D7508-837D-426A-BFAF-7E24BED30940}"/>
  <mergeCells count="1">
    <mergeCell ref="J12:N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6C93-405C-4138-A1D8-AA832508852C}">
  <sheetPr>
    <tabColor rgb="FF92D050"/>
  </sheetPr>
  <dimension ref="A1:Q354"/>
  <sheetViews>
    <sheetView tabSelected="1" zoomScaleNormal="100" workbookViewId="0">
      <selection activeCell="G16" sqref="G16"/>
    </sheetView>
  </sheetViews>
  <sheetFormatPr defaultRowHeight="14.5" x14ac:dyDescent="0.35"/>
  <cols>
    <col min="1" max="1" width="5.90625" style="6" customWidth="1"/>
    <col min="2" max="2" width="13.36328125" style="7" bestFit="1" customWidth="1"/>
    <col min="3" max="3" width="12.08984375" style="6" customWidth="1"/>
    <col min="4" max="4" width="13.36328125" style="6" bestFit="1" customWidth="1"/>
    <col min="5" max="7" width="13" style="6" bestFit="1" customWidth="1"/>
    <col min="8" max="8" width="19.08984375" style="6" customWidth="1"/>
    <col min="9" max="9" width="2.7265625" style="6" customWidth="1"/>
    <col min="10" max="10" width="7" style="6" customWidth="1"/>
    <col min="11" max="11" width="9.36328125" style="6" customWidth="1"/>
    <col min="12" max="12" width="2.08984375" style="6" customWidth="1"/>
    <col min="13" max="13" width="30.81640625" style="6" customWidth="1"/>
    <col min="14" max="14" width="12.08984375" style="27" bestFit="1" customWidth="1"/>
    <col min="15" max="16384" width="8.7265625" style="6"/>
  </cols>
  <sheetData>
    <row r="1" spans="1:17" s="26" customFormat="1" ht="23.5" customHeight="1" x14ac:dyDescent="0.35">
      <c r="A1" s="30" t="s">
        <v>0</v>
      </c>
      <c r="B1" s="31" t="s">
        <v>63</v>
      </c>
      <c r="C1" s="31" t="s">
        <v>375</v>
      </c>
      <c r="D1" s="31" t="s">
        <v>47</v>
      </c>
      <c r="E1" s="31" t="s">
        <v>49</v>
      </c>
      <c r="F1" s="31" t="s">
        <v>53</v>
      </c>
      <c r="G1" s="31" t="s">
        <v>62</v>
      </c>
      <c r="H1" s="32" t="s">
        <v>380</v>
      </c>
      <c r="I1" s="33"/>
      <c r="J1" s="33"/>
    </row>
    <row r="2" spans="1:17" x14ac:dyDescent="0.35">
      <c r="A2" s="19">
        <v>36922</v>
      </c>
      <c r="B2" s="15">
        <v>0.2245056</v>
      </c>
      <c r="C2" s="15">
        <v>-9.229073584900005E-2</v>
      </c>
      <c r="D2" s="15">
        <v>-3.7956000000000001E-3</v>
      </c>
      <c r="E2" s="15">
        <v>5.6194000000000001E-2</v>
      </c>
      <c r="F2" s="15">
        <v>1.2160799999999999E-2</v>
      </c>
      <c r="G2" s="15">
        <v>4.1970999999999996E-3</v>
      </c>
      <c r="H2" s="17">
        <f>$K$4*B2+$K$5*C2+$K$6*D2+$K$7*E2+$K$8*F2+$K$9*G2</f>
        <v>9.5298181922197425E-2</v>
      </c>
      <c r="I2" s="23"/>
      <c r="M2" s="9" t="s">
        <v>403</v>
      </c>
    </row>
    <row r="3" spans="1:17" x14ac:dyDescent="0.35">
      <c r="A3" s="19">
        <v>36950</v>
      </c>
      <c r="B3" s="15">
        <v>-6.4426899999999995E-2</v>
      </c>
      <c r="C3" s="15">
        <v>-6.4204710540895493E-2</v>
      </c>
      <c r="D3" s="15">
        <v>-5.15247E-2</v>
      </c>
      <c r="E3" s="15">
        <v>-8.6370600000000006E-2</v>
      </c>
      <c r="F3" s="15">
        <v>-0.1051948</v>
      </c>
      <c r="G3" s="15">
        <v>-6.9347099999999995E-2</v>
      </c>
      <c r="H3" s="17">
        <f>$K$4*B3+$K$5*C3+$K$6*D3+$K$7*E3+$K$8*F3+$K$9*G3</f>
        <v>-6.329376202241635E-2</v>
      </c>
      <c r="I3" s="23"/>
      <c r="M3" s="6" t="s">
        <v>377</v>
      </c>
      <c r="N3" s="28">
        <f>AVERAGE(H2:H176)</f>
        <v>7.3064760354285318E-3</v>
      </c>
    </row>
    <row r="4" spans="1:17" x14ac:dyDescent="0.35">
      <c r="A4" s="19">
        <v>36981</v>
      </c>
      <c r="B4" s="15">
        <v>-9.4931699999999994E-2</v>
      </c>
      <c r="C4" s="15">
        <v>7.6814361759009797E-2</v>
      </c>
      <c r="D4" s="15">
        <v>7.84001E-2</v>
      </c>
      <c r="E4" s="15">
        <v>-6.0933500000000002E-2</v>
      </c>
      <c r="F4" s="15">
        <v>-3.4845000000000001E-2</v>
      </c>
      <c r="G4" s="15">
        <v>9.0162000000000003E-3</v>
      </c>
      <c r="H4" s="17">
        <f t="shared" ref="H4:H67" si="0">$K$4*B4+$K$5*C4+$K$6*D4+$K$7*E4+$K$8*F4+$K$9*G4</f>
        <v>-2.0828692488161091E-2</v>
      </c>
      <c r="I4" s="23"/>
      <c r="J4" s="12" t="s">
        <v>391</v>
      </c>
      <c r="K4" s="24">
        <v>0.56928744959375288</v>
      </c>
      <c r="L4" s="7"/>
      <c r="M4" s="6" t="s">
        <v>381</v>
      </c>
      <c r="N4" s="28">
        <f>_xlfn.STDEV.S(H2:H176)</f>
        <v>4.2703597179496421E-2</v>
      </c>
    </row>
    <row r="5" spans="1:17" x14ac:dyDescent="0.35">
      <c r="A5" s="19">
        <v>37011</v>
      </c>
      <c r="B5" s="15">
        <v>0.1034746</v>
      </c>
      <c r="C5" s="15">
        <v>5.0901871196495918E-3</v>
      </c>
      <c r="D5" s="15">
        <v>3.0292000000000001E-3</v>
      </c>
      <c r="E5" s="15">
        <v>7.45392E-2</v>
      </c>
      <c r="F5" s="15">
        <v>8.8714299999999996E-2</v>
      </c>
      <c r="G5" s="15">
        <v>7.1895500000000001E-2</v>
      </c>
      <c r="H5" s="17">
        <f t="shared" si="0"/>
        <v>6.0930569948287237E-2</v>
      </c>
      <c r="I5" s="23"/>
      <c r="J5" s="12" t="s">
        <v>392</v>
      </c>
      <c r="K5" s="24">
        <v>0.34889174357859204</v>
      </c>
      <c r="L5" s="7"/>
      <c r="M5" s="6" t="s">
        <v>382</v>
      </c>
      <c r="N5" s="28">
        <v>0</v>
      </c>
    </row>
    <row r="6" spans="1:17" x14ac:dyDescent="0.35">
      <c r="A6" s="19">
        <v>37042</v>
      </c>
      <c r="B6" s="15">
        <v>6.0274399999999999E-2</v>
      </c>
      <c r="C6" s="15">
        <v>-2.5035389109833495E-2</v>
      </c>
      <c r="D6" s="15">
        <v>4.4866400000000001E-2</v>
      </c>
      <c r="E6" s="15">
        <v>-2.25477E-2</v>
      </c>
      <c r="F6" s="15">
        <v>-3.2950199999999999E-2</v>
      </c>
      <c r="G6" s="15">
        <v>-4.8239200000000003E-2</v>
      </c>
      <c r="H6" s="17">
        <f t="shared" si="0"/>
        <v>2.9249867919200204E-2</v>
      </c>
      <c r="I6" s="23"/>
      <c r="J6" s="12" t="s">
        <v>393</v>
      </c>
      <c r="K6" s="24">
        <v>8.1821787018900777E-2</v>
      </c>
      <c r="L6" s="7"/>
      <c r="M6" s="6" t="s">
        <v>384</v>
      </c>
      <c r="N6" s="34">
        <f>(N3+N5)/N4</f>
        <v>0.17109743717179501</v>
      </c>
    </row>
    <row r="7" spans="1:17" x14ac:dyDescent="0.35">
      <c r="A7" s="19">
        <v>37072</v>
      </c>
      <c r="B7" s="15">
        <v>-2.78195E-2</v>
      </c>
      <c r="C7" s="15">
        <v>-1.0740150072934163E-2</v>
      </c>
      <c r="D7" s="15">
        <v>1.7026000000000001E-3</v>
      </c>
      <c r="E7" s="15">
        <v>-1.05957E-2</v>
      </c>
      <c r="F7" s="15">
        <v>-4.1960400000000002E-2</v>
      </c>
      <c r="G7" s="15">
        <v>-2.2099799999999999E-2</v>
      </c>
      <c r="H7" s="17">
        <f t="shared" si="0"/>
        <v>-1.9445132114636769E-2</v>
      </c>
      <c r="I7" s="23"/>
      <c r="J7" s="12" t="s">
        <v>10</v>
      </c>
      <c r="K7" s="24">
        <v>0</v>
      </c>
      <c r="L7" s="7"/>
      <c r="N7" s="28"/>
    </row>
    <row r="8" spans="1:17" x14ac:dyDescent="0.35">
      <c r="A8" s="19">
        <v>37103</v>
      </c>
      <c r="B8" s="15">
        <v>-9.0030799999999994E-2</v>
      </c>
      <c r="C8" s="15">
        <v>-6.4108406563714748E-2</v>
      </c>
      <c r="D8" s="15">
        <v>-0.1342227</v>
      </c>
      <c r="E8" s="15">
        <v>-3.2548300000000002E-2</v>
      </c>
      <c r="F8" s="15">
        <v>-2.67581E-2</v>
      </c>
      <c r="G8" s="15">
        <v>-8.5455799999999998E-2</v>
      </c>
      <c r="H8" s="17">
        <f t="shared" si="0"/>
        <v>-8.4602639433446744E-2</v>
      </c>
      <c r="I8" s="23"/>
      <c r="J8" s="12" t="s">
        <v>14</v>
      </c>
      <c r="K8" s="24">
        <v>0</v>
      </c>
      <c r="L8" s="7"/>
      <c r="M8" s="35" t="s">
        <v>404</v>
      </c>
      <c r="N8" s="35"/>
      <c r="O8" s="35"/>
    </row>
    <row r="9" spans="1:17" x14ac:dyDescent="0.35">
      <c r="A9" s="19">
        <v>37134</v>
      </c>
      <c r="B9" s="15">
        <v>6.5737E-3</v>
      </c>
      <c r="C9" s="15">
        <v>-8.1723406019716172E-2</v>
      </c>
      <c r="D9" s="15">
        <v>-4.4877899999999998E-2</v>
      </c>
      <c r="E9" s="15">
        <v>-0.1148265</v>
      </c>
      <c r="F9" s="15">
        <v>-7.7901700000000004E-2</v>
      </c>
      <c r="G9" s="15">
        <v>-9.6727300000000002E-2</v>
      </c>
      <c r="H9" s="17">
        <f t="shared" si="0"/>
        <v>-2.8442286685661053E-2</v>
      </c>
      <c r="I9" s="23"/>
      <c r="J9" s="12" t="s">
        <v>24</v>
      </c>
      <c r="K9" s="24">
        <v>0</v>
      </c>
      <c r="L9" s="7"/>
      <c r="M9" s="35"/>
      <c r="N9" s="35"/>
      <c r="O9" s="35"/>
    </row>
    <row r="10" spans="1:17" x14ac:dyDescent="0.35">
      <c r="A10" s="19">
        <v>37164</v>
      </c>
      <c r="B10" s="15">
        <v>-0.12003080000000001</v>
      </c>
      <c r="C10" s="15">
        <v>1.809911144527776E-2</v>
      </c>
      <c r="D10" s="15">
        <v>-3.7767000000000002E-2</v>
      </c>
      <c r="E10" s="15">
        <v>-0.16962050000000001</v>
      </c>
      <c r="F10" s="15">
        <v>-0.1301505</v>
      </c>
      <c r="G10" s="15">
        <v>-8.76305E-2</v>
      </c>
      <c r="H10" s="17">
        <f t="shared" si="0"/>
        <v>-6.5107560885674459E-2</v>
      </c>
      <c r="I10" s="23"/>
      <c r="M10" s="35"/>
      <c r="N10" s="35"/>
      <c r="O10" s="35"/>
    </row>
    <row r="11" spans="1:17" x14ac:dyDescent="0.35">
      <c r="A11" s="19">
        <v>37195</v>
      </c>
      <c r="B11" s="15">
        <v>0.121185</v>
      </c>
      <c r="C11" s="15">
        <v>7.5175904263053539E-2</v>
      </c>
      <c r="D11" s="15">
        <v>-4.2892699999999999E-2</v>
      </c>
      <c r="E11" s="15">
        <v>5.8257000000000003E-2</v>
      </c>
      <c r="F11" s="15">
        <v>6.4297300000000002E-2</v>
      </c>
      <c r="G11" s="15">
        <v>6.0529899999999998E-2</v>
      </c>
      <c r="H11" s="17">
        <f t="shared" si="0"/>
        <v>9.1707794528387399E-2</v>
      </c>
      <c r="I11" s="23"/>
      <c r="J11" s="6" t="s">
        <v>402</v>
      </c>
      <c r="K11" s="7">
        <f>SUM(K4:K9)</f>
        <v>1.0000009801912457</v>
      </c>
      <c r="M11" s="35"/>
      <c r="N11" s="35"/>
      <c r="O11" s="35"/>
    </row>
    <row r="12" spans="1:17" x14ac:dyDescent="0.35">
      <c r="A12" s="19">
        <v>37225</v>
      </c>
      <c r="B12" s="15">
        <v>0.19724439999999999</v>
      </c>
      <c r="C12" s="15">
        <v>7.5738341929156849E-3</v>
      </c>
      <c r="D12" s="15">
        <v>3.48218E-2</v>
      </c>
      <c r="E12" s="15">
        <v>9.4487299999999996E-2</v>
      </c>
      <c r="F12" s="15">
        <v>3.10438E-2</v>
      </c>
      <c r="G12" s="15">
        <v>3.19399E-2</v>
      </c>
      <c r="H12" s="17">
        <f t="shared" si="0"/>
        <v>0.11778039154300629</v>
      </c>
      <c r="I12" s="23"/>
      <c r="M12" s="35"/>
      <c r="N12" s="35"/>
      <c r="O12" s="35"/>
      <c r="P12" s="25"/>
      <c r="Q12" s="25"/>
    </row>
    <row r="13" spans="1:17" x14ac:dyDescent="0.35">
      <c r="A13" s="19">
        <v>37256</v>
      </c>
      <c r="B13" s="15">
        <v>7.7357899999999993E-2</v>
      </c>
      <c r="C13" s="15">
        <v>-1.5573832559794276E-2</v>
      </c>
      <c r="D13" s="15">
        <v>-5.8364199999999998E-2</v>
      </c>
      <c r="E13" s="15">
        <v>3.41068E-2</v>
      </c>
      <c r="F13" s="15">
        <v>3.3181000000000002E-2</v>
      </c>
      <c r="G13" s="15">
        <v>-1.44726E-2</v>
      </c>
      <c r="H13" s="17">
        <f t="shared" si="0"/>
        <v>3.3829836859012363E-2</v>
      </c>
      <c r="I13" s="23"/>
      <c r="M13" s="35"/>
      <c r="N13" s="35"/>
      <c r="O13" s="35"/>
      <c r="P13" s="25"/>
      <c r="Q13" s="25"/>
    </row>
    <row r="14" spans="1:17" ht="14.5" customHeight="1" x14ac:dyDescent="0.35">
      <c r="A14" s="19">
        <v>37287</v>
      </c>
      <c r="B14" s="15">
        <v>7.8376799999999996E-2</v>
      </c>
      <c r="C14" s="15">
        <v>-2.0766211305560334E-2</v>
      </c>
      <c r="D14" s="15">
        <v>-9.3744099999999997E-2</v>
      </c>
      <c r="E14" s="15">
        <v>-1.01723E-2</v>
      </c>
      <c r="F14" s="15">
        <v>-3.5183699999999998E-2</v>
      </c>
      <c r="G14" s="15">
        <v>-5.1677899999999999E-2</v>
      </c>
      <c r="H14" s="17">
        <f t="shared" si="0"/>
        <v>2.9703459124922699E-2</v>
      </c>
      <c r="I14" s="23"/>
      <c r="K14" s="25"/>
      <c r="L14" s="25"/>
      <c r="M14" s="35"/>
      <c r="N14" s="35"/>
      <c r="O14" s="35"/>
      <c r="P14" s="25"/>
      <c r="Q14" s="25"/>
    </row>
    <row r="15" spans="1:17" x14ac:dyDescent="0.35">
      <c r="A15" s="19">
        <v>37315</v>
      </c>
      <c r="B15" s="15">
        <v>9.6140699999999996E-2</v>
      </c>
      <c r="C15" s="15">
        <v>3.6738893618839086E-2</v>
      </c>
      <c r="D15" s="15">
        <v>2.2142999999999999E-2</v>
      </c>
      <c r="E15" s="15">
        <v>-1.3417200000000001E-2</v>
      </c>
      <c r="F15" s="15">
        <v>2.5099999999999998E-4</v>
      </c>
      <c r="G15" s="15">
        <v>5.9015999999999999E-2</v>
      </c>
      <c r="H15" s="17">
        <f t="shared" si="0"/>
        <v>6.9361370386942803E-2</v>
      </c>
      <c r="I15" s="23"/>
      <c r="J15" s="25"/>
      <c r="K15" s="25"/>
      <c r="L15" s="25"/>
      <c r="M15" s="35"/>
      <c r="N15" s="35"/>
      <c r="O15" s="35"/>
      <c r="P15" s="25"/>
      <c r="Q15" s="25"/>
    </row>
    <row r="16" spans="1:17" x14ac:dyDescent="0.35">
      <c r="A16" s="19">
        <v>37346</v>
      </c>
      <c r="B16" s="15">
        <v>9.2184100000000005E-2</v>
      </c>
      <c r="C16" s="15">
        <v>-6.1417626159139926E-2</v>
      </c>
      <c r="D16" s="15">
        <v>5.1951200000000003E-2</v>
      </c>
      <c r="E16" s="15">
        <v>7.1086399999999994E-2</v>
      </c>
      <c r="F16" s="15">
        <v>5.0421399999999998E-2</v>
      </c>
      <c r="G16" s="15">
        <v>4.12842E-2</v>
      </c>
      <c r="H16" s="17">
        <f t="shared" si="0"/>
        <v>3.530188852675132E-2</v>
      </c>
      <c r="I16" s="23"/>
      <c r="J16" s="25"/>
      <c r="K16" s="25"/>
      <c r="L16" s="25"/>
      <c r="M16" s="35"/>
      <c r="N16" s="35"/>
      <c r="O16" s="35"/>
      <c r="P16" s="25"/>
      <c r="Q16" s="25"/>
    </row>
    <row r="17" spans="1:17" x14ac:dyDescent="0.35">
      <c r="A17" s="19">
        <v>37376</v>
      </c>
      <c r="B17" s="15">
        <v>-5.94475E-2</v>
      </c>
      <c r="C17" s="15">
        <v>-9.0814810760454501E-3</v>
      </c>
      <c r="D17" s="15">
        <v>3.9802700000000003E-2</v>
      </c>
      <c r="E17" s="15">
        <v>-6.5975699999999998E-2</v>
      </c>
      <c r="F17" s="15">
        <v>-4.8054399999999997E-2</v>
      </c>
      <c r="G17" s="15">
        <v>4.2412900000000003E-2</v>
      </c>
      <c r="H17" s="17">
        <f t="shared" si="0"/>
        <v>-3.375444138444491E-2</v>
      </c>
      <c r="I17" s="23"/>
      <c r="J17" s="25"/>
      <c r="K17" s="25"/>
      <c r="L17" s="25"/>
      <c r="M17" s="25"/>
      <c r="N17" s="25"/>
      <c r="O17" s="25"/>
      <c r="P17" s="25"/>
      <c r="Q17" s="25"/>
    </row>
    <row r="18" spans="1:17" x14ac:dyDescent="0.35">
      <c r="A18" s="19">
        <v>37407</v>
      </c>
      <c r="B18" s="15">
        <v>-5.4538499999999997E-2</v>
      </c>
      <c r="C18" s="15">
        <v>-7.245535441757367E-2</v>
      </c>
      <c r="D18" s="15">
        <v>-9.1152700000000003E-2</v>
      </c>
      <c r="E18" s="15">
        <v>-4.4215699999999997E-2</v>
      </c>
      <c r="F18" s="15">
        <v>-4.2148999999999999E-2</v>
      </c>
      <c r="G18" s="15">
        <v>2.3594400000000001E-2</v>
      </c>
      <c r="H18" s="17">
        <f t="shared" si="0"/>
        <v>-6.3785435309618763E-2</v>
      </c>
      <c r="I18" s="23"/>
      <c r="J18" s="25"/>
      <c r="K18" s="25"/>
      <c r="L18" s="25"/>
      <c r="M18" s="25"/>
      <c r="N18" s="25"/>
      <c r="O18" s="25"/>
      <c r="P18" s="25"/>
      <c r="Q18" s="25"/>
    </row>
    <row r="19" spans="1:17" x14ac:dyDescent="0.35">
      <c r="A19" s="19">
        <v>37437</v>
      </c>
      <c r="B19" s="15">
        <v>-6.7403299999999999E-2</v>
      </c>
      <c r="C19" s="15">
        <v>-7.9004274966125276E-2</v>
      </c>
      <c r="D19" s="15">
        <v>0.14318510000000001</v>
      </c>
      <c r="E19" s="15">
        <v>-9.0434399999999998E-2</v>
      </c>
      <c r="F19" s="15">
        <v>-8.8112700000000002E-2</v>
      </c>
      <c r="G19" s="15">
        <v>-9.7066399999999997E-2</v>
      </c>
      <c r="H19" s="17">
        <f t="shared" si="0"/>
        <v>-5.4220131237816549E-2</v>
      </c>
      <c r="I19" s="23"/>
      <c r="M19" s="25"/>
      <c r="N19" s="22"/>
      <c r="O19" s="25"/>
      <c r="P19" s="25"/>
      <c r="Q19" s="25"/>
    </row>
    <row r="20" spans="1:17" x14ac:dyDescent="0.35">
      <c r="A20" s="19">
        <v>37468</v>
      </c>
      <c r="B20" s="15">
        <v>-3.32965E-2</v>
      </c>
      <c r="C20" s="15">
        <v>4.8814330800193151E-3</v>
      </c>
      <c r="D20" s="15">
        <v>-4.6844299999999998E-2</v>
      </c>
      <c r="E20" s="15">
        <v>-0.15571260000000001</v>
      </c>
      <c r="F20" s="15">
        <v>-0.12381</v>
      </c>
      <c r="G20" s="15">
        <v>-7.0034899999999997E-2</v>
      </c>
      <c r="H20" s="17">
        <f t="shared" si="0"/>
        <v>-2.1085072204597731E-2</v>
      </c>
      <c r="I20" s="23"/>
      <c r="M20" s="25"/>
      <c r="N20" s="22"/>
      <c r="O20" s="25"/>
      <c r="P20" s="25"/>
      <c r="Q20" s="25"/>
    </row>
    <row r="21" spans="1:17" x14ac:dyDescent="0.35">
      <c r="A21" s="19">
        <v>37499</v>
      </c>
      <c r="B21" s="15">
        <v>2.5641000000000001E-2</v>
      </c>
      <c r="C21" s="15">
        <v>-0.11002431826151904</v>
      </c>
      <c r="D21" s="15">
        <v>9.1003000000000004E-3</v>
      </c>
      <c r="E21" s="15">
        <v>3.4592999999999998E-3</v>
      </c>
      <c r="F21" s="15">
        <v>-1.4396600000000001E-2</v>
      </c>
      <c r="G21" s="15">
        <v>-2.6183600000000001E-2</v>
      </c>
      <c r="H21" s="17">
        <f t="shared" si="0"/>
        <v>-2.3044873930865781E-2</v>
      </c>
      <c r="I21" s="23"/>
      <c r="M21" s="25"/>
      <c r="N21" s="22"/>
      <c r="O21" s="25"/>
      <c r="P21" s="25"/>
      <c r="Q21" s="25"/>
    </row>
    <row r="22" spans="1:17" x14ac:dyDescent="0.35">
      <c r="A22" s="19">
        <v>37529</v>
      </c>
      <c r="B22" s="15">
        <v>-0.12218900000000001</v>
      </c>
      <c r="C22" s="15">
        <v>8.6448801016809851E-2</v>
      </c>
      <c r="D22" s="15">
        <v>-5.1001400000000002E-2</v>
      </c>
      <c r="E22" s="15">
        <v>-0.25422169999999999</v>
      </c>
      <c r="F22" s="15">
        <v>-0.1749029</v>
      </c>
      <c r="G22" s="15">
        <v>-2.4535000000000001E-2</v>
      </c>
      <c r="H22" s="17">
        <f t="shared" si="0"/>
        <v>-4.357241694984329E-2</v>
      </c>
      <c r="I22" s="23"/>
    </row>
    <row r="23" spans="1:17" x14ac:dyDescent="0.35">
      <c r="A23" s="19">
        <v>37560</v>
      </c>
      <c r="B23" s="15">
        <v>1.9337300000000002E-2</v>
      </c>
      <c r="C23" s="15">
        <v>5.7069620923617892E-2</v>
      </c>
      <c r="D23" s="15">
        <v>-4.6863299999999997E-2</v>
      </c>
      <c r="E23" s="15">
        <v>0.1386117</v>
      </c>
      <c r="F23" s="15">
        <v>0.1341482</v>
      </c>
      <c r="G23" s="15">
        <v>-7.91631E-2</v>
      </c>
      <c r="H23" s="17">
        <f t="shared" si="0"/>
        <v>2.7085162796836773E-2</v>
      </c>
      <c r="I23" s="23"/>
    </row>
    <row r="24" spans="1:17" x14ac:dyDescent="0.35">
      <c r="A24" s="19">
        <v>37590</v>
      </c>
      <c r="B24" s="15">
        <v>9.9981799999999996E-2</v>
      </c>
      <c r="C24" s="15">
        <v>-6.0332572674290597E-2</v>
      </c>
      <c r="D24" s="15">
        <v>-4.8636800000000001E-2</v>
      </c>
      <c r="E24" s="15">
        <v>5.3116999999999998E-2</v>
      </c>
      <c r="F24" s="15">
        <v>5.6065999999999998E-2</v>
      </c>
      <c r="G24" s="15">
        <v>6.6556500000000005E-2</v>
      </c>
      <c r="H24" s="17">
        <f t="shared" si="0"/>
        <v>3.1889297561996439E-2</v>
      </c>
      <c r="I24" s="23"/>
    </row>
    <row r="25" spans="1:17" x14ac:dyDescent="0.35">
      <c r="A25" s="19">
        <v>37621</v>
      </c>
      <c r="B25" s="15">
        <v>-0.13417490000000001</v>
      </c>
      <c r="C25" s="15">
        <v>-2.7414692559952214E-2</v>
      </c>
      <c r="D25" s="15">
        <v>-5.3361499999999999E-2</v>
      </c>
      <c r="E25" s="15">
        <v>-0.1288099</v>
      </c>
      <c r="F25" s="15">
        <v>-7.8980400000000006E-2</v>
      </c>
      <c r="G25" s="15">
        <v>-6.90799E-2</v>
      </c>
      <c r="H25" s="17">
        <f t="shared" si="0"/>
        <v>-9.0314979795418693E-2</v>
      </c>
      <c r="I25" s="23"/>
    </row>
    <row r="26" spans="1:17" x14ac:dyDescent="0.35">
      <c r="A26" s="19">
        <v>37652</v>
      </c>
      <c r="B26" s="15">
        <v>-5.6871999999999999E-2</v>
      </c>
      <c r="C26" s="15">
        <v>-1.7003608502929368E-2</v>
      </c>
      <c r="D26" s="15">
        <v>0.1047177</v>
      </c>
      <c r="E26" s="15">
        <v>-5.00583E-2</v>
      </c>
      <c r="F26" s="15">
        <v>-4.1133700000000002E-2</v>
      </c>
      <c r="G26" s="15">
        <v>-2.7860099999999999E-2</v>
      </c>
      <c r="H26" s="17">
        <f t="shared" si="0"/>
        <v>-2.9740745104501566E-2</v>
      </c>
      <c r="I26" s="23"/>
    </row>
    <row r="27" spans="1:17" x14ac:dyDescent="0.35">
      <c r="A27" s="19">
        <v>37680</v>
      </c>
      <c r="B27" s="15">
        <v>-2.7759900000000001E-2</v>
      </c>
      <c r="C27" s="15">
        <v>8.3575685661514409E-3</v>
      </c>
      <c r="D27" s="15">
        <v>8.0742999999999995E-3</v>
      </c>
      <c r="E27" s="15">
        <v>-7.3068599999999997E-2</v>
      </c>
      <c r="F27" s="15">
        <v>-6.2565499999999996E-2</v>
      </c>
      <c r="G27" s="15">
        <v>2.7698000000000002E-3</v>
      </c>
      <c r="H27" s="17">
        <f t="shared" si="0"/>
        <v>-1.22268223479287E-2</v>
      </c>
      <c r="I27" s="23"/>
    </row>
    <row r="28" spans="1:17" x14ac:dyDescent="0.35">
      <c r="A28" s="19">
        <v>37711</v>
      </c>
      <c r="B28" s="15">
        <v>-6.9043999999999994E-2</v>
      </c>
      <c r="C28" s="15">
        <v>8.1044106872726118E-2</v>
      </c>
      <c r="D28" s="15">
        <v>-8.9289999999999997E-4</v>
      </c>
      <c r="E28" s="15">
        <v>-4.8361800000000003E-2</v>
      </c>
      <c r="F28" s="15">
        <v>-4.9239900000000003E-2</v>
      </c>
      <c r="G28" s="15">
        <v>-4.6673199999999998E-2</v>
      </c>
      <c r="H28" s="17">
        <f t="shared" si="0"/>
        <v>-1.1103321589785073E-2</v>
      </c>
      <c r="I28" s="23"/>
    </row>
    <row r="29" spans="1:17" x14ac:dyDescent="0.35">
      <c r="A29" s="19">
        <v>37741</v>
      </c>
      <c r="B29" s="15">
        <v>0.11881650000000001</v>
      </c>
      <c r="C29" s="15">
        <v>5.0898709664177977E-2</v>
      </c>
      <c r="D29" s="15">
        <v>7.1893E-3</v>
      </c>
      <c r="E29" s="15">
        <v>0.213778</v>
      </c>
      <c r="F29" s="15">
        <v>0.12801799999999999</v>
      </c>
      <c r="G29" s="15">
        <v>-1.77217E-2</v>
      </c>
      <c r="H29" s="17">
        <f t="shared" si="0"/>
        <v>8.5987123188706716E-2</v>
      </c>
      <c r="I29" s="23"/>
    </row>
    <row r="30" spans="1:17" x14ac:dyDescent="0.35">
      <c r="A30" s="19">
        <v>37772</v>
      </c>
      <c r="B30" s="15">
        <v>5.6844899999999997E-2</v>
      </c>
      <c r="C30" s="15">
        <v>1.1322214525161467E-2</v>
      </c>
      <c r="D30" s="15">
        <v>3.60317E-2</v>
      </c>
      <c r="E30" s="15">
        <v>1.3813499999999999E-2</v>
      </c>
      <c r="F30" s="15">
        <v>1.28924E-2</v>
      </c>
      <c r="G30" s="15">
        <v>7.5732099999999997E-2</v>
      </c>
      <c r="H30" s="17">
        <f t="shared" si="0"/>
        <v>3.9259493393595302E-2</v>
      </c>
      <c r="I30" s="23"/>
    </row>
    <row r="31" spans="1:17" x14ac:dyDescent="0.35">
      <c r="A31" s="19">
        <v>37802</v>
      </c>
      <c r="B31" s="15">
        <v>5.7639500000000003E-2</v>
      </c>
      <c r="C31" s="15">
        <v>1.6223702411493068E-2</v>
      </c>
      <c r="D31" s="15">
        <v>-5.7249399999999999E-2</v>
      </c>
      <c r="E31" s="15">
        <v>7.9760499999999998E-2</v>
      </c>
      <c r="F31" s="15">
        <v>3.0868199999999998E-2</v>
      </c>
      <c r="G31" s="15">
        <v>7.8176700000000002E-2</v>
      </c>
      <c r="H31" s="17">
        <f t="shared" si="0"/>
        <v>3.378951155874528E-2</v>
      </c>
      <c r="I31" s="23"/>
    </row>
    <row r="32" spans="1:17" x14ac:dyDescent="0.35">
      <c r="A32" s="19">
        <v>37833</v>
      </c>
      <c r="B32" s="15">
        <v>6.5066499999999999E-2</v>
      </c>
      <c r="C32" s="15">
        <v>1.7873203376464364E-2</v>
      </c>
      <c r="D32" s="15">
        <v>-6.2449000000000003E-3</v>
      </c>
      <c r="E32" s="15">
        <v>8.2991300000000004E-2</v>
      </c>
      <c r="F32" s="15">
        <v>4.0909800000000003E-2</v>
      </c>
      <c r="G32" s="15">
        <v>5.2856300000000002E-2</v>
      </c>
      <c r="H32" s="17">
        <f t="shared" si="0"/>
        <v>4.2766386050587017E-2</v>
      </c>
      <c r="I32" s="23"/>
    </row>
    <row r="33" spans="1:9" x14ac:dyDescent="0.35">
      <c r="A33" s="19">
        <v>37864</v>
      </c>
      <c r="B33" s="15">
        <v>6.4398999999999998E-2</v>
      </c>
      <c r="C33" s="15">
        <v>-1.194436452074521E-2</v>
      </c>
      <c r="D33" s="15">
        <v>-3.7081700000000002E-2</v>
      </c>
      <c r="E33" s="15">
        <v>-9.4039999999999998E-4</v>
      </c>
      <c r="F33" s="15">
        <v>3.1508300000000003E-2</v>
      </c>
      <c r="G33" s="15">
        <v>8.1598100000000007E-2</v>
      </c>
      <c r="H33" s="17">
        <f t="shared" si="0"/>
        <v>2.9460161343108249E-2</v>
      </c>
      <c r="I33" s="23"/>
    </row>
    <row r="34" spans="1:9" x14ac:dyDescent="0.35">
      <c r="A34" s="19">
        <v>37894</v>
      </c>
      <c r="B34" s="15">
        <v>-8.1570000000000004E-2</v>
      </c>
      <c r="C34" s="15">
        <v>5.496148638401066E-2</v>
      </c>
      <c r="D34" s="15">
        <v>-3.85519E-2</v>
      </c>
      <c r="E34" s="15">
        <v>-6.5373700000000007E-2</v>
      </c>
      <c r="F34" s="15">
        <v>-5.3279300000000002E-2</v>
      </c>
      <c r="G34" s="15">
        <v>-1.20365E-2</v>
      </c>
      <c r="H34" s="17">
        <f t="shared" si="0"/>
        <v>-3.0415553800147863E-2</v>
      </c>
      <c r="I34" s="23"/>
    </row>
    <row r="35" spans="1:9" x14ac:dyDescent="0.35">
      <c r="A35" s="19">
        <v>37925</v>
      </c>
      <c r="B35" s="15">
        <v>0.1216309</v>
      </c>
      <c r="C35" s="15">
        <v>7.1285038478854368E-3</v>
      </c>
      <c r="D35" s="15">
        <v>-1.3795E-2</v>
      </c>
      <c r="E35" s="15">
        <v>0.1225781</v>
      </c>
      <c r="F35" s="15">
        <v>7.5984300000000005E-2</v>
      </c>
      <c r="G35" s="15">
        <v>3.3323999999999999E-2</v>
      </c>
      <c r="H35" s="17">
        <f t="shared" si="0"/>
        <v>7.0601289437462508E-2</v>
      </c>
      <c r="I35" s="23"/>
    </row>
    <row r="36" spans="1:9" x14ac:dyDescent="0.35">
      <c r="A36" s="19">
        <v>37955</v>
      </c>
      <c r="B36" s="15">
        <v>1.76645E-2</v>
      </c>
      <c r="C36" s="15">
        <v>5.0765541001239312E-2</v>
      </c>
      <c r="D36" s="15">
        <v>3.6282700000000001E-2</v>
      </c>
      <c r="E36" s="15">
        <v>2.4606200000000002E-2</v>
      </c>
      <c r="F36" s="15">
        <v>1.52941E-2</v>
      </c>
      <c r="G36" s="15">
        <v>-4.3469500000000001E-2</v>
      </c>
      <c r="H36" s="17">
        <f t="shared" si="0"/>
        <v>3.0736571618852408E-2</v>
      </c>
      <c r="I36" s="23"/>
    </row>
    <row r="37" spans="1:9" x14ac:dyDescent="0.35">
      <c r="A37" s="19">
        <v>37986</v>
      </c>
      <c r="B37" s="15">
        <v>1.8249600000000001E-2</v>
      </c>
      <c r="C37" s="15">
        <v>1.7276387006114557E-2</v>
      </c>
      <c r="D37" s="15">
        <v>7.1441900000000003E-2</v>
      </c>
      <c r="E37" s="15">
        <v>5.85192E-2</v>
      </c>
      <c r="F37" s="15">
        <v>3.8866600000000001E-2</v>
      </c>
      <c r="G37" s="15">
        <v>5.7033399999999998E-2</v>
      </c>
      <c r="H37" s="17">
        <f t="shared" si="0"/>
        <v>2.2262360951433604E-2</v>
      </c>
      <c r="I37" s="23"/>
    </row>
    <row r="38" spans="1:9" x14ac:dyDescent="0.35">
      <c r="A38" s="19">
        <v>38017</v>
      </c>
      <c r="B38" s="15">
        <v>4.6613500000000002E-2</v>
      </c>
      <c r="C38" s="15">
        <v>1.2208973273589496E-2</v>
      </c>
      <c r="D38" s="15">
        <v>6.25835E-2</v>
      </c>
      <c r="E38" s="15">
        <v>2.3565300000000001E-2</v>
      </c>
      <c r="F38" s="15">
        <v>2.2636900000000001E-2</v>
      </c>
      <c r="G38" s="15">
        <v>1.00191E-2</v>
      </c>
      <c r="H38" s="17">
        <f t="shared" si="0"/>
        <v>3.5916784312262848E-2</v>
      </c>
      <c r="I38" s="23"/>
    </row>
    <row r="39" spans="1:9" x14ac:dyDescent="0.35">
      <c r="A39" s="19">
        <v>38046</v>
      </c>
      <c r="B39" s="15">
        <v>4.1154999999999997E-2</v>
      </c>
      <c r="C39" s="15">
        <v>-1.6358919214261247E-2</v>
      </c>
      <c r="D39" s="15">
        <v>5.3019700000000003E-2</v>
      </c>
      <c r="E39" s="15">
        <v>-9.9640000000000006E-3</v>
      </c>
      <c r="F39" s="15">
        <v>2.39113E-2</v>
      </c>
      <c r="G39" s="15">
        <v>2.39539E-2</v>
      </c>
      <c r="H39" s="17">
        <f t="shared" si="0"/>
        <v>2.2059699741511975E-2</v>
      </c>
      <c r="I39" s="23"/>
    </row>
    <row r="40" spans="1:9" x14ac:dyDescent="0.35">
      <c r="A40" s="19">
        <v>38077</v>
      </c>
      <c r="B40" s="15">
        <v>-3.3053000000000002E-3</v>
      </c>
      <c r="C40" s="15">
        <v>-1.6790751862298725E-2</v>
      </c>
      <c r="D40" s="15">
        <v>3.97297E-2</v>
      </c>
      <c r="E40" s="15">
        <v>-4.0182599999999999E-2</v>
      </c>
      <c r="F40" s="15">
        <v>-2.68988E-2</v>
      </c>
      <c r="G40" s="15">
        <v>6.09921E-2</v>
      </c>
      <c r="H40" s="17">
        <f t="shared" si="0"/>
        <v>-4.4890654486503031E-3</v>
      </c>
      <c r="I40" s="23"/>
    </row>
    <row r="41" spans="1:9" x14ac:dyDescent="0.35">
      <c r="A41" s="19">
        <v>38107</v>
      </c>
      <c r="B41" s="15">
        <v>-2.00568E-2</v>
      </c>
      <c r="C41" s="15">
        <v>1.2083450201310297E-2</v>
      </c>
      <c r="D41" s="15">
        <v>-8.3847199999999997E-2</v>
      </c>
      <c r="E41" s="15">
        <v>3.3321200000000002E-2</v>
      </c>
      <c r="F41" s="15">
        <v>1.3530199999999999E-2</v>
      </c>
      <c r="G41" s="15">
        <v>3.9605999999999999E-3</v>
      </c>
      <c r="H41" s="17">
        <f t="shared" si="0"/>
        <v>-1.406279625036292E-2</v>
      </c>
      <c r="I41" s="23"/>
    </row>
    <row r="42" spans="1:9" x14ac:dyDescent="0.35">
      <c r="A42" s="19">
        <v>38138</v>
      </c>
      <c r="B42" s="15">
        <v>-6.8378800000000003E-2</v>
      </c>
      <c r="C42" s="15">
        <v>1.7988998669195677E-2</v>
      </c>
      <c r="D42" s="15">
        <v>-2.4868500000000002E-2</v>
      </c>
      <c r="E42" s="15">
        <v>-1.6009200000000001E-2</v>
      </c>
      <c r="F42" s="15">
        <v>-1.2656E-3</v>
      </c>
      <c r="G42" s="15">
        <v>-4.4671799999999998E-2</v>
      </c>
      <c r="H42" s="17">
        <f t="shared" si="0"/>
        <v>-3.4685764657832192E-2</v>
      </c>
      <c r="I42" s="23"/>
    </row>
    <row r="43" spans="1:9" x14ac:dyDescent="0.35">
      <c r="A43" s="19">
        <v>38168</v>
      </c>
      <c r="B43" s="15">
        <v>-2.2454700000000001E-2</v>
      </c>
      <c r="C43" s="15">
        <v>-3.4290519411904974E-2</v>
      </c>
      <c r="D43" s="15">
        <v>-0.1007449</v>
      </c>
      <c r="E43" s="15">
        <v>3.3487999999999997E-2</v>
      </c>
      <c r="F43" s="15">
        <v>1.7266E-2</v>
      </c>
      <c r="G43" s="15">
        <v>5.5400499999999998E-2</v>
      </c>
      <c r="H43" s="17">
        <f t="shared" si="0"/>
        <v>-3.298998575126838E-2</v>
      </c>
      <c r="I43" s="23"/>
    </row>
    <row r="44" spans="1:9" x14ac:dyDescent="0.35">
      <c r="A44" s="19">
        <v>38199</v>
      </c>
      <c r="B44" s="15">
        <v>-6.4202899999999993E-2</v>
      </c>
      <c r="C44" s="15">
        <v>2.287349840552233E-3</v>
      </c>
      <c r="D44" s="15">
        <v>-9.2627000000000004E-3</v>
      </c>
      <c r="E44" s="15">
        <v>-3.8768900000000002E-2</v>
      </c>
      <c r="F44" s="15">
        <v>-2.3008399999999998E-2</v>
      </c>
      <c r="G44" s="15">
        <v>-4.4952899999999997E-2</v>
      </c>
      <c r="H44" s="17">
        <f t="shared" si="0"/>
        <v>-3.6509758390098242E-2</v>
      </c>
      <c r="I44" s="23"/>
    </row>
    <row r="45" spans="1:9" x14ac:dyDescent="0.35">
      <c r="A45" s="19">
        <v>38230</v>
      </c>
      <c r="B45" s="15">
        <v>9.2786999999999994E-2</v>
      </c>
      <c r="C45" s="15">
        <v>9.3638756915515042E-3</v>
      </c>
      <c r="D45" s="15">
        <v>-3.18424E-2</v>
      </c>
      <c r="E45" s="15">
        <v>-2.83396E-2</v>
      </c>
      <c r="F45" s="15">
        <v>-1.4482699999999999E-2</v>
      </c>
      <c r="G45" s="15">
        <v>-2.15429E-2</v>
      </c>
      <c r="H45" s="17">
        <f t="shared" si="0"/>
        <v>5.3484051431163498E-2</v>
      </c>
      <c r="I45" s="23"/>
    </row>
    <row r="46" spans="1:9" x14ac:dyDescent="0.35">
      <c r="A46" s="19">
        <v>38260</v>
      </c>
      <c r="B46" s="15">
        <v>3.9225000000000003E-2</v>
      </c>
      <c r="C46" s="15">
        <v>1.4014243586486952E-2</v>
      </c>
      <c r="D46" s="15">
        <v>4.07135E-2</v>
      </c>
      <c r="E46" s="15">
        <v>2.8450199999999998E-2</v>
      </c>
      <c r="F46" s="15">
        <v>1.2889899999999999E-2</v>
      </c>
      <c r="G46" s="15">
        <v>-2.33013E-2</v>
      </c>
      <c r="H46" s="17">
        <f t="shared" si="0"/>
        <v>3.0551005415933509E-2</v>
      </c>
      <c r="I46" s="23"/>
    </row>
    <row r="47" spans="1:9" x14ac:dyDescent="0.35">
      <c r="A47" s="19">
        <v>38291</v>
      </c>
      <c r="B47" s="15">
        <v>-2.9940000000000001E-4</v>
      </c>
      <c r="C47" s="15">
        <v>3.8594936198152352E-2</v>
      </c>
      <c r="D47" s="15">
        <v>-5.4528500000000001E-2</v>
      </c>
      <c r="E47" s="15">
        <v>1.7300699999999999E-2</v>
      </c>
      <c r="F47" s="15">
        <v>1.8186500000000001E-2</v>
      </c>
      <c r="G47" s="15">
        <v>-4.8181999999999999E-3</v>
      </c>
      <c r="H47" s="17">
        <f t="shared" si="0"/>
        <v>8.8333906076093899E-3</v>
      </c>
      <c r="I47" s="23"/>
    </row>
    <row r="48" spans="1:9" x14ac:dyDescent="0.35">
      <c r="A48" s="19">
        <v>38321</v>
      </c>
      <c r="B48" s="15">
        <v>5.1770400000000001E-2</v>
      </c>
      <c r="C48" s="15">
        <v>3.24582131440454E-2</v>
      </c>
      <c r="D48" s="15">
        <v>1.53195E-2</v>
      </c>
      <c r="E48" s="15">
        <v>4.1853399999999999E-2</v>
      </c>
      <c r="F48" s="15">
        <v>1.26604E-2</v>
      </c>
      <c r="G48" s="15">
        <v>1.18675E-2</v>
      </c>
      <c r="H48" s="17">
        <f t="shared" si="0"/>
        <v>4.2050110423956046E-2</v>
      </c>
      <c r="I48" s="23"/>
    </row>
    <row r="49" spans="1:9" x14ac:dyDescent="0.35">
      <c r="A49" s="19">
        <v>38352</v>
      </c>
      <c r="B49" s="15">
        <v>2.0340299999999999E-2</v>
      </c>
      <c r="C49" s="15">
        <v>-2.5290467099494562E-2</v>
      </c>
      <c r="D49" s="15">
        <v>-5.5393499999999998E-2</v>
      </c>
      <c r="E49" s="15">
        <v>3.1526899999999997E-2</v>
      </c>
      <c r="F49" s="15">
        <v>1.7957999999999998E-2</v>
      </c>
      <c r="G49" s="15">
        <v>5.4087200000000002E-2</v>
      </c>
      <c r="H49" s="17">
        <f t="shared" si="0"/>
        <v>-1.776552810519345E-3</v>
      </c>
      <c r="I49" s="23"/>
    </row>
    <row r="50" spans="1:9" x14ac:dyDescent="0.35">
      <c r="A50" s="19">
        <v>38383</v>
      </c>
      <c r="B50" s="15">
        <v>4.10528E-2</v>
      </c>
      <c r="C50" s="15">
        <v>1.8903346078316563E-2</v>
      </c>
      <c r="D50" s="15">
        <v>-5.8965700000000003E-2</v>
      </c>
      <c r="E50" s="15">
        <v>-2.8899999999999998E-4</v>
      </c>
      <c r="F50" s="15">
        <v>2.4215199999999999E-2</v>
      </c>
      <c r="G50" s="15">
        <v>-8.8059999999999996E-3</v>
      </c>
      <c r="H50" s="17">
        <f t="shared" si="0"/>
        <v>2.5141386236595425E-2</v>
      </c>
      <c r="I50" s="23"/>
    </row>
    <row r="51" spans="1:9" x14ac:dyDescent="0.35">
      <c r="A51" s="19">
        <v>38411</v>
      </c>
      <c r="B51" s="15">
        <v>8.4335800000000002E-2</v>
      </c>
      <c r="C51" s="15">
        <v>-1.9117655748441043E-2</v>
      </c>
      <c r="D51" s="15">
        <v>9.5803100000000002E-2</v>
      </c>
      <c r="E51" s="15">
        <v>2.2477899999999999E-2</v>
      </c>
      <c r="F51" s="15">
        <v>2.8993100000000001E-2</v>
      </c>
      <c r="G51" s="15">
        <v>3.0999499999999999E-2</v>
      </c>
      <c r="H51" s="17">
        <f t="shared" si="0"/>
        <v>4.9180101088190389E-2</v>
      </c>
      <c r="I51" s="23"/>
    </row>
    <row r="52" spans="1:9" x14ac:dyDescent="0.35">
      <c r="A52" s="19">
        <v>38442</v>
      </c>
      <c r="B52" s="15">
        <v>-4.5166900000000003E-2</v>
      </c>
      <c r="C52" s="15">
        <v>-2.0108581881679299E-2</v>
      </c>
      <c r="D52" s="15">
        <v>-9.5528299999999997E-2</v>
      </c>
      <c r="E52" s="15">
        <v>-3.9540000000000002E-4</v>
      </c>
      <c r="F52" s="15">
        <v>1.00865E-2</v>
      </c>
      <c r="G52" s="15">
        <v>-6.1028000000000002E-3</v>
      </c>
      <c r="H52" s="17">
        <f t="shared" si="0"/>
        <v>-4.0544963717525709E-2</v>
      </c>
      <c r="I52" s="23"/>
    </row>
    <row r="53" spans="1:9" x14ac:dyDescent="0.35">
      <c r="A53" s="19">
        <v>38472</v>
      </c>
      <c r="B53" s="15">
        <v>-5.63127E-2</v>
      </c>
      <c r="C53" s="15">
        <v>2.9952046262565757E-2</v>
      </c>
      <c r="D53" s="15">
        <v>-1.8700700000000001E-2</v>
      </c>
      <c r="E53" s="15">
        <v>-3.7695699999999999E-2</v>
      </c>
      <c r="F53" s="15">
        <v>-3.8367400000000003E-2</v>
      </c>
      <c r="G53" s="15">
        <v>-5.65646E-2</v>
      </c>
      <c r="H53" s="17">
        <f t="shared" si="0"/>
        <v>-2.3138216410949267E-2</v>
      </c>
      <c r="I53" s="23"/>
    </row>
    <row r="54" spans="1:9" x14ac:dyDescent="0.35">
      <c r="A54" s="19">
        <v>38503</v>
      </c>
      <c r="B54" s="15">
        <v>6.4643900000000004E-2</v>
      </c>
      <c r="C54" s="15">
        <v>-1.427142257658387E-4</v>
      </c>
      <c r="D54" s="15">
        <v>-8.4898399999999999E-2</v>
      </c>
      <c r="E54" s="15">
        <v>6.5902199999999994E-2</v>
      </c>
      <c r="F54" s="15">
        <v>5.34344E-2</v>
      </c>
      <c r="G54" s="15">
        <v>2.4315799999999999E-2</v>
      </c>
      <c r="H54" s="17">
        <f t="shared" si="0"/>
        <v>2.9804630344687243E-2</v>
      </c>
      <c r="I54" s="23"/>
    </row>
    <row r="55" spans="1:9" x14ac:dyDescent="0.35">
      <c r="A55" s="19">
        <v>38533</v>
      </c>
      <c r="B55" s="15">
        <v>3.9115200000000003E-2</v>
      </c>
      <c r="C55" s="15">
        <v>3.5968287193812287E-2</v>
      </c>
      <c r="D55" s="15">
        <v>1.9043299999999999E-2</v>
      </c>
      <c r="E55" s="15">
        <v>2.8168700000000001E-2</v>
      </c>
      <c r="F55" s="15">
        <v>2.6359400000000002E-2</v>
      </c>
      <c r="G55" s="15">
        <v>2.7261799999999999E-2</v>
      </c>
      <c r="H55" s="17">
        <f t="shared" si="0"/>
        <v>3.6374987717671309E-2</v>
      </c>
      <c r="I55" s="23"/>
    </row>
    <row r="56" spans="1:9" x14ac:dyDescent="0.35">
      <c r="A56" s="19">
        <v>38564</v>
      </c>
      <c r="B56" s="15">
        <v>0.10229530000000001</v>
      </c>
      <c r="C56" s="15">
        <v>-1.1222104874496597E-2</v>
      </c>
      <c r="D56" s="15">
        <v>1.9335000000000001E-3</v>
      </c>
      <c r="E56" s="15">
        <v>6.5460500000000005E-2</v>
      </c>
      <c r="F56" s="15">
        <v>5.2582499999999997E-2</v>
      </c>
      <c r="G56" s="15">
        <v>2.72436E-2</v>
      </c>
      <c r="H56" s="17">
        <f t="shared" si="0"/>
        <v>5.4478333131343946E-2</v>
      </c>
      <c r="I56" s="23"/>
    </row>
    <row r="57" spans="1:9" x14ac:dyDescent="0.35">
      <c r="A57" s="19">
        <v>38595</v>
      </c>
      <c r="B57" s="15">
        <v>-2.5159899999999999E-2</v>
      </c>
      <c r="C57" s="15">
        <v>6.9490246947603307E-3</v>
      </c>
      <c r="D57" s="15">
        <v>7.3654499999999998E-2</v>
      </c>
      <c r="E57" s="15">
        <v>-1.16259E-2</v>
      </c>
      <c r="F57" s="15">
        <v>-1.1766199999999999E-2</v>
      </c>
      <c r="G57" s="15">
        <v>4.3194700000000003E-2</v>
      </c>
      <c r="H57" s="17">
        <f t="shared" si="0"/>
        <v>-5.8722151491246103E-3</v>
      </c>
      <c r="I57" s="23"/>
    </row>
    <row r="58" spans="1:9" x14ac:dyDescent="0.35">
      <c r="A58" s="19">
        <v>38625</v>
      </c>
      <c r="B58" s="15">
        <v>0.1270896</v>
      </c>
      <c r="C58" s="15">
        <v>-1.7740780066319406E-2</v>
      </c>
      <c r="D58" s="15">
        <v>-6.1834000000000004E-3</v>
      </c>
      <c r="E58" s="15">
        <v>4.4398300000000002E-2</v>
      </c>
      <c r="F58" s="15">
        <v>4.5611199999999998E-2</v>
      </c>
      <c r="G58" s="15">
        <v>9.3502299999999997E-2</v>
      </c>
      <c r="H58" s="17">
        <f t="shared" si="0"/>
        <v>6.5654965726255038E-2</v>
      </c>
      <c r="I58" s="23"/>
    </row>
    <row r="59" spans="1:9" x14ac:dyDescent="0.35">
      <c r="A59" s="19">
        <v>38656</v>
      </c>
      <c r="B59" s="15">
        <v>-5.1514699999999997E-2</v>
      </c>
      <c r="C59" s="15">
        <v>3.5186095929726546E-2</v>
      </c>
      <c r="D59" s="15">
        <v>-5.4334899999999998E-2</v>
      </c>
      <c r="E59" s="15">
        <v>-2.2808700000000001E-2</v>
      </c>
      <c r="F59" s="15">
        <v>-3.55585E-2</v>
      </c>
      <c r="G59" s="15">
        <v>2.3720999999999998E-3</v>
      </c>
      <c r="H59" s="17">
        <f t="shared" si="0"/>
        <v>-2.1496312436434677E-2</v>
      </c>
      <c r="I59" s="23"/>
    </row>
    <row r="60" spans="1:9" x14ac:dyDescent="0.35">
      <c r="A60" s="19">
        <v>38686</v>
      </c>
      <c r="B60" s="15">
        <v>0.1203081</v>
      </c>
      <c r="C60" s="15">
        <v>-9.5234899241847248E-4</v>
      </c>
      <c r="D60" s="15">
        <v>5.8929999999999998E-3</v>
      </c>
      <c r="E60" s="15">
        <v>5.3626699999999999E-2</v>
      </c>
      <c r="F60" s="15">
        <v>2.95191E-2</v>
      </c>
      <c r="G60" s="15">
        <v>9.3018000000000003E-2</v>
      </c>
      <c r="H60" s="17">
        <f t="shared" si="0"/>
        <v>6.8639800504912363E-2</v>
      </c>
      <c r="I60" s="23"/>
    </row>
    <row r="61" spans="1:9" x14ac:dyDescent="0.35">
      <c r="A61" s="19">
        <v>38717</v>
      </c>
      <c r="B61" s="15">
        <v>6.3147400000000006E-2</v>
      </c>
      <c r="C61" s="15">
        <v>2.5466771348641615E-2</v>
      </c>
      <c r="D61" s="15">
        <v>5.6219600000000002E-2</v>
      </c>
      <c r="E61" s="15">
        <v>4.1371699999999997E-2</v>
      </c>
      <c r="F61" s="15">
        <v>3.23641E-2</v>
      </c>
      <c r="G61" s="15">
        <v>8.3328899999999997E-2</v>
      </c>
      <c r="H61" s="17">
        <f t="shared" si="0"/>
        <v>4.9434156691109246E-2</v>
      </c>
      <c r="I61" s="23"/>
    </row>
    <row r="62" spans="1:9" x14ac:dyDescent="0.35">
      <c r="A62" s="19">
        <v>38748</v>
      </c>
      <c r="B62" s="15">
        <v>1.48329E-2</v>
      </c>
      <c r="C62" s="15">
        <v>4.5315763072539816E-4</v>
      </c>
      <c r="D62" s="15">
        <v>8.3535700000000004E-2</v>
      </c>
      <c r="E62" s="15">
        <v>4.9163699999999998E-2</v>
      </c>
      <c r="F62" s="15">
        <v>4.9363400000000002E-2</v>
      </c>
      <c r="G62" s="15">
        <v>3.3416599999999998E-2</v>
      </c>
      <c r="H62" s="17">
        <f t="shared" si="0"/>
        <v>1.5437327020853694E-2</v>
      </c>
      <c r="I62" s="23"/>
    </row>
    <row r="63" spans="1:9" x14ac:dyDescent="0.35">
      <c r="A63" s="19">
        <v>38776</v>
      </c>
      <c r="B63" s="15">
        <v>-2.0173900000000002E-2</v>
      </c>
      <c r="C63" s="15">
        <v>1.1095810459249567E-2</v>
      </c>
      <c r="D63" s="15">
        <v>3.2574199999999998E-2</v>
      </c>
      <c r="E63" s="15">
        <v>2.14816E-2</v>
      </c>
      <c r="F63" s="15">
        <v>1.06023E-2</v>
      </c>
      <c r="G63" s="15">
        <v>-2.66904E-2</v>
      </c>
      <c r="H63" s="17">
        <f t="shared" si="0"/>
        <v>-4.9482321671031762E-3</v>
      </c>
      <c r="I63" s="23"/>
    </row>
    <row r="64" spans="1:9" x14ac:dyDescent="0.35">
      <c r="A64" s="19">
        <v>38807</v>
      </c>
      <c r="B64" s="15">
        <v>-8.7416999999999998E-3</v>
      </c>
      <c r="C64" s="15">
        <v>1.2155652737941391E-2</v>
      </c>
      <c r="D64" s="15">
        <v>-5.62E-4</v>
      </c>
      <c r="E64" s="15">
        <v>3.0027399999999999E-2</v>
      </c>
      <c r="F64" s="15">
        <v>4.4075999999999997E-2</v>
      </c>
      <c r="G64" s="15">
        <v>5.2712599999999998E-2</v>
      </c>
      <c r="H64" s="17">
        <f t="shared" si="0"/>
        <v>-7.8151706434207401E-4</v>
      </c>
      <c r="I64" s="23"/>
    </row>
    <row r="65" spans="1:9" x14ac:dyDescent="0.35">
      <c r="A65" s="19">
        <v>38837</v>
      </c>
      <c r="B65" s="15">
        <v>4.42262E-2</v>
      </c>
      <c r="C65" s="15">
        <v>-3.0916916141150885E-2</v>
      </c>
      <c r="D65" s="15">
        <v>0.1093122</v>
      </c>
      <c r="E65" s="15">
        <v>6.6683000000000003E-3</v>
      </c>
      <c r="F65" s="15">
        <v>-6.2154999999999997E-3</v>
      </c>
      <c r="G65" s="15">
        <v>-8.9937000000000003E-3</v>
      </c>
      <c r="H65" s="17">
        <f t="shared" si="0"/>
        <v>2.3334883371631469E-2</v>
      </c>
      <c r="I65" s="23"/>
    </row>
    <row r="66" spans="1:9" x14ac:dyDescent="0.35">
      <c r="A66" s="19">
        <v>38868</v>
      </c>
      <c r="B66" s="15">
        <v>-7.1865799999999994E-2</v>
      </c>
      <c r="C66" s="15">
        <v>8.6596227782509416E-5</v>
      </c>
      <c r="D66" s="15">
        <v>0.13961760000000001</v>
      </c>
      <c r="E66" s="15">
        <v>-5.2751399999999997E-2</v>
      </c>
      <c r="F66" s="15">
        <v>-4.9768699999999999E-2</v>
      </c>
      <c r="G66" s="15">
        <v>-8.5110599999999995E-2</v>
      </c>
      <c r="H66" s="17">
        <f t="shared" si="0"/>
        <v>-2.9458323754826276E-2</v>
      </c>
      <c r="I66" s="23"/>
    </row>
    <row r="67" spans="1:9" x14ac:dyDescent="0.35">
      <c r="A67" s="19">
        <v>38898</v>
      </c>
      <c r="B67" s="15">
        <v>-1.7113199999999999E-2</v>
      </c>
      <c r="C67" s="15">
        <v>5.0858787979908282E-3</v>
      </c>
      <c r="D67" s="15">
        <v>1.8832600000000001E-2</v>
      </c>
      <c r="E67" s="15">
        <v>-1.6775E-3</v>
      </c>
      <c r="F67" s="15">
        <v>7.2573000000000004E-3</v>
      </c>
      <c r="G67" s="15">
        <v>2.4470999999999998E-3</v>
      </c>
      <c r="H67" s="17">
        <f t="shared" si="0"/>
        <v>-6.4269918747152455E-3</v>
      </c>
      <c r="I67" s="23"/>
    </row>
    <row r="68" spans="1:9" x14ac:dyDescent="0.35">
      <c r="A68" s="19">
        <v>38929</v>
      </c>
      <c r="B68" s="15">
        <v>2.0615E-3</v>
      </c>
      <c r="C68" s="15">
        <v>2.1274193032348121E-2</v>
      </c>
      <c r="D68" s="15">
        <v>-3.5569700000000003E-2</v>
      </c>
      <c r="E68" s="15">
        <v>-2.3580000000000001E-4</v>
      </c>
      <c r="F68" s="15">
        <v>8.7516E-3</v>
      </c>
      <c r="G68" s="15">
        <v>-3.1196000000000002E-3</v>
      </c>
      <c r="H68" s="17">
        <f t="shared" ref="H68:H131" si="1">$K$4*B68+$K$5*C68+$K$6*D68+$K$7*E68+$K$8*F68+$K$9*G68</f>
        <v>5.6855999598947968E-3</v>
      </c>
      <c r="I68" s="23"/>
    </row>
    <row r="69" spans="1:9" x14ac:dyDescent="0.35">
      <c r="A69" s="19">
        <v>38960</v>
      </c>
      <c r="B69" s="15">
        <v>4.2317100000000003E-2</v>
      </c>
      <c r="C69" s="15">
        <v>2.4566298512509466E-2</v>
      </c>
      <c r="D69" s="15">
        <v>2.8467300000000001E-2</v>
      </c>
      <c r="E69" s="15">
        <v>3.1256800000000001E-2</v>
      </c>
      <c r="F69" s="15">
        <v>3.1065499999999999E-2</v>
      </c>
      <c r="G69" s="15">
        <v>4.42491E-2</v>
      </c>
      <c r="H69" s="17">
        <f t="shared" si="1"/>
        <v>3.4990818012108557E-2</v>
      </c>
      <c r="I69" s="23"/>
    </row>
    <row r="70" spans="1:9" x14ac:dyDescent="0.35">
      <c r="A70" s="19">
        <v>38990</v>
      </c>
      <c r="B70" s="15">
        <v>1.3801600000000001E-2</v>
      </c>
      <c r="C70" s="15">
        <v>3.1508002961554205E-2</v>
      </c>
      <c r="D70" s="15">
        <v>5.6540300000000002E-2</v>
      </c>
      <c r="E70" s="15">
        <v>2.4704899999999998E-2</v>
      </c>
      <c r="F70" s="15">
        <v>1.6451E-2</v>
      </c>
      <c r="G70" s="15">
        <v>-8.1660000000000001E-4</v>
      </c>
      <c r="H70" s="17">
        <f t="shared" si="1"/>
        <v>2.3476188138833985E-2</v>
      </c>
      <c r="I70" s="23"/>
    </row>
    <row r="71" spans="1:9" x14ac:dyDescent="0.35">
      <c r="A71" s="19">
        <v>39021</v>
      </c>
      <c r="B71" s="15">
        <v>-5.0022E-3</v>
      </c>
      <c r="C71" s="15">
        <v>1.6466656727820217E-2</v>
      </c>
      <c r="D71" s="15">
        <v>4.8829600000000001E-2</v>
      </c>
      <c r="E71" s="15">
        <v>4.4066500000000002E-2</v>
      </c>
      <c r="F71" s="15">
        <v>1.8803799999999999E-2</v>
      </c>
      <c r="G71" s="15">
        <v>1.6853699999999999E-2</v>
      </c>
      <c r="H71" s="17">
        <f t="shared" si="1"/>
        <v>6.8927160277395955E-3</v>
      </c>
      <c r="I71" s="23"/>
    </row>
    <row r="72" spans="1:9" x14ac:dyDescent="0.35">
      <c r="A72" s="19">
        <v>39051</v>
      </c>
      <c r="B72" s="15">
        <v>4.9584099999999999E-2</v>
      </c>
      <c r="C72" s="15">
        <v>1.2615782852659851E-2</v>
      </c>
      <c r="D72" s="15">
        <v>0.14216619999999999</v>
      </c>
      <c r="E72" s="15">
        <v>6.4238000000000003E-3</v>
      </c>
      <c r="F72" s="15">
        <v>-3.9430000000000003E-3</v>
      </c>
      <c r="G72" s="15">
        <v>-7.6258999999999997E-3</v>
      </c>
      <c r="H72" s="17">
        <f t="shared" si="1"/>
        <v>4.4261440843161456E-2</v>
      </c>
      <c r="I72" s="23"/>
    </row>
    <row r="73" spans="1:9" x14ac:dyDescent="0.35">
      <c r="A73" s="19">
        <v>39082</v>
      </c>
      <c r="B73" s="15">
        <v>1.5709999999999999E-3</v>
      </c>
      <c r="C73" s="15">
        <v>1.4059042735039773E-2</v>
      </c>
      <c r="D73" s="15">
        <v>0.27446419999999999</v>
      </c>
      <c r="E73" s="15">
        <v>4.5604899999999997E-2</v>
      </c>
      <c r="F73" s="15">
        <v>4.0190400000000001E-2</v>
      </c>
      <c r="G73" s="15">
        <v>5.8466299999999999E-2</v>
      </c>
      <c r="H73" s="17">
        <f t="shared" si="1"/>
        <v>2.8256585832898737E-2</v>
      </c>
      <c r="I73" s="23"/>
    </row>
    <row r="74" spans="1:9" x14ac:dyDescent="0.35">
      <c r="A74" s="19">
        <v>39113</v>
      </c>
      <c r="B74" s="15">
        <v>-5.1747700000000001E-2</v>
      </c>
      <c r="C74" s="15">
        <v>-2.1846176033528231E-2</v>
      </c>
      <c r="D74" s="15">
        <v>4.1439400000000001E-2</v>
      </c>
      <c r="E74" s="15">
        <v>2.9133300000000001E-2</v>
      </c>
      <c r="F74" s="15">
        <v>1.20088E-2</v>
      </c>
      <c r="G74" s="15">
        <v>9.1485000000000004E-3</v>
      </c>
      <c r="H74" s="17">
        <f t="shared" si="1"/>
        <v>-3.3690620841214124E-2</v>
      </c>
      <c r="I74" s="23"/>
    </row>
    <row r="75" spans="1:9" x14ac:dyDescent="0.35">
      <c r="A75" s="19">
        <v>39141</v>
      </c>
      <c r="B75" s="15">
        <v>4.1985500000000002E-2</v>
      </c>
      <c r="C75" s="15">
        <v>9.9799828968305526E-3</v>
      </c>
      <c r="D75" s="15">
        <v>3.3998E-2</v>
      </c>
      <c r="E75" s="15">
        <v>-1.08512E-2</v>
      </c>
      <c r="F75" s="15">
        <v>-1.6402400000000001E-2</v>
      </c>
      <c r="G75" s="15">
        <v>1.2696000000000001E-2</v>
      </c>
      <c r="H75" s="17">
        <f t="shared" si="1"/>
        <v>3.016552896374684E-2</v>
      </c>
      <c r="I75" s="23"/>
    </row>
    <row r="76" spans="1:9" x14ac:dyDescent="0.35">
      <c r="A76" s="19">
        <v>39172</v>
      </c>
      <c r="B76" s="15">
        <v>2.4842300000000001E-2</v>
      </c>
      <c r="C76" s="15">
        <v>4.3290690602424187E-2</v>
      </c>
      <c r="D76" s="15">
        <v>0.105138</v>
      </c>
      <c r="E76" s="15">
        <v>3.0018900000000001E-2</v>
      </c>
      <c r="F76" s="15">
        <v>2.1362099999999998E-2</v>
      </c>
      <c r="G76" s="15">
        <v>-1.7977E-2</v>
      </c>
      <c r="H76" s="17">
        <f t="shared" si="1"/>
        <v>3.7848753177637223E-2</v>
      </c>
      <c r="I76" s="23"/>
    </row>
    <row r="77" spans="1:9" x14ac:dyDescent="0.35">
      <c r="A77" s="19">
        <v>39202</v>
      </c>
      <c r="B77" s="15">
        <v>6.1746599999999999E-2</v>
      </c>
      <c r="C77" s="15">
        <v>3.254922870993493E-2</v>
      </c>
      <c r="D77" s="15">
        <v>0.2064366</v>
      </c>
      <c r="E77" s="15">
        <v>7.1105699999999994E-2</v>
      </c>
      <c r="F77" s="15">
        <v>5.7840000000000003E-2</v>
      </c>
      <c r="G77" s="15">
        <v>6.5225999999999999E-3</v>
      </c>
      <c r="H77" s="17">
        <f t="shared" si="1"/>
        <v>6.3398733109939195E-2</v>
      </c>
      <c r="I77" s="23"/>
    </row>
    <row r="78" spans="1:9" x14ac:dyDescent="0.35">
      <c r="A78" s="19">
        <v>39233</v>
      </c>
      <c r="B78" s="15">
        <v>0.1028828</v>
      </c>
      <c r="C78" s="15">
        <v>-1.7816322202167556E-2</v>
      </c>
      <c r="D78" s="15">
        <v>6.9867499999999999E-2</v>
      </c>
      <c r="E78" s="15">
        <v>6.4000299999999996E-2</v>
      </c>
      <c r="F78" s="15">
        <v>2.4154200000000001E-2</v>
      </c>
      <c r="G78" s="15">
        <v>2.73177E-2</v>
      </c>
      <c r="H78" s="17">
        <f t="shared" si="1"/>
        <v>5.8070602806334991E-2</v>
      </c>
      <c r="I78" s="23"/>
    </row>
    <row r="79" spans="1:9" x14ac:dyDescent="0.35">
      <c r="A79" s="19">
        <v>39263</v>
      </c>
      <c r="B79" s="15">
        <v>2.50983E-2</v>
      </c>
      <c r="C79" s="15">
        <v>-3.1981878316802548E-2</v>
      </c>
      <c r="D79" s="15">
        <v>-7.03101E-2</v>
      </c>
      <c r="E79" s="15">
        <v>1.5765500000000002E-2</v>
      </c>
      <c r="F79" s="15">
        <v>-8.0389999999999993E-3</v>
      </c>
      <c r="G79" s="15">
        <v>1.46909E-2</v>
      </c>
      <c r="H79" s="17">
        <f t="shared" si="1"/>
        <v>-2.6229641202063355E-3</v>
      </c>
      <c r="I79" s="23"/>
    </row>
    <row r="80" spans="1:9" x14ac:dyDescent="0.35">
      <c r="A80" s="19">
        <v>39294</v>
      </c>
      <c r="B80" s="15">
        <v>0.10878069999999999</v>
      </c>
      <c r="C80" s="15">
        <v>1.2863571531556817E-2</v>
      </c>
      <c r="D80" s="15">
        <v>0.17021230000000001</v>
      </c>
      <c r="E80" s="15">
        <v>-5.2849100000000003E-2</v>
      </c>
      <c r="F80" s="15">
        <v>-5.0182200000000003E-2</v>
      </c>
      <c r="G80" s="15">
        <v>-4.9038100000000001E-2</v>
      </c>
      <c r="H80" s="17">
        <f t="shared" si="1"/>
        <v>8.0342555726913192E-2</v>
      </c>
      <c r="I80" s="23"/>
    </row>
    <row r="81" spans="1:9" x14ac:dyDescent="0.35">
      <c r="A81" s="19">
        <v>39325</v>
      </c>
      <c r="B81" s="15">
        <v>-3.1050999999999999E-2</v>
      </c>
      <c r="C81" s="15">
        <v>3.5794008343299488E-2</v>
      </c>
      <c r="D81" s="15">
        <v>0.1672545</v>
      </c>
      <c r="E81" s="15">
        <v>7.1241000000000004E-3</v>
      </c>
      <c r="F81" s="15">
        <v>-1.5367499999999999E-2</v>
      </c>
      <c r="G81" s="15">
        <v>-3.94112E-2</v>
      </c>
      <c r="H81" s="17">
        <f t="shared" si="1"/>
        <v>8.4963514601775515E-3</v>
      </c>
      <c r="I81" s="23"/>
    </row>
    <row r="82" spans="1:9" x14ac:dyDescent="0.35">
      <c r="A82" s="19">
        <v>39355</v>
      </c>
      <c r="B82" s="15">
        <v>3.9098000000000001E-2</v>
      </c>
      <c r="C82" s="15">
        <v>1.4822338300311211E-2</v>
      </c>
      <c r="D82" s="15">
        <v>6.3897499999999996E-2</v>
      </c>
      <c r="E82" s="15">
        <v>2.9239999999999999E-2</v>
      </c>
      <c r="F82" s="15">
        <v>9.3577E-3</v>
      </c>
      <c r="G82" s="15">
        <v>1.3072500000000001E-2</v>
      </c>
      <c r="H82" s="17">
        <f t="shared" si="1"/>
        <v>3.2657599793764085E-2</v>
      </c>
      <c r="I82" s="23"/>
    </row>
    <row r="83" spans="1:9" x14ac:dyDescent="0.35">
      <c r="A83" s="19">
        <v>39386</v>
      </c>
      <c r="B83" s="15">
        <v>6.08123E-2</v>
      </c>
      <c r="C83" s="15">
        <v>-4.4043417224814418E-2</v>
      </c>
      <c r="D83" s="15">
        <v>7.2487099999999999E-2</v>
      </c>
      <c r="E83" s="15">
        <v>2.0060999999999999E-2</v>
      </c>
      <c r="F83" s="15">
        <v>2.3139799999999999E-2</v>
      </c>
      <c r="G83" s="15">
        <v>-2.8632000000000002E-3</v>
      </c>
      <c r="H83" s="17">
        <f t="shared" si="1"/>
        <v>2.5184318600023049E-2</v>
      </c>
      <c r="I83" s="23"/>
    </row>
    <row r="84" spans="1:9" x14ac:dyDescent="0.35">
      <c r="A84" s="19">
        <v>39416</v>
      </c>
      <c r="B84" s="15">
        <v>-7.6930499999999999E-2</v>
      </c>
      <c r="C84" s="15">
        <v>-8.6285090339686121E-3</v>
      </c>
      <c r="D84" s="15">
        <v>-0.18186930000000001</v>
      </c>
      <c r="E84" s="15">
        <v>-1.8543E-2</v>
      </c>
      <c r="F84" s="15">
        <v>-3.0332000000000001E-2</v>
      </c>
      <c r="G84" s="15">
        <v>-6.3148700000000002E-2</v>
      </c>
      <c r="H84" s="17">
        <f t="shared" si="1"/>
        <v>-6.1686854832193723E-2</v>
      </c>
      <c r="I84" s="23"/>
    </row>
    <row r="85" spans="1:9" x14ac:dyDescent="0.35">
      <c r="A85" s="19">
        <v>39447</v>
      </c>
      <c r="B85" s="15">
        <v>-4.6537000000000002E-3</v>
      </c>
      <c r="C85" s="15">
        <v>-6.116343193593643E-2</v>
      </c>
      <c r="D85" s="15">
        <v>8.0007700000000001E-2</v>
      </c>
      <c r="E85" s="15">
        <v>2.5004700000000001E-2</v>
      </c>
      <c r="F85" s="15">
        <v>-9.9620000000000004E-3</v>
      </c>
      <c r="G85" s="15">
        <v>-2.3780200000000001E-2</v>
      </c>
      <c r="H85" s="17">
        <f t="shared" si="1"/>
        <v>-1.7442336426281738E-2</v>
      </c>
      <c r="I85" s="23"/>
    </row>
    <row r="86" spans="1:9" x14ac:dyDescent="0.35">
      <c r="A86" s="19">
        <v>39478</v>
      </c>
      <c r="B86" s="15">
        <v>-0.14361170000000001</v>
      </c>
      <c r="C86" s="15">
        <v>-3.4761192772624461E-2</v>
      </c>
      <c r="D86" s="15">
        <v>-0.166903</v>
      </c>
      <c r="E86" s="15">
        <v>-0.15067829999999999</v>
      </c>
      <c r="F86" s="15">
        <v>-0.13257559999999999</v>
      </c>
      <c r="G86" s="15">
        <v>-0.1120548</v>
      </c>
      <c r="H86" s="17">
        <f t="shared" si="1"/>
        <v>-0.10754053329895126</v>
      </c>
      <c r="I86" s="23"/>
    </row>
    <row r="87" spans="1:9" x14ac:dyDescent="0.35">
      <c r="A87" s="19">
        <v>39507</v>
      </c>
      <c r="B87" s="15">
        <v>5.35121E-2</v>
      </c>
      <c r="C87" s="15">
        <v>-5.9596236145298409E-3</v>
      </c>
      <c r="D87" s="15">
        <v>-7.9504999999999992E-3</v>
      </c>
      <c r="E87" s="15">
        <v>-1.51231E-2</v>
      </c>
      <c r="F87" s="15">
        <v>-1.6249199999999998E-2</v>
      </c>
      <c r="G87" s="15">
        <v>7.762E-4</v>
      </c>
      <c r="H87" s="17">
        <f t="shared" si="1"/>
        <v>2.7733979339766623E-2</v>
      </c>
      <c r="I87" s="23"/>
    </row>
    <row r="88" spans="1:9" x14ac:dyDescent="0.35">
      <c r="A88" s="19">
        <v>39538</v>
      </c>
      <c r="B88" s="15">
        <v>-4.4577999999999996E-3</v>
      </c>
      <c r="C88" s="15">
        <v>4.7546697913198877E-2</v>
      </c>
      <c r="D88" s="15">
        <v>-0.2014078</v>
      </c>
      <c r="E88" s="15">
        <v>-3.1587999999999998E-2</v>
      </c>
      <c r="F88" s="15">
        <v>-1.7448499999999999E-2</v>
      </c>
      <c r="G88" s="15">
        <v>-7.9208899999999999E-2</v>
      </c>
      <c r="H88" s="17">
        <f t="shared" si="1"/>
        <v>-2.428665372003834E-3</v>
      </c>
      <c r="I88" s="23"/>
    </row>
    <row r="89" spans="1:9" x14ac:dyDescent="0.35">
      <c r="A89" s="19">
        <v>39568</v>
      </c>
      <c r="B89" s="15">
        <v>7.1291499999999994E-2</v>
      </c>
      <c r="C89" s="15">
        <v>1.0674181657577053E-2</v>
      </c>
      <c r="D89" s="15">
        <v>6.3466300000000003E-2</v>
      </c>
      <c r="E89" s="15">
        <v>6.3328499999999996E-2</v>
      </c>
      <c r="F89" s="15">
        <v>6.14969E-2</v>
      </c>
      <c r="G89" s="15">
        <v>0.10574</v>
      </c>
      <c r="H89" s="17">
        <f t="shared" si="1"/>
        <v>4.9502416143977379E-2</v>
      </c>
      <c r="I89" s="23"/>
    </row>
    <row r="90" spans="1:9" x14ac:dyDescent="0.35">
      <c r="A90" s="19">
        <v>39599</v>
      </c>
      <c r="B90" s="15">
        <v>1.45442E-2</v>
      </c>
      <c r="C90" s="15">
        <v>-8.5962384902803612E-2</v>
      </c>
      <c r="D90" s="15">
        <v>-7.0336399999999993E-2</v>
      </c>
      <c r="E90" s="15">
        <v>2.1294299999999999E-2</v>
      </c>
      <c r="F90" s="15">
        <v>3.5504999999999998E-3</v>
      </c>
      <c r="G90" s="15">
        <v>3.5274399999999997E-2</v>
      </c>
      <c r="H90" s="17">
        <f t="shared" si="1"/>
        <v>-2.746678576700794E-2</v>
      </c>
      <c r="I90" s="23"/>
    </row>
    <row r="91" spans="1:9" x14ac:dyDescent="0.35">
      <c r="A91" s="19">
        <v>39629</v>
      </c>
      <c r="B91" s="15">
        <v>-9.5625299999999996E-2</v>
      </c>
      <c r="C91" s="15">
        <v>-9.8593710937500134E-3</v>
      </c>
      <c r="D91" s="15">
        <v>-0.2030815</v>
      </c>
      <c r="E91" s="15">
        <v>-9.5602400000000004E-2</v>
      </c>
      <c r="F91" s="15">
        <v>-0.11555600000000001</v>
      </c>
      <c r="G91" s="15">
        <v>-5.9780100000000003E-2</v>
      </c>
      <c r="H91" s="17">
        <f t="shared" si="1"/>
        <v>-7.4494627565603211E-2</v>
      </c>
      <c r="I91" s="23"/>
    </row>
    <row r="92" spans="1:9" x14ac:dyDescent="0.35">
      <c r="A92" s="19">
        <v>39660</v>
      </c>
      <c r="B92" s="15">
        <v>-4.7912700000000003E-2</v>
      </c>
      <c r="C92" s="15">
        <v>1.2190464532380041E-2</v>
      </c>
      <c r="D92" s="15">
        <v>1.44805E-2</v>
      </c>
      <c r="E92" s="15">
        <v>9.5414000000000002E-3</v>
      </c>
      <c r="F92" s="15">
        <v>-9.5808999999999998E-3</v>
      </c>
      <c r="G92" s="15">
        <v>-7.7565999999999998E-3</v>
      </c>
      <c r="H92" s="17">
        <f t="shared" si="1"/>
        <v>-2.1838125973488356E-2</v>
      </c>
      <c r="I92" s="23"/>
    </row>
    <row r="93" spans="1:9" x14ac:dyDescent="0.35">
      <c r="A93" s="19">
        <v>39691</v>
      </c>
      <c r="B93" s="15">
        <v>-7.5520299999999999E-2</v>
      </c>
      <c r="C93" s="15">
        <v>-9.0791433779084607E-2</v>
      </c>
      <c r="D93" s="15">
        <v>-0.13630700000000001</v>
      </c>
      <c r="E93" s="15">
        <v>-8.8369999999999994E-3</v>
      </c>
      <c r="F93" s="15">
        <v>2.0544799999999998E-2</v>
      </c>
      <c r="G93" s="15">
        <v>-2.2721399999999999E-2</v>
      </c>
      <c r="H93" s="17">
        <f t="shared" si="1"/>
        <v>-8.5822022935925515E-2</v>
      </c>
      <c r="I93" s="23"/>
    </row>
    <row r="94" spans="1:9" x14ac:dyDescent="0.35">
      <c r="A94" s="19">
        <v>39721</v>
      </c>
      <c r="B94" s="15">
        <v>-1.7758300000000001E-2</v>
      </c>
      <c r="C94" s="15">
        <v>-0.1694245237674199</v>
      </c>
      <c r="D94" s="15">
        <v>-4.3209900000000002E-2</v>
      </c>
      <c r="E94" s="15">
        <v>-9.2066700000000001E-2</v>
      </c>
      <c r="F94" s="15">
        <v>-0.1004997</v>
      </c>
      <c r="G94" s="15">
        <v>-0.1386849</v>
      </c>
      <c r="H94" s="17">
        <f t="shared" si="1"/>
        <v>-7.2755906053216482E-2</v>
      </c>
      <c r="I94" s="23"/>
    </row>
    <row r="95" spans="1:9" x14ac:dyDescent="0.35">
      <c r="A95" s="19">
        <v>39752</v>
      </c>
      <c r="B95" s="15">
        <v>-0.23134399999999999</v>
      </c>
      <c r="C95" s="15">
        <v>-7.4849042580645175E-2</v>
      </c>
      <c r="D95" s="15">
        <v>-0.2463139</v>
      </c>
      <c r="E95" s="15">
        <v>-0.14458019999999999</v>
      </c>
      <c r="F95" s="15">
        <v>-0.13517270000000001</v>
      </c>
      <c r="G95" s="15">
        <v>-0.23826939999999999</v>
      </c>
      <c r="H95" s="17">
        <f t="shared" si="1"/>
        <v>-0.17796929217556157</v>
      </c>
      <c r="I95" s="23"/>
    </row>
    <row r="96" spans="1:9" x14ac:dyDescent="0.35">
      <c r="A96" s="19">
        <v>39782</v>
      </c>
      <c r="B96" s="15">
        <v>-3.3232699999999997E-2</v>
      </c>
      <c r="C96" s="15">
        <v>7.8215768970539834E-3</v>
      </c>
      <c r="D96" s="15">
        <v>8.2352400000000006E-2</v>
      </c>
      <c r="E96" s="15">
        <v>-6.3859600000000002E-2</v>
      </c>
      <c r="F96" s="15">
        <v>-6.4349199999999995E-2</v>
      </c>
      <c r="G96" s="15">
        <v>-7.5446000000000003E-3</v>
      </c>
      <c r="H96" s="17">
        <f t="shared" si="1"/>
        <v>-9.4518548916717876E-3</v>
      </c>
      <c r="I96" s="23"/>
    </row>
    <row r="97" spans="1:9" x14ac:dyDescent="0.35">
      <c r="A97" s="19">
        <v>39813</v>
      </c>
      <c r="B97" s="15">
        <v>4.4978499999999998E-2</v>
      </c>
      <c r="C97" s="15">
        <v>-8.5657342928314395E-2</v>
      </c>
      <c r="D97" s="15">
        <v>-2.6908399999999999E-2</v>
      </c>
      <c r="E97" s="15">
        <v>3.0144899999999999E-2</v>
      </c>
      <c r="F97" s="15">
        <v>-1.37035E-2</v>
      </c>
      <c r="G97" s="15">
        <v>4.0798800000000003E-2</v>
      </c>
      <c r="H97" s="17">
        <f t="shared" si="1"/>
        <v>-6.4811375468357656E-3</v>
      </c>
      <c r="I97" s="23"/>
    </row>
    <row r="98" spans="1:9" x14ac:dyDescent="0.35">
      <c r="A98" s="19">
        <v>39844</v>
      </c>
      <c r="B98" s="15">
        <v>3.3473500000000003E-2</v>
      </c>
      <c r="C98" s="15">
        <v>-0.10993119757149228</v>
      </c>
      <c r="D98" s="15">
        <v>9.3282699999999996E-2</v>
      </c>
      <c r="E98" s="15">
        <v>-9.8093600000000003E-2</v>
      </c>
      <c r="F98" s="15">
        <v>-7.5839699999999996E-2</v>
      </c>
      <c r="G98" s="15">
        <v>-9.7692200000000007E-2</v>
      </c>
      <c r="H98" s="17">
        <f t="shared" si="1"/>
        <v>-1.1665486538476117E-2</v>
      </c>
      <c r="I98" s="23"/>
    </row>
    <row r="99" spans="1:9" x14ac:dyDescent="0.35">
      <c r="A99" s="19">
        <v>39872</v>
      </c>
      <c r="B99" s="15">
        <v>-8.5258700000000007E-2</v>
      </c>
      <c r="C99" s="15">
        <v>8.540446162249471E-2</v>
      </c>
      <c r="D99" s="15">
        <v>4.63113E-2</v>
      </c>
      <c r="E99" s="15">
        <v>-0.11400879999999999</v>
      </c>
      <c r="F99" s="15">
        <v>-9.1273499999999994E-2</v>
      </c>
      <c r="G99" s="15">
        <v>-5.3243400000000003E-2</v>
      </c>
      <c r="H99" s="17">
        <f t="shared" si="1"/>
        <v>-1.4950523028647359E-2</v>
      </c>
      <c r="I99" s="23"/>
    </row>
    <row r="100" spans="1:9" x14ac:dyDescent="0.35">
      <c r="A100" s="19">
        <v>39903</v>
      </c>
      <c r="B100" s="15">
        <v>0.13473750000000001</v>
      </c>
      <c r="C100" s="15">
        <v>9.3925079862164695E-2</v>
      </c>
      <c r="D100" s="15">
        <v>0.1394051</v>
      </c>
      <c r="E100" s="15">
        <v>6.2704599999999999E-2</v>
      </c>
      <c r="F100" s="15">
        <v>3.88014E-2</v>
      </c>
      <c r="G100" s="15">
        <v>7.1495799999999998E-2</v>
      </c>
      <c r="H100" s="17">
        <f t="shared" si="1"/>
        <v>0.120880427020056</v>
      </c>
      <c r="I100" s="23"/>
    </row>
    <row r="101" spans="1:9" x14ac:dyDescent="0.35">
      <c r="A101" s="19">
        <v>39933</v>
      </c>
      <c r="B101" s="15">
        <v>0.13521130000000001</v>
      </c>
      <c r="C101" s="15">
        <v>5.3081446255385467E-2</v>
      </c>
      <c r="D101" s="15">
        <v>4.3974199999999998E-2</v>
      </c>
      <c r="E101" s="15">
        <v>0.16762060000000001</v>
      </c>
      <c r="F101" s="15">
        <v>0.12556729999999999</v>
      </c>
      <c r="G101" s="15">
        <v>8.8627800000000007E-2</v>
      </c>
      <c r="H101" s="17">
        <f t="shared" si="1"/>
        <v>9.9091822095697113E-2</v>
      </c>
      <c r="I101" s="23"/>
    </row>
    <row r="102" spans="1:9" x14ac:dyDescent="0.35">
      <c r="A102" s="19">
        <v>39964</v>
      </c>
      <c r="B102" s="15">
        <v>1.9373999999999999E-2</v>
      </c>
      <c r="C102" s="15">
        <v>1.9582653030303376E-4</v>
      </c>
      <c r="D102" s="15">
        <v>6.2706600000000001E-2</v>
      </c>
      <c r="E102" s="15">
        <v>3.5930799999999999E-2</v>
      </c>
      <c r="F102" s="15">
        <v>3.7280300000000002E-2</v>
      </c>
      <c r="G102" s="15">
        <v>7.8638399999999997E-2</v>
      </c>
      <c r="H102" s="17">
        <f t="shared" si="1"/>
        <v>1.6228463377905143E-2</v>
      </c>
      <c r="I102" s="23"/>
    </row>
    <row r="103" spans="1:9" x14ac:dyDescent="0.35">
      <c r="A103" s="19">
        <v>39994</v>
      </c>
      <c r="B103" s="15">
        <v>-4.1694000000000002E-3</v>
      </c>
      <c r="C103" s="15">
        <v>7.4141727016716619E-2</v>
      </c>
      <c r="D103" s="15">
        <v>0.1239797</v>
      </c>
      <c r="E103" s="15">
        <v>-2.6752600000000001E-2</v>
      </c>
      <c r="F103" s="15">
        <v>-4.1862299999999998E-2</v>
      </c>
      <c r="G103" s="15">
        <v>4.5780000000000001E-2</v>
      </c>
      <c r="H103" s="17">
        <f t="shared" si="1"/>
        <v>3.3638089926521279E-2</v>
      </c>
      <c r="I103" s="23"/>
    </row>
    <row r="104" spans="1:9" x14ac:dyDescent="0.35">
      <c r="A104" s="19">
        <v>40025</v>
      </c>
      <c r="B104" s="15">
        <v>0.1202961</v>
      </c>
      <c r="C104" s="15">
        <v>3.3560189240494864E-2</v>
      </c>
      <c r="D104" s="15">
        <v>0.15297230000000001</v>
      </c>
      <c r="E104" s="15">
        <v>0.1088665</v>
      </c>
      <c r="F104" s="15">
        <v>9.1015899999999997E-2</v>
      </c>
      <c r="G104" s="15">
        <v>4.0005300000000001E-2</v>
      </c>
      <c r="H104" s="17">
        <f t="shared" si="1"/>
        <v>9.270839985441022E-2</v>
      </c>
      <c r="I104" s="23"/>
    </row>
    <row r="105" spans="1:9" x14ac:dyDescent="0.35">
      <c r="A105" s="19">
        <v>40056</v>
      </c>
      <c r="B105" s="15">
        <v>2.2192400000000001E-2</v>
      </c>
      <c r="C105" s="15">
        <v>3.5723345788458705E-2</v>
      </c>
      <c r="D105" s="15">
        <v>-0.2181409</v>
      </c>
      <c r="E105" s="15">
        <v>2.48437E-2</v>
      </c>
      <c r="F105" s="15">
        <v>6.6331600000000004E-2</v>
      </c>
      <c r="G105" s="15">
        <v>1.31025E-2</v>
      </c>
      <c r="H105" s="17">
        <f t="shared" si="1"/>
        <v>7.2487569350493802E-3</v>
      </c>
      <c r="I105" s="23"/>
    </row>
    <row r="106" spans="1:9" x14ac:dyDescent="0.35">
      <c r="A106" s="19">
        <v>40086</v>
      </c>
      <c r="B106" s="15">
        <v>5.1066399999999998E-2</v>
      </c>
      <c r="C106" s="15">
        <v>-1.9762000860415463E-2</v>
      </c>
      <c r="D106" s="15">
        <v>4.1862999999999997E-2</v>
      </c>
      <c r="E106" s="15">
        <v>3.85297E-2</v>
      </c>
      <c r="F106" s="15">
        <v>3.8830799999999999E-2</v>
      </c>
      <c r="G106" s="15">
        <v>-3.42434E-2</v>
      </c>
      <c r="H106" s="17">
        <f t="shared" si="1"/>
        <v>2.5601967149114679E-2</v>
      </c>
      <c r="I106" s="23"/>
    </row>
    <row r="107" spans="1:9" x14ac:dyDescent="0.35">
      <c r="A107" s="19">
        <v>40117</v>
      </c>
      <c r="B107" s="15">
        <v>-5.5255400000000003E-2</v>
      </c>
      <c r="C107" s="15">
        <v>5.736406198137356E-2</v>
      </c>
      <c r="D107" s="15">
        <v>7.7864900000000001E-2</v>
      </c>
      <c r="E107" s="15">
        <v>-4.5848899999999998E-2</v>
      </c>
      <c r="F107" s="15">
        <v>-4.9459700000000002E-2</v>
      </c>
      <c r="G107" s="15">
        <v>-9.7195000000000007E-3</v>
      </c>
      <c r="H107" s="17">
        <f t="shared" si="1"/>
        <v>-5.0713128748028019E-3</v>
      </c>
      <c r="I107" s="23"/>
    </row>
    <row r="108" spans="1:9" x14ac:dyDescent="0.35">
      <c r="A108" s="19">
        <v>40147</v>
      </c>
      <c r="B108" s="15">
        <v>-1.5872799999999999E-2</v>
      </c>
      <c r="C108" s="15">
        <v>1.7770571188400419E-2</v>
      </c>
      <c r="D108" s="15">
        <v>6.6575400000000007E-2</v>
      </c>
      <c r="E108" s="15">
        <v>3.89643E-2</v>
      </c>
      <c r="F108" s="15">
        <v>2.0084899999999999E-2</v>
      </c>
      <c r="G108" s="15">
        <v>-6.8680400000000003E-2</v>
      </c>
      <c r="H108" s="17">
        <f t="shared" si="1"/>
        <v>2.6111379358949227E-3</v>
      </c>
      <c r="I108" s="23"/>
    </row>
    <row r="109" spans="1:9" x14ac:dyDescent="0.35">
      <c r="A109" s="19">
        <v>40178</v>
      </c>
      <c r="B109" s="15">
        <v>8.1749799999999997E-2</v>
      </c>
      <c r="C109" s="15">
        <v>-3.6974246154947377E-2</v>
      </c>
      <c r="D109" s="15">
        <v>2.5612599999999999E-2</v>
      </c>
      <c r="E109" s="15">
        <v>5.8919800000000001E-2</v>
      </c>
      <c r="F109" s="15">
        <v>6.9611300000000001E-2</v>
      </c>
      <c r="G109" s="15">
        <v>0.12849859999999999</v>
      </c>
      <c r="H109" s="17">
        <f t="shared" si="1"/>
        <v>3.5734794640496038E-2</v>
      </c>
      <c r="I109" s="23"/>
    </row>
    <row r="110" spans="1:9" x14ac:dyDescent="0.35">
      <c r="A110" s="19">
        <v>40209</v>
      </c>
      <c r="B110" s="15">
        <v>-4.7742699999999999E-2</v>
      </c>
      <c r="C110" s="15">
        <v>2.8513688940531301E-2</v>
      </c>
      <c r="D110" s="15">
        <v>-8.7835700000000003E-2</v>
      </c>
      <c r="E110" s="15">
        <v>-5.8521900000000002E-2</v>
      </c>
      <c r="F110" s="15">
        <v>-5.0013599999999998E-2</v>
      </c>
      <c r="G110" s="15">
        <v>-3.3034800000000003E-2</v>
      </c>
      <c r="H110" s="17">
        <f t="shared" si="1"/>
        <v>-2.4418003207456147E-2</v>
      </c>
      <c r="I110" s="23"/>
    </row>
    <row r="111" spans="1:9" x14ac:dyDescent="0.35">
      <c r="A111" s="19">
        <v>40237</v>
      </c>
      <c r="B111" s="15">
        <v>-4.8988E-3</v>
      </c>
      <c r="C111" s="15">
        <v>5.8796426031891835E-2</v>
      </c>
      <c r="D111" s="15">
        <v>2.09582E-2</v>
      </c>
      <c r="E111" s="15">
        <v>-1.8418E-3</v>
      </c>
      <c r="F111" s="15">
        <v>-8.1989999999999997E-3</v>
      </c>
      <c r="G111" s="15">
        <v>-7.0612000000000001E-3</v>
      </c>
      <c r="H111" s="17">
        <f t="shared" si="1"/>
        <v>1.9439599613086108E-2</v>
      </c>
      <c r="I111" s="23"/>
    </row>
    <row r="112" spans="1:9" x14ac:dyDescent="0.35">
      <c r="A112" s="19">
        <v>40268</v>
      </c>
      <c r="B112" s="15">
        <v>6.1627500000000002E-2</v>
      </c>
      <c r="C112" s="15">
        <v>1.4759229883791081E-2</v>
      </c>
      <c r="D112" s="15">
        <v>1.87323E-2</v>
      </c>
      <c r="E112" s="15">
        <v>9.9150500000000003E-2</v>
      </c>
      <c r="F112" s="15">
        <v>7.1508299999999997E-2</v>
      </c>
      <c r="G112" s="15">
        <v>9.5191300000000006E-2</v>
      </c>
      <c r="H112" s="17">
        <f t="shared" si="1"/>
        <v>4.1765846008846294E-2</v>
      </c>
      <c r="I112" s="23"/>
    </row>
    <row r="113" spans="1:9" x14ac:dyDescent="0.35">
      <c r="A113" s="19">
        <v>40298</v>
      </c>
      <c r="B113" s="15">
        <v>2.8774000000000001E-2</v>
      </c>
      <c r="C113" s="15">
        <v>-8.1975841910334468E-2</v>
      </c>
      <c r="D113" s="15">
        <v>-7.6710100000000003E-2</v>
      </c>
      <c r="E113" s="15">
        <v>-2.9007999999999998E-3</v>
      </c>
      <c r="F113" s="15">
        <v>-3.9511699999999997E-2</v>
      </c>
      <c r="G113" s="15">
        <v>-2.9342000000000001E-3</v>
      </c>
      <c r="H113" s="17">
        <f t="shared" si="1"/>
        <v>-1.8496574805207545E-2</v>
      </c>
      <c r="I113" s="23"/>
    </row>
    <row r="114" spans="1:9" x14ac:dyDescent="0.35">
      <c r="A114" s="19">
        <v>40329</v>
      </c>
      <c r="B114" s="15">
        <v>-5.7597799999999998E-2</v>
      </c>
      <c r="C114" s="15">
        <v>-5.3882442026415123E-2</v>
      </c>
      <c r="D114" s="15">
        <v>-9.7003800000000001E-2</v>
      </c>
      <c r="E114" s="15">
        <v>-2.793E-2</v>
      </c>
      <c r="F114" s="15">
        <v>-8.10665E-2</v>
      </c>
      <c r="G114" s="15">
        <v>-0.11654639999999999</v>
      </c>
      <c r="H114" s="17">
        <f t="shared" si="1"/>
        <v>-5.9525868074703482E-2</v>
      </c>
      <c r="I114" s="23"/>
    </row>
    <row r="115" spans="1:9" x14ac:dyDescent="0.35">
      <c r="A115" s="19">
        <v>40359</v>
      </c>
      <c r="B115" s="15">
        <v>3.4754E-2</v>
      </c>
      <c r="C115" s="15">
        <v>6.8777849911552336E-2</v>
      </c>
      <c r="D115" s="15">
        <v>-7.4756500000000004E-2</v>
      </c>
      <c r="E115" s="15">
        <v>1.995E-4</v>
      </c>
      <c r="F115" s="15">
        <v>-1.84373E-2</v>
      </c>
      <c r="G115" s="15">
        <v>-3.9520100000000002E-2</v>
      </c>
      <c r="H115" s="17">
        <f t="shared" si="1"/>
        <v>3.7664329577131041E-2</v>
      </c>
      <c r="I115" s="23"/>
    </row>
    <row r="116" spans="1:9" x14ac:dyDescent="0.35">
      <c r="A116" s="19">
        <v>40390</v>
      </c>
      <c r="B116" s="15">
        <v>3.5942000000000002E-2</v>
      </c>
      <c r="C116" s="15">
        <v>-4.7449184040287196E-2</v>
      </c>
      <c r="D116" s="15">
        <v>9.9705199999999994E-2</v>
      </c>
      <c r="E116" s="15">
        <v>3.0584099999999999E-2</v>
      </c>
      <c r="F116" s="15">
        <v>5.8163300000000001E-2</v>
      </c>
      <c r="G116" s="15">
        <v>1.6483600000000001E-2</v>
      </c>
      <c r="H116" s="17">
        <f t="shared" si="1"/>
        <v>1.2064758601178272E-2</v>
      </c>
      <c r="I116" s="23"/>
    </row>
    <row r="117" spans="1:9" x14ac:dyDescent="0.35">
      <c r="A117" s="19">
        <v>40421</v>
      </c>
      <c r="B117" s="15">
        <v>-9.4240000000000001E-3</v>
      </c>
      <c r="C117" s="15">
        <v>8.7551102944020132E-2</v>
      </c>
      <c r="D117" s="15">
        <v>4.929E-4</v>
      </c>
      <c r="E117" s="15">
        <v>-3.62315E-2</v>
      </c>
      <c r="F117" s="15">
        <v>-4.1818300000000003E-2</v>
      </c>
      <c r="G117" s="15">
        <v>-7.4784299999999998E-2</v>
      </c>
      <c r="H117" s="17">
        <f t="shared" si="1"/>
        <v>2.5221221992218074E-2</v>
      </c>
      <c r="I117" s="23"/>
    </row>
    <row r="118" spans="1:9" x14ac:dyDescent="0.35">
      <c r="A118" s="19">
        <v>40451</v>
      </c>
      <c r="B118" s="15">
        <v>7.4629200000000007E-2</v>
      </c>
      <c r="C118" s="15">
        <v>3.6855994397076541E-2</v>
      </c>
      <c r="D118" s="15">
        <v>6.3892999999999997E-3</v>
      </c>
      <c r="E118" s="15">
        <v>5.1272400000000003E-2</v>
      </c>
      <c r="F118" s="15">
        <v>6.4280599999999993E-2</v>
      </c>
      <c r="G118" s="15">
        <v>6.1795799999999998E-2</v>
      </c>
      <c r="H118" s="17">
        <f t="shared" si="1"/>
        <v>5.586700302354082E-2</v>
      </c>
      <c r="I118" s="23"/>
    </row>
    <row r="119" spans="1:9" x14ac:dyDescent="0.35">
      <c r="A119" s="19">
        <v>40482</v>
      </c>
      <c r="B119" s="15">
        <v>5.4143000000000004E-3</v>
      </c>
      <c r="C119" s="15">
        <v>-2.2902497989432113E-3</v>
      </c>
      <c r="D119" s="15">
        <v>0.12169480000000001</v>
      </c>
      <c r="E119" s="15">
        <v>5.9776700000000002E-2</v>
      </c>
      <c r="F119" s="15">
        <v>3.18477E-2</v>
      </c>
      <c r="G119" s="15">
        <v>-1.78134E-2</v>
      </c>
      <c r="H119" s="17">
        <f t="shared" si="1"/>
        <v>1.2240529799659366E-2</v>
      </c>
      <c r="I119" s="23"/>
    </row>
    <row r="120" spans="1:9" x14ac:dyDescent="0.35">
      <c r="A120" s="19">
        <v>40512</v>
      </c>
      <c r="B120" s="15">
        <v>1.1513799999999999E-2</v>
      </c>
      <c r="C120" s="15">
        <v>6.5300040489854716E-2</v>
      </c>
      <c r="D120" s="15">
        <v>-5.3262299999999999E-2</v>
      </c>
      <c r="E120" s="15">
        <v>1.31973E-2</v>
      </c>
      <c r="F120" s="15">
        <v>-5.8187000000000003E-2</v>
      </c>
      <c r="G120" s="15">
        <v>7.9825499999999994E-2</v>
      </c>
      <c r="H120" s="17">
        <f t="shared" si="1"/>
        <v>2.4979290252653819E-2</v>
      </c>
      <c r="I120" s="23"/>
    </row>
    <row r="121" spans="1:9" x14ac:dyDescent="0.35">
      <c r="A121" s="19">
        <v>40543</v>
      </c>
      <c r="B121" s="15">
        <v>7.6849600000000004E-2</v>
      </c>
      <c r="C121" s="15">
        <v>2.2645573980086819E-2</v>
      </c>
      <c r="D121" s="15">
        <v>-4.2905E-3</v>
      </c>
      <c r="E121" s="15">
        <v>3.3744499999999997E-2</v>
      </c>
      <c r="F121" s="15">
        <v>5.3827199999999999E-2</v>
      </c>
      <c r="G121" s="15">
        <v>2.93729E-2</v>
      </c>
      <c r="H121" s="17">
        <f t="shared" si="1"/>
        <v>5.1299310199345964E-2</v>
      </c>
      <c r="I121" s="23"/>
    </row>
    <row r="122" spans="1:9" x14ac:dyDescent="0.35">
      <c r="A122" s="19">
        <v>40574</v>
      </c>
      <c r="B122" s="15">
        <v>9.1321000000000006E-3</v>
      </c>
      <c r="C122" s="15">
        <v>3.1956564052952219E-2</v>
      </c>
      <c r="D122" s="15">
        <v>-6.1928E-3</v>
      </c>
      <c r="E122" s="15">
        <v>2.3616600000000001E-2</v>
      </c>
      <c r="F122" s="15">
        <v>5.2754700000000002E-2</v>
      </c>
      <c r="G122" s="15">
        <v>8.7989999999999997E-4</v>
      </c>
      <c r="H122" s="17">
        <f t="shared" si="1"/>
        <v>1.5841465306999918E-2</v>
      </c>
      <c r="I122" s="23"/>
    </row>
    <row r="123" spans="1:9" x14ac:dyDescent="0.35">
      <c r="A123" s="19">
        <v>40602</v>
      </c>
      <c r="B123" s="15">
        <v>-6.3017900000000002E-2</v>
      </c>
      <c r="C123" s="15">
        <v>-1.0473132038185673E-3</v>
      </c>
      <c r="D123" s="15">
        <v>4.1032899999999997E-2</v>
      </c>
      <c r="E123" s="15">
        <v>2.7529600000000001E-2</v>
      </c>
      <c r="F123" s="15">
        <v>2.6176499999999998E-2</v>
      </c>
      <c r="G123" s="15">
        <v>3.7719599999999999E-2</v>
      </c>
      <c r="H123" s="17">
        <f t="shared" si="1"/>
        <v>-3.2883313294939445E-2</v>
      </c>
      <c r="I123" s="23"/>
    </row>
    <row r="124" spans="1:9" x14ac:dyDescent="0.35">
      <c r="A124" s="19">
        <v>40633</v>
      </c>
      <c r="B124" s="15">
        <v>8.6319800000000002E-2</v>
      </c>
      <c r="C124" s="15">
        <v>2.8495380443795071E-2</v>
      </c>
      <c r="D124" s="15">
        <v>7.8858999999999995E-3</v>
      </c>
      <c r="E124" s="15">
        <v>-3.1765700000000001E-2</v>
      </c>
      <c r="F124" s="15">
        <v>-2.9479200000000001E-2</v>
      </c>
      <c r="G124" s="15">
        <v>-8.17943E-2</v>
      </c>
      <c r="H124" s="17">
        <f t="shared" si="1"/>
        <v>5.9727820188666153E-2</v>
      </c>
      <c r="I124" s="23"/>
    </row>
    <row r="125" spans="1:9" x14ac:dyDescent="0.35">
      <c r="A125" s="19">
        <v>40663</v>
      </c>
      <c r="B125" s="15">
        <v>4.0660799999999997E-2</v>
      </c>
      <c r="C125" s="15">
        <v>-1.3500952766930641E-2</v>
      </c>
      <c r="D125" s="15">
        <v>-5.6692000000000001E-3</v>
      </c>
      <c r="E125" s="15">
        <v>6.71963E-2</v>
      </c>
      <c r="F125" s="15">
        <v>2.9514800000000001E-2</v>
      </c>
      <c r="G125" s="15">
        <v>9.7015999999999995E-3</v>
      </c>
      <c r="H125" s="17">
        <f t="shared" si="1"/>
        <v>1.7973448104647467E-2</v>
      </c>
      <c r="I125" s="23"/>
    </row>
    <row r="126" spans="1:9" x14ac:dyDescent="0.35">
      <c r="A126" s="19">
        <v>40694</v>
      </c>
      <c r="B126" s="15">
        <v>-2.27563E-2</v>
      </c>
      <c r="C126" s="15">
        <v>-1.825746126569705E-2</v>
      </c>
      <c r="D126" s="15">
        <v>-5.7715799999999998E-2</v>
      </c>
      <c r="E126" s="15">
        <v>-2.93794E-2</v>
      </c>
      <c r="F126" s="15">
        <v>-2.4344299999999999E-2</v>
      </c>
      <c r="G126" s="15">
        <v>-1.5838999999999999E-2</v>
      </c>
      <c r="H126" s="17">
        <f t="shared" si="1"/>
        <v>-2.4047163378723445E-2</v>
      </c>
      <c r="I126" s="23"/>
    </row>
    <row r="127" spans="1:9" x14ac:dyDescent="0.35">
      <c r="A127" s="19">
        <v>40724</v>
      </c>
      <c r="B127" s="15">
        <v>-1.9500900000000002E-2</v>
      </c>
      <c r="C127" s="15">
        <v>-2.1474425791952023E-2</v>
      </c>
      <c r="D127" s="15">
        <v>6.7834000000000002E-3</v>
      </c>
      <c r="E127" s="15">
        <v>1.1318E-2</v>
      </c>
      <c r="F127" s="15">
        <v>-6.1717999999999999E-3</v>
      </c>
      <c r="G127" s="15">
        <v>1.2622599999999999E-2</v>
      </c>
      <c r="H127" s="17">
        <f t="shared" si="1"/>
        <v>-1.8038837572622032E-2</v>
      </c>
      <c r="I127" s="23"/>
    </row>
    <row r="128" spans="1:9" x14ac:dyDescent="0.35">
      <c r="A128" s="19">
        <v>40755</v>
      </c>
      <c r="B128" s="15">
        <v>1.5480600000000001E-2</v>
      </c>
      <c r="C128" s="15">
        <v>-5.6791107463597612E-2</v>
      </c>
      <c r="D128" s="15">
        <v>-2.1849500000000001E-2</v>
      </c>
      <c r="E128" s="15">
        <v>-2.9482499999999998E-2</v>
      </c>
      <c r="F128" s="15">
        <v>-7.8079800000000005E-2</v>
      </c>
      <c r="G128" s="15">
        <v>1.7256999999999999E-3</v>
      </c>
      <c r="H128" s="17">
        <f t="shared" si="1"/>
        <v>-1.2788802346022183E-2</v>
      </c>
      <c r="I128" s="23"/>
    </row>
    <row r="129" spans="1:9" x14ac:dyDescent="0.35">
      <c r="A129" s="19">
        <v>40786</v>
      </c>
      <c r="B129" s="15">
        <v>-0.1186475</v>
      </c>
      <c r="C129" s="15">
        <v>-7.1761988303760127E-2</v>
      </c>
      <c r="D129" s="15">
        <v>-4.97422E-2</v>
      </c>
      <c r="E129" s="15">
        <v>-0.19192119999999999</v>
      </c>
      <c r="F129" s="15">
        <v>-0.1129088</v>
      </c>
      <c r="G129" s="15">
        <v>-8.9273599999999995E-2</v>
      </c>
      <c r="H129" s="17">
        <f t="shared" si="1"/>
        <v>-9.6651693591891769E-2</v>
      </c>
      <c r="I129" s="23"/>
    </row>
    <row r="130" spans="1:9" x14ac:dyDescent="0.35">
      <c r="A130" s="19">
        <v>40816</v>
      </c>
      <c r="B130" s="15">
        <v>-5.8751900000000003E-2</v>
      </c>
      <c r="C130" s="15">
        <v>0.10772303853581011</v>
      </c>
      <c r="D130" s="15">
        <v>-8.1064399999999995E-2</v>
      </c>
      <c r="E130" s="15">
        <v>-4.8891499999999997E-2</v>
      </c>
      <c r="F130" s="15">
        <v>-8.4378300000000003E-2</v>
      </c>
      <c r="G130" s="15">
        <v>-2.8465000000000001E-2</v>
      </c>
      <c r="H130" s="17">
        <f t="shared" si="1"/>
        <v>-2.4958746430595357E-3</v>
      </c>
      <c r="I130" s="23"/>
    </row>
    <row r="131" spans="1:9" x14ac:dyDescent="0.35">
      <c r="A131" s="19">
        <v>40847</v>
      </c>
      <c r="B131" s="15">
        <v>7.8761300000000006E-2</v>
      </c>
      <c r="C131" s="15">
        <v>-5.0587151935872487E-3</v>
      </c>
      <c r="D131" s="15">
        <v>4.6214400000000003E-2</v>
      </c>
      <c r="E131" s="15">
        <v>0.1161973</v>
      </c>
      <c r="F131" s="15">
        <v>8.7486099999999997E-2</v>
      </c>
      <c r="G131" s="15">
        <v>3.3113799999999999E-2</v>
      </c>
      <c r="H131" s="17">
        <f t="shared" si="1"/>
        <v>4.6854220433536577E-2</v>
      </c>
      <c r="I131" s="23"/>
    </row>
    <row r="132" spans="1:9" x14ac:dyDescent="0.35">
      <c r="A132" s="19">
        <v>40877</v>
      </c>
      <c r="B132" s="15">
        <v>-3.2225799999999999E-2</v>
      </c>
      <c r="C132" s="15">
        <v>8.532763948144062E-3</v>
      </c>
      <c r="D132" s="15">
        <v>-5.4629799999999999E-2</v>
      </c>
      <c r="E132" s="15">
        <v>-8.5485999999999999E-3</v>
      </c>
      <c r="F132" s="15">
        <v>-2.72045E-2</v>
      </c>
      <c r="G132" s="15">
        <v>-6.1610600000000001E-2</v>
      </c>
      <c r="H132" s="17">
        <f t="shared" ref="H132:H176" si="2">$K$4*B132+$K$5*C132+$K$6*D132+$K$7*E132+$K$8*F132+$K$9*G132</f>
        <v>-1.9838640462190971E-2</v>
      </c>
      <c r="I132" s="23"/>
    </row>
    <row r="133" spans="1:9" x14ac:dyDescent="0.35">
      <c r="A133" s="19">
        <v>40908</v>
      </c>
      <c r="B133" s="15">
        <v>-1.1783399999999999E-2</v>
      </c>
      <c r="C133" s="15">
        <v>4.3583062218506274E-2</v>
      </c>
      <c r="D133" s="15">
        <v>-5.7422399999999998E-2</v>
      </c>
      <c r="E133" s="15">
        <v>-3.1285100000000003E-2</v>
      </c>
      <c r="F133" s="15">
        <v>1.6452000000000001E-3</v>
      </c>
      <c r="G133" s="15">
        <v>2.4589E-3</v>
      </c>
      <c r="H133" s="17">
        <f t="shared" si="2"/>
        <v>3.7992254514517577E-3</v>
      </c>
      <c r="I133" s="23"/>
    </row>
    <row r="134" spans="1:9" x14ac:dyDescent="0.35">
      <c r="A134" s="19">
        <v>40939</v>
      </c>
      <c r="B134" s="15">
        <v>7.12314E-2</v>
      </c>
      <c r="C134" s="15">
        <v>4.0589464130841746E-2</v>
      </c>
      <c r="D134" s="15">
        <v>4.23703E-2</v>
      </c>
      <c r="E134" s="15">
        <v>9.5036700000000002E-2</v>
      </c>
      <c r="F134" s="15">
        <v>4.3907700000000001E-2</v>
      </c>
      <c r="G134" s="15">
        <v>4.1057999999999997E-2</v>
      </c>
      <c r="H134" s="17">
        <f t="shared" si="2"/>
        <v>5.8179284611049473E-2</v>
      </c>
      <c r="I134" s="23"/>
    </row>
    <row r="135" spans="1:9" x14ac:dyDescent="0.35">
      <c r="A135" s="19">
        <v>40968</v>
      </c>
      <c r="B135" s="15">
        <v>3.8071599999999997E-2</v>
      </c>
      <c r="C135" s="15">
        <v>3.1332314530530647E-2</v>
      </c>
      <c r="D135" s="15">
        <v>5.9268700000000001E-2</v>
      </c>
      <c r="E135" s="15">
        <v>6.1491799999999999E-2</v>
      </c>
      <c r="F135" s="15">
        <v>4.6656900000000001E-2</v>
      </c>
      <c r="G135" s="15">
        <v>0.1045986</v>
      </c>
      <c r="H135" s="17">
        <f t="shared" si="2"/>
        <v>3.7454740861150332E-2</v>
      </c>
      <c r="I135" s="23"/>
    </row>
    <row r="136" spans="1:9" x14ac:dyDescent="0.35">
      <c r="A136" s="19">
        <v>40999</v>
      </c>
      <c r="B136" s="15">
        <v>-7.9842000000000003E-3</v>
      </c>
      <c r="C136" s="15">
        <v>-7.4974527092703802E-3</v>
      </c>
      <c r="D136" s="15">
        <v>-6.8231700000000006E-2</v>
      </c>
      <c r="E136" s="15">
        <v>1.3236400000000001E-2</v>
      </c>
      <c r="F136" s="15">
        <v>-8.2956000000000002E-3</v>
      </c>
      <c r="G136" s="15">
        <v>3.7057600000000003E-2</v>
      </c>
      <c r="H136" s="17">
        <f t="shared" si="2"/>
        <v>-1.2743943828519356E-2</v>
      </c>
      <c r="I136" s="23"/>
    </row>
    <row r="137" spans="1:9" x14ac:dyDescent="0.35">
      <c r="A137" s="19">
        <v>41029</v>
      </c>
      <c r="B137" s="15">
        <v>-1.5913299999999998E-2</v>
      </c>
      <c r="C137" s="15">
        <v>-6.265072563317764E-2</v>
      </c>
      <c r="D137" s="15">
        <v>5.90112E-2</v>
      </c>
      <c r="E137" s="15">
        <v>-2.6723E-2</v>
      </c>
      <c r="F137" s="15">
        <v>-6.1630200000000003E-2</v>
      </c>
      <c r="G137" s="15">
        <v>-5.5800700000000002E-2</v>
      </c>
      <c r="H137" s="17">
        <f t="shared" si="2"/>
        <v>-2.6089161036113848E-2</v>
      </c>
      <c r="I137" s="23"/>
    </row>
    <row r="138" spans="1:9" x14ac:dyDescent="0.35">
      <c r="A138" s="19">
        <v>41060</v>
      </c>
      <c r="B138" s="15">
        <v>-6.9889400000000004E-2</v>
      </c>
      <c r="C138" s="15">
        <v>3.9554982134591521E-2</v>
      </c>
      <c r="D138" s="15">
        <v>-1.00529E-2</v>
      </c>
      <c r="E138" s="15">
        <v>-7.3479699999999995E-2</v>
      </c>
      <c r="F138" s="15">
        <v>-6.0940599999999998E-2</v>
      </c>
      <c r="G138" s="15">
        <v>-0.1027383</v>
      </c>
      <c r="H138" s="17">
        <f t="shared" si="2"/>
        <v>-2.680929783820225E-2</v>
      </c>
      <c r="I138" s="23"/>
    </row>
    <row r="139" spans="1:9" x14ac:dyDescent="0.35">
      <c r="A139" s="19">
        <v>41090</v>
      </c>
      <c r="B139" s="15">
        <v>5.7175000000000004E-3</v>
      </c>
      <c r="C139" s="15">
        <v>1.2597574126154365E-2</v>
      </c>
      <c r="D139" s="15">
        <v>-6.1882699999999999E-2</v>
      </c>
      <c r="E139" s="15">
        <v>2.4248200000000001E-2</v>
      </c>
      <c r="F139" s="15">
        <v>5.9542400000000002E-2</v>
      </c>
      <c r="G139" s="15">
        <v>5.4321000000000001E-2</v>
      </c>
      <c r="H139" s="17">
        <f t="shared" si="2"/>
        <v>2.5867374952323052E-3</v>
      </c>
      <c r="I139" s="23"/>
    </row>
    <row r="140" spans="1:9" x14ac:dyDescent="0.35">
      <c r="A140" s="19">
        <v>41121</v>
      </c>
      <c r="B140" s="15">
        <v>1.50916E-2</v>
      </c>
      <c r="C140" s="15">
        <v>1.9763369680148246E-2</v>
      </c>
      <c r="D140" s="15">
        <v>-5.4731000000000002E-2</v>
      </c>
      <c r="E140" s="15">
        <v>5.5480700000000001E-2</v>
      </c>
      <c r="F140" s="15">
        <v>2.97217E-2</v>
      </c>
      <c r="G140" s="15">
        <v>-3.4609500000000001E-2</v>
      </c>
      <c r="H140" s="17">
        <f t="shared" si="2"/>
        <v>1.1008546755652826E-2</v>
      </c>
      <c r="I140" s="23"/>
    </row>
    <row r="141" spans="1:9" x14ac:dyDescent="0.35">
      <c r="A141" s="19">
        <v>41152</v>
      </c>
      <c r="B141" s="15">
        <v>1.2290199999999999E-2</v>
      </c>
      <c r="C141" s="15">
        <v>2.4236153696477025E-2</v>
      </c>
      <c r="D141" s="15">
        <v>-2.6672899999999999E-2</v>
      </c>
      <c r="E141" s="15">
        <v>2.93152E-2</v>
      </c>
      <c r="F141" s="15">
        <v>3.6884100000000003E-2</v>
      </c>
      <c r="G141" s="15">
        <v>1.6658900000000001E-2</v>
      </c>
      <c r="H141" s="17">
        <f t="shared" si="2"/>
        <v>1.3270026190823309E-2</v>
      </c>
      <c r="I141" s="23"/>
    </row>
    <row r="142" spans="1:9" x14ac:dyDescent="0.35">
      <c r="A142" s="19">
        <v>41182</v>
      </c>
      <c r="B142" s="15">
        <v>4.7813300000000003E-2</v>
      </c>
      <c r="C142" s="15">
        <v>-1.9789409878227415E-2</v>
      </c>
      <c r="D142" s="15">
        <v>1.8876500000000001E-2</v>
      </c>
      <c r="E142" s="15">
        <v>3.5198300000000002E-2</v>
      </c>
      <c r="F142" s="15">
        <v>-1.7066700000000001E-2</v>
      </c>
      <c r="G142" s="15">
        <v>3.4220000000000001E-3</v>
      </c>
      <c r="H142" s="17">
        <f t="shared" si="2"/>
        <v>2.185965885951709E-2</v>
      </c>
      <c r="I142" s="23"/>
    </row>
    <row r="143" spans="1:9" x14ac:dyDescent="0.35">
      <c r="A143" s="19">
        <v>41213</v>
      </c>
      <c r="B143" s="15">
        <v>-4.2154900000000002E-2</v>
      </c>
      <c r="C143" s="15">
        <v>2.8467170173434031E-3</v>
      </c>
      <c r="D143" s="15">
        <v>-8.2879000000000008E-3</v>
      </c>
      <c r="E143" s="15">
        <v>6.1640000000000002E-3</v>
      </c>
      <c r="F143" s="15">
        <v>2.2192E-2</v>
      </c>
      <c r="G143" s="15">
        <v>6.5534E-3</v>
      </c>
      <c r="H143" s="17">
        <f t="shared" si="2"/>
        <v>-2.3683190233857856E-2</v>
      </c>
      <c r="I143" s="23"/>
    </row>
    <row r="144" spans="1:9" x14ac:dyDescent="0.35">
      <c r="A144" s="19">
        <v>41243</v>
      </c>
      <c r="B144" s="15">
        <v>1.08992E-2</v>
      </c>
      <c r="C144" s="15">
        <v>7.068230463864511E-3</v>
      </c>
      <c r="D144" s="15">
        <v>-4.29024E-2</v>
      </c>
      <c r="E144" s="15">
        <v>1.99528E-2</v>
      </c>
      <c r="F144" s="15">
        <v>3.7328600000000003E-2</v>
      </c>
      <c r="G144" s="15">
        <v>5.7986500000000003E-2</v>
      </c>
      <c r="H144" s="17">
        <f t="shared" si="2"/>
        <v>5.1604739857655513E-3</v>
      </c>
      <c r="I144" s="23"/>
    </row>
    <row r="145" spans="1:9" x14ac:dyDescent="0.35">
      <c r="A145" s="19">
        <v>41274</v>
      </c>
      <c r="B145" s="15">
        <v>3.3188500000000003E-2</v>
      </c>
      <c r="C145" s="15">
        <v>5.0428096519578469E-2</v>
      </c>
      <c r="D145" s="15">
        <v>0.1459558</v>
      </c>
      <c r="E145" s="15">
        <v>2.7937300000000002E-2</v>
      </c>
      <c r="F145" s="15">
        <v>2.3554499999999999E-2</v>
      </c>
      <c r="G145" s="15">
        <v>0.1004837</v>
      </c>
      <c r="H145" s="17">
        <f t="shared" si="2"/>
        <v>4.8430107422680807E-2</v>
      </c>
      <c r="I145" s="23"/>
    </row>
    <row r="146" spans="1:9" x14ac:dyDescent="0.35">
      <c r="A146" s="19">
        <v>41305</v>
      </c>
      <c r="B146" s="15">
        <v>-1.75809E-2</v>
      </c>
      <c r="C146" s="15">
        <v>1.1060649195259176E-2</v>
      </c>
      <c r="D146" s="15">
        <v>5.1248700000000001E-2</v>
      </c>
      <c r="E146" s="15">
        <v>2.14992E-2</v>
      </c>
      <c r="F146" s="15">
        <v>2.5138199999999999E-2</v>
      </c>
      <c r="G146" s="15">
        <v>7.1521600000000005E-2</v>
      </c>
      <c r="H146" s="17">
        <f t="shared" si="2"/>
        <v>-1.9563563233221453E-3</v>
      </c>
      <c r="I146" s="23"/>
    </row>
    <row r="147" spans="1:9" x14ac:dyDescent="0.35">
      <c r="A147" s="19">
        <v>41333</v>
      </c>
      <c r="B147" s="15">
        <v>3.2901100000000003E-2</v>
      </c>
      <c r="C147" s="15">
        <v>3.5987723516956116E-2</v>
      </c>
      <c r="D147" s="15">
        <v>-8.3129999999999992E-3</v>
      </c>
      <c r="E147" s="15">
        <v>-4.4174000000000001E-3</v>
      </c>
      <c r="F147" s="15">
        <v>-2.5718999999999998E-3</v>
      </c>
      <c r="G147" s="15">
        <v>3.7769400000000002E-2</v>
      </c>
      <c r="H147" s="17">
        <f t="shared" si="2"/>
        <v>3.0605818397596022E-2</v>
      </c>
      <c r="I147" s="23"/>
    </row>
    <row r="148" spans="1:9" x14ac:dyDescent="0.35">
      <c r="A148" s="19">
        <v>41364</v>
      </c>
      <c r="B148" s="15">
        <v>-1.06588E-2</v>
      </c>
      <c r="C148" s="15">
        <v>1.8085767859252311E-2</v>
      </c>
      <c r="D148" s="15">
        <v>-5.4519199999999997E-2</v>
      </c>
      <c r="E148" s="15">
        <v>6.9248000000000001E-3</v>
      </c>
      <c r="F148" s="15">
        <v>2.2615999999999999E-3</v>
      </c>
      <c r="G148" s="15">
        <v>7.2542899999999993E-2</v>
      </c>
      <c r="H148" s="17">
        <f t="shared" si="2"/>
        <v>-4.2188043561985494E-3</v>
      </c>
      <c r="I148" s="23"/>
    </row>
    <row r="149" spans="1:9" x14ac:dyDescent="0.35">
      <c r="A149" s="19">
        <v>41394</v>
      </c>
      <c r="B149" s="15">
        <v>-2.04201E-2</v>
      </c>
      <c r="C149" s="15">
        <v>2.0762811721046104E-2</v>
      </c>
      <c r="D149" s="15">
        <v>-2.6249399999999999E-2</v>
      </c>
      <c r="E149" s="15">
        <v>1.51886E-2</v>
      </c>
      <c r="F149" s="15">
        <v>3.3587800000000001E-2</v>
      </c>
      <c r="G149" s="15">
        <v>0.1179997</v>
      </c>
      <c r="H149" s="17">
        <f t="shared" si="2"/>
        <v>-6.5287058826735238E-3</v>
      </c>
      <c r="I149" s="23"/>
    </row>
    <row r="150" spans="1:9" x14ac:dyDescent="0.35">
      <c r="A150" s="19">
        <v>41425</v>
      </c>
      <c r="B150" s="15">
        <v>1.8890500000000001E-2</v>
      </c>
      <c r="C150" s="15">
        <v>-1.4999301636062778E-2</v>
      </c>
      <c r="D150" s="15">
        <v>5.6329200000000003E-2</v>
      </c>
      <c r="E150" s="15">
        <v>5.49843E-2</v>
      </c>
      <c r="F150" s="15">
        <v>2.3812799999999999E-2</v>
      </c>
      <c r="G150" s="15">
        <v>-6.2275999999999998E-3</v>
      </c>
      <c r="H150" s="17">
        <f t="shared" si="2"/>
        <v>1.0129947871628683E-2</v>
      </c>
      <c r="I150" s="23"/>
    </row>
    <row r="151" spans="1:9" x14ac:dyDescent="0.35">
      <c r="A151" s="19">
        <v>41455</v>
      </c>
      <c r="B151" s="15">
        <v>-6.8828899999999998E-2</v>
      </c>
      <c r="C151" s="15">
        <v>4.9462079815224991E-2</v>
      </c>
      <c r="D151" s="15">
        <v>-0.1396946</v>
      </c>
      <c r="E151" s="15">
        <v>-4.6667599999999997E-2</v>
      </c>
      <c r="F151" s="15">
        <v>-5.3102499999999997E-2</v>
      </c>
      <c r="G151" s="15">
        <v>-7.0578999999999998E-3</v>
      </c>
      <c r="H151" s="17">
        <f t="shared" si="2"/>
        <v>-3.3356579480476663E-2</v>
      </c>
      <c r="I151" s="23"/>
    </row>
    <row r="152" spans="1:9" x14ac:dyDescent="0.35">
      <c r="A152" s="19">
        <v>41486</v>
      </c>
      <c r="B152" s="15">
        <v>2.72149E-2</v>
      </c>
      <c r="C152" s="15">
        <v>-3.1298019033866864E-2</v>
      </c>
      <c r="D152" s="15">
        <v>7.3715999999999999E-3</v>
      </c>
      <c r="E152" s="15">
        <v>3.9796600000000001E-2</v>
      </c>
      <c r="F152" s="15">
        <v>6.7875400000000002E-2</v>
      </c>
      <c r="G152" s="15">
        <v>-6.5799999999999995E-4</v>
      </c>
      <c r="H152" s="17">
        <f t="shared" si="2"/>
        <v>5.1766380658557843E-3</v>
      </c>
      <c r="I152" s="23"/>
    </row>
    <row r="153" spans="1:9" x14ac:dyDescent="0.35">
      <c r="A153" s="19">
        <v>41517</v>
      </c>
      <c r="B153" s="15">
        <v>6.4419000000000004E-3</v>
      </c>
      <c r="C153" s="15">
        <v>2.9749523177239112E-2</v>
      </c>
      <c r="D153" s="15">
        <v>5.2452600000000002E-2</v>
      </c>
      <c r="E153" s="15">
        <v>-2.0882100000000001E-2</v>
      </c>
      <c r="F153" s="15">
        <v>-1.47545E-2</v>
      </c>
      <c r="G153" s="15">
        <v>-2.04458E-2</v>
      </c>
      <c r="H153" s="17">
        <f t="shared" si="2"/>
        <v>1.8338421299264281E-2</v>
      </c>
      <c r="I153" s="23"/>
    </row>
    <row r="154" spans="1:9" x14ac:dyDescent="0.35">
      <c r="A154" s="19">
        <v>41547</v>
      </c>
      <c r="B154" s="15">
        <v>3.6649399999999999E-2</v>
      </c>
      <c r="C154" s="15">
        <v>4.4595752618006079E-2</v>
      </c>
      <c r="D154" s="15">
        <v>3.6356600000000003E-2</v>
      </c>
      <c r="E154" s="15">
        <v>6.0624600000000001E-2</v>
      </c>
      <c r="F154" s="15">
        <v>5.3297299999999999E-2</v>
      </c>
      <c r="G154" s="15">
        <v>7.9688599999999998E-2</v>
      </c>
      <c r="H154" s="17">
        <f t="shared" si="2"/>
        <v>3.9397895324168354E-2</v>
      </c>
      <c r="I154" s="23"/>
    </row>
    <row r="155" spans="1:9" x14ac:dyDescent="0.35">
      <c r="A155" s="19">
        <v>41578</v>
      </c>
      <c r="B155" s="15">
        <v>1.6590199999999999E-2</v>
      </c>
      <c r="C155" s="15">
        <v>2.8049471635186451E-2</v>
      </c>
      <c r="D155" s="15">
        <v>-1.52023E-2</v>
      </c>
      <c r="E155" s="15">
        <v>5.11403E-2</v>
      </c>
      <c r="F155" s="15">
        <v>3.77585E-2</v>
      </c>
      <c r="G155" s="15">
        <v>-8.8448999999999993E-3</v>
      </c>
      <c r="H155" s="17">
        <f t="shared" si="2"/>
        <v>1.7986942358711306E-2</v>
      </c>
      <c r="I155" s="23"/>
    </row>
    <row r="156" spans="1:9" x14ac:dyDescent="0.35">
      <c r="A156" s="19">
        <v>41608</v>
      </c>
      <c r="B156" s="15">
        <v>7.2804999999999996E-3</v>
      </c>
      <c r="C156" s="15">
        <v>2.356279155049279E-2</v>
      </c>
      <c r="D156" s="15">
        <v>3.6836800000000003E-2</v>
      </c>
      <c r="E156" s="15">
        <v>4.11095E-2</v>
      </c>
      <c r="F156" s="15">
        <v>-1.0884E-3</v>
      </c>
      <c r="G156" s="15">
        <v>9.3099899999999999E-2</v>
      </c>
      <c r="H156" s="17">
        <f t="shared" si="2"/>
        <v>1.5379613508455507E-2</v>
      </c>
      <c r="I156" s="23"/>
    </row>
    <row r="157" spans="1:9" x14ac:dyDescent="0.35">
      <c r="A157" s="19">
        <v>41639</v>
      </c>
      <c r="B157" s="15">
        <v>-1.6397100000000001E-2</v>
      </c>
      <c r="C157" s="15">
        <v>-3.5582905675162646E-2</v>
      </c>
      <c r="D157" s="15">
        <v>-4.7070500000000001E-2</v>
      </c>
      <c r="E157" s="15">
        <v>1.5614599999999999E-2</v>
      </c>
      <c r="F157" s="15">
        <v>1.7229999999999999E-4</v>
      </c>
      <c r="G157" s="15">
        <v>4.0189299999999997E-2</v>
      </c>
      <c r="H157" s="17">
        <f t="shared" si="2"/>
        <v>-2.5600637668206968E-2</v>
      </c>
      <c r="I157" s="23"/>
    </row>
    <row r="158" spans="1:9" x14ac:dyDescent="0.35">
      <c r="A158" s="19">
        <v>41670</v>
      </c>
      <c r="B158" s="15">
        <v>-3.48971E-2</v>
      </c>
      <c r="C158" s="15">
        <v>4.3117029976595278E-2</v>
      </c>
      <c r="D158" s="15">
        <v>-3.91781E-2</v>
      </c>
      <c r="E158" s="15">
        <v>-2.5719800000000001E-2</v>
      </c>
      <c r="F158" s="15">
        <v>-3.0314600000000001E-2</v>
      </c>
      <c r="G158" s="15">
        <v>-8.4510100000000005E-2</v>
      </c>
      <c r="H158" s="17">
        <f t="shared" si="2"/>
        <v>-8.0289274447586031E-3</v>
      </c>
      <c r="I158" s="23"/>
    </row>
    <row r="159" spans="1:9" x14ac:dyDescent="0.35">
      <c r="A159" s="19">
        <v>41698</v>
      </c>
      <c r="B159" s="15">
        <v>2.00088E-2</v>
      </c>
      <c r="C159" s="15">
        <v>6.9321656079357474E-3</v>
      </c>
      <c r="D159" s="15">
        <v>1.14211E-2</v>
      </c>
      <c r="E159" s="15">
        <v>4.1433499999999998E-2</v>
      </c>
      <c r="F159" s="15">
        <v>5.8179599999999998E-2</v>
      </c>
      <c r="G159" s="15">
        <v>-4.9253999999999999E-3</v>
      </c>
      <c r="H159" s="17">
        <f t="shared" si="2"/>
        <v>1.4743828878881303E-2</v>
      </c>
      <c r="I159" s="23"/>
    </row>
    <row r="160" spans="1:9" x14ac:dyDescent="0.35">
      <c r="A160" s="19">
        <v>41729</v>
      </c>
      <c r="B160" s="15">
        <v>2.8384E-3</v>
      </c>
      <c r="C160" s="15">
        <v>6.2007889650528281E-3</v>
      </c>
      <c r="D160" s="15">
        <v>-1.1180300000000001E-2</v>
      </c>
      <c r="E160" s="15">
        <v>-1.4049600000000001E-2</v>
      </c>
      <c r="F160" s="15">
        <v>-3.7613E-3</v>
      </c>
      <c r="G160" s="15">
        <v>-8.9209999999999995E-4</v>
      </c>
      <c r="H160" s="17">
        <f t="shared" si="2"/>
        <v>2.8644774450996661E-3</v>
      </c>
      <c r="I160" s="23"/>
    </row>
    <row r="161" spans="1:9" x14ac:dyDescent="0.35">
      <c r="A161" s="19">
        <v>41759</v>
      </c>
      <c r="B161" s="15">
        <v>-1.19963E-2</v>
      </c>
      <c r="C161" s="15">
        <v>2.1030280012996005E-2</v>
      </c>
      <c r="D161" s="15">
        <v>-3.4180999999999999E-3</v>
      </c>
      <c r="E161" s="15">
        <v>4.9519000000000004E-3</v>
      </c>
      <c r="F161" s="15">
        <v>2.1835400000000001E-2</v>
      </c>
      <c r="G161" s="15">
        <v>-3.53201E-2</v>
      </c>
      <c r="H161" s="17">
        <f t="shared" si="2"/>
        <v>2.2827297990934964E-4</v>
      </c>
      <c r="I161" s="23"/>
    </row>
    <row r="162" spans="1:9" x14ac:dyDescent="0.35">
      <c r="A162" s="19">
        <v>41790</v>
      </c>
      <c r="B162" s="15">
        <v>1.6907999999999999E-2</v>
      </c>
      <c r="C162" s="15">
        <v>1.9058331658920569E-2</v>
      </c>
      <c r="D162" s="15">
        <v>6.3413999999999996E-3</v>
      </c>
      <c r="E162" s="15">
        <v>3.54089E-2</v>
      </c>
      <c r="F162" s="15">
        <v>7.1712E-3</v>
      </c>
      <c r="G162" s="15">
        <v>2.2949299999999999E-2</v>
      </c>
      <c r="H162" s="17">
        <f t="shared" si="2"/>
        <v>1.6793671440112706E-2</v>
      </c>
      <c r="I162" s="23"/>
    </row>
    <row r="163" spans="1:9" x14ac:dyDescent="0.35">
      <c r="A163" s="19">
        <v>41820</v>
      </c>
      <c r="B163" s="15">
        <v>3.6342000000000002E-3</v>
      </c>
      <c r="C163" s="15">
        <v>-1.5079830581919862E-2</v>
      </c>
      <c r="D163" s="15">
        <v>4.4723000000000002E-3</v>
      </c>
      <c r="E163" s="15">
        <v>-1.10829E-2</v>
      </c>
      <c r="F163" s="15">
        <v>-2.1402500000000001E-2</v>
      </c>
      <c r="G163" s="15">
        <v>3.6201900000000002E-2</v>
      </c>
      <c r="H163" s="17">
        <f t="shared" si="2"/>
        <v>-2.8263923571975481E-3</v>
      </c>
      <c r="I163" s="23"/>
    </row>
    <row r="164" spans="1:9" x14ac:dyDescent="0.35">
      <c r="A164" s="19">
        <v>41851</v>
      </c>
      <c r="B164" s="15">
        <v>3.6914200000000001E-2</v>
      </c>
      <c r="C164" s="15">
        <v>3.7655295489735119E-2</v>
      </c>
      <c r="D164" s="15">
        <v>7.4807299999999993E-2</v>
      </c>
      <c r="E164" s="15">
        <v>-4.3281500000000001E-2</v>
      </c>
      <c r="F164" s="15">
        <v>-3.99517E-2</v>
      </c>
      <c r="G164" s="15">
        <v>3.02511E-2</v>
      </c>
      <c r="H164" s="17">
        <f t="shared" si="2"/>
        <v>4.0273279438233507E-2</v>
      </c>
      <c r="I164" s="23"/>
    </row>
    <row r="165" spans="1:9" x14ac:dyDescent="0.35">
      <c r="A165" s="19">
        <v>41882</v>
      </c>
      <c r="B165" s="15">
        <v>-3.6510000000000002E-3</v>
      </c>
      <c r="C165" s="15">
        <v>-1.5513837223063764E-2</v>
      </c>
      <c r="D165" s="15">
        <v>7.1041000000000003E-3</v>
      </c>
      <c r="E165" s="15">
        <v>6.6638000000000001E-3</v>
      </c>
      <c r="F165" s="15">
        <v>3.177E-2</v>
      </c>
      <c r="G165" s="15">
        <v>-1.25589E-2</v>
      </c>
      <c r="H165" s="17">
        <f t="shared" si="2"/>
        <v>-6.9098480396549977E-3</v>
      </c>
      <c r="I165" s="23"/>
    </row>
    <row r="166" spans="1:9" x14ac:dyDescent="0.35">
      <c r="A166" s="19">
        <v>41912</v>
      </c>
      <c r="B166" s="15">
        <v>-2.34223E-2</v>
      </c>
      <c r="C166" s="15">
        <v>2.3201460786772321E-2</v>
      </c>
      <c r="D166" s="15">
        <v>6.6151000000000001E-2</v>
      </c>
      <c r="E166" s="15">
        <v>4.3609999999999998E-4</v>
      </c>
      <c r="F166" s="15">
        <v>8.0345999999999994E-3</v>
      </c>
      <c r="G166" s="15">
        <v>4.8554300000000002E-2</v>
      </c>
      <c r="H166" s="17">
        <f t="shared" si="2"/>
        <v>1.7336970993487438E-4</v>
      </c>
      <c r="I166" s="23"/>
    </row>
    <row r="167" spans="1:9" x14ac:dyDescent="0.35">
      <c r="A167" s="19">
        <v>41943</v>
      </c>
      <c r="B167" s="15">
        <v>-2.75532E-2</v>
      </c>
      <c r="C167" s="15">
        <v>2.4533588760364822E-2</v>
      </c>
      <c r="D167" s="15">
        <v>2.3821100000000001E-2</v>
      </c>
      <c r="E167" s="15">
        <v>-1.5561E-2</v>
      </c>
      <c r="F167" s="15">
        <v>-4.1471899999999999E-2</v>
      </c>
      <c r="G167" s="15">
        <v>1.48539E-2</v>
      </c>
      <c r="H167" s="17">
        <f t="shared" si="2"/>
        <v>-5.1770394265468218E-3</v>
      </c>
      <c r="I167" s="23"/>
    </row>
    <row r="168" spans="1:9" x14ac:dyDescent="0.35">
      <c r="A168" s="19">
        <v>41973</v>
      </c>
      <c r="B168" s="15">
        <v>8.3230000000000005E-3</v>
      </c>
      <c r="C168" s="15">
        <v>-4.1885878779204244E-3</v>
      </c>
      <c r="D168" s="15">
        <v>0.108525</v>
      </c>
      <c r="E168" s="15">
        <v>7.0117799999999994E-2</v>
      </c>
      <c r="F168" s="15">
        <v>3.7109999999999997E-2</v>
      </c>
      <c r="G168" s="15">
        <v>6.3732499999999997E-2</v>
      </c>
      <c r="H168" s="17">
        <f t="shared" si="2"/>
        <v>1.2156525151335199E-2</v>
      </c>
      <c r="I168" s="23"/>
    </row>
    <row r="169" spans="1:9" x14ac:dyDescent="0.35">
      <c r="A169" s="19">
        <v>42004</v>
      </c>
      <c r="B169" s="15">
        <v>-3.2911299999999998E-2</v>
      </c>
      <c r="C169" s="15">
        <v>-3.1040805790470194E-2</v>
      </c>
      <c r="D169" s="15">
        <v>0.20569699999999999</v>
      </c>
      <c r="E169" s="15">
        <v>-1.7563599999999999E-2</v>
      </c>
      <c r="F169" s="15">
        <v>-2.6748299999999999E-2</v>
      </c>
      <c r="G169" s="15">
        <v>-5.2010000000000001E-4</v>
      </c>
      <c r="H169" s="17">
        <f t="shared" si="2"/>
        <v>-1.2735374769709647E-2</v>
      </c>
      <c r="I169" s="23"/>
    </row>
    <row r="170" spans="1:9" x14ac:dyDescent="0.35">
      <c r="A170" s="19">
        <v>42035</v>
      </c>
      <c r="B170" s="15">
        <v>1.75768E-2</v>
      </c>
      <c r="C170" s="15">
        <v>5.4892511014553946E-2</v>
      </c>
      <c r="D170" s="15">
        <v>-7.5185E-3</v>
      </c>
      <c r="E170" s="15">
        <v>9.0639499999999998E-2</v>
      </c>
      <c r="F170" s="15">
        <v>7.7584700000000006E-2</v>
      </c>
      <c r="G170" s="15">
        <v>1.2814300000000001E-2</v>
      </c>
      <c r="H170" s="17">
        <f t="shared" si="2"/>
        <v>2.8542618415592667E-2</v>
      </c>
      <c r="I170" s="23"/>
    </row>
    <row r="171" spans="1:9" x14ac:dyDescent="0.35">
      <c r="A171" s="19">
        <v>42063</v>
      </c>
      <c r="B171" s="15">
        <v>1.8745600000000001E-2</v>
      </c>
      <c r="C171" s="15">
        <v>-1.739610691375626E-2</v>
      </c>
      <c r="D171" s="15">
        <v>3.1130499999999998E-2</v>
      </c>
      <c r="E171" s="15">
        <v>6.6141699999999998E-2</v>
      </c>
      <c r="F171" s="15">
        <v>7.5415099999999999E-2</v>
      </c>
      <c r="G171" s="15">
        <v>6.3569399999999998E-2</v>
      </c>
      <c r="H171" s="17">
        <f t="shared" si="2"/>
        <v>7.1494298832765237E-3</v>
      </c>
      <c r="I171" s="23"/>
    </row>
    <row r="172" spans="1:9" x14ac:dyDescent="0.35">
      <c r="A172" s="19">
        <v>42094</v>
      </c>
      <c r="B172" s="15">
        <v>2.78125E-2</v>
      </c>
      <c r="C172" s="15">
        <v>8.5208197301247512E-3</v>
      </c>
      <c r="D172" s="15">
        <v>0.13219349999999999</v>
      </c>
      <c r="E172" s="15">
        <v>4.9511199999999998E-2</v>
      </c>
      <c r="F172" s="15">
        <v>1.6593E-2</v>
      </c>
      <c r="G172" s="15">
        <v>2.1760399999999999E-2</v>
      </c>
      <c r="H172" s="17">
        <f t="shared" si="2"/>
        <v>2.9622459246471403E-2</v>
      </c>
      <c r="I172" s="23"/>
    </row>
    <row r="173" spans="1:9" x14ac:dyDescent="0.35">
      <c r="A173" s="19">
        <v>42124</v>
      </c>
      <c r="B173" s="15">
        <v>4.2204199999999997E-2</v>
      </c>
      <c r="C173" s="15">
        <v>1.0491382393316817E-2</v>
      </c>
      <c r="D173" s="15">
        <v>0.1851063</v>
      </c>
      <c r="E173" s="15">
        <v>-4.2769700000000001E-2</v>
      </c>
      <c r="F173" s="15">
        <v>2.5528E-3</v>
      </c>
      <c r="G173" s="15">
        <v>1.6297200000000001E-2</v>
      </c>
      <c r="H173" s="17">
        <f t="shared" si="2"/>
        <v>4.2832406330355462E-2</v>
      </c>
      <c r="I173" s="23"/>
    </row>
    <row r="174" spans="1:9" x14ac:dyDescent="0.35">
      <c r="A174" s="19">
        <v>42155</v>
      </c>
      <c r="B174" s="15">
        <v>-5.8152000000000004E-3</v>
      </c>
      <c r="C174" s="15">
        <v>-2.1011672375900514E-2</v>
      </c>
      <c r="D174" s="15">
        <v>3.8292E-2</v>
      </c>
      <c r="E174" s="15">
        <v>-3.5409999999999999E-3</v>
      </c>
      <c r="F174" s="15">
        <v>-7.6489000000000001E-3</v>
      </c>
      <c r="G174" s="15">
        <v>5.3439500000000001E-2</v>
      </c>
      <c r="H174" s="17">
        <f t="shared" si="2"/>
        <v>-7.5081995190799111E-3</v>
      </c>
      <c r="I174" s="23"/>
    </row>
    <row r="175" spans="1:9" x14ac:dyDescent="0.35">
      <c r="A175" s="19">
        <v>42185</v>
      </c>
      <c r="B175" s="15">
        <v>-1.9198E-2</v>
      </c>
      <c r="C175" s="15">
        <v>1.9742029696721453E-2</v>
      </c>
      <c r="D175" s="15">
        <v>-7.2536600000000007E-2</v>
      </c>
      <c r="E175" s="15">
        <v>-4.10774E-2</v>
      </c>
      <c r="F175" s="15">
        <v>-4.3469399999999998E-2</v>
      </c>
      <c r="G175" s="15">
        <v>-1.5922700000000001E-2</v>
      </c>
      <c r="H175" s="17">
        <f t="shared" si="2"/>
        <v>-9.9764235309065755E-3</v>
      </c>
      <c r="I175" s="23"/>
    </row>
    <row r="176" spans="1:9" x14ac:dyDescent="0.35">
      <c r="A176" s="20">
        <v>42216</v>
      </c>
      <c r="B176" s="16">
        <v>-2.1232299999999999E-2</v>
      </c>
      <c r="C176" s="16">
        <v>-6.2580818167202845E-2</v>
      </c>
      <c r="D176" s="16">
        <v>-0.1434319</v>
      </c>
      <c r="E176" s="16">
        <v>3.32591E-2</v>
      </c>
      <c r="F176" s="16">
        <v>6.1043399999999998E-2</v>
      </c>
      <c r="G176" s="16">
        <v>1.72719E-2</v>
      </c>
      <c r="H176" s="18">
        <f t="shared" si="2"/>
        <v>-4.5657067054455935E-2</v>
      </c>
      <c r="I176" s="23"/>
    </row>
    <row r="177" spans="1:14" x14ac:dyDescent="0.35">
      <c r="C177" s="7"/>
      <c r="D177" s="7"/>
      <c r="E177" s="7"/>
      <c r="F177" s="7"/>
      <c r="G177" s="7"/>
    </row>
    <row r="178" spans="1:14" x14ac:dyDescent="0.35">
      <c r="A178" s="6" t="s">
        <v>377</v>
      </c>
      <c r="B178" s="7">
        <f>AVERAGE(B2:B176)</f>
        <v>1.0017686857142855E-2</v>
      </c>
      <c r="C178" s="7">
        <f t="shared" ref="C178:G178" si="3">AVERAGE(C2:C176)</f>
        <v>3.0528653444573109E-3</v>
      </c>
      <c r="D178" s="7">
        <f t="shared" si="3"/>
        <v>6.5803148571428579E-3</v>
      </c>
      <c r="E178" s="7">
        <f t="shared" si="3"/>
        <v>5.2337159999999976E-3</v>
      </c>
      <c r="F178" s="7">
        <f t="shared" si="3"/>
        <v>5.2478571428571244E-4</v>
      </c>
      <c r="G178" s="7">
        <f t="shared" si="3"/>
        <v>3.8697234285714282E-3</v>
      </c>
    </row>
    <row r="179" spans="1:14" x14ac:dyDescent="0.35">
      <c r="A179" s="6" t="s">
        <v>376</v>
      </c>
      <c r="B179" s="7">
        <f>_xlfn.STDEV.S(B2:B176)</f>
        <v>6.3932977085589787E-2</v>
      </c>
      <c r="C179" s="7">
        <f t="shared" ref="C179:G179" si="4">_xlfn.STDEV.S(C2:C176)</f>
        <v>4.3347216963391839E-2</v>
      </c>
      <c r="D179" s="7">
        <f t="shared" si="4"/>
        <v>8.1437231187284145E-2</v>
      </c>
      <c r="E179" s="7">
        <f t="shared" si="4"/>
        <v>6.2499288185382675E-2</v>
      </c>
      <c r="F179" s="7">
        <f t="shared" si="4"/>
        <v>5.2564900043948648E-2</v>
      </c>
      <c r="G179" s="7">
        <f t="shared" si="4"/>
        <v>5.5638763711459489E-2</v>
      </c>
    </row>
    <row r="180" spans="1:14" x14ac:dyDescent="0.35">
      <c r="A180" s="8"/>
      <c r="B180" s="11">
        <f>_xlfn.STDEV.P(B2:B176)</f>
        <v>6.3750049737599401E-2</v>
      </c>
      <c r="C180" s="11">
        <f t="shared" ref="C180:G180" si="5">_xlfn.STDEV.P(C2:C176)</f>
        <v>4.322319033733215E-2</v>
      </c>
      <c r="D180" s="11">
        <f t="shared" si="5"/>
        <v>8.1204220033919153E-2</v>
      </c>
      <c r="E180" s="11">
        <f t="shared" si="5"/>
        <v>6.2320462959963657E-2</v>
      </c>
      <c r="F180" s="11">
        <f t="shared" si="5"/>
        <v>5.2414499449439392E-2</v>
      </c>
      <c r="G180" s="11">
        <f t="shared" si="5"/>
        <v>5.5479568066971109E-2</v>
      </c>
      <c r="N180" s="29"/>
    </row>
    <row r="181" spans="1:14" x14ac:dyDescent="0.35">
      <c r="A181" s="8"/>
      <c r="B181" s="11"/>
      <c r="C181" s="11"/>
      <c r="D181" s="11"/>
      <c r="E181" s="11"/>
      <c r="F181" s="11"/>
      <c r="G181" s="11"/>
      <c r="N181" s="27">
        <v>0</v>
      </c>
    </row>
    <row r="182" spans="1:14" x14ac:dyDescent="0.35">
      <c r="A182" s="8"/>
      <c r="B182" s="11"/>
      <c r="C182" s="11"/>
      <c r="D182" s="11"/>
      <c r="E182" s="11"/>
      <c r="F182" s="11"/>
      <c r="G182" s="11"/>
    </row>
    <row r="183" spans="1:14" x14ac:dyDescent="0.35">
      <c r="A183" s="8"/>
      <c r="B183" s="11"/>
      <c r="C183" s="11"/>
      <c r="D183" s="11"/>
      <c r="E183" s="11"/>
      <c r="F183" s="11"/>
      <c r="G183" s="11"/>
    </row>
    <row r="184" spans="1:14" x14ac:dyDescent="0.35">
      <c r="A184" s="8"/>
      <c r="B184" s="11"/>
      <c r="C184" s="11"/>
      <c r="D184" s="11"/>
      <c r="E184" s="11"/>
      <c r="F184" s="11"/>
      <c r="G184" s="11"/>
    </row>
    <row r="185" spans="1:14" x14ac:dyDescent="0.35">
      <c r="A185" s="8"/>
      <c r="B185" s="11"/>
      <c r="C185" s="11"/>
      <c r="D185" s="11"/>
      <c r="E185" s="11"/>
      <c r="F185" s="11"/>
      <c r="G185" s="11"/>
    </row>
    <row r="186" spans="1:14" x14ac:dyDescent="0.35">
      <c r="A186" s="8"/>
      <c r="B186" s="11"/>
      <c r="C186" s="11"/>
      <c r="D186" s="11"/>
      <c r="E186" s="11"/>
      <c r="F186" s="11"/>
      <c r="G186" s="11"/>
    </row>
    <row r="187" spans="1:14" x14ac:dyDescent="0.35">
      <c r="A187" s="8"/>
      <c r="B187" s="11"/>
      <c r="C187" s="11"/>
      <c r="D187" s="11"/>
      <c r="E187" s="11"/>
      <c r="F187" s="11"/>
      <c r="G187" s="11"/>
    </row>
    <row r="188" spans="1:14" x14ac:dyDescent="0.35">
      <c r="A188" s="8"/>
      <c r="B188" s="11"/>
      <c r="C188" s="11"/>
      <c r="D188" s="11"/>
      <c r="E188" s="11"/>
      <c r="F188" s="11"/>
      <c r="G188" s="11"/>
    </row>
    <row r="189" spans="1:14" x14ac:dyDescent="0.35">
      <c r="A189" s="8"/>
      <c r="B189" s="11"/>
      <c r="C189" s="11"/>
      <c r="D189" s="11"/>
      <c r="E189" s="11"/>
      <c r="F189" s="11"/>
      <c r="G189" s="11"/>
    </row>
    <row r="190" spans="1:14" x14ac:dyDescent="0.35">
      <c r="A190" s="8"/>
      <c r="B190" s="11"/>
      <c r="C190" s="11"/>
      <c r="D190" s="11"/>
      <c r="E190" s="11"/>
      <c r="F190" s="11"/>
      <c r="G190" s="11"/>
    </row>
    <row r="191" spans="1:14" x14ac:dyDescent="0.35">
      <c r="A191" s="8"/>
      <c r="B191" s="11"/>
      <c r="C191" s="11"/>
      <c r="D191" s="11"/>
      <c r="E191" s="11"/>
      <c r="F191" s="11"/>
      <c r="G191" s="11"/>
    </row>
    <row r="192" spans="1:14" x14ac:dyDescent="0.35">
      <c r="A192" s="8"/>
      <c r="B192" s="11"/>
      <c r="C192" s="11"/>
      <c r="D192" s="11"/>
      <c r="E192" s="11"/>
      <c r="F192" s="11"/>
      <c r="G192" s="11"/>
    </row>
    <row r="193" spans="1:7" x14ac:dyDescent="0.35">
      <c r="A193" s="8"/>
      <c r="B193" s="11"/>
      <c r="C193" s="11"/>
      <c r="D193" s="11"/>
      <c r="E193" s="11"/>
      <c r="F193" s="11"/>
      <c r="G193" s="11"/>
    </row>
    <row r="194" spans="1:7" x14ac:dyDescent="0.35">
      <c r="A194" s="8"/>
      <c r="B194" s="11"/>
      <c r="C194" s="11"/>
      <c r="D194" s="11"/>
      <c r="E194" s="11"/>
      <c r="F194" s="11"/>
      <c r="G194" s="11"/>
    </row>
    <row r="195" spans="1:7" x14ac:dyDescent="0.35">
      <c r="A195" s="8"/>
      <c r="B195" s="11"/>
      <c r="C195" s="11"/>
      <c r="D195" s="11"/>
      <c r="E195" s="11"/>
      <c r="F195" s="11"/>
      <c r="G195" s="11"/>
    </row>
    <row r="196" spans="1:7" x14ac:dyDescent="0.35">
      <c r="A196" s="8"/>
      <c r="B196" s="11"/>
      <c r="C196" s="11"/>
      <c r="D196" s="11"/>
      <c r="E196" s="11"/>
      <c r="F196" s="11"/>
      <c r="G196" s="11"/>
    </row>
    <row r="197" spans="1:7" x14ac:dyDescent="0.35">
      <c r="A197" s="8"/>
      <c r="B197" s="11"/>
      <c r="C197" s="11"/>
      <c r="D197" s="11"/>
      <c r="E197" s="11"/>
      <c r="F197" s="11"/>
      <c r="G197" s="11"/>
    </row>
    <row r="198" spans="1:7" x14ac:dyDescent="0.35">
      <c r="A198" s="8"/>
      <c r="B198" s="11"/>
      <c r="C198" s="11"/>
      <c r="D198" s="11"/>
      <c r="E198" s="11"/>
      <c r="F198" s="11"/>
      <c r="G198" s="11"/>
    </row>
    <row r="199" spans="1:7" x14ac:dyDescent="0.35">
      <c r="A199" s="8"/>
      <c r="B199" s="11"/>
      <c r="C199" s="11"/>
      <c r="D199" s="11"/>
      <c r="E199" s="11"/>
      <c r="F199" s="11"/>
      <c r="G199" s="11"/>
    </row>
    <row r="200" spans="1:7" x14ac:dyDescent="0.35">
      <c r="A200" s="8"/>
      <c r="B200" s="11"/>
      <c r="C200" s="11"/>
      <c r="D200" s="11"/>
      <c r="E200" s="11"/>
      <c r="F200" s="11"/>
      <c r="G200" s="11"/>
    </row>
    <row r="201" spans="1:7" x14ac:dyDescent="0.35">
      <c r="A201" s="8"/>
      <c r="B201" s="11"/>
      <c r="C201" s="11"/>
      <c r="D201" s="11"/>
      <c r="E201" s="11"/>
      <c r="F201" s="11"/>
      <c r="G201" s="11"/>
    </row>
    <row r="202" spans="1:7" x14ac:dyDescent="0.35">
      <c r="A202" s="8"/>
      <c r="B202" s="11"/>
      <c r="C202" s="11"/>
      <c r="D202" s="11"/>
      <c r="E202" s="11"/>
      <c r="F202" s="11"/>
      <c r="G202" s="11"/>
    </row>
    <row r="203" spans="1:7" x14ac:dyDescent="0.35">
      <c r="A203" s="8"/>
      <c r="B203" s="11"/>
      <c r="C203" s="11"/>
      <c r="D203" s="11"/>
      <c r="E203" s="11"/>
      <c r="F203" s="11"/>
      <c r="G203" s="11"/>
    </row>
    <row r="204" spans="1:7" x14ac:dyDescent="0.35">
      <c r="A204" s="8"/>
      <c r="B204" s="11"/>
      <c r="C204" s="11"/>
      <c r="D204" s="11"/>
      <c r="E204" s="11"/>
      <c r="F204" s="11"/>
      <c r="G204" s="11"/>
    </row>
    <row r="205" spans="1:7" x14ac:dyDescent="0.35">
      <c r="A205" s="8"/>
      <c r="B205" s="11"/>
      <c r="C205" s="11"/>
      <c r="D205" s="11"/>
      <c r="E205" s="11"/>
      <c r="F205" s="11"/>
      <c r="G205" s="11"/>
    </row>
    <row r="206" spans="1:7" x14ac:dyDescent="0.35">
      <c r="A206" s="8"/>
      <c r="B206" s="11"/>
      <c r="C206" s="11"/>
      <c r="D206" s="11"/>
      <c r="E206" s="11"/>
      <c r="F206" s="11"/>
      <c r="G206" s="11"/>
    </row>
    <row r="207" spans="1:7" x14ac:dyDescent="0.35">
      <c r="A207" s="8"/>
      <c r="B207" s="11"/>
      <c r="C207" s="11"/>
      <c r="D207" s="11"/>
      <c r="E207" s="11"/>
      <c r="F207" s="11"/>
      <c r="G207" s="11"/>
    </row>
    <row r="208" spans="1:7" x14ac:dyDescent="0.35">
      <c r="A208" s="8"/>
      <c r="B208" s="11"/>
      <c r="C208" s="11"/>
      <c r="D208" s="11"/>
      <c r="E208" s="11"/>
      <c r="F208" s="11"/>
      <c r="G208" s="11"/>
    </row>
    <row r="209" spans="1:7" x14ac:dyDescent="0.35">
      <c r="A209" s="8"/>
      <c r="B209" s="11"/>
      <c r="C209" s="11"/>
      <c r="D209" s="11"/>
      <c r="E209" s="11"/>
      <c r="F209" s="11"/>
      <c r="G209" s="11"/>
    </row>
    <row r="210" spans="1:7" x14ac:dyDescent="0.35">
      <c r="A210" s="8"/>
      <c r="B210" s="11"/>
      <c r="C210" s="11"/>
      <c r="D210" s="11"/>
      <c r="E210" s="11"/>
      <c r="F210" s="11"/>
      <c r="G210" s="11"/>
    </row>
    <row r="211" spans="1:7" x14ac:dyDescent="0.35">
      <c r="A211" s="8"/>
      <c r="B211" s="11"/>
      <c r="C211" s="11"/>
      <c r="D211" s="11"/>
      <c r="E211" s="11"/>
      <c r="F211" s="11"/>
      <c r="G211" s="11"/>
    </row>
    <row r="212" spans="1:7" x14ac:dyDescent="0.35">
      <c r="A212" s="8"/>
      <c r="B212" s="11"/>
      <c r="C212" s="11"/>
      <c r="D212" s="11"/>
      <c r="E212" s="11"/>
      <c r="F212" s="11"/>
      <c r="G212" s="11"/>
    </row>
    <row r="213" spans="1:7" x14ac:dyDescent="0.35">
      <c r="A213" s="8"/>
      <c r="B213" s="11"/>
      <c r="C213" s="11"/>
      <c r="D213" s="11"/>
      <c r="E213" s="11"/>
      <c r="F213" s="11"/>
      <c r="G213" s="11"/>
    </row>
    <row r="214" spans="1:7" x14ac:dyDescent="0.35">
      <c r="A214" s="8"/>
      <c r="B214" s="11"/>
      <c r="C214" s="11"/>
      <c r="D214" s="11"/>
      <c r="E214" s="11"/>
      <c r="F214" s="11"/>
      <c r="G214" s="11"/>
    </row>
    <row r="215" spans="1:7" x14ac:dyDescent="0.35">
      <c r="A215" s="8"/>
      <c r="B215" s="11"/>
      <c r="C215" s="11"/>
      <c r="D215" s="11"/>
      <c r="E215" s="11"/>
      <c r="F215" s="11"/>
      <c r="G215" s="11"/>
    </row>
    <row r="216" spans="1:7" x14ac:dyDescent="0.35">
      <c r="A216" s="8"/>
      <c r="B216" s="11"/>
      <c r="C216" s="11"/>
      <c r="D216" s="11"/>
      <c r="E216" s="11"/>
      <c r="F216" s="11"/>
      <c r="G216" s="11"/>
    </row>
    <row r="217" spans="1:7" x14ac:dyDescent="0.35">
      <c r="A217" s="8"/>
      <c r="B217" s="11"/>
      <c r="C217" s="11"/>
      <c r="D217" s="11"/>
      <c r="E217" s="11"/>
      <c r="F217" s="11"/>
      <c r="G217" s="11"/>
    </row>
    <row r="218" spans="1:7" x14ac:dyDescent="0.35">
      <c r="A218" s="8"/>
      <c r="B218" s="11"/>
      <c r="C218" s="11"/>
      <c r="D218" s="11"/>
      <c r="E218" s="11"/>
      <c r="F218" s="11"/>
      <c r="G218" s="11"/>
    </row>
    <row r="219" spans="1:7" x14ac:dyDescent="0.35">
      <c r="A219" s="8"/>
      <c r="B219" s="11"/>
      <c r="C219" s="11"/>
      <c r="D219" s="11"/>
      <c r="E219" s="11"/>
      <c r="F219" s="11"/>
      <c r="G219" s="11"/>
    </row>
    <row r="220" spans="1:7" x14ac:dyDescent="0.35">
      <c r="A220" s="8"/>
      <c r="B220" s="11"/>
      <c r="C220" s="11"/>
      <c r="D220" s="11"/>
      <c r="E220" s="11"/>
      <c r="F220" s="11"/>
      <c r="G220" s="11"/>
    </row>
    <row r="221" spans="1:7" x14ac:dyDescent="0.35">
      <c r="A221" s="8"/>
      <c r="B221" s="11"/>
      <c r="C221" s="11"/>
      <c r="D221" s="11"/>
      <c r="E221" s="11"/>
      <c r="F221" s="11"/>
      <c r="G221" s="11"/>
    </row>
    <row r="222" spans="1:7" x14ac:dyDescent="0.35">
      <c r="A222" s="8"/>
      <c r="B222" s="11"/>
      <c r="C222" s="11"/>
      <c r="D222" s="11"/>
      <c r="E222" s="11"/>
      <c r="F222" s="11"/>
      <c r="G222" s="11"/>
    </row>
    <row r="223" spans="1:7" x14ac:dyDescent="0.35">
      <c r="A223" s="8"/>
      <c r="B223" s="11"/>
      <c r="C223" s="11"/>
      <c r="D223" s="11"/>
      <c r="E223" s="11"/>
      <c r="F223" s="11"/>
      <c r="G223" s="11"/>
    </row>
    <row r="224" spans="1:7" x14ac:dyDescent="0.35">
      <c r="A224" s="8"/>
      <c r="B224" s="11"/>
      <c r="C224" s="11"/>
      <c r="D224" s="11"/>
      <c r="E224" s="11"/>
      <c r="F224" s="11"/>
      <c r="G224" s="11"/>
    </row>
    <row r="225" spans="1:7" x14ac:dyDescent="0.35">
      <c r="A225" s="8"/>
      <c r="B225" s="11"/>
      <c r="C225" s="11"/>
      <c r="D225" s="11"/>
      <c r="E225" s="11"/>
      <c r="F225" s="11"/>
      <c r="G225" s="11"/>
    </row>
    <row r="226" spans="1:7" x14ac:dyDescent="0.35">
      <c r="A226" s="8"/>
      <c r="B226" s="11"/>
      <c r="C226" s="11"/>
      <c r="D226" s="11"/>
      <c r="E226" s="11"/>
      <c r="F226" s="11"/>
      <c r="G226" s="11"/>
    </row>
    <row r="227" spans="1:7" x14ac:dyDescent="0.35">
      <c r="A227" s="8"/>
      <c r="B227" s="11"/>
      <c r="C227" s="11"/>
      <c r="D227" s="11"/>
      <c r="E227" s="11"/>
      <c r="F227" s="11"/>
      <c r="G227" s="11"/>
    </row>
    <row r="228" spans="1:7" x14ac:dyDescent="0.35">
      <c r="A228" s="8"/>
      <c r="B228" s="11"/>
      <c r="C228" s="11"/>
      <c r="D228" s="11"/>
      <c r="E228" s="11"/>
      <c r="F228" s="11"/>
      <c r="G228" s="11"/>
    </row>
    <row r="229" spans="1:7" x14ac:dyDescent="0.35">
      <c r="A229" s="8"/>
      <c r="B229" s="11"/>
      <c r="C229" s="11"/>
      <c r="D229" s="11"/>
      <c r="E229" s="11"/>
      <c r="F229" s="11"/>
      <c r="G229" s="11"/>
    </row>
    <row r="230" spans="1:7" x14ac:dyDescent="0.35">
      <c r="A230" s="8"/>
      <c r="B230" s="11"/>
      <c r="C230" s="11"/>
      <c r="D230" s="11"/>
      <c r="E230" s="11"/>
      <c r="F230" s="11"/>
      <c r="G230" s="11"/>
    </row>
    <row r="231" spans="1:7" x14ac:dyDescent="0.35">
      <c r="A231" s="8"/>
      <c r="B231" s="11"/>
      <c r="C231" s="11"/>
      <c r="D231" s="11"/>
      <c r="E231" s="11"/>
      <c r="F231" s="11"/>
      <c r="G231" s="11"/>
    </row>
    <row r="232" spans="1:7" x14ac:dyDescent="0.35">
      <c r="A232" s="8"/>
      <c r="B232" s="11"/>
      <c r="C232" s="11"/>
      <c r="D232" s="11"/>
      <c r="E232" s="11"/>
      <c r="F232" s="11"/>
      <c r="G232" s="11"/>
    </row>
    <row r="233" spans="1:7" x14ac:dyDescent="0.35">
      <c r="A233" s="8"/>
      <c r="B233" s="11"/>
      <c r="C233" s="11"/>
      <c r="D233" s="11"/>
      <c r="E233" s="11"/>
      <c r="F233" s="11"/>
      <c r="G233" s="11"/>
    </row>
    <row r="234" spans="1:7" x14ac:dyDescent="0.35">
      <c r="A234" s="8"/>
      <c r="B234" s="11"/>
      <c r="C234" s="11"/>
      <c r="D234" s="11"/>
      <c r="E234" s="11"/>
      <c r="F234" s="11"/>
      <c r="G234" s="11"/>
    </row>
    <row r="235" spans="1:7" x14ac:dyDescent="0.35">
      <c r="A235" s="8"/>
      <c r="B235" s="11"/>
      <c r="C235" s="11"/>
      <c r="D235" s="11"/>
      <c r="E235" s="11"/>
      <c r="F235" s="11"/>
      <c r="G235" s="11"/>
    </row>
    <row r="236" spans="1:7" x14ac:dyDescent="0.35">
      <c r="A236" s="8"/>
      <c r="B236" s="11"/>
      <c r="C236" s="11"/>
      <c r="D236" s="11"/>
      <c r="E236" s="11"/>
      <c r="F236" s="11"/>
      <c r="G236" s="11"/>
    </row>
    <row r="237" spans="1:7" x14ac:dyDescent="0.35">
      <c r="A237" s="8"/>
      <c r="B237" s="11"/>
      <c r="C237" s="11"/>
      <c r="D237" s="11"/>
      <c r="E237" s="11"/>
      <c r="F237" s="11"/>
      <c r="G237" s="11"/>
    </row>
    <row r="238" spans="1:7" x14ac:dyDescent="0.35">
      <c r="A238" s="8"/>
      <c r="B238" s="11"/>
      <c r="C238" s="11"/>
      <c r="D238" s="11"/>
      <c r="E238" s="11"/>
      <c r="F238" s="11"/>
      <c r="G238" s="11"/>
    </row>
    <row r="239" spans="1:7" x14ac:dyDescent="0.35">
      <c r="A239" s="8"/>
      <c r="B239" s="11"/>
      <c r="C239" s="11"/>
      <c r="D239" s="11"/>
      <c r="E239" s="11"/>
      <c r="F239" s="11"/>
      <c r="G239" s="11"/>
    </row>
    <row r="240" spans="1:7" x14ac:dyDescent="0.35">
      <c r="A240" s="8"/>
      <c r="B240" s="11"/>
      <c r="C240" s="11"/>
      <c r="D240" s="11"/>
      <c r="E240" s="11"/>
      <c r="F240" s="11"/>
      <c r="G240" s="11"/>
    </row>
    <row r="241" spans="1:7" x14ac:dyDescent="0.35">
      <c r="A241" s="8"/>
      <c r="B241" s="11"/>
      <c r="C241" s="11"/>
      <c r="D241" s="11"/>
      <c r="E241" s="11"/>
      <c r="F241" s="11"/>
      <c r="G241" s="11"/>
    </row>
    <row r="242" spans="1:7" x14ac:dyDescent="0.35">
      <c r="A242" s="8"/>
      <c r="B242" s="11"/>
      <c r="C242" s="11"/>
      <c r="D242" s="11"/>
      <c r="E242" s="11"/>
      <c r="F242" s="11"/>
      <c r="G242" s="11"/>
    </row>
    <row r="243" spans="1:7" x14ac:dyDescent="0.35">
      <c r="A243" s="8"/>
      <c r="B243" s="11"/>
      <c r="C243" s="11"/>
      <c r="D243" s="11"/>
      <c r="E243" s="11"/>
      <c r="F243" s="11"/>
      <c r="G243" s="11"/>
    </row>
    <row r="244" spans="1:7" x14ac:dyDescent="0.35">
      <c r="A244" s="8"/>
      <c r="B244" s="11"/>
      <c r="C244" s="11"/>
      <c r="D244" s="11"/>
      <c r="E244" s="11"/>
      <c r="F244" s="11"/>
      <c r="G244" s="11"/>
    </row>
    <row r="245" spans="1:7" x14ac:dyDescent="0.35">
      <c r="A245" s="8"/>
      <c r="B245" s="11"/>
      <c r="C245" s="11"/>
      <c r="D245" s="11"/>
      <c r="E245" s="11"/>
      <c r="F245" s="11"/>
      <c r="G245" s="11"/>
    </row>
    <row r="246" spans="1:7" x14ac:dyDescent="0.35">
      <c r="A246" s="8"/>
      <c r="B246" s="11"/>
      <c r="C246" s="11"/>
      <c r="D246" s="11"/>
      <c r="E246" s="11"/>
      <c r="F246" s="11"/>
      <c r="G246" s="11"/>
    </row>
    <row r="247" spans="1:7" x14ac:dyDescent="0.35">
      <c r="A247" s="8"/>
      <c r="B247" s="11"/>
      <c r="C247" s="11"/>
      <c r="D247" s="11"/>
      <c r="E247" s="11"/>
      <c r="F247" s="11"/>
      <c r="G247" s="11"/>
    </row>
    <row r="248" spans="1:7" x14ac:dyDescent="0.35">
      <c r="A248" s="8"/>
      <c r="B248" s="11"/>
      <c r="C248" s="11"/>
      <c r="D248" s="11"/>
      <c r="E248" s="11"/>
      <c r="F248" s="11"/>
      <c r="G248" s="11"/>
    </row>
    <row r="249" spans="1:7" x14ac:dyDescent="0.35">
      <c r="A249" s="8"/>
      <c r="B249" s="11"/>
      <c r="C249" s="11"/>
      <c r="D249" s="11"/>
      <c r="E249" s="11"/>
      <c r="F249" s="11"/>
      <c r="G249" s="11"/>
    </row>
    <row r="250" spans="1:7" x14ac:dyDescent="0.35">
      <c r="A250" s="8"/>
      <c r="B250" s="11"/>
      <c r="C250" s="11"/>
      <c r="D250" s="11"/>
      <c r="E250" s="11"/>
      <c r="F250" s="11"/>
      <c r="G250" s="11"/>
    </row>
    <row r="251" spans="1:7" x14ac:dyDescent="0.35">
      <c r="A251" s="8"/>
      <c r="B251" s="11"/>
      <c r="C251" s="11"/>
      <c r="D251" s="11"/>
      <c r="E251" s="11"/>
      <c r="F251" s="11"/>
      <c r="G251" s="11"/>
    </row>
    <row r="252" spans="1:7" x14ac:dyDescent="0.35">
      <c r="A252" s="8"/>
      <c r="B252" s="11"/>
      <c r="C252" s="11"/>
      <c r="D252" s="11"/>
      <c r="E252" s="11"/>
      <c r="F252" s="11"/>
      <c r="G252" s="11"/>
    </row>
    <row r="253" spans="1:7" x14ac:dyDescent="0.35">
      <c r="A253" s="8"/>
      <c r="B253" s="11"/>
      <c r="C253" s="11"/>
      <c r="D253" s="11"/>
      <c r="E253" s="11"/>
      <c r="F253" s="11"/>
      <c r="G253" s="11"/>
    </row>
    <row r="254" spans="1:7" x14ac:dyDescent="0.35">
      <c r="A254" s="8"/>
      <c r="B254" s="11"/>
      <c r="C254" s="11"/>
      <c r="D254" s="11"/>
      <c r="E254" s="11"/>
      <c r="F254" s="11"/>
      <c r="G254" s="11"/>
    </row>
    <row r="255" spans="1:7" x14ac:dyDescent="0.35">
      <c r="A255" s="8"/>
      <c r="B255" s="11"/>
      <c r="C255" s="11"/>
      <c r="D255" s="11"/>
      <c r="E255" s="11"/>
      <c r="F255" s="11"/>
      <c r="G255" s="11"/>
    </row>
    <row r="256" spans="1:7" x14ac:dyDescent="0.35">
      <c r="A256" s="8"/>
      <c r="B256" s="11"/>
      <c r="C256" s="11"/>
      <c r="D256" s="11"/>
      <c r="E256" s="11"/>
      <c r="F256" s="11"/>
      <c r="G256" s="11"/>
    </row>
    <row r="257" spans="1:7" x14ac:dyDescent="0.35">
      <c r="A257" s="8"/>
      <c r="B257" s="11"/>
      <c r="C257" s="11"/>
      <c r="D257" s="11"/>
      <c r="E257" s="11"/>
      <c r="F257" s="11"/>
      <c r="G257" s="11"/>
    </row>
    <row r="258" spans="1:7" x14ac:dyDescent="0.35">
      <c r="A258" s="8"/>
      <c r="B258" s="11"/>
      <c r="C258" s="11"/>
      <c r="D258" s="11"/>
      <c r="E258" s="11"/>
      <c r="F258" s="11"/>
      <c r="G258" s="11"/>
    </row>
    <row r="259" spans="1:7" x14ac:dyDescent="0.35">
      <c r="A259" s="8"/>
      <c r="B259" s="11"/>
      <c r="C259" s="11"/>
      <c r="D259" s="11"/>
      <c r="E259" s="11"/>
      <c r="F259" s="11"/>
      <c r="G259" s="11"/>
    </row>
    <row r="260" spans="1:7" x14ac:dyDescent="0.35">
      <c r="A260" s="8"/>
      <c r="B260" s="11"/>
      <c r="C260" s="11"/>
      <c r="D260" s="11"/>
      <c r="E260" s="11"/>
      <c r="F260" s="11"/>
      <c r="G260" s="11"/>
    </row>
    <row r="261" spans="1:7" x14ac:dyDescent="0.35">
      <c r="A261" s="8"/>
      <c r="B261" s="11"/>
      <c r="C261" s="11"/>
      <c r="D261" s="11"/>
      <c r="E261" s="11"/>
      <c r="F261" s="11"/>
      <c r="G261" s="11"/>
    </row>
    <row r="262" spans="1:7" x14ac:dyDescent="0.35">
      <c r="A262" s="8"/>
      <c r="B262" s="11"/>
      <c r="C262" s="11"/>
      <c r="D262" s="11"/>
      <c r="E262" s="11"/>
      <c r="F262" s="11"/>
      <c r="G262" s="11"/>
    </row>
    <row r="263" spans="1:7" x14ac:dyDescent="0.35">
      <c r="A263" s="8"/>
      <c r="B263" s="11"/>
      <c r="C263" s="11"/>
      <c r="D263" s="11"/>
      <c r="E263" s="11"/>
      <c r="F263" s="11"/>
      <c r="G263" s="11"/>
    </row>
    <row r="264" spans="1:7" x14ac:dyDescent="0.35">
      <c r="A264" s="8"/>
      <c r="B264" s="11"/>
      <c r="C264" s="11"/>
      <c r="D264" s="11"/>
      <c r="E264" s="11"/>
      <c r="F264" s="11"/>
      <c r="G264" s="11"/>
    </row>
    <row r="265" spans="1:7" x14ac:dyDescent="0.35">
      <c r="A265" s="8"/>
      <c r="B265" s="11"/>
      <c r="C265" s="11"/>
      <c r="D265" s="11"/>
      <c r="E265" s="11"/>
      <c r="F265" s="11"/>
      <c r="G265" s="11"/>
    </row>
    <row r="266" spans="1:7" x14ac:dyDescent="0.35">
      <c r="A266" s="8"/>
      <c r="B266" s="11"/>
      <c r="C266" s="11"/>
      <c r="D266" s="11"/>
      <c r="E266" s="11"/>
      <c r="F266" s="11"/>
      <c r="G266" s="11"/>
    </row>
    <row r="267" spans="1:7" x14ac:dyDescent="0.35">
      <c r="A267" s="8"/>
      <c r="B267" s="11"/>
      <c r="C267" s="11"/>
      <c r="D267" s="11"/>
      <c r="E267" s="11"/>
      <c r="F267" s="11"/>
      <c r="G267" s="11"/>
    </row>
    <row r="268" spans="1:7" x14ac:dyDescent="0.35">
      <c r="A268" s="8"/>
      <c r="B268" s="11"/>
      <c r="C268" s="11"/>
      <c r="D268" s="11"/>
      <c r="E268" s="11"/>
      <c r="F268" s="11"/>
      <c r="G268" s="11"/>
    </row>
    <row r="269" spans="1:7" x14ac:dyDescent="0.35">
      <c r="A269" s="8"/>
      <c r="B269" s="11"/>
      <c r="C269" s="11"/>
      <c r="D269" s="11"/>
      <c r="E269" s="11"/>
      <c r="F269" s="11"/>
      <c r="G269" s="11"/>
    </row>
    <row r="270" spans="1:7" x14ac:dyDescent="0.35">
      <c r="A270" s="8"/>
      <c r="B270" s="11"/>
      <c r="C270" s="11"/>
      <c r="D270" s="11"/>
      <c r="E270" s="11"/>
      <c r="F270" s="11"/>
      <c r="G270" s="11"/>
    </row>
    <row r="271" spans="1:7" x14ac:dyDescent="0.35">
      <c r="A271" s="8"/>
      <c r="B271" s="11"/>
      <c r="C271" s="11"/>
      <c r="D271" s="11"/>
      <c r="E271" s="11"/>
      <c r="F271" s="11"/>
      <c r="G271" s="11"/>
    </row>
    <row r="272" spans="1:7" x14ac:dyDescent="0.35">
      <c r="A272" s="8"/>
      <c r="B272" s="11"/>
      <c r="C272" s="11"/>
      <c r="D272" s="11"/>
      <c r="E272" s="11"/>
      <c r="F272" s="11"/>
      <c r="G272" s="11"/>
    </row>
    <row r="273" spans="1:7" x14ac:dyDescent="0.35">
      <c r="A273" s="8"/>
      <c r="B273" s="11"/>
      <c r="C273" s="11"/>
      <c r="D273" s="11"/>
      <c r="E273" s="11"/>
      <c r="F273" s="11"/>
      <c r="G273" s="11"/>
    </row>
    <row r="274" spans="1:7" x14ac:dyDescent="0.35">
      <c r="A274" s="8"/>
      <c r="B274" s="11"/>
      <c r="C274" s="11"/>
      <c r="D274" s="11"/>
      <c r="E274" s="11"/>
      <c r="F274" s="11"/>
      <c r="G274" s="11"/>
    </row>
    <row r="275" spans="1:7" x14ac:dyDescent="0.35">
      <c r="A275" s="8"/>
      <c r="B275" s="11"/>
      <c r="C275" s="11"/>
      <c r="D275" s="11"/>
      <c r="E275" s="11"/>
      <c r="F275" s="11"/>
      <c r="G275" s="11"/>
    </row>
    <row r="276" spans="1:7" x14ac:dyDescent="0.35">
      <c r="A276" s="8"/>
      <c r="B276" s="11"/>
      <c r="C276" s="11"/>
      <c r="D276" s="11"/>
      <c r="E276" s="11"/>
      <c r="F276" s="11"/>
      <c r="G276" s="11"/>
    </row>
    <row r="277" spans="1:7" x14ac:dyDescent="0.35">
      <c r="A277" s="8"/>
      <c r="B277" s="11"/>
      <c r="C277" s="11"/>
      <c r="D277" s="11"/>
      <c r="E277" s="11"/>
      <c r="F277" s="11"/>
      <c r="G277" s="11"/>
    </row>
    <row r="278" spans="1:7" x14ac:dyDescent="0.35">
      <c r="A278" s="8"/>
      <c r="B278" s="11"/>
      <c r="C278" s="11"/>
      <c r="D278" s="11"/>
      <c r="E278" s="11"/>
      <c r="F278" s="11"/>
      <c r="G278" s="11"/>
    </row>
    <row r="279" spans="1:7" x14ac:dyDescent="0.35">
      <c r="A279" s="8"/>
      <c r="B279" s="11"/>
      <c r="C279" s="11"/>
      <c r="D279" s="11"/>
      <c r="E279" s="11"/>
      <c r="F279" s="11"/>
      <c r="G279" s="11"/>
    </row>
    <row r="280" spans="1:7" x14ac:dyDescent="0.35">
      <c r="A280" s="8"/>
      <c r="B280" s="11"/>
      <c r="C280" s="11"/>
      <c r="D280" s="11"/>
      <c r="E280" s="11"/>
      <c r="F280" s="11"/>
      <c r="G280" s="11"/>
    </row>
    <row r="281" spans="1:7" x14ac:dyDescent="0.35">
      <c r="A281" s="8"/>
      <c r="B281" s="11"/>
      <c r="C281" s="11"/>
      <c r="D281" s="11"/>
      <c r="E281" s="11"/>
      <c r="F281" s="11"/>
      <c r="G281" s="11"/>
    </row>
    <row r="282" spans="1:7" x14ac:dyDescent="0.35">
      <c r="A282" s="8"/>
      <c r="B282" s="11"/>
      <c r="C282" s="11"/>
      <c r="D282" s="11"/>
      <c r="E282" s="11"/>
      <c r="F282" s="11"/>
      <c r="G282" s="11"/>
    </row>
    <row r="283" spans="1:7" x14ac:dyDescent="0.35">
      <c r="A283" s="8"/>
      <c r="B283" s="11"/>
      <c r="C283" s="11"/>
      <c r="D283" s="11"/>
      <c r="E283" s="11"/>
      <c r="F283" s="11"/>
      <c r="G283" s="11"/>
    </row>
    <row r="284" spans="1:7" x14ac:dyDescent="0.35">
      <c r="A284" s="8"/>
      <c r="B284" s="11"/>
      <c r="C284" s="11"/>
      <c r="D284" s="11"/>
      <c r="E284" s="11"/>
      <c r="F284" s="11"/>
      <c r="G284" s="11"/>
    </row>
    <row r="285" spans="1:7" x14ac:dyDescent="0.35">
      <c r="A285" s="8"/>
      <c r="B285" s="11"/>
      <c r="C285" s="11"/>
      <c r="D285" s="11"/>
      <c r="E285" s="11"/>
      <c r="F285" s="11"/>
      <c r="G285" s="11"/>
    </row>
    <row r="286" spans="1:7" x14ac:dyDescent="0.35">
      <c r="A286" s="8"/>
      <c r="B286" s="11"/>
      <c r="C286" s="11"/>
      <c r="D286" s="11"/>
      <c r="E286" s="11"/>
      <c r="F286" s="11"/>
      <c r="G286" s="11"/>
    </row>
    <row r="287" spans="1:7" x14ac:dyDescent="0.35">
      <c r="A287" s="8"/>
      <c r="B287" s="11"/>
      <c r="C287" s="11"/>
      <c r="D287" s="11"/>
      <c r="E287" s="11"/>
      <c r="F287" s="11"/>
      <c r="G287" s="11"/>
    </row>
    <row r="288" spans="1:7" x14ac:dyDescent="0.35">
      <c r="A288" s="8"/>
      <c r="B288" s="11"/>
      <c r="C288" s="11"/>
      <c r="D288" s="11"/>
      <c r="E288" s="11"/>
      <c r="F288" s="11"/>
      <c r="G288" s="11"/>
    </row>
    <row r="289" spans="1:7" x14ac:dyDescent="0.35">
      <c r="A289" s="8"/>
      <c r="B289" s="11"/>
      <c r="C289" s="11"/>
      <c r="D289" s="11"/>
      <c r="E289" s="11"/>
      <c r="F289" s="11"/>
      <c r="G289" s="11"/>
    </row>
    <row r="290" spans="1:7" x14ac:dyDescent="0.35">
      <c r="A290" s="8"/>
      <c r="B290" s="11"/>
      <c r="C290" s="11"/>
      <c r="D290" s="11"/>
      <c r="E290" s="11"/>
      <c r="F290" s="11"/>
      <c r="G290" s="11"/>
    </row>
    <row r="291" spans="1:7" x14ac:dyDescent="0.35">
      <c r="A291" s="8"/>
      <c r="B291" s="11"/>
      <c r="C291" s="11"/>
      <c r="D291" s="11"/>
      <c r="E291" s="11"/>
      <c r="F291" s="11"/>
      <c r="G291" s="11"/>
    </row>
    <row r="292" spans="1:7" x14ac:dyDescent="0.35">
      <c r="A292" s="8"/>
      <c r="B292" s="11"/>
      <c r="C292" s="11"/>
      <c r="D292" s="11"/>
      <c r="E292" s="11"/>
      <c r="F292" s="11"/>
      <c r="G292" s="11"/>
    </row>
    <row r="293" spans="1:7" x14ac:dyDescent="0.35">
      <c r="A293" s="8"/>
      <c r="B293" s="11"/>
      <c r="C293" s="11"/>
      <c r="D293" s="11"/>
      <c r="E293" s="11"/>
      <c r="F293" s="11"/>
      <c r="G293" s="11"/>
    </row>
    <row r="294" spans="1:7" x14ac:dyDescent="0.35">
      <c r="A294" s="8"/>
      <c r="B294" s="11"/>
      <c r="C294" s="11"/>
      <c r="D294" s="11"/>
      <c r="E294" s="11"/>
      <c r="F294" s="11"/>
      <c r="G294" s="11"/>
    </row>
    <row r="295" spans="1:7" x14ac:dyDescent="0.35">
      <c r="A295" s="8"/>
      <c r="B295" s="11"/>
      <c r="C295" s="11"/>
      <c r="D295" s="11"/>
      <c r="E295" s="11"/>
      <c r="F295" s="11"/>
      <c r="G295" s="11"/>
    </row>
    <row r="296" spans="1:7" x14ac:dyDescent="0.35">
      <c r="A296" s="8"/>
      <c r="B296" s="11"/>
      <c r="C296" s="11"/>
      <c r="D296" s="11"/>
      <c r="E296" s="11"/>
      <c r="F296" s="11"/>
      <c r="G296" s="11"/>
    </row>
    <row r="297" spans="1:7" x14ac:dyDescent="0.35">
      <c r="A297" s="8"/>
      <c r="B297" s="11"/>
      <c r="C297" s="11"/>
      <c r="D297" s="11"/>
      <c r="E297" s="11"/>
      <c r="F297" s="11"/>
      <c r="G297" s="11"/>
    </row>
    <row r="298" spans="1:7" x14ac:dyDescent="0.35">
      <c r="A298" s="8"/>
      <c r="B298" s="11"/>
      <c r="C298" s="11"/>
      <c r="D298" s="11"/>
      <c r="E298" s="11"/>
      <c r="F298" s="11"/>
      <c r="G298" s="11"/>
    </row>
    <row r="299" spans="1:7" x14ac:dyDescent="0.35">
      <c r="A299" s="8"/>
      <c r="B299" s="11"/>
      <c r="C299" s="11"/>
      <c r="D299" s="11"/>
      <c r="E299" s="11"/>
      <c r="F299" s="11"/>
      <c r="G299" s="11"/>
    </row>
    <row r="300" spans="1:7" x14ac:dyDescent="0.35">
      <c r="A300" s="8"/>
      <c r="B300" s="11"/>
      <c r="C300" s="11"/>
      <c r="D300" s="11"/>
      <c r="E300" s="11"/>
      <c r="F300" s="11"/>
      <c r="G300" s="11"/>
    </row>
    <row r="301" spans="1:7" x14ac:dyDescent="0.35">
      <c r="A301" s="8"/>
      <c r="B301" s="11"/>
      <c r="C301" s="11"/>
      <c r="D301" s="11"/>
      <c r="E301" s="11"/>
      <c r="F301" s="11"/>
      <c r="G301" s="11"/>
    </row>
    <row r="302" spans="1:7" x14ac:dyDescent="0.35">
      <c r="A302" s="8"/>
      <c r="B302" s="11"/>
      <c r="C302" s="11"/>
      <c r="D302" s="11"/>
      <c r="E302" s="11"/>
      <c r="F302" s="11"/>
      <c r="G302" s="11"/>
    </row>
    <row r="303" spans="1:7" x14ac:dyDescent="0.35">
      <c r="A303" s="8"/>
      <c r="B303" s="11"/>
      <c r="C303" s="11"/>
      <c r="D303" s="11"/>
      <c r="E303" s="11"/>
      <c r="F303" s="11"/>
      <c r="G303" s="11"/>
    </row>
    <row r="304" spans="1:7" x14ac:dyDescent="0.35">
      <c r="A304" s="8"/>
      <c r="B304" s="11"/>
      <c r="C304" s="11"/>
      <c r="D304" s="11"/>
      <c r="E304" s="11"/>
      <c r="F304" s="11"/>
      <c r="G304" s="11"/>
    </row>
    <row r="305" spans="1:7" x14ac:dyDescent="0.35">
      <c r="A305" s="8"/>
      <c r="B305" s="11"/>
      <c r="C305" s="11"/>
      <c r="D305" s="11"/>
      <c r="E305" s="11"/>
      <c r="F305" s="11"/>
      <c r="G305" s="11"/>
    </row>
    <row r="306" spans="1:7" x14ac:dyDescent="0.35">
      <c r="A306" s="8"/>
      <c r="B306" s="11"/>
      <c r="C306" s="11"/>
      <c r="D306" s="11"/>
      <c r="E306" s="11"/>
      <c r="F306" s="11"/>
      <c r="G306" s="11"/>
    </row>
    <row r="307" spans="1:7" x14ac:dyDescent="0.35">
      <c r="A307" s="8"/>
      <c r="B307" s="11"/>
      <c r="C307" s="11"/>
      <c r="D307" s="11"/>
      <c r="E307" s="11"/>
      <c r="F307" s="11"/>
      <c r="G307" s="11"/>
    </row>
    <row r="308" spans="1:7" x14ac:dyDescent="0.35">
      <c r="A308" s="8"/>
      <c r="B308" s="11"/>
      <c r="C308" s="11"/>
      <c r="D308" s="11"/>
      <c r="E308" s="11"/>
      <c r="F308" s="11"/>
      <c r="G308" s="11"/>
    </row>
    <row r="309" spans="1:7" x14ac:dyDescent="0.35">
      <c r="A309" s="8"/>
      <c r="B309" s="11"/>
      <c r="C309" s="11"/>
      <c r="D309" s="11"/>
      <c r="E309" s="11"/>
      <c r="F309" s="11"/>
      <c r="G309" s="11"/>
    </row>
    <row r="310" spans="1:7" x14ac:dyDescent="0.35">
      <c r="A310" s="8"/>
      <c r="B310" s="11"/>
      <c r="C310" s="11"/>
      <c r="D310" s="11"/>
      <c r="E310" s="11"/>
      <c r="F310" s="11"/>
      <c r="G310" s="11"/>
    </row>
    <row r="311" spans="1:7" x14ac:dyDescent="0.35">
      <c r="A311" s="8"/>
      <c r="B311" s="11"/>
      <c r="C311" s="11"/>
      <c r="D311" s="11"/>
      <c r="E311" s="11"/>
      <c r="F311" s="11"/>
      <c r="G311" s="11"/>
    </row>
    <row r="312" spans="1:7" x14ac:dyDescent="0.35">
      <c r="A312" s="8"/>
      <c r="B312" s="11"/>
      <c r="C312" s="11"/>
      <c r="D312" s="11"/>
      <c r="E312" s="11"/>
      <c r="F312" s="11"/>
      <c r="G312" s="11"/>
    </row>
    <row r="313" spans="1:7" x14ac:dyDescent="0.35">
      <c r="A313" s="8"/>
      <c r="B313" s="11"/>
      <c r="C313" s="11"/>
      <c r="D313" s="11"/>
      <c r="E313" s="11"/>
      <c r="F313" s="11"/>
      <c r="G313" s="11"/>
    </row>
    <row r="314" spans="1:7" x14ac:dyDescent="0.35">
      <c r="A314" s="8"/>
      <c r="B314" s="11"/>
      <c r="C314" s="11"/>
      <c r="D314" s="11"/>
      <c r="E314" s="11"/>
      <c r="F314" s="11"/>
      <c r="G314" s="11"/>
    </row>
    <row r="315" spans="1:7" x14ac:dyDescent="0.35">
      <c r="A315" s="8"/>
      <c r="B315" s="11"/>
      <c r="C315" s="11"/>
      <c r="D315" s="11"/>
      <c r="E315" s="11"/>
      <c r="F315" s="11"/>
      <c r="G315" s="11"/>
    </row>
    <row r="316" spans="1:7" x14ac:dyDescent="0.35">
      <c r="A316" s="8"/>
      <c r="B316" s="11"/>
      <c r="C316" s="11"/>
      <c r="D316" s="11"/>
      <c r="E316" s="11"/>
      <c r="F316" s="11"/>
      <c r="G316" s="11"/>
    </row>
    <row r="317" spans="1:7" x14ac:dyDescent="0.35">
      <c r="A317" s="8"/>
      <c r="B317" s="11"/>
      <c r="C317" s="11"/>
      <c r="D317" s="11"/>
      <c r="E317" s="11"/>
      <c r="F317" s="11"/>
      <c r="G317" s="11"/>
    </row>
    <row r="318" spans="1:7" x14ac:dyDescent="0.35">
      <c r="A318" s="8"/>
      <c r="B318" s="11"/>
      <c r="C318" s="11"/>
      <c r="D318" s="11"/>
      <c r="E318" s="11"/>
      <c r="F318" s="11"/>
      <c r="G318" s="11"/>
    </row>
    <row r="319" spans="1:7" x14ac:dyDescent="0.35">
      <c r="A319" s="8"/>
      <c r="B319" s="11"/>
      <c r="C319" s="11"/>
      <c r="D319" s="11"/>
      <c r="E319" s="11"/>
      <c r="F319" s="11"/>
      <c r="G319" s="11"/>
    </row>
    <row r="320" spans="1:7" x14ac:dyDescent="0.35">
      <c r="A320" s="8"/>
      <c r="B320" s="11"/>
      <c r="C320" s="11"/>
      <c r="D320" s="11"/>
      <c r="E320" s="11"/>
      <c r="F320" s="11"/>
      <c r="G320" s="11"/>
    </row>
    <row r="321" spans="1:7" x14ac:dyDescent="0.35">
      <c r="A321" s="8"/>
      <c r="B321" s="11"/>
      <c r="C321" s="11"/>
      <c r="D321" s="11"/>
      <c r="E321" s="11"/>
      <c r="F321" s="11"/>
      <c r="G321" s="11"/>
    </row>
    <row r="322" spans="1:7" x14ac:dyDescent="0.35">
      <c r="A322" s="8"/>
      <c r="B322" s="11"/>
      <c r="C322" s="11"/>
      <c r="D322" s="11"/>
      <c r="E322" s="11"/>
      <c r="F322" s="11"/>
      <c r="G322" s="11"/>
    </row>
    <row r="323" spans="1:7" x14ac:dyDescent="0.35">
      <c r="A323" s="8"/>
      <c r="B323" s="11"/>
      <c r="C323" s="11"/>
      <c r="D323" s="11"/>
      <c r="E323" s="11"/>
      <c r="F323" s="11"/>
      <c r="G323" s="11"/>
    </row>
    <row r="324" spans="1:7" x14ac:dyDescent="0.35">
      <c r="A324" s="8"/>
      <c r="B324" s="11"/>
      <c r="C324" s="11"/>
      <c r="D324" s="11"/>
      <c r="E324" s="11"/>
      <c r="F324" s="11"/>
      <c r="G324" s="11"/>
    </row>
    <row r="325" spans="1:7" x14ac:dyDescent="0.35">
      <c r="A325" s="8"/>
      <c r="B325" s="11"/>
      <c r="C325" s="11"/>
      <c r="D325" s="11"/>
      <c r="E325" s="11"/>
      <c r="F325" s="11"/>
      <c r="G325" s="11"/>
    </row>
    <row r="326" spans="1:7" x14ac:dyDescent="0.35">
      <c r="A326" s="8"/>
      <c r="B326" s="11"/>
      <c r="C326" s="11"/>
      <c r="D326" s="11"/>
      <c r="E326" s="11"/>
      <c r="F326" s="11"/>
      <c r="G326" s="11"/>
    </row>
    <row r="327" spans="1:7" x14ac:dyDescent="0.35">
      <c r="A327" s="8"/>
      <c r="B327" s="11"/>
      <c r="C327" s="11"/>
      <c r="D327" s="11"/>
      <c r="E327" s="11"/>
      <c r="F327" s="11"/>
      <c r="G327" s="11"/>
    </row>
    <row r="328" spans="1:7" x14ac:dyDescent="0.35">
      <c r="A328" s="8"/>
      <c r="B328" s="11"/>
      <c r="C328" s="11"/>
      <c r="D328" s="11"/>
      <c r="E328" s="11"/>
      <c r="F328" s="11"/>
      <c r="G328" s="11"/>
    </row>
    <row r="329" spans="1:7" x14ac:dyDescent="0.35">
      <c r="A329" s="8"/>
      <c r="B329" s="11"/>
      <c r="C329" s="11"/>
      <c r="D329" s="11"/>
      <c r="E329" s="11"/>
      <c r="F329" s="11"/>
      <c r="G329" s="11"/>
    </row>
    <row r="330" spans="1:7" x14ac:dyDescent="0.35">
      <c r="A330" s="8"/>
      <c r="B330" s="11"/>
      <c r="C330" s="11"/>
      <c r="D330" s="11"/>
      <c r="E330" s="11"/>
      <c r="F330" s="11"/>
      <c r="G330" s="11"/>
    </row>
    <row r="331" spans="1:7" x14ac:dyDescent="0.35">
      <c r="A331" s="8"/>
      <c r="B331" s="11"/>
      <c r="C331" s="11"/>
      <c r="D331" s="11"/>
      <c r="E331" s="11"/>
      <c r="F331" s="11"/>
      <c r="G331" s="11"/>
    </row>
    <row r="332" spans="1:7" x14ac:dyDescent="0.35">
      <c r="A332" s="8"/>
      <c r="B332" s="11"/>
      <c r="C332" s="11"/>
      <c r="D332" s="11"/>
      <c r="E332" s="11"/>
      <c r="F332" s="11"/>
      <c r="G332" s="11"/>
    </row>
    <row r="333" spans="1:7" x14ac:dyDescent="0.35">
      <c r="A333" s="8"/>
      <c r="B333" s="11"/>
      <c r="C333" s="11"/>
      <c r="D333" s="11"/>
      <c r="E333" s="11"/>
      <c r="F333" s="11"/>
      <c r="G333" s="11"/>
    </row>
    <row r="334" spans="1:7" x14ac:dyDescent="0.35">
      <c r="A334" s="8"/>
      <c r="B334" s="11"/>
      <c r="C334" s="11"/>
      <c r="D334" s="11"/>
      <c r="E334" s="11"/>
      <c r="F334" s="11"/>
      <c r="G334" s="11"/>
    </row>
    <row r="335" spans="1:7" x14ac:dyDescent="0.35">
      <c r="A335" s="8"/>
      <c r="B335" s="11"/>
      <c r="C335" s="11"/>
      <c r="D335" s="11"/>
      <c r="E335" s="11"/>
      <c r="F335" s="11"/>
      <c r="G335" s="11"/>
    </row>
    <row r="336" spans="1:7" x14ac:dyDescent="0.35">
      <c r="A336" s="8"/>
      <c r="B336" s="11"/>
      <c r="C336" s="11"/>
      <c r="D336" s="11"/>
      <c r="E336" s="11"/>
      <c r="F336" s="11"/>
      <c r="G336" s="11"/>
    </row>
    <row r="337" spans="1:7" x14ac:dyDescent="0.35">
      <c r="A337" s="8"/>
      <c r="B337" s="11"/>
      <c r="C337" s="11"/>
      <c r="D337" s="11"/>
      <c r="E337" s="11"/>
      <c r="F337" s="11"/>
      <c r="G337" s="11"/>
    </row>
    <row r="338" spans="1:7" x14ac:dyDescent="0.35">
      <c r="A338" s="8"/>
      <c r="B338" s="11"/>
      <c r="C338" s="11"/>
      <c r="D338" s="11"/>
      <c r="E338" s="11"/>
      <c r="F338" s="11"/>
      <c r="G338" s="11"/>
    </row>
    <row r="339" spans="1:7" x14ac:dyDescent="0.35">
      <c r="A339" s="8"/>
      <c r="B339" s="11"/>
      <c r="C339" s="11"/>
      <c r="D339" s="11"/>
      <c r="E339" s="11"/>
      <c r="F339" s="11"/>
      <c r="G339" s="11"/>
    </row>
    <row r="340" spans="1:7" x14ac:dyDescent="0.35">
      <c r="A340" s="8"/>
      <c r="B340" s="11"/>
      <c r="C340" s="11"/>
      <c r="D340" s="11"/>
      <c r="E340" s="11"/>
      <c r="F340" s="11"/>
      <c r="G340" s="11"/>
    </row>
    <row r="341" spans="1:7" x14ac:dyDescent="0.35">
      <c r="A341" s="8"/>
      <c r="B341" s="11"/>
      <c r="C341" s="11"/>
      <c r="D341" s="11"/>
      <c r="E341" s="11"/>
      <c r="F341" s="11"/>
      <c r="G341" s="11"/>
    </row>
    <row r="342" spans="1:7" x14ac:dyDescent="0.35">
      <c r="A342" s="8"/>
      <c r="B342" s="11"/>
      <c r="C342" s="11"/>
      <c r="D342" s="11"/>
      <c r="E342" s="11"/>
      <c r="F342" s="11"/>
      <c r="G342" s="11"/>
    </row>
    <row r="343" spans="1:7" x14ac:dyDescent="0.35">
      <c r="A343" s="8"/>
      <c r="B343" s="11"/>
      <c r="C343" s="11"/>
      <c r="D343" s="11"/>
      <c r="E343" s="11"/>
      <c r="F343" s="11"/>
      <c r="G343" s="11"/>
    </row>
    <row r="344" spans="1:7" x14ac:dyDescent="0.35">
      <c r="A344" s="8"/>
      <c r="B344" s="11"/>
      <c r="C344" s="11"/>
      <c r="D344" s="11"/>
      <c r="E344" s="11"/>
      <c r="F344" s="11"/>
      <c r="G344" s="11"/>
    </row>
    <row r="345" spans="1:7" x14ac:dyDescent="0.35">
      <c r="A345" s="8"/>
      <c r="B345" s="11"/>
      <c r="C345" s="11"/>
      <c r="D345" s="11"/>
      <c r="E345" s="11"/>
      <c r="F345" s="11"/>
      <c r="G345" s="11"/>
    </row>
    <row r="346" spans="1:7" x14ac:dyDescent="0.35">
      <c r="A346" s="8"/>
      <c r="B346" s="11"/>
      <c r="C346" s="11"/>
      <c r="D346" s="11"/>
      <c r="E346" s="11"/>
      <c r="F346" s="11"/>
      <c r="G346" s="11"/>
    </row>
    <row r="347" spans="1:7" x14ac:dyDescent="0.35">
      <c r="A347" s="8"/>
      <c r="B347" s="11"/>
      <c r="C347" s="11"/>
      <c r="D347" s="11"/>
      <c r="E347" s="11"/>
      <c r="F347" s="11"/>
      <c r="G347" s="11"/>
    </row>
    <row r="348" spans="1:7" x14ac:dyDescent="0.35">
      <c r="A348" s="8"/>
      <c r="B348" s="11"/>
      <c r="C348" s="11"/>
      <c r="D348" s="11"/>
      <c r="E348" s="11"/>
      <c r="F348" s="11"/>
      <c r="G348" s="11"/>
    </row>
    <row r="349" spans="1:7" x14ac:dyDescent="0.35">
      <c r="A349" s="8"/>
      <c r="B349" s="11"/>
      <c r="C349" s="11"/>
      <c r="D349" s="11"/>
      <c r="E349" s="11"/>
      <c r="F349" s="11"/>
      <c r="G349" s="11"/>
    </row>
    <row r="350" spans="1:7" x14ac:dyDescent="0.35">
      <c r="A350" s="8"/>
      <c r="B350" s="11"/>
      <c r="C350" s="11"/>
      <c r="D350" s="11"/>
      <c r="E350" s="11"/>
      <c r="F350" s="11"/>
      <c r="G350" s="11"/>
    </row>
    <row r="351" spans="1:7" x14ac:dyDescent="0.35">
      <c r="A351" s="8"/>
      <c r="B351" s="11"/>
      <c r="C351" s="11"/>
      <c r="D351" s="11"/>
      <c r="E351" s="11"/>
      <c r="F351" s="11"/>
      <c r="G351" s="11"/>
    </row>
    <row r="352" spans="1:7" x14ac:dyDescent="0.35">
      <c r="A352" s="8"/>
      <c r="B352" s="11"/>
      <c r="C352" s="11"/>
      <c r="D352" s="11"/>
      <c r="E352" s="11"/>
      <c r="F352" s="11"/>
      <c r="G352" s="11"/>
    </row>
    <row r="353" spans="1:7" x14ac:dyDescent="0.35">
      <c r="A353" s="8"/>
      <c r="B353" s="11"/>
      <c r="C353" s="11"/>
      <c r="D353" s="11"/>
      <c r="E353" s="11"/>
      <c r="F353" s="11"/>
      <c r="G353" s="11"/>
    </row>
    <row r="354" spans="1:7" x14ac:dyDescent="0.35">
      <c r="A354" s="8"/>
      <c r="B354" s="11"/>
      <c r="C354" s="11"/>
      <c r="D354" s="11"/>
      <c r="E354" s="11"/>
      <c r="F354" s="11"/>
      <c r="G354" s="11"/>
    </row>
  </sheetData>
  <autoFilter ref="A1:N1" xr:uid="{B50D7508-837D-426A-BFAF-7E24BED30940}"/>
  <mergeCells count="1">
    <mergeCell ref="M8:O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Market Index by Countries</vt:lpstr>
      <vt:lpstr>Data</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yanbo</dc:creator>
  <cp:lastModifiedBy>paula</cp:lastModifiedBy>
  <dcterms:created xsi:type="dcterms:W3CDTF">2015-09-29T04:06:45Z</dcterms:created>
  <dcterms:modified xsi:type="dcterms:W3CDTF">2019-09-25T08:21:58Z</dcterms:modified>
</cp:coreProperties>
</file>