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driennficsor/Desktop/Turing/M3S2/"/>
    </mc:Choice>
  </mc:AlternateContent>
  <xr:revisionPtr revIDLastSave="0" documentId="13_ncr:1_{B567A0D7-207F-CE44-A893-DAF1F665B3A3}" xr6:coauthVersionLast="47" xr6:coauthVersionMax="47" xr10:uidLastSave="{00000000-0000-0000-0000-000000000000}"/>
  <bookViews>
    <workbookView xWindow="0" yWindow="500" windowWidth="33600" windowHeight="18940" xr2:uid="{00000000-000D-0000-FFFF-FFFF00000000}"/>
  </bookViews>
  <sheets>
    <sheet name="Graded Task" sheetId="1" r:id="rId1"/>
    <sheet name="Queries used" sheetId="3" r:id="rId2"/>
    <sheet name="Funnel Overview" sheetId="2" r:id="rId3"/>
    <sheet name="Funnel Overview (2)" sheetId="6" r:id="rId4"/>
  </sheets>
  <definedNames>
    <definedName name="_xlchart.v1.0" hidden="1">'Funnel Overview'!$E$3:$E$7</definedName>
    <definedName name="_xlchart.v1.1" hidden="1">'Funnel Overview'!$E$3:$E$7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6" l="1"/>
  <c r="F4" i="6"/>
  <c r="F5" i="6"/>
  <c r="F6" i="6"/>
  <c r="F2" i="6"/>
  <c r="D3" i="6"/>
  <c r="D4" i="6"/>
  <c r="D5" i="6"/>
  <c r="D6" i="6"/>
  <c r="D2" i="6"/>
  <c r="V19" i="6"/>
  <c r="W19" i="6" s="1"/>
  <c r="V18" i="6"/>
  <c r="W18" i="6" s="1"/>
  <c r="V17" i="6"/>
  <c r="W17" i="6" s="1"/>
  <c r="V16" i="6"/>
  <c r="W16" i="6" s="1"/>
  <c r="V15" i="6"/>
  <c r="W15" i="6" s="1"/>
  <c r="V13" i="6"/>
  <c r="W13" i="6" s="1"/>
  <c r="V12" i="6"/>
  <c r="W12" i="6" s="1"/>
  <c r="V11" i="6"/>
  <c r="W11" i="6" s="1"/>
  <c r="V10" i="6"/>
  <c r="W10" i="6" s="1"/>
  <c r="V9" i="6"/>
  <c r="W9" i="6" s="1"/>
  <c r="V7" i="6"/>
  <c r="W7" i="6" s="1"/>
  <c r="V6" i="6"/>
  <c r="W6" i="6" s="1"/>
  <c r="V5" i="6"/>
  <c r="W5" i="6" s="1"/>
  <c r="V4" i="6"/>
  <c r="W4" i="6" s="1"/>
  <c r="V3" i="6"/>
  <c r="W3" i="6" s="1"/>
  <c r="T9" i="2"/>
  <c r="U9" i="2" s="1"/>
  <c r="T10" i="2"/>
  <c r="U10" i="2" s="1"/>
  <c r="T11" i="2"/>
  <c r="U11" i="2" s="1"/>
  <c r="T12" i="2"/>
  <c r="U12" i="2" s="1"/>
  <c r="T13" i="2"/>
  <c r="U13" i="2" s="1"/>
  <c r="T15" i="2"/>
  <c r="U15" i="2" s="1"/>
  <c r="T16" i="2"/>
  <c r="U16" i="2" s="1"/>
  <c r="T17" i="2"/>
  <c r="U17" i="2" s="1"/>
  <c r="T18" i="2"/>
  <c r="U18" i="2" s="1"/>
  <c r="T19" i="2"/>
  <c r="U19" i="2" s="1"/>
  <c r="T7" i="2"/>
  <c r="U7" i="2" s="1"/>
  <c r="T6" i="2"/>
  <c r="U6" i="2" s="1"/>
  <c r="T5" i="2"/>
  <c r="U5" i="2" s="1"/>
  <c r="T4" i="2"/>
  <c r="U4" i="2" s="1"/>
  <c r="T3" i="2"/>
  <c r="U3" i="2" s="1"/>
  <c r="I4" i="2"/>
  <c r="I5" i="2"/>
  <c r="I6" i="2"/>
  <c r="I7" i="2"/>
  <c r="I3" i="2"/>
  <c r="H4" i="2"/>
  <c r="H5" i="2"/>
  <c r="H6" i="2"/>
  <c r="H7" i="2"/>
  <c r="H3" i="2"/>
  <c r="F4" i="2"/>
  <c r="F5" i="2"/>
  <c r="F6" i="2"/>
  <c r="F7" i="2"/>
  <c r="F3" i="2"/>
  <c r="D4" i="2"/>
  <c r="D5" i="2"/>
  <c r="D6" i="2"/>
  <c r="D7" i="2"/>
  <c r="D3" i="2"/>
  <c r="I29" i="1" l="1"/>
  <c r="H29" i="1"/>
  <c r="G29" i="1"/>
  <c r="F29" i="1"/>
  <c r="I28" i="1"/>
  <c r="H28" i="1"/>
  <c r="G28" i="1"/>
  <c r="F28" i="1"/>
</calcChain>
</file>

<file path=xl/sharedStrings.xml><?xml version="1.0" encoding="utf-8"?>
<sst xmlns="http://schemas.openxmlformats.org/spreadsheetml/2006/main" count="465" uniqueCount="238">
  <si>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</si>
  <si>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</si>
  <si>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</si>
  <si>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</si>
  <si>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</si>
  <si>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</si>
  <si>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</si>
  <si>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</si>
  <si>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</si>
  <si>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</si>
  <si>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</si>
  <si>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</si>
  <si>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</si>
  <si>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</si>
  <si>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</si>
  <si>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</si>
  <si>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</si>
  <si>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</si>
  <si>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</si>
  <si>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</si>
  <si>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</si>
  <si>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</si>
  <si>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</si>
  <si>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</si>
  <si>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</si>
  <si>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</si>
  <si>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</si>
  <si>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</si>
  <si>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</si>
  <si>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</si>
  <si>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</si>
  <si>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</si>
  <si>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</si>
  <si>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</si>
  <si>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</si>
  <si>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</si>
  <si>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</si>
  <si>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</si>
  <si>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</si>
  <si>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</si>
  <si>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</si>
  <si>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</si>
  <si>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</si>
  <si>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</si>
  <si>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</si>
  <si>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</si>
  <si>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</si>
  <si>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</si>
  <si>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</si>
  <si>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</si>
  <si>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</si>
  <si>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3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</si>
  <si>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</si>
  <si>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</si>
  <si>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</si>
  <si>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</si>
  <si>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</si>
  <si>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</si>
  <si>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</si>
  <si>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</si>
  <si>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</si>
  <si>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</si>
  <si>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</si>
  <si>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</si>
  <si>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</si>
  <si>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r>
      <t>SELECT</t>
    </r>
    <r>
      <rPr>
        <sz val="12"/>
        <color rgb="FF3A474E"/>
        <rFont val="Menlo"/>
        <family val="2"/>
      </rPr>
      <t xml:space="preserve"> </t>
    </r>
  </si>
  <si>
    <r>
      <t>user_pseudo_id</t>
    </r>
    <r>
      <rPr>
        <sz val="12"/>
        <color rgb="FF3A474E"/>
        <rFont val="Menlo"/>
        <family val="2"/>
      </rPr>
      <t>,</t>
    </r>
  </si>
  <si>
    <r>
      <t>event_name</t>
    </r>
    <r>
      <rPr>
        <sz val="12"/>
        <color rgb="FF3A474E"/>
        <rFont val="Menlo"/>
        <family val="2"/>
      </rPr>
      <t>,</t>
    </r>
  </si>
  <si>
    <r>
      <t>MIN</t>
    </r>
    <r>
      <rPr>
        <sz val="12"/>
        <color rgb="FF37474F"/>
        <rFont val="Menlo"/>
        <family val="2"/>
      </rPr>
      <t>(</t>
    </r>
    <r>
      <rPr>
        <sz val="12"/>
        <color rgb="FF000000"/>
        <rFont val="Menlo"/>
        <family val="2"/>
      </rPr>
      <t>event_timestamp</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first_time</t>
    </r>
  </si>
  <si>
    <t>)</t>
  </si>
  <si>
    <r>
      <t>SELECT</t>
    </r>
    <r>
      <rPr>
        <sz val="12"/>
        <color rgb="FF3A474E"/>
        <rFont val="Menlo"/>
        <family val="2"/>
      </rPr>
      <t xml:space="preserve"> </t>
    </r>
    <r>
      <rPr>
        <sz val="12"/>
        <color rgb="FF37474F"/>
        <rFont val="Menlo"/>
        <family val="2"/>
      </rPr>
      <t>*</t>
    </r>
  </si>
  <si>
    <r>
      <t>AND</t>
    </r>
    <r>
      <rPr>
        <sz val="12"/>
        <color rgb="FF3A474E"/>
        <rFont val="Menlo"/>
        <family val="2"/>
      </rPr>
      <t xml:space="preserve"> </t>
    </r>
    <r>
      <rPr>
        <sz val="12"/>
        <color rgb="FF000000"/>
        <rFont val="Menlo"/>
        <family val="2"/>
      </rPr>
      <t>unique_events.first_time</t>
    </r>
    <r>
      <rPr>
        <sz val="12"/>
        <color rgb="FF3A474E"/>
        <rFont val="Menlo"/>
        <family val="2"/>
      </rPr>
      <t xml:space="preserve"> = </t>
    </r>
    <r>
      <rPr>
        <sz val="12"/>
        <color rgb="FF000000"/>
        <rFont val="Menlo"/>
        <family val="2"/>
      </rPr>
      <t>turing.event_timestamp</t>
    </r>
  </si>
  <si>
    <r>
      <t>AND</t>
    </r>
    <r>
      <rPr>
        <sz val="12"/>
        <color rgb="FF3A474E"/>
        <rFont val="Menlo"/>
        <family val="2"/>
      </rPr>
      <t xml:space="preserve"> </t>
    </r>
    <r>
      <rPr>
        <sz val="12"/>
        <color rgb="FF000000"/>
        <rFont val="Menlo"/>
        <family val="2"/>
      </rPr>
      <t>unique_events.event_name</t>
    </r>
    <r>
      <rPr>
        <sz val="12"/>
        <color rgb="FF3A474E"/>
        <rFont val="Menlo"/>
        <family val="2"/>
      </rPr>
      <t xml:space="preserve"> = </t>
    </r>
    <r>
      <rPr>
        <sz val="12"/>
        <color rgb="FF000000"/>
        <rFont val="Menlo"/>
        <family val="2"/>
      </rPr>
      <t>turing.event_name</t>
    </r>
  </si>
  <si>
    <t>WITH</t>
  </si>
  <si>
    <r>
      <t>unique_events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</si>
  <si>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t>SELECT</t>
  </si>
  <si>
    <t>FROM</t>
  </si>
  <si>
    <t>tc-da-1.turing_data_analytics.raw_events</t>
  </si>
  <si>
    <r>
      <t>GROUP</t>
    </r>
    <r>
      <rPr>
        <sz val="12"/>
        <color rgb="FF3A474E"/>
        <rFont val="Menlo"/>
        <family val="2"/>
      </rPr>
      <t xml:space="preserve"> </t>
    </r>
    <r>
      <rPr>
        <sz val="12"/>
        <color rgb="FF3367D6"/>
        <rFont val="Menlo"/>
        <family val="2"/>
      </rPr>
      <t>BY</t>
    </r>
  </si>
  <si>
    <r>
      <t>event_name</t>
    </r>
    <r>
      <rPr>
        <sz val="12"/>
        <color rgb="FF3A474E"/>
        <rFont val="Menlo"/>
        <family val="2"/>
      </rPr>
      <t xml:space="preserve"> </t>
    </r>
    <r>
      <rPr>
        <sz val="12"/>
        <color rgb="FF37474F"/>
        <rFont val="Menlo"/>
        <family val="2"/>
      </rPr>
      <t>)</t>
    </r>
  </si>
  <si>
    <t>*</t>
  </si>
  <si>
    <r>
      <t>tc-da-1.turing_data_analytics.raw_events</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turing</t>
    </r>
  </si>
  <si>
    <t>JOIN</t>
  </si>
  <si>
    <t>unique_events</t>
  </si>
  <si>
    <t>ON</t>
  </si>
  <si>
    <r>
      <t>unique_events.user_pseudo_id</t>
    </r>
    <r>
      <rPr>
        <sz val="12"/>
        <color rgb="FF3A474E"/>
        <rFont val="Menlo"/>
        <family val="2"/>
      </rPr>
      <t xml:space="preserve"> = </t>
    </r>
    <r>
      <rPr>
        <sz val="12"/>
        <color rgb="FF000000"/>
        <rFont val="Menlo"/>
        <family val="2"/>
      </rPr>
      <t>turing.user_pseudo_id</t>
    </r>
  </si>
  <si>
    <r>
      <t>ORDER</t>
    </r>
    <r>
      <rPr>
        <sz val="12"/>
        <color rgb="FF3A474E"/>
        <rFont val="Menlo"/>
        <family val="2"/>
      </rPr>
      <t xml:space="preserve"> </t>
    </r>
    <r>
      <rPr>
        <sz val="12"/>
        <color rgb="FF3367D6"/>
        <rFont val="Menlo"/>
        <family val="2"/>
      </rPr>
      <t>BY</t>
    </r>
  </si>
  <si>
    <r>
      <t>event_name</t>
    </r>
    <r>
      <rPr>
        <sz val="12"/>
        <color rgb="FF3A474E"/>
        <rFont val="Menlo"/>
        <family val="2"/>
      </rPr>
      <t xml:space="preserve"> </t>
    </r>
    <r>
      <rPr>
        <sz val="12"/>
        <color rgb="FF37474F"/>
        <rFont val="Menlo"/>
        <family val="2"/>
      </rPr>
      <t>)</t>
    </r>
    <r>
      <rPr>
        <sz val="12"/>
        <color rgb="FF3A474E"/>
        <rFont val="Menlo"/>
        <family val="2"/>
      </rPr>
      <t>,</t>
    </r>
  </si>
  <si>
    <r>
      <t>top_countries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</si>
  <si>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r>
      <t>country</t>
    </r>
    <r>
      <rPr>
        <sz val="12"/>
        <color rgb="FF3A474E"/>
        <rFont val="Menlo"/>
        <family val="2"/>
      </rPr>
      <t>,</t>
    </r>
  </si>
  <si>
    <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total_users</t>
    </r>
  </si>
  <si>
    <t>country</t>
  </si>
  <si>
    <r>
      <t>total_users</t>
    </r>
    <r>
      <rPr>
        <sz val="12"/>
        <color rgb="FF3A474E"/>
        <rFont val="Menlo"/>
        <family val="2"/>
      </rPr>
      <t xml:space="preserve"> </t>
    </r>
    <r>
      <rPr>
        <sz val="12"/>
        <color rgb="FF3367D6"/>
        <rFont val="Menlo"/>
        <family val="2"/>
      </rPr>
      <t>DESC</t>
    </r>
  </si>
  <si>
    <r>
      <t>LIMIT</t>
    </r>
    <r>
      <rPr>
        <sz val="12"/>
        <color rgb="FF3A474E"/>
        <rFont val="Menlo"/>
        <family val="2"/>
      </rPr>
      <t xml:space="preserve"> </t>
    </r>
    <r>
      <rPr>
        <sz val="12"/>
        <color rgb="FFF4511E"/>
        <rFont val="Menlo"/>
        <family val="2"/>
      </rPr>
      <t>3</t>
    </r>
    <r>
      <rPr>
        <sz val="12"/>
        <color rgb="FF37474F"/>
        <rFont val="Menlo"/>
        <family val="2"/>
      </rPr>
      <t>)</t>
    </r>
  </si>
  <si>
    <r>
      <t>turing.country</t>
    </r>
    <r>
      <rPr>
        <sz val="12"/>
        <color rgb="FF3A474E"/>
        <rFont val="Menlo"/>
        <family val="2"/>
      </rPr>
      <t>,</t>
    </r>
  </si>
  <si>
    <r>
      <t>turing.event_name</t>
    </r>
    <r>
      <rPr>
        <sz val="12"/>
        <color rgb="FF3A474E"/>
        <rFont val="Menlo"/>
        <family val="2"/>
      </rPr>
      <t>,</t>
    </r>
  </si>
  <si>
    <r>
      <t>COUNT</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total_number</t>
    </r>
  </si>
  <si>
    <t>top_countries</t>
  </si>
  <si>
    <r>
      <t>top_countries.country</t>
    </r>
    <r>
      <rPr>
        <sz val="12"/>
        <color rgb="FF3A474E"/>
        <rFont val="Menlo"/>
        <family val="2"/>
      </rPr>
      <t xml:space="preserve"> = </t>
    </r>
    <r>
      <rPr>
        <sz val="12"/>
        <color rgb="FF000000"/>
        <rFont val="Menlo"/>
        <family val="2"/>
      </rPr>
      <t>turing.country</t>
    </r>
  </si>
  <si>
    <r>
      <t>WHERE</t>
    </r>
    <r>
      <rPr>
        <sz val="12"/>
        <color rgb="FF3A474E"/>
        <rFont val="Menlo"/>
        <family val="2"/>
      </rPr>
      <t xml:space="preserve"> </t>
    </r>
    <r>
      <rPr>
        <sz val="12"/>
        <color rgb="FF000000"/>
        <rFont val="Menlo"/>
        <family val="2"/>
      </rPr>
      <t>turing.event_name</t>
    </r>
    <r>
      <rPr>
        <sz val="12"/>
        <color rgb="FF3A474E"/>
        <rFont val="Menlo"/>
        <family val="2"/>
      </rPr>
      <t xml:space="preserve"> </t>
    </r>
    <r>
      <rPr>
        <sz val="12"/>
        <color rgb="FF3367D6"/>
        <rFont val="Menlo"/>
        <family val="2"/>
      </rPr>
      <t>IN</t>
    </r>
    <r>
      <rPr>
        <sz val="12"/>
        <color rgb="FF3A474E"/>
        <rFont val="Menlo"/>
        <family val="2"/>
      </rPr>
      <t xml:space="preserve"> </t>
    </r>
    <r>
      <rPr>
        <sz val="12"/>
        <color rgb="FF37474F"/>
        <rFont val="Menlo"/>
        <family val="2"/>
      </rPr>
      <t>(</t>
    </r>
    <r>
      <rPr>
        <sz val="12"/>
        <color rgb="FF0D904F"/>
        <rFont val="Menlo"/>
        <family val="2"/>
      </rPr>
      <t>"session_start"</t>
    </r>
    <r>
      <rPr>
        <sz val="12"/>
        <color rgb="FF3A474E"/>
        <rFont val="Menlo"/>
        <family val="2"/>
      </rPr>
      <t>,</t>
    </r>
    <r>
      <rPr>
        <sz val="12"/>
        <color rgb="FF0D904F"/>
        <rFont val="Menlo"/>
        <family val="2"/>
      </rPr>
      <t>"view_item"</t>
    </r>
    <r>
      <rPr>
        <sz val="12"/>
        <color rgb="FF3A474E"/>
        <rFont val="Menlo"/>
        <family val="2"/>
      </rPr>
      <t>,</t>
    </r>
    <r>
      <rPr>
        <sz val="12"/>
        <color rgb="FF0D904F"/>
        <rFont val="Menlo"/>
        <family val="2"/>
      </rPr>
      <t>"add_to_cart"</t>
    </r>
    <r>
      <rPr>
        <sz val="12"/>
        <color rgb="FF3A474E"/>
        <rFont val="Menlo"/>
        <family val="2"/>
      </rPr>
      <t>,</t>
    </r>
    <r>
      <rPr>
        <sz val="12"/>
        <color rgb="FF0D904F"/>
        <rFont val="Menlo"/>
        <family val="2"/>
      </rPr>
      <t>"begin_checkout"</t>
    </r>
    <r>
      <rPr>
        <sz val="12"/>
        <color rgb="FF3A474E"/>
        <rFont val="Menlo"/>
        <family val="2"/>
      </rPr>
      <t>,</t>
    </r>
    <r>
      <rPr>
        <sz val="12"/>
        <color rgb="FF0D904F"/>
        <rFont val="Menlo"/>
        <family val="2"/>
      </rPr>
      <t>"purchase"</t>
    </r>
    <r>
      <rPr>
        <sz val="12"/>
        <color rgb="FF37474F"/>
        <rFont val="Menlo"/>
        <family val="2"/>
      </rPr>
      <t>)</t>
    </r>
  </si>
  <si>
    <r>
      <t>GROUP</t>
    </r>
    <r>
      <rPr>
        <sz val="12"/>
        <color rgb="FF3A474E"/>
        <rFont val="Menlo"/>
        <family val="2"/>
      </rPr>
      <t xml:space="preserve"> </t>
    </r>
    <r>
      <rPr>
        <sz val="12"/>
        <color rgb="FF3367D6"/>
        <rFont val="Menlo"/>
        <family val="2"/>
      </rPr>
      <t>BY</t>
    </r>
    <r>
      <rPr>
        <sz val="12"/>
        <color rgb="FF3A474E"/>
        <rFont val="Menlo"/>
        <family val="2"/>
      </rPr>
      <t xml:space="preserve"> </t>
    </r>
    <r>
      <rPr>
        <sz val="12"/>
        <color rgb="FF000000"/>
        <rFont val="Menlo"/>
        <family val="2"/>
      </rPr>
      <t>turing.country</t>
    </r>
    <r>
      <rPr>
        <sz val="12"/>
        <color rgb="FF3A474E"/>
        <rFont val="Menlo"/>
        <family val="2"/>
      </rPr>
      <t xml:space="preserve">, </t>
    </r>
    <r>
      <rPr>
        <sz val="12"/>
        <color rgb="FF000000"/>
        <rFont val="Menlo"/>
        <family val="2"/>
      </rPr>
      <t>turing.event_name</t>
    </r>
  </si>
  <si>
    <r>
      <t>ORDER</t>
    </r>
    <r>
      <rPr>
        <sz val="12"/>
        <color rgb="FF3A474E"/>
        <rFont val="Menlo"/>
        <family val="2"/>
      </rPr>
      <t xml:space="preserve"> </t>
    </r>
    <r>
      <rPr>
        <sz val="12"/>
        <color rgb="FF3367D6"/>
        <rFont val="Menlo"/>
        <family val="2"/>
      </rPr>
      <t>BY</t>
    </r>
    <r>
      <rPr>
        <sz val="12"/>
        <color rgb="FF3A474E"/>
        <rFont val="Menlo"/>
        <family val="2"/>
      </rPr>
      <t xml:space="preserve"> </t>
    </r>
    <r>
      <rPr>
        <sz val="12"/>
        <color rgb="FF000000"/>
        <rFont val="Menlo"/>
        <family val="2"/>
      </rPr>
      <t>turing.event_name</t>
    </r>
  </si>
  <si>
    <t>total_events</t>
  </si>
  <si>
    <t>United States</t>
  </si>
  <si>
    <t>Canada</t>
  </si>
  <si>
    <t>India</t>
  </si>
  <si>
    <t>begin_checkout</t>
  </si>
  <si>
    <t>purchase</t>
  </si>
  <si>
    <t>country_events</t>
  </si>
  <si>
    <t>country_rank</t>
  </si>
  <si>
    <r>
      <t>event_name</t>
    </r>
    <r>
      <rPr>
        <sz val="12"/>
        <color rgb="FF3A474E"/>
        <rFont val="Menlo"/>
        <family val="2"/>
      </rPr>
      <t xml:space="preserve"> </t>
    </r>
  </si>
  <si>
    <r>
      <t>)</t>
    </r>
    <r>
      <rPr>
        <sz val="12"/>
        <color rgb="FF3A474E"/>
        <rFont val="Menlo"/>
        <family val="2"/>
      </rPr>
      <t>,</t>
    </r>
  </si>
  <si>
    <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country_events</t>
    </r>
    <r>
      <rPr>
        <sz val="12"/>
        <color rgb="FF3A474E"/>
        <rFont val="Menlo"/>
        <family val="2"/>
      </rPr>
      <t>,</t>
    </r>
  </si>
  <si>
    <r>
      <t>RANK</t>
    </r>
    <r>
      <rPr>
        <sz val="12"/>
        <color rgb="FF37474F"/>
        <rFont val="Menlo"/>
        <family val="2"/>
      </rPr>
      <t>()</t>
    </r>
    <r>
      <rPr>
        <sz val="12"/>
        <color rgb="FF3A474E"/>
        <rFont val="Menlo"/>
        <family val="2"/>
      </rPr>
      <t xml:space="preserve"> </t>
    </r>
    <r>
      <rPr>
        <sz val="12"/>
        <color rgb="FF3367D6"/>
        <rFont val="Menlo"/>
        <family val="2"/>
      </rPr>
      <t>OVER</t>
    </r>
    <r>
      <rPr>
        <sz val="12"/>
        <color rgb="FF3A474E"/>
        <rFont val="Menlo"/>
        <family val="2"/>
      </rPr>
      <t xml:space="preserve"> </t>
    </r>
    <r>
      <rPr>
        <sz val="12"/>
        <color rgb="FF37474F"/>
        <rFont val="Menlo"/>
        <family val="2"/>
      </rPr>
      <t>(</t>
    </r>
    <r>
      <rPr>
        <sz val="12"/>
        <color rgb="FF3367D6"/>
        <rFont val="Menlo"/>
        <family val="2"/>
      </rPr>
      <t>ORDER</t>
    </r>
    <r>
      <rPr>
        <sz val="12"/>
        <color rgb="FF3A474E"/>
        <rFont val="Menlo"/>
        <family val="2"/>
      </rPr>
      <t xml:space="preserve"> </t>
    </r>
    <r>
      <rPr>
        <sz val="12"/>
        <color rgb="FF3367D6"/>
        <rFont val="Menlo"/>
        <family val="2"/>
      </rPr>
      <t>BY</t>
    </r>
    <r>
      <rPr>
        <sz val="12"/>
        <color rgb="FF3A474E"/>
        <rFont val="Menlo"/>
        <family val="2"/>
      </rPr>
      <t xml:space="preserve"> </t>
    </r>
    <r>
      <rPr>
        <sz val="12"/>
        <color rgb="FF3367D6"/>
        <rFont val="Menlo"/>
        <family val="2"/>
      </rP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DESC</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country_rank</t>
    </r>
  </si>
  <si>
    <r>
      <t>country_events</t>
    </r>
    <r>
      <rPr>
        <sz val="12"/>
        <color rgb="FF3A474E"/>
        <rFont val="Menlo"/>
        <family val="2"/>
      </rPr>
      <t xml:space="preserve"> </t>
    </r>
    <r>
      <rPr>
        <sz val="12"/>
        <color rgb="FF3367D6"/>
        <rFont val="Menlo"/>
        <family val="2"/>
      </rPr>
      <t>DESC</t>
    </r>
  </si>
  <si>
    <r>
      <t>LIMIT</t>
    </r>
    <r>
      <rPr>
        <sz val="12"/>
        <color rgb="FF3A474E"/>
        <rFont val="Menlo"/>
        <family val="2"/>
      </rPr>
      <t xml:space="preserve"> </t>
    </r>
    <r>
      <rPr>
        <sz val="12"/>
        <color rgb="FFF4511E"/>
        <rFont val="Menlo"/>
        <family val="2"/>
      </rPr>
      <t>3</t>
    </r>
    <r>
      <rPr>
        <sz val="12"/>
        <color rgb="FF37474F"/>
        <rFont val="Menlo"/>
        <family val="2"/>
      </rPr>
      <t>)</t>
    </r>
    <r>
      <rPr>
        <sz val="12"/>
        <color rgb="FF3A474E"/>
        <rFont val="Menlo"/>
        <family val="2"/>
      </rPr>
      <t>,</t>
    </r>
  </si>
  <si>
    <r>
      <t>top_events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</si>
  <si>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r>
      <t>COUNT</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event_count</t>
    </r>
    <r>
      <rPr>
        <sz val="12"/>
        <color rgb="FF3A474E"/>
        <rFont val="Menlo"/>
        <family val="2"/>
      </rPr>
      <t>,</t>
    </r>
  </si>
  <si>
    <t>top_countries.country_rank</t>
  </si>
  <si>
    <r>
      <t>GROUP</t>
    </r>
    <r>
      <rPr>
        <sz val="12"/>
        <color rgb="FF3A474E"/>
        <rFont val="Menlo"/>
        <family val="2"/>
      </rPr>
      <t xml:space="preserve"> </t>
    </r>
    <r>
      <rPr>
        <sz val="12"/>
        <color rgb="FF3367D6"/>
        <rFont val="Menlo"/>
        <family val="2"/>
      </rPr>
      <t>BY</t>
    </r>
    <r>
      <rPr>
        <sz val="12"/>
        <color rgb="FF3A474E"/>
        <rFont val="Menlo"/>
        <family val="2"/>
      </rPr>
      <t xml:space="preserve"> </t>
    </r>
    <r>
      <rPr>
        <sz val="12"/>
        <color rgb="FF000000"/>
        <rFont val="Menlo"/>
        <family val="2"/>
      </rPr>
      <t>turing.country</t>
    </r>
    <r>
      <rPr>
        <sz val="12"/>
        <color rgb="FF3A474E"/>
        <rFont val="Menlo"/>
        <family val="2"/>
      </rPr>
      <t xml:space="preserve">, </t>
    </r>
    <r>
      <rPr>
        <sz val="12"/>
        <color rgb="FF000000"/>
        <rFont val="Menlo"/>
        <family val="2"/>
      </rPr>
      <t>top_countries.country_rank</t>
    </r>
    <r>
      <rPr>
        <sz val="12"/>
        <color rgb="FF3A474E"/>
        <rFont val="Menlo"/>
        <family val="2"/>
      </rPr>
      <t xml:space="preserve">, </t>
    </r>
    <r>
      <rPr>
        <sz val="12"/>
        <color rgb="FF000000"/>
        <rFont val="Menlo"/>
        <family val="2"/>
      </rPr>
      <t>turing.event_name</t>
    </r>
  </si>
  <si>
    <r>
      <t>total_events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</si>
  <si>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r>
      <t>SUM</t>
    </r>
    <r>
      <rPr>
        <sz val="12"/>
        <color rgb="FF37474F"/>
        <rFont val="Menlo"/>
        <family val="2"/>
      </rPr>
      <t>(</t>
    </r>
    <r>
      <rPr>
        <sz val="12"/>
        <color rgb="FF000000"/>
        <rFont val="Menlo"/>
        <family val="2"/>
      </rPr>
      <t>event_count</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total_event</t>
    </r>
    <r>
      <rPr>
        <sz val="12"/>
        <color rgb="FF3A474E"/>
        <rFont val="Menlo"/>
        <family val="2"/>
      </rPr>
      <t>,</t>
    </r>
  </si>
  <si>
    <r>
      <t>SUM</t>
    </r>
    <r>
      <rPr>
        <sz val="12"/>
        <color rgb="FF37474F"/>
        <rFont val="Menlo"/>
        <family val="2"/>
      </rPr>
      <t>(</t>
    </r>
    <r>
      <rPr>
        <sz val="12"/>
        <color rgb="FF3367D6"/>
        <rFont val="Menlo"/>
        <family val="2"/>
      </rPr>
      <t>CASE</t>
    </r>
    <r>
      <rPr>
        <sz val="12"/>
        <color rgb="FF3A474E"/>
        <rFont val="Menlo"/>
        <family val="2"/>
      </rPr>
      <t xml:space="preserve"> </t>
    </r>
    <r>
      <rPr>
        <sz val="12"/>
        <color rgb="FF3367D6"/>
        <rFont val="Menlo"/>
        <family val="2"/>
      </rPr>
      <t>WHEN</t>
    </r>
    <r>
      <rPr>
        <sz val="12"/>
        <color rgb="FF3A474E"/>
        <rFont val="Menlo"/>
        <family val="2"/>
      </rPr>
      <t xml:space="preserve"> </t>
    </r>
    <r>
      <rPr>
        <sz val="12"/>
        <color rgb="FF000000"/>
        <rFont val="Menlo"/>
        <family val="2"/>
      </rPr>
      <t>top_events.country_rank</t>
    </r>
    <r>
      <rPr>
        <sz val="12"/>
        <color rgb="FF3A474E"/>
        <rFont val="Menlo"/>
        <family val="2"/>
      </rPr>
      <t xml:space="preserve"> = </t>
    </r>
    <r>
      <rPr>
        <sz val="12"/>
        <color rgb="FFF4511E"/>
        <rFont val="Menlo"/>
        <family val="2"/>
      </rPr>
      <t>1</t>
    </r>
    <r>
      <rPr>
        <sz val="12"/>
        <color rgb="FF3A474E"/>
        <rFont val="Menlo"/>
        <family val="2"/>
      </rPr>
      <t xml:space="preserve"> </t>
    </r>
    <r>
      <rPr>
        <sz val="12"/>
        <color rgb="FF3367D6"/>
        <rFont val="Menlo"/>
        <family val="2"/>
      </rPr>
      <t>THEN</t>
    </r>
    <r>
      <rPr>
        <sz val="12"/>
        <color rgb="FF3A474E"/>
        <rFont val="Menlo"/>
        <family val="2"/>
      </rPr>
      <t xml:space="preserve"> </t>
    </r>
    <r>
      <rPr>
        <sz val="12"/>
        <color rgb="FF000000"/>
        <rFont val="Menlo"/>
        <family val="2"/>
      </rPr>
      <t>top_events.event_count</t>
    </r>
    <r>
      <rPr>
        <sz val="12"/>
        <color rgb="FF3A474E"/>
        <rFont val="Menlo"/>
        <family val="2"/>
      </rPr>
      <t xml:space="preserve"> </t>
    </r>
    <r>
      <rPr>
        <sz val="12"/>
        <color rgb="FF3367D6"/>
        <rFont val="Menlo"/>
        <family val="2"/>
      </rPr>
      <t>ELSE</t>
    </r>
    <r>
      <rPr>
        <sz val="12"/>
        <color rgb="FF3A474E"/>
        <rFont val="Menlo"/>
        <family val="2"/>
      </rPr>
      <t xml:space="preserve"> </t>
    </r>
    <r>
      <rPr>
        <sz val="12"/>
        <color rgb="FFF4511E"/>
        <rFont val="Menlo"/>
        <family val="2"/>
      </rPr>
      <t>0</t>
    </r>
    <r>
      <rPr>
        <sz val="12"/>
        <color rgb="FF3A474E"/>
        <rFont val="Menlo"/>
        <family val="2"/>
      </rPr>
      <t xml:space="preserve"> </t>
    </r>
    <r>
      <rPr>
        <sz val="12"/>
        <color rgb="FF3367D6"/>
        <rFont val="Menlo"/>
        <family val="2"/>
      </rPr>
      <t>END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first_country</t>
    </r>
    <r>
      <rPr>
        <sz val="12"/>
        <color rgb="FF3A474E"/>
        <rFont val="Menlo"/>
        <family val="2"/>
      </rPr>
      <t>,</t>
    </r>
  </si>
  <si>
    <r>
      <t>SUM</t>
    </r>
    <r>
      <rPr>
        <sz val="12"/>
        <color rgb="FF37474F"/>
        <rFont val="Menlo"/>
        <family val="2"/>
      </rPr>
      <t>(</t>
    </r>
    <r>
      <rPr>
        <sz val="12"/>
        <color rgb="FF3367D6"/>
        <rFont val="Menlo"/>
        <family val="2"/>
      </rPr>
      <t>CASE</t>
    </r>
    <r>
      <rPr>
        <sz val="12"/>
        <color rgb="FF3A474E"/>
        <rFont val="Menlo"/>
        <family val="2"/>
      </rPr>
      <t xml:space="preserve"> </t>
    </r>
    <r>
      <rPr>
        <sz val="12"/>
        <color rgb="FF3367D6"/>
        <rFont val="Menlo"/>
        <family val="2"/>
      </rPr>
      <t>WHEN</t>
    </r>
    <r>
      <rPr>
        <sz val="12"/>
        <color rgb="FF3A474E"/>
        <rFont val="Menlo"/>
        <family val="2"/>
      </rPr>
      <t xml:space="preserve"> </t>
    </r>
    <r>
      <rPr>
        <sz val="12"/>
        <color rgb="FF000000"/>
        <rFont val="Menlo"/>
        <family val="2"/>
      </rPr>
      <t>top_events.country_rank</t>
    </r>
    <r>
      <rPr>
        <sz val="12"/>
        <color rgb="FF3A474E"/>
        <rFont val="Menlo"/>
        <family val="2"/>
      </rPr>
      <t xml:space="preserve"> = </t>
    </r>
    <r>
      <rPr>
        <sz val="12"/>
        <color rgb="FFF4511E"/>
        <rFont val="Menlo"/>
        <family val="2"/>
      </rPr>
      <t>2</t>
    </r>
    <r>
      <rPr>
        <sz val="12"/>
        <color rgb="FF3A474E"/>
        <rFont val="Menlo"/>
        <family val="2"/>
      </rPr>
      <t xml:space="preserve"> </t>
    </r>
    <r>
      <rPr>
        <sz val="12"/>
        <color rgb="FF3367D6"/>
        <rFont val="Menlo"/>
        <family val="2"/>
      </rPr>
      <t>THEN</t>
    </r>
    <r>
      <rPr>
        <sz val="12"/>
        <color rgb="FF3A474E"/>
        <rFont val="Menlo"/>
        <family val="2"/>
      </rPr>
      <t xml:space="preserve"> </t>
    </r>
    <r>
      <rPr>
        <sz val="12"/>
        <color rgb="FF000000"/>
        <rFont val="Menlo"/>
        <family val="2"/>
      </rPr>
      <t>top_events.event_count</t>
    </r>
    <r>
      <rPr>
        <sz val="12"/>
        <color rgb="FF3A474E"/>
        <rFont val="Menlo"/>
        <family val="2"/>
      </rPr>
      <t xml:space="preserve"> </t>
    </r>
    <r>
      <rPr>
        <sz val="12"/>
        <color rgb="FF3367D6"/>
        <rFont val="Menlo"/>
        <family val="2"/>
      </rPr>
      <t>ELSE</t>
    </r>
    <r>
      <rPr>
        <sz val="12"/>
        <color rgb="FF3A474E"/>
        <rFont val="Menlo"/>
        <family val="2"/>
      </rPr>
      <t xml:space="preserve"> </t>
    </r>
    <r>
      <rPr>
        <sz val="12"/>
        <color rgb="FFF4511E"/>
        <rFont val="Menlo"/>
        <family val="2"/>
      </rPr>
      <t>0</t>
    </r>
    <r>
      <rPr>
        <sz val="12"/>
        <color rgb="FF3A474E"/>
        <rFont val="Menlo"/>
        <family val="2"/>
      </rPr>
      <t xml:space="preserve"> </t>
    </r>
    <r>
      <rPr>
        <sz val="12"/>
        <color rgb="FF3367D6"/>
        <rFont val="Menlo"/>
        <family val="2"/>
      </rPr>
      <t>END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second_country</t>
    </r>
    <r>
      <rPr>
        <sz val="12"/>
        <color rgb="FF3A474E"/>
        <rFont val="Menlo"/>
        <family val="2"/>
      </rPr>
      <t>,</t>
    </r>
  </si>
  <si>
    <r>
      <t>SUM</t>
    </r>
    <r>
      <rPr>
        <sz val="12"/>
        <color rgb="FF37474F"/>
        <rFont val="Menlo"/>
        <family val="2"/>
      </rPr>
      <t>(</t>
    </r>
    <r>
      <rPr>
        <sz val="12"/>
        <color rgb="FF3367D6"/>
        <rFont val="Menlo"/>
        <family val="2"/>
      </rPr>
      <t>CASE</t>
    </r>
    <r>
      <rPr>
        <sz val="12"/>
        <color rgb="FF3A474E"/>
        <rFont val="Menlo"/>
        <family val="2"/>
      </rPr>
      <t xml:space="preserve"> </t>
    </r>
    <r>
      <rPr>
        <sz val="12"/>
        <color rgb="FF3367D6"/>
        <rFont val="Menlo"/>
        <family val="2"/>
      </rPr>
      <t>WHEN</t>
    </r>
    <r>
      <rPr>
        <sz val="12"/>
        <color rgb="FF3A474E"/>
        <rFont val="Menlo"/>
        <family val="2"/>
      </rPr>
      <t xml:space="preserve"> </t>
    </r>
    <r>
      <rPr>
        <sz val="12"/>
        <color rgb="FF000000"/>
        <rFont val="Menlo"/>
        <family val="2"/>
      </rPr>
      <t>top_events.country_rank</t>
    </r>
    <r>
      <rPr>
        <sz val="12"/>
        <color rgb="FF3A474E"/>
        <rFont val="Menlo"/>
        <family val="2"/>
      </rPr>
      <t xml:space="preserve"> = </t>
    </r>
    <r>
      <rPr>
        <sz val="12"/>
        <color rgb="FFF4511E"/>
        <rFont val="Menlo"/>
        <family val="2"/>
      </rPr>
      <t>3</t>
    </r>
    <r>
      <rPr>
        <sz val="12"/>
        <color rgb="FF3A474E"/>
        <rFont val="Menlo"/>
        <family val="2"/>
      </rPr>
      <t xml:space="preserve"> </t>
    </r>
    <r>
      <rPr>
        <sz val="12"/>
        <color rgb="FF3367D6"/>
        <rFont val="Menlo"/>
        <family val="2"/>
      </rPr>
      <t>THEN</t>
    </r>
    <r>
      <rPr>
        <sz val="12"/>
        <color rgb="FF3A474E"/>
        <rFont val="Menlo"/>
        <family val="2"/>
      </rPr>
      <t xml:space="preserve"> </t>
    </r>
    <r>
      <rPr>
        <sz val="12"/>
        <color rgb="FF000000"/>
        <rFont val="Menlo"/>
        <family val="2"/>
      </rPr>
      <t>top_events.event_count</t>
    </r>
    <r>
      <rPr>
        <sz val="12"/>
        <color rgb="FF3A474E"/>
        <rFont val="Menlo"/>
        <family val="2"/>
      </rPr>
      <t xml:space="preserve"> </t>
    </r>
    <r>
      <rPr>
        <sz val="12"/>
        <color rgb="FF3367D6"/>
        <rFont val="Menlo"/>
        <family val="2"/>
      </rPr>
      <t>ELSE</t>
    </r>
    <r>
      <rPr>
        <sz val="12"/>
        <color rgb="FF3A474E"/>
        <rFont val="Menlo"/>
        <family val="2"/>
      </rPr>
      <t xml:space="preserve"> </t>
    </r>
    <r>
      <rPr>
        <sz val="12"/>
        <color rgb="FFF4511E"/>
        <rFont val="Menlo"/>
        <family val="2"/>
      </rPr>
      <t>0</t>
    </r>
    <r>
      <rPr>
        <sz val="12"/>
        <color rgb="FF3A474E"/>
        <rFont val="Menlo"/>
        <family val="2"/>
      </rPr>
      <t xml:space="preserve"> </t>
    </r>
    <r>
      <rPr>
        <sz val="12"/>
        <color rgb="FF3367D6"/>
        <rFont val="Menlo"/>
        <family val="2"/>
      </rPr>
      <t>END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third_country</t>
    </r>
    <r>
      <rPr>
        <sz val="12"/>
        <color rgb="FF3A474E"/>
        <rFont val="Menlo"/>
        <family val="2"/>
      </rPr>
      <t>,</t>
    </r>
  </si>
  <si>
    <r>
      <t>DENSE_RANK</t>
    </r>
    <r>
      <rPr>
        <sz val="12"/>
        <color rgb="FF37474F"/>
        <rFont val="Menlo"/>
        <family val="2"/>
      </rPr>
      <t>()</t>
    </r>
    <r>
      <rPr>
        <sz val="12"/>
        <color rgb="FF3A474E"/>
        <rFont val="Menlo"/>
        <family val="2"/>
      </rPr>
      <t xml:space="preserve"> </t>
    </r>
    <r>
      <rPr>
        <sz val="12"/>
        <color rgb="FF3367D6"/>
        <rFont val="Menlo"/>
        <family val="2"/>
      </rPr>
      <t>OVER</t>
    </r>
    <r>
      <rPr>
        <sz val="12"/>
        <color rgb="FF3A474E"/>
        <rFont val="Menlo"/>
        <family val="2"/>
      </rPr>
      <t xml:space="preserve"> </t>
    </r>
    <r>
      <rPr>
        <sz val="12"/>
        <color rgb="FF37474F"/>
        <rFont val="Menlo"/>
        <family val="2"/>
      </rPr>
      <t>(</t>
    </r>
    <r>
      <rPr>
        <sz val="12"/>
        <color rgb="FF3367D6"/>
        <rFont val="Menlo"/>
        <family val="2"/>
      </rPr>
      <t>ORDER</t>
    </r>
    <r>
      <rPr>
        <sz val="12"/>
        <color rgb="FF3A474E"/>
        <rFont val="Menlo"/>
        <family val="2"/>
      </rPr>
      <t xml:space="preserve"> </t>
    </r>
    <r>
      <rPr>
        <sz val="12"/>
        <color rgb="FF3367D6"/>
        <rFont val="Menlo"/>
        <family val="2"/>
      </rPr>
      <t>BY</t>
    </r>
    <r>
      <rPr>
        <sz val="12"/>
        <color rgb="FF3A474E"/>
        <rFont val="Menlo"/>
        <family val="2"/>
      </rPr>
      <t xml:space="preserve"> </t>
    </r>
    <r>
      <rPr>
        <sz val="12"/>
        <color rgb="FF3367D6"/>
        <rFont val="Menlo"/>
        <family val="2"/>
      </rPr>
      <t>SUM</t>
    </r>
    <r>
      <rPr>
        <sz val="12"/>
        <color rgb="FF37474F"/>
        <rFont val="Menlo"/>
        <family val="2"/>
      </rPr>
      <t>(</t>
    </r>
    <r>
      <rPr>
        <sz val="12"/>
        <color rgb="FF000000"/>
        <rFont val="Menlo"/>
        <family val="2"/>
      </rPr>
      <t>event_count</t>
    </r>
    <r>
      <rPr>
        <sz val="12"/>
        <color rgb="FF37474F"/>
        <rFont val="Menlo"/>
        <family val="2"/>
      </rPr>
      <t>)</t>
    </r>
    <r>
      <rPr>
        <sz val="12"/>
        <color rgb="FF3A474E"/>
        <rFont val="Menlo"/>
        <family val="2"/>
      </rPr>
      <t xml:space="preserve"> </t>
    </r>
    <r>
      <rPr>
        <sz val="12"/>
        <color rgb="FF3367D6"/>
        <rFont val="Menlo"/>
        <family val="2"/>
      </rPr>
      <t>DESC</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event_order</t>
    </r>
  </si>
  <si>
    <r>
      <t>FROM</t>
    </r>
    <r>
      <rPr>
        <sz val="12"/>
        <color rgb="FF3A474E"/>
        <rFont val="Menlo"/>
        <family val="2"/>
      </rPr>
      <t xml:space="preserve"> </t>
    </r>
    <r>
      <rPr>
        <sz val="12"/>
        <color rgb="FF000000"/>
        <rFont val="Menlo"/>
        <family val="2"/>
      </rPr>
      <t>top_events</t>
    </r>
  </si>
  <si>
    <r>
      <t>GROUP</t>
    </r>
    <r>
      <rPr>
        <sz val="12"/>
        <color rgb="FF3A474E"/>
        <rFont val="Menlo"/>
        <family val="2"/>
      </rPr>
      <t xml:space="preserve"> </t>
    </r>
    <r>
      <rPr>
        <sz val="12"/>
        <color rgb="FF3367D6"/>
        <rFont val="Menlo"/>
        <family val="2"/>
      </rPr>
      <t>BY</t>
    </r>
    <r>
      <rPr>
        <sz val="12"/>
        <color rgb="FF3A474E"/>
        <rFont val="Menlo"/>
        <family val="2"/>
      </rPr>
      <t xml:space="preserve"> </t>
    </r>
    <r>
      <rPr>
        <sz val="12"/>
        <color rgb="FF000000"/>
        <rFont val="Menlo"/>
        <family val="2"/>
      </rPr>
      <t>event_name</t>
    </r>
  </si>
  <si>
    <r>
      <t>highest_values</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</si>
  <si>
    <r>
      <t>MAX</t>
    </r>
    <r>
      <rPr>
        <sz val="12"/>
        <color rgb="FF37474F"/>
        <rFont val="Menlo"/>
        <family val="2"/>
      </rPr>
      <t>(</t>
    </r>
    <r>
      <rPr>
        <sz val="12"/>
        <color rgb="FF000000"/>
        <rFont val="Menlo"/>
        <family val="2"/>
      </rPr>
      <t>total_event</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highest_total</t>
    </r>
    <r>
      <rPr>
        <sz val="12"/>
        <color rgb="FF3A474E"/>
        <rFont val="Menlo"/>
        <family val="2"/>
      </rPr>
      <t>,</t>
    </r>
  </si>
  <si>
    <r>
      <t>MAX</t>
    </r>
    <r>
      <rPr>
        <sz val="12"/>
        <color rgb="FF37474F"/>
        <rFont val="Menlo"/>
        <family val="2"/>
      </rPr>
      <t>(</t>
    </r>
    <r>
      <rPr>
        <sz val="12"/>
        <color rgb="FF000000"/>
        <rFont val="Menlo"/>
        <family val="2"/>
      </rPr>
      <t>first_country</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highest_first</t>
    </r>
    <r>
      <rPr>
        <sz val="12"/>
        <color rgb="FF3A474E"/>
        <rFont val="Menlo"/>
        <family val="2"/>
      </rPr>
      <t>,</t>
    </r>
  </si>
  <si>
    <r>
      <t>MAX</t>
    </r>
    <r>
      <rPr>
        <sz val="12"/>
        <color rgb="FF37474F"/>
        <rFont val="Menlo"/>
        <family val="2"/>
      </rPr>
      <t>(</t>
    </r>
    <r>
      <rPr>
        <sz val="12"/>
        <color rgb="FF000000"/>
        <rFont val="Menlo"/>
        <family val="2"/>
      </rPr>
      <t>second_country</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highest_second</t>
    </r>
    <r>
      <rPr>
        <sz val="12"/>
        <color rgb="FF3A474E"/>
        <rFont val="Menlo"/>
        <family val="2"/>
      </rPr>
      <t>,</t>
    </r>
  </si>
  <si>
    <r>
      <t>MAX</t>
    </r>
    <r>
      <rPr>
        <sz val="12"/>
        <color rgb="FF37474F"/>
        <rFont val="Menlo"/>
        <family val="2"/>
      </rPr>
      <t>(</t>
    </r>
    <r>
      <rPr>
        <sz val="12"/>
        <color rgb="FF000000"/>
        <rFont val="Menlo"/>
        <family val="2"/>
      </rPr>
      <t>third_country</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highest_third</t>
    </r>
  </si>
  <si>
    <r>
      <t>FROM</t>
    </r>
    <r>
      <rPr>
        <sz val="12"/>
        <color rgb="FF3A474E"/>
        <rFont val="Menlo"/>
        <family val="2"/>
      </rPr>
      <t xml:space="preserve"> </t>
    </r>
    <r>
      <rPr>
        <sz val="12"/>
        <color rgb="FF000000"/>
        <rFont val="Menlo"/>
        <family val="2"/>
      </rPr>
      <t>total_events</t>
    </r>
  </si>
  <si>
    <r>
      <t>event_order</t>
    </r>
    <r>
      <rPr>
        <sz val="12"/>
        <color rgb="FF3A474E"/>
        <rFont val="Menlo"/>
        <family val="2"/>
      </rPr>
      <t>,</t>
    </r>
  </si>
  <si>
    <r>
      <t>total_events.event_name</t>
    </r>
    <r>
      <rPr>
        <sz val="12"/>
        <color rgb="FF3A474E"/>
        <rFont val="Menlo"/>
        <family val="2"/>
      </rPr>
      <t>,</t>
    </r>
  </si>
  <si>
    <r>
      <t>first_country</t>
    </r>
    <r>
      <rPr>
        <sz val="12"/>
        <color rgb="FF3A474E"/>
        <rFont val="Menlo"/>
        <family val="2"/>
      </rPr>
      <t>,</t>
    </r>
  </si>
  <si>
    <r>
      <t>second_country</t>
    </r>
    <r>
      <rPr>
        <sz val="12"/>
        <color rgb="FF3A474E"/>
        <rFont val="Menlo"/>
        <family val="2"/>
      </rPr>
      <t>,</t>
    </r>
  </si>
  <si>
    <r>
      <t>third_country</t>
    </r>
    <r>
      <rPr>
        <sz val="12"/>
        <color rgb="FF3A474E"/>
        <rFont val="Menlo"/>
        <family val="2"/>
      </rPr>
      <t>,</t>
    </r>
  </si>
  <si>
    <r>
      <t>ROUND</t>
    </r>
    <r>
      <rPr>
        <sz val="12"/>
        <color rgb="FF37474F"/>
        <rFont val="Menlo"/>
        <family val="2"/>
      </rPr>
      <t>(((</t>
    </r>
    <r>
      <rPr>
        <sz val="12"/>
        <color rgb="FF000000"/>
        <rFont val="Menlo"/>
        <family val="2"/>
      </rPr>
      <t>first_country</t>
    </r>
    <r>
      <rPr>
        <sz val="12"/>
        <color rgb="FF3A474E"/>
        <rFont val="Menlo"/>
        <family val="2"/>
      </rPr>
      <t xml:space="preserve"> </t>
    </r>
    <r>
      <rPr>
        <sz val="12"/>
        <color rgb="FF37474F"/>
        <rFont val="Menlo"/>
        <family val="2"/>
      </rPr>
      <t>+</t>
    </r>
    <r>
      <rPr>
        <sz val="12"/>
        <color rgb="FF3A474E"/>
        <rFont val="Menlo"/>
        <family val="2"/>
      </rPr>
      <t xml:space="preserve"> </t>
    </r>
    <r>
      <rPr>
        <sz val="12"/>
        <color rgb="FF000000"/>
        <rFont val="Menlo"/>
        <family val="2"/>
      </rPr>
      <t>second_country</t>
    </r>
    <r>
      <rPr>
        <sz val="12"/>
        <color rgb="FF3A474E"/>
        <rFont val="Menlo"/>
        <family val="2"/>
      </rPr>
      <t xml:space="preserve"> </t>
    </r>
    <r>
      <rPr>
        <sz val="12"/>
        <color rgb="FF37474F"/>
        <rFont val="Menlo"/>
        <family val="2"/>
      </rPr>
      <t>+</t>
    </r>
    <r>
      <rPr>
        <sz val="12"/>
        <color rgb="FF3A474E"/>
        <rFont val="Menlo"/>
        <family val="2"/>
      </rPr>
      <t xml:space="preserve"> </t>
    </r>
    <r>
      <rPr>
        <sz val="12"/>
        <color rgb="FF000000"/>
        <rFont val="Menlo"/>
        <family val="2"/>
      </rPr>
      <t>third_country</t>
    </r>
    <r>
      <rPr>
        <sz val="12"/>
        <color rgb="FF37474F"/>
        <rFont val="Menlo"/>
        <family val="2"/>
      </rPr>
      <t>)/</t>
    </r>
    <r>
      <rPr>
        <sz val="12"/>
        <color rgb="FF3A474E"/>
        <rFont val="Menlo"/>
        <family val="2"/>
      </rPr>
      <t xml:space="preserve"> </t>
    </r>
    <r>
      <rPr>
        <sz val="12"/>
        <color rgb="FF37474F"/>
        <rFont val="Menlo"/>
        <family val="2"/>
      </rPr>
      <t>(</t>
    </r>
    <r>
      <rPr>
        <sz val="12"/>
        <color rgb="FF3367D6"/>
        <rFont val="Menlo"/>
        <family val="2"/>
      </rPr>
      <t>SELECT</t>
    </r>
    <r>
      <rPr>
        <sz val="12"/>
        <color rgb="FF3A474E"/>
        <rFont val="Menlo"/>
        <family val="2"/>
      </rPr>
      <t xml:space="preserve"> </t>
    </r>
    <r>
      <rPr>
        <sz val="12"/>
        <color rgb="FF000000"/>
        <rFont val="Menlo"/>
        <family val="2"/>
      </rPr>
      <t>highest_total</t>
    </r>
    <r>
      <rPr>
        <sz val="12"/>
        <color rgb="FF3A474E"/>
        <rFont val="Menlo"/>
        <family val="2"/>
      </rPr>
      <t xml:space="preserve"> </t>
    </r>
    <r>
      <rPr>
        <sz val="12"/>
        <color rgb="FF3367D6"/>
        <rFont val="Menlo"/>
        <family val="2"/>
      </rPr>
      <t>FROM</t>
    </r>
    <r>
      <rPr>
        <sz val="12"/>
        <color rgb="FF3A474E"/>
        <rFont val="Menlo"/>
        <family val="2"/>
      </rPr>
      <t xml:space="preserve"> </t>
    </r>
    <r>
      <rPr>
        <sz val="12"/>
        <color rgb="FF000000"/>
        <rFont val="Menlo"/>
        <family val="2"/>
      </rP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total_percentage</t>
    </r>
    <r>
      <rPr>
        <sz val="12"/>
        <color rgb="FF3A474E"/>
        <rFont val="Menlo"/>
        <family val="2"/>
      </rPr>
      <t>,</t>
    </r>
  </si>
  <si>
    <r>
      <t>ROUND</t>
    </r>
    <r>
      <rPr>
        <sz val="12"/>
        <color rgb="FF37474F"/>
        <rFont val="Menlo"/>
        <family val="2"/>
      </rPr>
      <t>((</t>
    </r>
    <r>
      <rPr>
        <sz val="12"/>
        <color rgb="FF000000"/>
        <rFont val="Menlo"/>
        <family val="2"/>
      </rPr>
      <t>first_country</t>
    </r>
    <r>
      <rPr>
        <sz val="12"/>
        <color rgb="FF3A474E"/>
        <rFont val="Menlo"/>
        <family val="2"/>
      </rPr>
      <t xml:space="preserve"> </t>
    </r>
    <r>
      <rPr>
        <sz val="12"/>
        <color rgb="FF37474F"/>
        <rFont val="Menlo"/>
        <family val="2"/>
      </rPr>
      <t>/</t>
    </r>
    <r>
      <rPr>
        <sz val="12"/>
        <color rgb="FF3A474E"/>
        <rFont val="Menlo"/>
        <family val="2"/>
      </rPr>
      <t xml:space="preserve"> </t>
    </r>
    <r>
      <rPr>
        <sz val="12"/>
        <color rgb="FF37474F"/>
        <rFont val="Menlo"/>
        <family val="2"/>
      </rPr>
      <t>(</t>
    </r>
    <r>
      <rPr>
        <sz val="12"/>
        <color rgb="FF3367D6"/>
        <rFont val="Menlo"/>
        <family val="2"/>
      </rPr>
      <t>SELECT</t>
    </r>
    <r>
      <rPr>
        <sz val="12"/>
        <color rgb="FF3A474E"/>
        <rFont val="Menlo"/>
        <family val="2"/>
      </rPr>
      <t xml:space="preserve"> </t>
    </r>
    <r>
      <rPr>
        <sz val="12"/>
        <color rgb="FF000000"/>
        <rFont val="Menlo"/>
        <family val="2"/>
      </rPr>
      <t>highest_first</t>
    </r>
    <r>
      <rPr>
        <sz val="12"/>
        <color rgb="FF3A474E"/>
        <rFont val="Menlo"/>
        <family val="2"/>
      </rPr>
      <t xml:space="preserve"> </t>
    </r>
    <r>
      <rPr>
        <sz val="12"/>
        <color rgb="FF3367D6"/>
        <rFont val="Menlo"/>
        <family val="2"/>
      </rPr>
      <t>FROM</t>
    </r>
    <r>
      <rPr>
        <sz val="12"/>
        <color rgb="FF3A474E"/>
        <rFont val="Menlo"/>
        <family val="2"/>
      </rPr>
      <t xml:space="preserve"> </t>
    </r>
    <r>
      <rPr>
        <sz val="12"/>
        <color rgb="FF000000"/>
        <rFont val="Menlo"/>
        <family val="2"/>
      </rP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first_percentage</t>
    </r>
    <r>
      <rPr>
        <sz val="12"/>
        <color rgb="FF3A474E"/>
        <rFont val="Menlo"/>
        <family val="2"/>
      </rPr>
      <t>,</t>
    </r>
  </si>
  <si>
    <r>
      <t>ROUND</t>
    </r>
    <r>
      <rPr>
        <sz val="12"/>
        <color rgb="FF37474F"/>
        <rFont val="Menlo"/>
        <family val="2"/>
      </rPr>
      <t>((</t>
    </r>
    <r>
      <rPr>
        <sz val="12"/>
        <color rgb="FF000000"/>
        <rFont val="Menlo"/>
        <family val="2"/>
      </rPr>
      <t>second_country</t>
    </r>
    <r>
      <rPr>
        <sz val="12"/>
        <color rgb="FF3A474E"/>
        <rFont val="Menlo"/>
        <family val="2"/>
      </rPr>
      <t xml:space="preserve"> </t>
    </r>
    <r>
      <rPr>
        <sz val="12"/>
        <color rgb="FF37474F"/>
        <rFont val="Menlo"/>
        <family val="2"/>
      </rPr>
      <t>/</t>
    </r>
    <r>
      <rPr>
        <sz val="12"/>
        <color rgb="FF3A474E"/>
        <rFont val="Menlo"/>
        <family val="2"/>
      </rPr>
      <t xml:space="preserve"> </t>
    </r>
    <r>
      <rPr>
        <sz val="12"/>
        <color rgb="FF37474F"/>
        <rFont val="Menlo"/>
        <family val="2"/>
      </rPr>
      <t>(</t>
    </r>
    <r>
      <rPr>
        <sz val="12"/>
        <color rgb="FF3367D6"/>
        <rFont val="Menlo"/>
        <family val="2"/>
      </rPr>
      <t>SELECT</t>
    </r>
    <r>
      <rPr>
        <sz val="12"/>
        <color rgb="FF3A474E"/>
        <rFont val="Menlo"/>
        <family val="2"/>
      </rPr>
      <t xml:space="preserve"> </t>
    </r>
    <r>
      <rPr>
        <sz val="12"/>
        <color rgb="FF000000"/>
        <rFont val="Menlo"/>
        <family val="2"/>
      </rPr>
      <t>highest_second</t>
    </r>
    <r>
      <rPr>
        <sz val="12"/>
        <color rgb="FF3A474E"/>
        <rFont val="Menlo"/>
        <family val="2"/>
      </rPr>
      <t xml:space="preserve"> </t>
    </r>
    <r>
      <rPr>
        <sz val="12"/>
        <color rgb="FF3367D6"/>
        <rFont val="Menlo"/>
        <family val="2"/>
      </rPr>
      <t>FROM</t>
    </r>
    <r>
      <rPr>
        <sz val="12"/>
        <color rgb="FF3A474E"/>
        <rFont val="Menlo"/>
        <family val="2"/>
      </rPr>
      <t xml:space="preserve"> </t>
    </r>
    <r>
      <rPr>
        <sz val="12"/>
        <color rgb="FF000000"/>
        <rFont val="Menlo"/>
        <family val="2"/>
      </rP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second_percentage</t>
    </r>
    <r>
      <rPr>
        <sz val="12"/>
        <color rgb="FF3A474E"/>
        <rFont val="Menlo"/>
        <family val="2"/>
      </rPr>
      <t>,</t>
    </r>
  </si>
  <si>
    <r>
      <t>ROUND</t>
    </r>
    <r>
      <rPr>
        <sz val="12"/>
        <color rgb="FF37474F"/>
        <rFont val="Menlo"/>
        <family val="2"/>
      </rPr>
      <t>((</t>
    </r>
    <r>
      <rPr>
        <sz val="12"/>
        <color rgb="FF000000"/>
        <rFont val="Menlo"/>
        <family val="2"/>
      </rPr>
      <t>third_country</t>
    </r>
    <r>
      <rPr>
        <sz val="12"/>
        <color rgb="FF3A474E"/>
        <rFont val="Menlo"/>
        <family val="2"/>
      </rPr>
      <t xml:space="preserve"> </t>
    </r>
    <r>
      <rPr>
        <sz val="12"/>
        <color rgb="FF37474F"/>
        <rFont val="Menlo"/>
        <family val="2"/>
      </rPr>
      <t>/</t>
    </r>
    <r>
      <rPr>
        <sz val="12"/>
        <color rgb="FF3A474E"/>
        <rFont val="Menlo"/>
        <family val="2"/>
      </rPr>
      <t xml:space="preserve"> </t>
    </r>
    <r>
      <rPr>
        <sz val="12"/>
        <color rgb="FF37474F"/>
        <rFont val="Menlo"/>
        <family val="2"/>
      </rPr>
      <t>(</t>
    </r>
    <r>
      <rPr>
        <sz val="12"/>
        <color rgb="FF3367D6"/>
        <rFont val="Menlo"/>
        <family val="2"/>
      </rPr>
      <t>SELECT</t>
    </r>
    <r>
      <rPr>
        <sz val="12"/>
        <color rgb="FF3A474E"/>
        <rFont val="Menlo"/>
        <family val="2"/>
      </rPr>
      <t xml:space="preserve"> </t>
    </r>
    <r>
      <rPr>
        <sz val="12"/>
        <color rgb="FF000000"/>
        <rFont val="Menlo"/>
        <family val="2"/>
      </rPr>
      <t>highest_third</t>
    </r>
    <r>
      <rPr>
        <sz val="12"/>
        <color rgb="FF3A474E"/>
        <rFont val="Menlo"/>
        <family val="2"/>
      </rPr>
      <t xml:space="preserve"> </t>
    </r>
    <r>
      <rPr>
        <sz val="12"/>
        <color rgb="FF3367D6"/>
        <rFont val="Menlo"/>
        <family val="2"/>
      </rPr>
      <t>FROM</t>
    </r>
    <r>
      <rPr>
        <sz val="12"/>
        <color rgb="FF3A474E"/>
        <rFont val="Menlo"/>
        <family val="2"/>
      </rPr>
      <t xml:space="preserve"> </t>
    </r>
    <r>
      <rPr>
        <sz val="12"/>
        <color rgb="FF000000"/>
        <rFont val="Menlo"/>
        <family val="2"/>
      </rP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third_percentage</t>
    </r>
  </si>
  <si>
    <r>
      <t>ORDER</t>
    </r>
    <r>
      <rPr>
        <sz val="12"/>
        <color rgb="FF3A474E"/>
        <rFont val="Menlo"/>
        <family val="2"/>
      </rPr>
      <t xml:space="preserve"> </t>
    </r>
    <r>
      <rPr>
        <sz val="12"/>
        <color rgb="FF3367D6"/>
        <rFont val="Menlo"/>
        <family val="2"/>
      </rPr>
      <t>BY</t>
    </r>
    <r>
      <rPr>
        <sz val="12"/>
        <color rgb="FF3A474E"/>
        <rFont val="Menlo"/>
        <family val="2"/>
      </rPr>
      <t xml:space="preserve"> </t>
    </r>
    <r>
      <rPr>
        <sz val="12"/>
        <color rgb="FF000000"/>
        <rFont val="Menlo"/>
        <family val="2"/>
      </rPr>
      <t>event_order</t>
    </r>
  </si>
  <si>
    <t>first_country</t>
  </si>
  <si>
    <t>second_country</t>
  </si>
  <si>
    <t>third_country</t>
  </si>
  <si>
    <t>total_percentage</t>
  </si>
  <si>
    <t>first_percentage</t>
  </si>
  <si>
    <t>second_percentage</t>
  </si>
  <si>
    <t>third_percentage</t>
  </si>
  <si>
    <r>
      <t>FROM</t>
    </r>
    <r>
      <rPr>
        <sz val="12"/>
        <color rgb="FF3A474E"/>
        <rFont val="Menlo"/>
        <family val="2"/>
      </rPr>
      <t xml:space="preserve"> </t>
    </r>
    <r>
      <rPr>
        <sz val="12"/>
        <color rgb="FF000000"/>
        <rFont val="Menlo"/>
        <family val="2"/>
      </rPr>
      <t>tc-da-1.turing_data_analytics.adsense_monthly</t>
    </r>
  </si>
  <si>
    <r>
      <t>WHERE</t>
    </r>
    <r>
      <rPr>
        <sz val="12"/>
        <color rgb="FF3A474E"/>
        <rFont val="Menlo"/>
        <family val="2"/>
      </rPr>
      <t xml:space="preserve"> </t>
    </r>
    <r>
      <rPr>
        <sz val="12"/>
        <color rgb="FF000000"/>
        <rFont val="Menlo"/>
        <family val="2"/>
      </rPr>
      <t>Campaign</t>
    </r>
    <r>
      <rPr>
        <sz val="12"/>
        <color rgb="FF3A474E"/>
        <rFont val="Menlo"/>
        <family val="2"/>
      </rPr>
      <t xml:space="preserve"> </t>
    </r>
    <r>
      <rPr>
        <sz val="12"/>
        <color rgb="FF3367D6"/>
        <rFont val="Menlo"/>
        <family val="2"/>
      </rPr>
      <t>IN</t>
    </r>
    <r>
      <rPr>
        <sz val="12"/>
        <color rgb="FF3A474E"/>
        <rFont val="Menlo"/>
        <family val="2"/>
      </rPr>
      <t xml:space="preserve"> </t>
    </r>
    <r>
      <rPr>
        <sz val="12"/>
        <color rgb="FF37474F"/>
        <rFont val="Menlo"/>
        <family val="2"/>
      </rPr>
      <t>(</t>
    </r>
    <r>
      <rPr>
        <sz val="12"/>
        <color rgb="FF0D904F"/>
        <rFont val="Menlo"/>
        <family val="2"/>
      </rPr>
      <t>'NewYear_V1'</t>
    </r>
    <r>
      <rPr>
        <sz val="12"/>
        <color rgb="FF3A474E"/>
        <rFont val="Menlo"/>
        <family val="2"/>
      </rPr>
      <t xml:space="preserve">, </t>
    </r>
    <r>
      <rPr>
        <sz val="12"/>
        <color rgb="FF0D904F"/>
        <rFont val="Menlo"/>
        <family val="2"/>
      </rPr>
      <t>'NewYear_V2'</t>
    </r>
    <r>
      <rPr>
        <sz val="12"/>
        <color rgb="FF3A474E"/>
        <rFont val="Menlo"/>
        <family val="2"/>
      </rPr>
      <t xml:space="preserve">, </t>
    </r>
    <r>
      <rPr>
        <sz val="12"/>
        <color rgb="FF0D904F"/>
        <rFont val="Menlo"/>
        <family val="2"/>
      </rPr>
      <t>'BlackFriday_V1'</t>
    </r>
    <r>
      <rPr>
        <sz val="12"/>
        <color rgb="FF3A474E"/>
        <rFont val="Menlo"/>
        <family val="2"/>
      </rPr>
      <t xml:space="preserve">, </t>
    </r>
    <r>
      <rPr>
        <sz val="12"/>
        <color rgb="FF0D904F"/>
        <rFont val="Menlo"/>
        <family val="2"/>
      </rPr>
      <t>'BlackFriday_V2'</t>
    </r>
    <r>
      <rPr>
        <sz val="12"/>
        <color rgb="FF37474F"/>
        <rFont val="Menlo"/>
        <family val="2"/>
      </rPr>
      <t>)</t>
    </r>
  </si>
  <si>
    <r>
      <t>AND</t>
    </r>
    <r>
      <rPr>
        <sz val="12"/>
        <color rgb="FF3A474E"/>
        <rFont val="Menlo"/>
        <family val="2"/>
      </rPr>
      <t xml:space="preserve"> </t>
    </r>
    <r>
      <rPr>
        <sz val="12"/>
        <color rgb="FF000000"/>
        <rFont val="Menlo"/>
        <family val="2"/>
      </rPr>
      <t>Month</t>
    </r>
    <r>
      <rPr>
        <sz val="12"/>
        <color rgb="FF3A474E"/>
        <rFont val="Menlo"/>
        <family val="2"/>
      </rPr>
      <t xml:space="preserve"> &lt;&gt; </t>
    </r>
    <r>
      <rPr>
        <sz val="12"/>
        <color rgb="FFF4511E"/>
        <rFont val="Menlo"/>
        <family val="2"/>
      </rPr>
      <t>202111</t>
    </r>
  </si>
  <si>
    <t>Month</t>
  </si>
  <si>
    <t>Campaign</t>
  </si>
  <si>
    <t>Impressions</t>
  </si>
  <si>
    <t>Clicks</t>
  </si>
  <si>
    <t>Cost</t>
  </si>
  <si>
    <t>NewYear_V1</t>
  </si>
  <si>
    <t>NewYear_V2</t>
  </si>
  <si>
    <t>BlackFriday_V1</t>
  </si>
  <si>
    <t>BlackFriday_V2</t>
  </si>
  <si>
    <r>
      <t>turing.user_pseudo_id</t>
    </r>
    <r>
      <rPr>
        <sz val="12"/>
        <color rgb="FF3A474E"/>
        <rFont val="Menlo"/>
        <family val="2"/>
      </rPr>
      <t>;</t>
    </r>
  </si>
  <si>
    <t>"session_start", "view_item", "add_to_cart", "begin_checkout", "purchase"</t>
  </si>
  <si>
    <t>Results of top countries:</t>
  </si>
  <si>
    <t>total_number</t>
  </si>
  <si>
    <t>Results of the query:</t>
  </si>
  <si>
    <t>A/B testing Marketing campaigns</t>
  </si>
  <si>
    <t>Session start</t>
  </si>
  <si>
    <t>View item</t>
  </si>
  <si>
    <t>Add to cart</t>
  </si>
  <si>
    <t>Begin checkout</t>
  </si>
  <si>
    <t>Purchase</t>
  </si>
  <si>
    <t>Helper column</t>
  </si>
  <si>
    <t>Total amount</t>
  </si>
  <si>
    <t>Insights:</t>
  </si>
  <si>
    <t>- Only less than 2% reaches the Purchase step</t>
  </si>
  <si>
    <t>Recommendations</t>
  </si>
  <si>
    <t>- Reviewing significant differences going from the bottom to top (first from View item)</t>
  </si>
  <si>
    <t>- Review items' pages (distribution, pictures, quality, descriptions etc)</t>
  </si>
  <si>
    <t>- Review main page, usability etc</t>
  </si>
  <si>
    <t>- The biggest gap is after the first and second step (80%)</t>
  </si>
  <si>
    <t xml:space="preserve">Further ideas: </t>
  </si>
  <si>
    <t>- Check churn rate after viewing the page</t>
  </si>
  <si>
    <t>- Check payment process in detail</t>
  </si>
  <si>
    <t>Number of users in each steps:</t>
  </si>
  <si>
    <t>first_browser</t>
  </si>
  <si>
    <t>second_browser</t>
  </si>
  <si>
    <t>page_view</t>
  </si>
  <si>
    <t>scroll</t>
  </si>
  <si>
    <t>view_promotion</t>
  </si>
  <si>
    <t>view_search_results</t>
  </si>
  <si>
    <t>click</t>
  </si>
  <si>
    <t>helper_column</t>
  </si>
  <si>
    <t>- There is no significant difference between the countries</t>
  </si>
  <si>
    <r>
      <t>browser</t>
    </r>
    <r>
      <rPr>
        <sz val="12"/>
        <color rgb="FF3A474E"/>
        <rFont val="Menlo"/>
        <family val="2"/>
      </rPr>
      <t>,</t>
    </r>
  </si>
  <si>
    <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browser_events</t>
    </r>
    <r>
      <rPr>
        <sz val="12"/>
        <color rgb="FF3A474E"/>
        <rFont val="Menlo"/>
        <family val="2"/>
      </rPr>
      <t>,</t>
    </r>
  </si>
  <si>
    <r>
      <t>RANK</t>
    </r>
    <r>
      <rPr>
        <sz val="12"/>
        <color rgb="FF37474F"/>
        <rFont val="Menlo"/>
        <family val="2"/>
      </rPr>
      <t>()</t>
    </r>
    <r>
      <rPr>
        <sz val="12"/>
        <color rgb="FF3A474E"/>
        <rFont val="Menlo"/>
        <family val="2"/>
      </rPr>
      <t xml:space="preserve"> </t>
    </r>
    <r>
      <rPr>
        <sz val="12"/>
        <color rgb="FF3367D6"/>
        <rFont val="Menlo"/>
        <family val="2"/>
      </rPr>
      <t>OVER</t>
    </r>
    <r>
      <rPr>
        <sz val="12"/>
        <color rgb="FF3A474E"/>
        <rFont val="Menlo"/>
        <family val="2"/>
      </rPr>
      <t xml:space="preserve"> </t>
    </r>
    <r>
      <rPr>
        <sz val="12"/>
        <color rgb="FF37474F"/>
        <rFont val="Menlo"/>
        <family val="2"/>
      </rPr>
      <t>(</t>
    </r>
    <r>
      <rPr>
        <sz val="12"/>
        <color rgb="FF3367D6"/>
        <rFont val="Menlo"/>
        <family val="2"/>
      </rPr>
      <t>ORDER</t>
    </r>
    <r>
      <rPr>
        <sz val="12"/>
        <color rgb="FF3A474E"/>
        <rFont val="Menlo"/>
        <family val="2"/>
      </rPr>
      <t xml:space="preserve"> </t>
    </r>
    <r>
      <rPr>
        <sz val="12"/>
        <color rgb="FF3367D6"/>
        <rFont val="Menlo"/>
        <family val="2"/>
      </rPr>
      <t>BY</t>
    </r>
    <r>
      <rPr>
        <sz val="12"/>
        <color rgb="FF3A474E"/>
        <rFont val="Menlo"/>
        <family val="2"/>
      </rPr>
      <t xml:space="preserve"> </t>
    </r>
    <r>
      <rPr>
        <sz val="12"/>
        <color rgb="FF3367D6"/>
        <rFont val="Menlo"/>
        <family val="2"/>
      </rPr>
      <t>COUNT</t>
    </r>
    <r>
      <rPr>
        <sz val="12"/>
        <color rgb="FF37474F"/>
        <rFont val="Menlo"/>
        <family val="2"/>
      </rPr>
      <t>(</t>
    </r>
    <r>
      <rPr>
        <sz val="12"/>
        <color rgb="FF3367D6"/>
        <rFont val="Menlo"/>
        <family val="2"/>
      </rPr>
      <t>DISTINCT</t>
    </r>
    <r>
      <rPr>
        <sz val="12"/>
        <color rgb="FF3A474E"/>
        <rFont val="Menlo"/>
        <family val="2"/>
      </rPr>
      <t xml:space="preserve"> </t>
    </r>
    <r>
      <rPr>
        <sz val="12"/>
        <color rgb="FF000000"/>
        <rFont val="Menlo"/>
        <family val="2"/>
      </rPr>
      <t>user_pseudo_id</t>
    </r>
    <r>
      <rPr>
        <sz val="12"/>
        <color rgb="FF37474F"/>
        <rFont val="Menlo"/>
        <family val="2"/>
      </rPr>
      <t>)</t>
    </r>
    <r>
      <rPr>
        <sz val="12"/>
        <color rgb="FF3A474E"/>
        <rFont val="Menlo"/>
        <family val="2"/>
      </rPr>
      <t xml:space="preserve"> </t>
    </r>
    <r>
      <rPr>
        <sz val="12"/>
        <color rgb="FF3367D6"/>
        <rFont val="Menlo"/>
        <family val="2"/>
      </rPr>
      <t>DESC</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browser_rank</t>
    </r>
  </si>
  <si>
    <t>browser</t>
  </si>
  <si>
    <r>
      <t>browser_events</t>
    </r>
    <r>
      <rPr>
        <sz val="12"/>
        <color rgb="FF3A474E"/>
        <rFont val="Menlo"/>
        <family val="2"/>
      </rPr>
      <t xml:space="preserve"> </t>
    </r>
    <r>
      <rPr>
        <sz val="12"/>
        <color rgb="FF3367D6"/>
        <rFont val="Menlo"/>
        <family val="2"/>
      </rPr>
      <t>DESC</t>
    </r>
  </si>
  <si>
    <t>LIMIT</t>
  </si>
  <si>
    <r>
      <t>2</t>
    </r>
    <r>
      <rPr>
        <sz val="12"/>
        <color rgb="FF37474F"/>
        <rFont val="Menlo"/>
        <family val="2"/>
      </rPr>
      <t>)</t>
    </r>
    <r>
      <rPr>
        <sz val="12"/>
        <color rgb="FF3A474E"/>
        <rFont val="Menlo"/>
        <family val="2"/>
      </rPr>
      <t>,</t>
    </r>
  </si>
  <si>
    <r>
      <t>turing.browser</t>
    </r>
    <r>
      <rPr>
        <sz val="12"/>
        <color rgb="FF3A474E"/>
        <rFont val="Menlo"/>
        <family val="2"/>
      </rPr>
      <t>,</t>
    </r>
  </si>
  <si>
    <t>top_browser.browser_rank</t>
  </si>
  <si>
    <t>top_browser</t>
  </si>
  <si>
    <r>
      <t>top_browser.browser</t>
    </r>
    <r>
      <rPr>
        <sz val="12"/>
        <color rgb="FF3A474E"/>
        <rFont val="Menlo"/>
        <family val="2"/>
      </rPr>
      <t xml:space="preserve"> = </t>
    </r>
    <r>
      <rPr>
        <sz val="12"/>
        <color rgb="FF000000"/>
        <rFont val="Menlo"/>
        <family val="2"/>
      </rPr>
      <t>turing.browser</t>
    </r>
  </si>
  <si>
    <t>WHERE</t>
  </si>
  <si>
    <r>
      <t>turing.event_name</t>
    </r>
    <r>
      <rPr>
        <sz val="12"/>
        <color rgb="FF3A474E"/>
        <rFont val="Menlo"/>
        <family val="2"/>
      </rPr>
      <t xml:space="preserve"> </t>
    </r>
    <r>
      <rPr>
        <sz val="12"/>
        <color rgb="FF3367D6"/>
        <rFont val="Menlo"/>
        <family val="2"/>
      </rPr>
      <t>IN</t>
    </r>
    <r>
      <rPr>
        <sz val="12"/>
        <color rgb="FF3A474E"/>
        <rFont val="Menlo"/>
        <family val="2"/>
      </rPr>
      <t xml:space="preserve"> </t>
    </r>
    <r>
      <rPr>
        <sz val="12"/>
        <color rgb="FF37474F"/>
        <rFont val="Menlo"/>
        <family val="2"/>
      </rPr>
      <t>(</t>
    </r>
    <r>
      <rPr>
        <sz val="12"/>
        <color rgb="FF0D904F"/>
        <rFont val="Menlo"/>
        <family val="2"/>
      </rPr>
      <t>"page_view"</t>
    </r>
    <r>
      <rPr>
        <sz val="12"/>
        <color rgb="FF3A474E"/>
        <rFont val="Menlo"/>
        <family val="2"/>
      </rPr>
      <t>,</t>
    </r>
  </si>
  <si>
    <r>
      <t>"scroll"</t>
    </r>
    <r>
      <rPr>
        <sz val="12"/>
        <color rgb="FF3A474E"/>
        <rFont val="Menlo"/>
        <family val="2"/>
      </rPr>
      <t>,</t>
    </r>
  </si>
  <si>
    <r>
      <t>"view_promotion"</t>
    </r>
    <r>
      <rPr>
        <sz val="12"/>
        <color rgb="FF3A474E"/>
        <rFont val="Menlo"/>
        <family val="2"/>
      </rPr>
      <t>,</t>
    </r>
  </si>
  <si>
    <r>
      <t>"click"</t>
    </r>
    <r>
      <rPr>
        <sz val="12"/>
        <color rgb="FF3A474E"/>
        <rFont val="Menlo"/>
        <family val="2"/>
      </rPr>
      <t>,</t>
    </r>
  </si>
  <si>
    <r>
      <t>"view_search_results"</t>
    </r>
    <r>
      <rPr>
        <sz val="12"/>
        <color rgb="FF37474F"/>
        <rFont val="Menlo"/>
        <family val="2"/>
      </rPr>
      <t>)</t>
    </r>
  </si>
  <si>
    <r>
      <t>top_browser.browser_rank</t>
    </r>
    <r>
      <rPr>
        <sz val="12"/>
        <color rgb="FF3A474E"/>
        <rFont val="Menlo"/>
        <family val="2"/>
      </rPr>
      <t>,</t>
    </r>
  </si>
  <si>
    <r>
      <t>turing.event_name</t>
    </r>
    <r>
      <rPr>
        <sz val="12"/>
        <color rgb="FF3A474E"/>
        <rFont val="Menlo"/>
        <family val="2"/>
      </rPr>
      <t xml:space="preserve"> </t>
    </r>
    <r>
      <rPr>
        <sz val="12"/>
        <color rgb="FF37474F"/>
        <rFont val="Menlo"/>
        <family val="2"/>
      </rPr>
      <t>)</t>
    </r>
    <r>
      <rPr>
        <sz val="12"/>
        <color rgb="FF3A474E"/>
        <rFont val="Menlo"/>
        <family val="2"/>
      </rPr>
      <t>,</t>
    </r>
  </si>
  <si>
    <r>
      <t>SUM</t>
    </r>
    <r>
      <rPr>
        <sz val="12"/>
        <color rgb="FF37474F"/>
        <rFont val="Menlo"/>
        <family val="2"/>
      </rPr>
      <t>(</t>
    </r>
    <r>
      <rPr>
        <sz val="12"/>
        <color rgb="FF3367D6"/>
        <rFont val="Menlo"/>
        <family val="2"/>
      </rPr>
      <t>CASE</t>
    </r>
    <r>
      <rPr>
        <sz val="12"/>
        <color rgb="FF3A474E"/>
        <rFont val="Menlo"/>
        <family val="2"/>
      </rPr>
      <t xml:space="preserve"> </t>
    </r>
    <r>
      <rPr>
        <sz val="12"/>
        <color rgb="FF3367D6"/>
        <rFont val="Menlo"/>
        <family val="2"/>
      </rPr>
      <t>WHEN</t>
    </r>
    <r>
      <rPr>
        <sz val="12"/>
        <color rgb="FF3A474E"/>
        <rFont val="Menlo"/>
        <family val="2"/>
      </rPr>
      <t xml:space="preserve"> </t>
    </r>
    <r>
      <rPr>
        <sz val="12"/>
        <color rgb="FF000000"/>
        <rFont val="Menlo"/>
        <family val="2"/>
      </rPr>
      <t>top_events.browser_rank</t>
    </r>
    <r>
      <rPr>
        <sz val="12"/>
        <color rgb="FF3A474E"/>
        <rFont val="Menlo"/>
        <family val="2"/>
      </rPr>
      <t xml:space="preserve"> = </t>
    </r>
    <r>
      <rPr>
        <sz val="12"/>
        <color rgb="FFF4511E"/>
        <rFont val="Menlo"/>
        <family val="2"/>
      </rPr>
      <t>1</t>
    </r>
    <r>
      <rPr>
        <sz val="12"/>
        <color rgb="FF3A474E"/>
        <rFont val="Menlo"/>
        <family val="2"/>
      </rPr>
      <t xml:space="preserve"> </t>
    </r>
    <r>
      <rPr>
        <sz val="12"/>
        <color rgb="FF3367D6"/>
        <rFont val="Menlo"/>
        <family val="2"/>
      </rPr>
      <t>THEN</t>
    </r>
    <r>
      <rPr>
        <sz val="12"/>
        <color rgb="FF3A474E"/>
        <rFont val="Menlo"/>
        <family val="2"/>
      </rPr>
      <t xml:space="preserve"> </t>
    </r>
    <r>
      <rPr>
        <sz val="12"/>
        <color rgb="FF000000"/>
        <rFont val="Menlo"/>
        <family val="2"/>
      </rPr>
      <t>top_events.event_count</t>
    </r>
  </si>
  <si>
    <r>
      <t>ELSE</t>
    </r>
    <r>
      <rPr>
        <sz val="12"/>
        <color rgb="FF3A474E"/>
        <rFont val="Menlo"/>
        <family val="2"/>
      </rPr>
      <t xml:space="preserve"> </t>
    </r>
    <r>
      <rPr>
        <sz val="12"/>
        <color rgb="FFF4511E"/>
        <rFont val="Menlo"/>
        <family val="2"/>
      </rPr>
      <t>0</t>
    </r>
  </si>
  <si>
    <r>
      <t>END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first_browser</t>
    </r>
    <r>
      <rPr>
        <sz val="12"/>
        <color rgb="FF3A474E"/>
        <rFont val="Menlo"/>
        <family val="2"/>
      </rPr>
      <t>,</t>
    </r>
  </si>
  <si>
    <r>
      <t>SUM</t>
    </r>
    <r>
      <rPr>
        <sz val="12"/>
        <color rgb="FF37474F"/>
        <rFont val="Menlo"/>
        <family val="2"/>
      </rPr>
      <t>(</t>
    </r>
    <r>
      <rPr>
        <sz val="12"/>
        <color rgb="FF3367D6"/>
        <rFont val="Menlo"/>
        <family val="2"/>
      </rPr>
      <t>CASE</t>
    </r>
    <r>
      <rPr>
        <sz val="12"/>
        <color rgb="FF3A474E"/>
        <rFont val="Menlo"/>
        <family val="2"/>
      </rPr>
      <t xml:space="preserve"> </t>
    </r>
    <r>
      <rPr>
        <sz val="12"/>
        <color rgb="FF3367D6"/>
        <rFont val="Menlo"/>
        <family val="2"/>
      </rPr>
      <t>WHEN</t>
    </r>
    <r>
      <rPr>
        <sz val="12"/>
        <color rgb="FF3A474E"/>
        <rFont val="Menlo"/>
        <family val="2"/>
      </rPr>
      <t xml:space="preserve"> </t>
    </r>
    <r>
      <rPr>
        <sz val="12"/>
        <color rgb="FF000000"/>
        <rFont val="Menlo"/>
        <family val="2"/>
      </rPr>
      <t>top_events.browser_rank</t>
    </r>
    <r>
      <rPr>
        <sz val="12"/>
        <color rgb="FF3A474E"/>
        <rFont val="Menlo"/>
        <family val="2"/>
      </rPr>
      <t xml:space="preserve"> = </t>
    </r>
    <r>
      <rPr>
        <sz val="12"/>
        <color rgb="FFF4511E"/>
        <rFont val="Menlo"/>
        <family val="2"/>
      </rPr>
      <t>2</t>
    </r>
    <r>
      <rPr>
        <sz val="12"/>
        <color rgb="FF3A474E"/>
        <rFont val="Menlo"/>
        <family val="2"/>
      </rPr>
      <t xml:space="preserve"> </t>
    </r>
    <r>
      <rPr>
        <sz val="12"/>
        <color rgb="FF3367D6"/>
        <rFont val="Menlo"/>
        <family val="2"/>
      </rPr>
      <t>THEN</t>
    </r>
    <r>
      <rPr>
        <sz val="12"/>
        <color rgb="FF3A474E"/>
        <rFont val="Menlo"/>
        <family val="2"/>
      </rPr>
      <t xml:space="preserve"> </t>
    </r>
    <r>
      <rPr>
        <sz val="12"/>
        <color rgb="FF000000"/>
        <rFont val="Menlo"/>
        <family val="2"/>
      </rPr>
      <t>top_events.event_count</t>
    </r>
  </si>
  <si>
    <r>
      <t>END</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second_browser</t>
    </r>
    <r>
      <rPr>
        <sz val="12"/>
        <color rgb="FF3A474E"/>
        <rFont val="Menlo"/>
        <family val="2"/>
      </rPr>
      <t>,</t>
    </r>
  </si>
  <si>
    <t>top_events</t>
  </si>
  <si>
    <r>
      <t>MAX</t>
    </r>
    <r>
      <rPr>
        <sz val="12"/>
        <color rgb="FF37474F"/>
        <rFont val="Menlo"/>
        <family val="2"/>
      </rPr>
      <t>(</t>
    </r>
    <r>
      <rPr>
        <sz val="12"/>
        <color rgb="FF000000"/>
        <rFont val="Menlo"/>
        <family val="2"/>
      </rPr>
      <t>first_browser</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highest_first</t>
    </r>
    <r>
      <rPr>
        <sz val="12"/>
        <color rgb="FF3A474E"/>
        <rFont val="Menlo"/>
        <family val="2"/>
      </rPr>
      <t>,</t>
    </r>
  </si>
  <si>
    <r>
      <t>MAX</t>
    </r>
    <r>
      <rPr>
        <sz val="12"/>
        <color rgb="FF37474F"/>
        <rFont val="Menlo"/>
        <family val="2"/>
      </rPr>
      <t>(</t>
    </r>
    <r>
      <rPr>
        <sz val="12"/>
        <color rgb="FF000000"/>
        <rFont val="Menlo"/>
        <family val="2"/>
      </rPr>
      <t>second_browser</t>
    </r>
    <r>
      <rPr>
        <sz val="12"/>
        <color rgb="FF3747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highest_second</t>
    </r>
  </si>
  <si>
    <r>
      <t>total_events</t>
    </r>
    <r>
      <rPr>
        <sz val="12"/>
        <color rgb="FF3A474E"/>
        <rFont val="Menlo"/>
        <family val="2"/>
      </rPr>
      <t xml:space="preserve"> </t>
    </r>
    <r>
      <rPr>
        <sz val="12"/>
        <color rgb="FF37474F"/>
        <rFont val="Menlo"/>
        <family val="2"/>
      </rPr>
      <t>)</t>
    </r>
  </si>
  <si>
    <r>
      <t>first_browser</t>
    </r>
    <r>
      <rPr>
        <sz val="12"/>
        <color rgb="FF3A474E"/>
        <rFont val="Menlo"/>
        <family val="2"/>
      </rPr>
      <t>,</t>
    </r>
  </si>
  <si>
    <r>
      <t>second_browser</t>
    </r>
    <r>
      <rPr>
        <sz val="12"/>
        <color rgb="FF3A474E"/>
        <rFont val="Menlo"/>
        <family val="2"/>
      </rPr>
      <t>,</t>
    </r>
  </si>
  <si>
    <r>
      <t>ROUND</t>
    </r>
    <r>
      <rPr>
        <sz val="12"/>
        <color rgb="FF37474F"/>
        <rFont val="Menlo"/>
        <family val="2"/>
      </rPr>
      <t>(((</t>
    </r>
    <r>
      <rPr>
        <sz val="12"/>
        <color rgb="FF000000"/>
        <rFont val="Menlo"/>
        <family val="2"/>
      </rPr>
      <t>first_browser</t>
    </r>
    <r>
      <rPr>
        <sz val="12"/>
        <color rgb="FF3A474E"/>
        <rFont val="Menlo"/>
        <family val="2"/>
      </rPr>
      <t xml:space="preserve"> </t>
    </r>
    <r>
      <rPr>
        <sz val="12"/>
        <color rgb="FF37474F"/>
        <rFont val="Menlo"/>
        <family val="2"/>
      </rPr>
      <t>+</t>
    </r>
    <r>
      <rPr>
        <sz val="12"/>
        <color rgb="FF3A474E"/>
        <rFont val="Menlo"/>
        <family val="2"/>
      </rPr>
      <t xml:space="preserve"> </t>
    </r>
    <r>
      <rPr>
        <sz val="12"/>
        <color rgb="FF000000"/>
        <rFont val="Menlo"/>
        <family val="2"/>
      </rPr>
      <t>second_browser</t>
    </r>
    <r>
      <rPr>
        <sz val="12"/>
        <color rgb="FF37474F"/>
        <rFont val="Menlo"/>
        <family val="2"/>
      </rPr>
      <t>)/</t>
    </r>
    <r>
      <rPr>
        <sz val="12"/>
        <color rgb="FF3A474E"/>
        <rFont val="Menlo"/>
        <family val="2"/>
      </rPr>
      <t xml:space="preserve"> </t>
    </r>
    <r>
      <rPr>
        <sz val="12"/>
        <color rgb="FF37474F"/>
        <rFont val="Menlo"/>
        <family val="2"/>
      </rPr>
      <t>(</t>
    </r>
  </si>
  <si>
    <t>highest_total</t>
  </si>
  <si>
    <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total_percentage</t>
    </r>
    <r>
      <rPr>
        <sz val="12"/>
        <color rgb="FF3A474E"/>
        <rFont val="Menlo"/>
        <family val="2"/>
      </rPr>
      <t>,</t>
    </r>
  </si>
  <si>
    <r>
      <t>ROUND</t>
    </r>
    <r>
      <rPr>
        <sz val="12"/>
        <color rgb="FF37474F"/>
        <rFont val="Menlo"/>
        <family val="2"/>
      </rPr>
      <t>((</t>
    </r>
    <r>
      <rPr>
        <sz val="12"/>
        <color rgb="FF000000"/>
        <rFont val="Menlo"/>
        <family val="2"/>
      </rPr>
      <t>first_browser</t>
    </r>
    <r>
      <rPr>
        <sz val="12"/>
        <color rgb="FF3A474E"/>
        <rFont val="Menlo"/>
        <family val="2"/>
      </rPr>
      <t xml:space="preserve"> </t>
    </r>
    <r>
      <rPr>
        <sz val="12"/>
        <color rgb="FF37474F"/>
        <rFont val="Menlo"/>
        <family val="2"/>
      </rPr>
      <t>/</t>
    </r>
    <r>
      <rPr>
        <sz val="12"/>
        <color rgb="FF3A474E"/>
        <rFont val="Menlo"/>
        <family val="2"/>
      </rPr>
      <t xml:space="preserve"> </t>
    </r>
    <r>
      <rPr>
        <sz val="12"/>
        <color rgb="FF37474F"/>
        <rFont val="Menlo"/>
        <family val="2"/>
      </rPr>
      <t>(</t>
    </r>
  </si>
  <si>
    <t>highest_first</t>
  </si>
  <si>
    <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first_percentage</t>
    </r>
    <r>
      <rPr>
        <sz val="12"/>
        <color rgb="FF3A474E"/>
        <rFont val="Menlo"/>
        <family val="2"/>
      </rPr>
      <t>,</t>
    </r>
  </si>
  <si>
    <r>
      <t>ROUND</t>
    </r>
    <r>
      <rPr>
        <sz val="12"/>
        <color rgb="FF37474F"/>
        <rFont val="Menlo"/>
        <family val="2"/>
      </rPr>
      <t>((</t>
    </r>
    <r>
      <rPr>
        <sz val="12"/>
        <color rgb="FF000000"/>
        <rFont val="Menlo"/>
        <family val="2"/>
      </rPr>
      <t>second_browser</t>
    </r>
    <r>
      <rPr>
        <sz val="12"/>
        <color rgb="FF3A474E"/>
        <rFont val="Menlo"/>
        <family val="2"/>
      </rPr>
      <t xml:space="preserve"> </t>
    </r>
    <r>
      <rPr>
        <sz val="12"/>
        <color rgb="FF37474F"/>
        <rFont val="Menlo"/>
        <family val="2"/>
      </rPr>
      <t>/</t>
    </r>
    <r>
      <rPr>
        <sz val="12"/>
        <color rgb="FF3A474E"/>
        <rFont val="Menlo"/>
        <family val="2"/>
      </rPr>
      <t xml:space="preserve"> </t>
    </r>
    <r>
      <rPr>
        <sz val="12"/>
        <color rgb="FF37474F"/>
        <rFont val="Menlo"/>
        <family val="2"/>
      </rPr>
      <t>(</t>
    </r>
  </si>
  <si>
    <t>highest_second</t>
  </si>
  <si>
    <r>
      <t>highest_values</t>
    </r>
    <r>
      <rPr>
        <sz val="12"/>
        <color rgb="FF37474F"/>
        <rFont val="Menlo"/>
        <family val="2"/>
      </rPr>
      <t>))*</t>
    </r>
    <r>
      <rPr>
        <sz val="12"/>
        <color rgb="FFF4511E"/>
        <rFont val="Menlo"/>
        <family val="2"/>
      </rPr>
      <t>100</t>
    </r>
    <r>
      <rPr>
        <sz val="12"/>
        <color rgb="FF3A474E"/>
        <rFont val="Menlo"/>
        <family val="2"/>
      </rPr>
      <t>,</t>
    </r>
    <r>
      <rPr>
        <sz val="12"/>
        <color rgb="FFF4511E"/>
        <rFont val="Menlo"/>
        <family val="2"/>
      </rPr>
      <t>2</t>
    </r>
    <r>
      <rPr>
        <sz val="12"/>
        <color rgb="FF37474F"/>
        <rFont val="Menlo"/>
        <family val="2"/>
      </rPr>
      <t>)</t>
    </r>
    <r>
      <rPr>
        <sz val="12"/>
        <color rgb="FF3A474E"/>
        <rFont val="Menlo"/>
        <family val="2"/>
      </rPr>
      <t xml:space="preserve"> || </t>
    </r>
    <r>
      <rPr>
        <sz val="12"/>
        <color rgb="FF0D904F"/>
        <rFont val="Menlo"/>
        <family val="2"/>
      </rPr>
      <t>'%'</t>
    </r>
    <r>
      <rPr>
        <sz val="12"/>
        <color rgb="FF3A474E"/>
        <rFont val="Menlo"/>
        <family val="2"/>
      </rPr>
      <t xml:space="preserve"> </t>
    </r>
    <r>
      <rPr>
        <sz val="12"/>
        <color rgb="FF3367D6"/>
        <rFont val="Menlo"/>
        <family val="2"/>
      </rPr>
      <t>AS</t>
    </r>
    <r>
      <rPr>
        <sz val="12"/>
        <color rgb="FF3A474E"/>
        <rFont val="Menlo"/>
        <family val="2"/>
      </rPr>
      <t xml:space="preserve"> </t>
    </r>
    <r>
      <rPr>
        <sz val="12"/>
        <color rgb="FF000000"/>
        <rFont val="Menlo"/>
        <family val="2"/>
      </rPr>
      <t>second_percentage</t>
    </r>
  </si>
  <si>
    <r>
      <t>event_order</t>
    </r>
    <r>
      <rPr>
        <sz val="12"/>
        <color rgb="FF3A474E"/>
        <rFont val="Menlo"/>
        <family val="2"/>
      </rPr>
      <t>;</t>
    </r>
  </si>
  <si>
    <r>
      <t>top_browser</t>
    </r>
    <r>
      <rPr>
        <sz val="12"/>
        <color rgb="FF3A474E"/>
        <rFont val="Menlo"/>
        <family val="2"/>
      </rPr>
      <t xml:space="preserve"> </t>
    </r>
    <r>
      <rPr>
        <sz val="12"/>
        <color rgb="FF3367D6"/>
        <rFont val="Menlo"/>
        <family val="2"/>
      </rPr>
      <t>AS</t>
    </r>
    <r>
      <rPr>
        <sz val="12"/>
        <color rgb="FF3A474E"/>
        <rFont val="Menlo"/>
        <family val="2"/>
      </rPr>
      <t xml:space="preserve"> </t>
    </r>
    <r>
      <rPr>
        <sz val="12"/>
        <color rgb="FF37474F"/>
        <rFont val="Menlo"/>
        <family val="2"/>
      </rPr>
      <t>(</t>
    </r>
    <r>
      <rPr>
        <sz val="12"/>
        <color rgb="FF3A474E"/>
        <rFont val="Menlo"/>
        <family val="2"/>
      </rPr>
      <t xml:space="preserve"> </t>
    </r>
  </si>
  <si>
    <t>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</si>
</sst>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0"/>
      <color rgb="FF000000"/>
      <name val="Arial"/>
      <scheme val="minor"/>
    </font>
    <font>
      <b/>
      <sz val="10"/>
      <color theme="1"/>
      <name val="Arial"/>
    </font>
    <font>
      <u/>
      <sz val="10"/>
      <color rgb="FF1155CC"/>
      <name val="Arial"/>
    </font>
    <font>
      <sz val="10"/>
      <color theme="1"/>
      <name val="Arial"/>
    </font>
    <font>
      <sz val="11"/>
      <color rgb="FF000000"/>
      <name val="Roboto"/>
    </font>
    <font>
      <b/>
      <sz val="11"/>
      <color theme="1"/>
      <name val="Arial"/>
    </font>
    <font>
      <sz val="12"/>
      <color rgb="FF9C5700"/>
      <name val="Arial"/>
      <family val="2"/>
      <scheme val="minor"/>
    </font>
    <font>
      <sz val="10"/>
      <color theme="1"/>
      <name val="Arial"/>
      <family val="2"/>
    </font>
    <font>
      <sz val="10"/>
      <color rgb="FF000000"/>
      <name val="Arial"/>
      <family val="2"/>
      <scheme val="minor"/>
    </font>
    <font>
      <sz val="12"/>
      <color rgb="FF3A474E"/>
      <name val="Menlo"/>
      <family val="2"/>
    </font>
    <font>
      <sz val="12"/>
      <color rgb="FF3367D6"/>
      <name val="Menlo"/>
      <family val="2"/>
    </font>
    <font>
      <sz val="12"/>
      <color rgb="FF000000"/>
      <name val="Menlo"/>
      <family val="2"/>
    </font>
    <font>
      <sz val="12"/>
      <color rgb="FF37474F"/>
      <name val="Menlo"/>
      <family val="2"/>
    </font>
    <font>
      <sz val="12"/>
      <color rgb="FFF4511E"/>
      <name val="Menlo"/>
      <family val="2"/>
    </font>
    <font>
      <sz val="12"/>
      <color rgb="FF0D904F"/>
      <name val="Menlo"/>
      <family val="2"/>
    </font>
    <font>
      <b/>
      <sz val="10"/>
      <color theme="1"/>
      <name val="Arial"/>
      <family val="2"/>
    </font>
    <font>
      <sz val="16"/>
      <color rgb="FF000000"/>
      <name val="Arial"/>
      <family val="2"/>
      <scheme val="minor"/>
    </font>
    <font>
      <sz val="10"/>
      <name val="Arial"/>
      <family val="2"/>
      <scheme val="minor"/>
    </font>
    <font>
      <sz val="12"/>
      <name val="Arial"/>
      <family val="2"/>
      <scheme val="minor"/>
    </font>
    <font>
      <sz val="11"/>
      <color rgb="FF000000"/>
      <name val="Arial"/>
      <family val="2"/>
      <scheme val="minor"/>
    </font>
    <font>
      <sz val="11"/>
      <name val="Arial"/>
      <family val="2"/>
      <scheme val="minor"/>
    </font>
    <font>
      <sz val="12"/>
      <color rgb="FF000000"/>
      <name val="Arial (Body)"/>
    </font>
    <font>
      <b/>
      <sz val="12"/>
      <color theme="1"/>
      <name val="Arial (Body)"/>
    </font>
  </fonts>
  <fills count="10">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rgb="FFFFEB9C"/>
      </patternFill>
    </fill>
    <fill>
      <patternFill patternType="solid">
        <fgColor theme="6" tint="0.79998168889431442"/>
        <bgColor indexed="64"/>
      </patternFill>
    </fill>
    <fill>
      <patternFill patternType="solid">
        <fgColor rgb="FF00B05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tint="0.79998168889431442"/>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6" fillId="4" borderId="0" applyNumberFormat="0" applyBorder="0" applyAlignment="0" applyProtection="0"/>
  </cellStyleXfs>
  <cellXfs count="85">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37" fontId="3" fillId="0" borderId="0" xfId="0" applyNumberFormat="1" applyFont="1"/>
    <xf numFmtId="10" fontId="3" fillId="0" borderId="0" xfId="0" applyNumberFormat="1" applyFont="1"/>
    <xf numFmtId="0" fontId="5" fillId="0" borderId="0" xfId="0" applyFont="1"/>
    <xf numFmtId="0" fontId="7" fillId="0" borderId="0" xfId="0" applyFont="1"/>
    <xf numFmtId="0" fontId="10" fillId="0" borderId="0" xfId="0" applyFont="1"/>
    <xf numFmtId="0" fontId="11" fillId="0" borderId="0" xfId="0" applyFont="1"/>
    <xf numFmtId="0" fontId="11" fillId="5" borderId="0" xfId="0" applyFont="1" applyFill="1"/>
    <xf numFmtId="0" fontId="10" fillId="5" borderId="0" xfId="0" applyFont="1" applyFill="1"/>
    <xf numFmtId="0" fontId="1" fillId="6" borderId="0" xfId="0" applyFont="1" applyFill="1"/>
    <xf numFmtId="0" fontId="1" fillId="0" borderId="0" xfId="0" applyFont="1" applyFill="1"/>
    <xf numFmtId="0" fontId="8" fillId="0" borderId="0" xfId="0" applyFont="1"/>
    <xf numFmtId="0" fontId="3" fillId="0" borderId="0" xfId="0" applyFont="1" applyFill="1"/>
    <xf numFmtId="0" fontId="0" fillId="0" borderId="0" xfId="0" applyFill="1"/>
    <xf numFmtId="0" fontId="15" fillId="0" borderId="0" xfId="0" applyFont="1" applyFill="1"/>
    <xf numFmtId="0" fontId="1" fillId="0" borderId="1" xfId="0" applyFont="1" applyFill="1" applyBorder="1"/>
    <xf numFmtId="0" fontId="1" fillId="0" borderId="2" xfId="0" applyFont="1" applyFill="1" applyBorder="1"/>
    <xf numFmtId="0" fontId="14" fillId="0" borderId="0" xfId="0" applyFont="1"/>
    <xf numFmtId="0" fontId="15" fillId="0" borderId="0" xfId="0" applyFont="1"/>
    <xf numFmtId="0" fontId="10" fillId="7" borderId="0" xfId="0" applyFont="1" applyFill="1"/>
    <xf numFmtId="0" fontId="11" fillId="7" borderId="0" xfId="0" applyFont="1" applyFill="1"/>
    <xf numFmtId="0" fontId="12" fillId="7" borderId="0" xfId="0" applyFont="1" applyFill="1"/>
    <xf numFmtId="0" fontId="8" fillId="8" borderId="0" xfId="0" applyFont="1" applyFill="1"/>
    <xf numFmtId="0" fontId="0" fillId="8" borderId="0" xfId="0" applyFill="1"/>
    <xf numFmtId="9" fontId="0" fillId="8" borderId="0" xfId="0" applyNumberFormat="1" applyFill="1"/>
    <xf numFmtId="10" fontId="0" fillId="8" borderId="0" xfId="0" applyNumberFormat="1" applyFill="1"/>
    <xf numFmtId="0" fontId="11" fillId="9" borderId="0" xfId="0" applyFont="1" applyFill="1"/>
    <xf numFmtId="0" fontId="10" fillId="9" borderId="0" xfId="0" applyFont="1" applyFill="1"/>
    <xf numFmtId="0" fontId="12" fillId="9" borderId="0" xfId="0" applyFont="1" applyFill="1"/>
    <xf numFmtId="0" fontId="0" fillId="9" borderId="0" xfId="0" applyFill="1"/>
    <xf numFmtId="1" fontId="0" fillId="0" borderId="0" xfId="0" applyNumberFormat="1"/>
    <xf numFmtId="0" fontId="8" fillId="0" borderId="0" xfId="0" quotePrefix="1" applyFont="1"/>
    <xf numFmtId="0" fontId="8" fillId="0" borderId="7" xfId="0" applyFont="1" applyBorder="1"/>
    <xf numFmtId="0" fontId="0" fillId="0" borderId="8" xfId="0" applyBorder="1"/>
    <xf numFmtId="0" fontId="0" fillId="0" borderId="9" xfId="0" applyBorder="1"/>
    <xf numFmtId="0" fontId="0" fillId="0" borderId="10" xfId="0" applyBorder="1"/>
    <xf numFmtId="0" fontId="0" fillId="0" borderId="0" xfId="0" applyBorder="1"/>
    <xf numFmtId="0" fontId="8" fillId="0" borderId="0" xfId="0" applyFont="1" applyBorder="1"/>
    <xf numFmtId="0" fontId="0" fillId="0" borderId="11" xfId="0" applyBorder="1"/>
    <xf numFmtId="9" fontId="0" fillId="0" borderId="11" xfId="0" applyNumberFormat="1" applyBorder="1"/>
    <xf numFmtId="1" fontId="0" fillId="0" borderId="0" xfId="0" applyNumberFormat="1" applyBorder="1"/>
    <xf numFmtId="10" fontId="0" fillId="0" borderId="11" xfId="0" applyNumberFormat="1" applyBorder="1"/>
    <xf numFmtId="0" fontId="0" fillId="0" borderId="12" xfId="0" applyBorder="1"/>
    <xf numFmtId="0" fontId="0" fillId="0" borderId="13" xfId="0" applyBorder="1"/>
    <xf numFmtId="10" fontId="0" fillId="0" borderId="14" xfId="0" applyNumberFormat="1" applyBorder="1"/>
    <xf numFmtId="0" fontId="16" fillId="0" borderId="15" xfId="0"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0" fillId="0" borderId="7" xfId="0" applyBorder="1"/>
    <xf numFmtId="0" fontId="8" fillId="0" borderId="11" xfId="0" applyFont="1" applyBorder="1"/>
    <xf numFmtId="0" fontId="8" fillId="0" borderId="14" xfId="0" applyFont="1" applyBorder="1"/>
    <xf numFmtId="0" fontId="8" fillId="0" borderId="8" xfId="0" applyFont="1" applyBorder="1"/>
    <xf numFmtId="0" fontId="0" fillId="0" borderId="14" xfId="0" applyBorder="1"/>
    <xf numFmtId="0" fontId="17" fillId="0" borderId="0" xfId="0" applyFont="1" applyFill="1" applyBorder="1"/>
    <xf numFmtId="0" fontId="17" fillId="0" borderId="11" xfId="0" applyFont="1" applyFill="1" applyBorder="1"/>
    <xf numFmtId="9" fontId="18" fillId="0" borderId="0" xfId="1" applyNumberFormat="1" applyFont="1" applyFill="1" applyBorder="1"/>
    <xf numFmtId="9" fontId="18" fillId="0" borderId="11" xfId="1" applyNumberFormat="1" applyFont="1" applyFill="1" applyBorder="1"/>
    <xf numFmtId="10" fontId="18" fillId="0" borderId="0" xfId="1" applyNumberFormat="1" applyFont="1" applyFill="1" applyBorder="1"/>
    <xf numFmtId="10" fontId="18" fillId="0" borderId="11" xfId="1" applyNumberFormat="1" applyFont="1" applyFill="1" applyBorder="1"/>
    <xf numFmtId="10" fontId="18" fillId="0" borderId="13" xfId="1" applyNumberFormat="1" applyFont="1" applyFill="1" applyBorder="1"/>
    <xf numFmtId="10" fontId="18" fillId="0" borderId="14" xfId="1" applyNumberFormat="1" applyFont="1" applyFill="1" applyBorder="1"/>
    <xf numFmtId="0" fontId="19" fillId="0" borderId="0" xfId="0" applyFont="1" applyBorder="1" applyAlignment="1"/>
    <xf numFmtId="0" fontId="19" fillId="0" borderId="0" xfId="0" applyFont="1" applyBorder="1"/>
    <xf numFmtId="9" fontId="19" fillId="0" borderId="0" xfId="0" applyNumberFormat="1" applyFont="1" applyBorder="1"/>
    <xf numFmtId="0" fontId="20" fillId="0" borderId="0" xfId="0" applyFont="1" applyFill="1" applyBorder="1"/>
    <xf numFmtId="10" fontId="19" fillId="0" borderId="0" xfId="0" applyNumberFormat="1" applyFont="1" applyBorder="1"/>
    <xf numFmtId="9" fontId="20" fillId="0" borderId="0" xfId="1" applyNumberFormat="1" applyFont="1" applyFill="1" applyBorder="1"/>
    <xf numFmtId="1" fontId="19" fillId="0" borderId="0" xfId="0" applyNumberFormat="1" applyFont="1" applyBorder="1"/>
    <xf numFmtId="10" fontId="20" fillId="0" borderId="0" xfId="1" applyNumberFormat="1" applyFont="1" applyFill="1" applyBorder="1"/>
    <xf numFmtId="0" fontId="13" fillId="0" borderId="0" xfId="0" applyFont="1"/>
    <xf numFmtId="0" fontId="21" fillId="0" borderId="0" xfId="0" applyFont="1"/>
    <xf numFmtId="0" fontId="21" fillId="0" borderId="0" xfId="0" quotePrefix="1" applyFont="1"/>
    <xf numFmtId="0" fontId="22" fillId="0" borderId="0" xfId="0" applyFont="1"/>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microsoft.com/office/2011/relationships/chartColorStyle" Target="colors1.xml"/><Relationship Id="rId1" Type="http://schemas.microsoft.com/office/2011/relationships/chartStyle" Target="style1.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charts/_rels/chart2.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microsoft.com/office/2011/relationships/chartColorStyle" Target="colors2.xml"/><Relationship Id="rId1" Type="http://schemas.microsoft.com/office/2011/relationships/chartStyle" Target="style2.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charts/_rels/chart3.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microsoft.com/office/2011/relationships/chartColorStyle" Target="colors3.xml"/><Relationship Id="rId1" Type="http://schemas.microsoft.com/office/2011/relationships/chartStyle" Target="style3.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charts/_rels/chart4.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microsoft.com/office/2011/relationships/chartColorStyle" Target="colors4.xml"/><Relationship Id="rId1" Type="http://schemas.microsoft.com/office/2011/relationships/chartStyle" Target="style4.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charts/_rels/chart5.xml.rels><?xml version="1.0" encoding="UTF-8" standalone="yes"?>
<Relationships xmlns="http://schemas.openxmlformats.org/package/2006/relationships"><Relationship Id="rId8" Type="http://schemas.openxmlformats.org/officeDocument/2006/relationships/image" Target="../media/image6.svg"/><Relationship Id="rId3" Type="http://schemas.openxmlformats.org/officeDocument/2006/relationships/image" Target="../media/image1.png"/><Relationship Id="rId7" Type="http://schemas.openxmlformats.org/officeDocument/2006/relationships/image" Target="../media/image5.png"/><Relationship Id="rId12" Type="http://schemas.openxmlformats.org/officeDocument/2006/relationships/image" Target="../media/image10.svg"/><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image" Target="../media/image4.svg"/><Relationship Id="rId11" Type="http://schemas.openxmlformats.org/officeDocument/2006/relationships/image" Target="../media/image9.png"/><Relationship Id="rId5" Type="http://schemas.openxmlformats.org/officeDocument/2006/relationships/image" Target="../media/image3.png"/><Relationship Id="rId10" Type="http://schemas.openxmlformats.org/officeDocument/2006/relationships/image" Target="../media/image8.svg"/><Relationship Id="rId4" Type="http://schemas.openxmlformats.org/officeDocument/2006/relationships/image" Target="../media/image2.svg"/><Relationship Id="rId9" Type="http://schemas.openxmlformats.org/officeDocument/2006/relationships/image" Target="../media/image7.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1.</a:t>
            </a:r>
            <a:r>
              <a:rPr lang="en-US" sz="1800" baseline="0"/>
              <a:t> United States</a:t>
            </a:r>
            <a:endParaRPr 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spPr>
            <a:noFill/>
            <a:ln>
              <a:noFill/>
            </a:ln>
            <a:effectLst/>
          </c:spPr>
          <c:invertIfNegative val="0"/>
          <c:cat>
            <c:strRef>
              <c:f>'Funnel Overview'!$B$3:$B$7</c:f>
              <c:strCache>
                <c:ptCount val="5"/>
                <c:pt idx="0">
                  <c:v>Session start</c:v>
                </c:pt>
                <c:pt idx="1">
                  <c:v>View item</c:v>
                </c:pt>
                <c:pt idx="2">
                  <c:v>Add to cart</c:v>
                </c:pt>
                <c:pt idx="3">
                  <c:v>Begin checkout</c:v>
                </c:pt>
                <c:pt idx="4">
                  <c:v>Purchase</c:v>
                </c:pt>
              </c:strCache>
            </c:strRef>
          </c:cat>
          <c:val>
            <c:numRef>
              <c:f>'Funnel Overview'!$D$3:$D$7</c:f>
              <c:numCache>
                <c:formatCode>0</c:formatCode>
                <c:ptCount val="5"/>
                <c:pt idx="0" formatCode="General">
                  <c:v>0</c:v>
                </c:pt>
                <c:pt idx="1">
                  <c:v>45103.5</c:v>
                </c:pt>
                <c:pt idx="2">
                  <c:v>55778.5</c:v>
                </c:pt>
                <c:pt idx="3" formatCode="General">
                  <c:v>56425</c:v>
                </c:pt>
                <c:pt idx="4" formatCode="General">
                  <c:v>57609</c:v>
                </c:pt>
              </c:numCache>
            </c:numRef>
          </c:val>
          <c:extLst>
            <c:ext xmlns:c16="http://schemas.microsoft.com/office/drawing/2014/chart" uri="{C3380CC4-5D6E-409C-BE32-E72D297353CC}">
              <c16:uniqueId val="{00000000-E75F-144E-972A-187FFF671BA7}"/>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2-E75F-144E-972A-187FFF671BA7}"/>
              </c:ext>
            </c:extLst>
          </c:dPt>
          <c:dPt>
            <c:idx val="1"/>
            <c:invertIfNegative val="0"/>
            <c:bubble3D val="0"/>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extLst>
              <c:ext xmlns:c16="http://schemas.microsoft.com/office/drawing/2014/chart" uri="{C3380CC4-5D6E-409C-BE32-E72D297353CC}">
                <c16:uniqueId val="{00000004-E75F-144E-972A-187FFF671BA7}"/>
              </c:ext>
            </c:extLst>
          </c:dPt>
          <c:dPt>
            <c:idx val="2"/>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6-E75F-144E-972A-187FFF671BA7}"/>
              </c:ext>
            </c:extLst>
          </c:dPt>
          <c:dPt>
            <c:idx val="3"/>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8-E75F-144E-972A-187FFF671BA7}"/>
              </c:ext>
            </c:extLst>
          </c:dPt>
          <c:dPt>
            <c:idx val="4"/>
            <c:invertIfNegative val="0"/>
            <c:bubble3D val="0"/>
            <c:spPr>
              <a:blipFill>
                <a:blip xmlns:r="http://schemas.openxmlformats.org/officeDocument/2006/relationships" r:embed="rId11">
                  <a:extLst>
                    <a:ext uri="{96DAC541-7B7A-43D3-8B79-37D633B846F1}">
                      <asvg:svgBlip xmlns:asvg="http://schemas.microsoft.com/office/drawing/2016/SVG/main" r:embed="rId12"/>
                    </a:ext>
                  </a:extLst>
                </a:blip>
                <a:stretch>
                  <a:fillRect/>
                </a:stretch>
              </a:blipFill>
              <a:ln>
                <a:noFill/>
              </a:ln>
              <a:effectLst/>
            </c:spPr>
            <c:extLst>
              <c:ext xmlns:c16="http://schemas.microsoft.com/office/drawing/2014/chart" uri="{C3380CC4-5D6E-409C-BE32-E72D297353CC}">
                <c16:uniqueId val="{0000000A-E75F-144E-972A-187FFF671BA7}"/>
              </c:ext>
            </c:extLst>
          </c:dPt>
          <c:dLbls>
            <c:dLbl>
              <c:idx val="0"/>
              <c:layout>
                <c:manualLayout>
                  <c:x val="3.5123301894954633E-3"/>
                  <c:y val="-5.9326827104358437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773643919510061"/>
                      <c:h val="6.2362204724409447E-2"/>
                    </c:manualLayout>
                  </c15:layout>
                </c:ext>
                <c:ext xmlns:c16="http://schemas.microsoft.com/office/drawing/2014/chart" uri="{C3380CC4-5D6E-409C-BE32-E72D297353CC}">
                  <c16:uniqueId val="{00000002-E75F-144E-972A-187FFF671BA7}"/>
                </c:ext>
              </c:extLst>
            </c:dLbl>
            <c:dLbl>
              <c:idx val="1"/>
              <c:layout>
                <c:manualLayout>
                  <c:x val="2.0747598857834273E-3"/>
                  <c:y val="3.521404014639015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3697725284339464E-2"/>
                      <c:h val="6.2362204724409447E-2"/>
                    </c:manualLayout>
                  </c15:layout>
                </c:ext>
                <c:ext xmlns:c16="http://schemas.microsoft.com/office/drawing/2014/chart" uri="{C3380CC4-5D6E-409C-BE32-E72D297353CC}">
                  <c16:uniqueId val="{00000004-E75F-144E-972A-187FFF671BA7}"/>
                </c:ext>
              </c:extLst>
            </c:dLbl>
            <c:dLbl>
              <c:idx val="2"/>
              <c:layout>
                <c:manualLayout>
                  <c:x val="6.714391951006124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6-E75F-144E-972A-187FFF671BA7}"/>
                </c:ext>
              </c:extLst>
            </c:dLbl>
            <c:dLbl>
              <c:idx val="3"/>
              <c:layout>
                <c:manualLayout>
                  <c:x val="6.2122703412073488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8-E75F-144E-972A-187FFF671BA7}"/>
                </c:ext>
              </c:extLst>
            </c:dLbl>
            <c:dLbl>
              <c:idx val="4"/>
              <c:dLblPos val="inBase"/>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A-E75F-144E-972A-187FFF671BA7}"/>
                </c:ext>
              </c:extLst>
            </c:dLbl>
            <c:numFmt formatCode="#,##0" sourceLinked="0"/>
            <c:spPr>
              <a:noFill/>
              <a:ln>
                <a:noFill/>
              </a:ln>
              <a:effectLst/>
            </c:spPr>
            <c:txPr>
              <a:bodyPr rot="0" spcFirstLastPara="1" vertOverflow="clip" horzOverflow="clip" vert="horz" wrap="square" lIns="36576"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MX"/>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'Funnel Overview'!$B$3:$B$7</c:f>
              <c:strCache>
                <c:ptCount val="5"/>
                <c:pt idx="0">
                  <c:v>Session start</c:v>
                </c:pt>
                <c:pt idx="1">
                  <c:v>View item</c:v>
                </c:pt>
                <c:pt idx="2">
                  <c:v>Add to cart</c:v>
                </c:pt>
                <c:pt idx="3">
                  <c:v>Begin checkout</c:v>
                </c:pt>
                <c:pt idx="4">
                  <c:v>Purchase</c:v>
                </c:pt>
              </c:strCache>
            </c:strRef>
          </c:cat>
          <c:val>
            <c:numRef>
              <c:f>'Funnel Overview'!$C$3:$C$7</c:f>
              <c:numCache>
                <c:formatCode>General</c:formatCode>
                <c:ptCount val="5"/>
                <c:pt idx="0">
                  <c:v>117160</c:v>
                </c:pt>
                <c:pt idx="1">
                  <c:v>26953</c:v>
                </c:pt>
                <c:pt idx="2">
                  <c:v>5603</c:v>
                </c:pt>
                <c:pt idx="3">
                  <c:v>4310</c:v>
                </c:pt>
                <c:pt idx="4">
                  <c:v>1942</c:v>
                </c:pt>
              </c:numCache>
            </c:numRef>
          </c:val>
          <c:extLst>
            <c:ext xmlns:c16="http://schemas.microsoft.com/office/drawing/2014/chart" uri="{C3380CC4-5D6E-409C-BE32-E72D297353CC}">
              <c16:uniqueId val="{0000000B-E75F-144E-972A-187FFF671BA7}"/>
            </c:ext>
          </c:extLst>
        </c:ser>
        <c:dLbls>
          <c:showLegendKey val="0"/>
          <c:showVal val="0"/>
          <c:showCatName val="0"/>
          <c:showSerName val="0"/>
          <c:showPercent val="0"/>
          <c:showBubbleSize val="0"/>
        </c:dLbls>
        <c:gapWidth val="0"/>
        <c:overlap val="100"/>
        <c:axId val="196977344"/>
        <c:axId val="196923104"/>
      </c:barChart>
      <c:lineChart>
        <c:grouping val="standard"/>
        <c:varyColors val="0"/>
        <c:ser>
          <c:idx val="2"/>
          <c:order val="2"/>
          <c:spPr>
            <a:ln w="28575" cap="rnd">
              <a:solidFill>
                <a:schemeClr val="lt1">
                  <a:hueOff val="0"/>
                  <a:satOff val="0"/>
                  <a:lumOff val="0"/>
                  <a:alpha val="0"/>
                </a:schemeClr>
              </a:solidFill>
              <a:round/>
            </a:ln>
            <a:effectLst/>
          </c:spPr>
          <c:marker>
            <c:symbol val="none"/>
          </c:marker>
          <c:dLbls>
            <c:dLbl>
              <c:idx val="0"/>
              <c:layout>
                <c:manualLayout>
                  <c:x val="0.58681318681318684"/>
                  <c:y val="-4.8470389264722191E-2"/>
                </c:manualLayout>
              </c:layout>
              <c:tx>
                <c:rich>
                  <a:bodyPr/>
                  <a:lstStyle/>
                  <a:p>
                    <a:fld id="{9A161DBC-AB12-A043-943E-80F3804F911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E75F-144E-972A-187FFF671BA7}"/>
                </c:ext>
              </c:extLst>
            </c:dLbl>
            <c:dLbl>
              <c:idx val="1"/>
              <c:layout>
                <c:manualLayout>
                  <c:x val="0.42197802197802181"/>
                  <c:y val="-0.1619718309859155"/>
                </c:manualLayout>
              </c:layout>
              <c:tx>
                <c:rich>
                  <a:bodyPr/>
                  <a:lstStyle/>
                  <a:p>
                    <a:fld id="{3B01A67D-7A8D-F949-88AA-395E8188C2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E75F-144E-972A-187FFF671BA7}"/>
                </c:ext>
              </c:extLst>
            </c:dLbl>
            <c:dLbl>
              <c:idx val="2"/>
              <c:layout>
                <c:manualLayout>
                  <c:x val="0.27032967032967015"/>
                  <c:y val="-5.9859154929577461E-2"/>
                </c:manualLayout>
              </c:layout>
              <c:tx>
                <c:rich>
                  <a:bodyPr/>
                  <a:lstStyle/>
                  <a:p>
                    <a:fld id="{E2349362-5354-FD40-A026-6084565136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E75F-144E-972A-187FFF671BA7}"/>
                </c:ext>
              </c:extLst>
            </c:dLbl>
            <c:dLbl>
              <c:idx val="3"/>
              <c:layout>
                <c:manualLayout>
                  <c:x val="0.11648351648351632"/>
                  <c:y val="0.10563380281690141"/>
                </c:manualLayout>
              </c:layout>
              <c:tx>
                <c:rich>
                  <a:bodyPr/>
                  <a:lstStyle/>
                  <a:p>
                    <a:fld id="{66DBA257-638C-7F41-86B3-A32932D620F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E75F-144E-972A-187FFF671BA7}"/>
                </c:ext>
              </c:extLst>
            </c:dLbl>
            <c:dLbl>
              <c:idx val="4"/>
              <c:layout>
                <c:manualLayout>
                  <c:x val="-4.1758241758241756E-2"/>
                  <c:y val="0.26056338028169013"/>
                </c:manualLayout>
              </c:layout>
              <c:tx>
                <c:rich>
                  <a:bodyPr/>
                  <a:lstStyle/>
                  <a:p>
                    <a:fld id="{63657B3B-5B6E-D143-BF81-7101F7E34FD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E75F-144E-972A-187FFF671BA7}"/>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'Funnel Overview'!$U$3:$U$7</c:f>
              <c:numCache>
                <c:formatCode>General</c:formatCode>
                <c:ptCount val="5"/>
                <c:pt idx="0">
                  <c:v>117160</c:v>
                </c:pt>
                <c:pt idx="1">
                  <c:v>72056.5</c:v>
                </c:pt>
                <c:pt idx="2">
                  <c:v>61381.5</c:v>
                </c:pt>
                <c:pt idx="3">
                  <c:v>60735</c:v>
                </c:pt>
                <c:pt idx="4">
                  <c:v>59551</c:v>
                </c:pt>
              </c:numCache>
            </c:numRef>
          </c:val>
          <c:smooth val="0"/>
          <c:extLst>
            <c:ext xmlns:c15="http://schemas.microsoft.com/office/drawing/2012/chart" uri="{02D57815-91ED-43cb-92C2-25804820EDAC}">
              <c15:datalabelsRange>
                <c15:f>'Funnel Overview'!$K$3:$K$7</c15:f>
                <c15:dlblRangeCache>
                  <c:ptCount val="5"/>
                  <c:pt idx="0">
                    <c:v>100%</c:v>
                  </c:pt>
                  <c:pt idx="1">
                    <c:v>23.01%</c:v>
                  </c:pt>
                  <c:pt idx="2">
                    <c:v>4.78%</c:v>
                  </c:pt>
                  <c:pt idx="3">
                    <c:v>3.68%</c:v>
                  </c:pt>
                  <c:pt idx="4">
                    <c:v>1.66%</c:v>
                  </c:pt>
                </c15:dlblRangeCache>
              </c15:datalabelsRange>
            </c:ext>
            <c:ext xmlns:c16="http://schemas.microsoft.com/office/drawing/2014/chart" uri="{C3380CC4-5D6E-409C-BE32-E72D297353CC}">
              <c16:uniqueId val="{0000000C-E75F-144E-972A-187FFF671BA7}"/>
            </c:ext>
          </c:extLst>
        </c:ser>
        <c:dLbls>
          <c:showLegendKey val="0"/>
          <c:showVal val="0"/>
          <c:showCatName val="0"/>
          <c:showSerName val="0"/>
          <c:showPercent val="0"/>
          <c:showBubbleSize val="0"/>
        </c:dLbls>
        <c:marker val="1"/>
        <c:smooth val="0"/>
        <c:axId val="527923920"/>
        <c:axId val="528386528"/>
      </c:lineChart>
      <c:catAx>
        <c:axId val="1969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MX"/>
          </a:p>
        </c:txPr>
        <c:crossAx val="196923104"/>
        <c:crosses val="autoZero"/>
        <c:auto val="1"/>
        <c:lblAlgn val="ctr"/>
        <c:lblOffset val="100"/>
        <c:noMultiLvlLbl val="0"/>
      </c:catAx>
      <c:valAx>
        <c:axId val="196923104"/>
        <c:scaling>
          <c:orientation val="minMax"/>
        </c:scaling>
        <c:delete val="1"/>
        <c:axPos val="t"/>
        <c:numFmt formatCode="General" sourceLinked="1"/>
        <c:majorTickMark val="none"/>
        <c:minorTickMark val="none"/>
        <c:tickLblPos val="nextTo"/>
        <c:crossAx val="196977344"/>
        <c:crosses val="autoZero"/>
        <c:crossBetween val="between"/>
      </c:valAx>
      <c:valAx>
        <c:axId val="528386528"/>
        <c:scaling>
          <c:orientation val="minMax"/>
        </c:scaling>
        <c:delete val="1"/>
        <c:axPos val="r"/>
        <c:numFmt formatCode="General" sourceLinked="1"/>
        <c:majorTickMark val="out"/>
        <c:minorTickMark val="none"/>
        <c:tickLblPos val="nextTo"/>
        <c:crossAx val="527923920"/>
        <c:crosses val="max"/>
        <c:crossBetween val="between"/>
      </c:valAx>
      <c:catAx>
        <c:axId val="527923920"/>
        <c:scaling>
          <c:orientation val="minMax"/>
        </c:scaling>
        <c:delete val="1"/>
        <c:axPos val="b"/>
        <c:majorTickMark val="out"/>
        <c:minorTickMark val="none"/>
        <c:tickLblPos val="nextTo"/>
        <c:crossAx val="528386528"/>
        <c:auto val="1"/>
        <c:lblAlgn val="ctr"/>
        <c:lblOffset val="100"/>
        <c:noMultiLvlLbl val="0"/>
      </c:cat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2. India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spPr>
            <a:noFill/>
            <a:ln>
              <a:noFill/>
            </a:ln>
            <a:effectLst/>
          </c:spPr>
          <c:invertIfNegative val="0"/>
          <c:cat>
            <c:strRef>
              <c:f>'Funnel Overview'!$B$3:$B$7</c:f>
              <c:strCache>
                <c:ptCount val="5"/>
                <c:pt idx="0">
                  <c:v>Session start</c:v>
                </c:pt>
                <c:pt idx="1">
                  <c:v>View item</c:v>
                </c:pt>
                <c:pt idx="2">
                  <c:v>Add to cart</c:v>
                </c:pt>
                <c:pt idx="3">
                  <c:v>Begin checkout</c:v>
                </c:pt>
                <c:pt idx="4">
                  <c:v>Purchase</c:v>
                </c:pt>
              </c:strCache>
            </c:strRef>
          </c:cat>
          <c:val>
            <c:numRef>
              <c:f>'Funnel Overview'!$F$3:$F$7</c:f>
              <c:numCache>
                <c:formatCode>General</c:formatCode>
                <c:ptCount val="5"/>
                <c:pt idx="0">
                  <c:v>0</c:v>
                </c:pt>
                <c:pt idx="1">
                  <c:v>9632</c:v>
                </c:pt>
                <c:pt idx="2">
                  <c:v>11948.5</c:v>
                </c:pt>
                <c:pt idx="3">
                  <c:v>12090.5</c:v>
                </c:pt>
                <c:pt idx="4">
                  <c:v>12326.5</c:v>
                </c:pt>
              </c:numCache>
            </c:numRef>
          </c:val>
          <c:extLst>
            <c:ext xmlns:c16="http://schemas.microsoft.com/office/drawing/2014/chart" uri="{C3380CC4-5D6E-409C-BE32-E72D297353CC}">
              <c16:uniqueId val="{00000000-17D9-2E43-BC28-74D29DAB87EF}"/>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2-17D9-2E43-BC28-74D29DAB87EF}"/>
              </c:ext>
            </c:extLst>
          </c:dPt>
          <c:dPt>
            <c:idx val="1"/>
            <c:invertIfNegative val="0"/>
            <c:bubble3D val="0"/>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extLst>
              <c:ext xmlns:c16="http://schemas.microsoft.com/office/drawing/2014/chart" uri="{C3380CC4-5D6E-409C-BE32-E72D297353CC}">
                <c16:uniqueId val="{00000004-17D9-2E43-BC28-74D29DAB87EF}"/>
              </c:ext>
            </c:extLst>
          </c:dPt>
          <c:dPt>
            <c:idx val="2"/>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6-17D9-2E43-BC28-74D29DAB87EF}"/>
              </c:ext>
            </c:extLst>
          </c:dPt>
          <c:dPt>
            <c:idx val="3"/>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8-17D9-2E43-BC28-74D29DAB87EF}"/>
              </c:ext>
            </c:extLst>
          </c:dPt>
          <c:dPt>
            <c:idx val="4"/>
            <c:invertIfNegative val="0"/>
            <c:bubble3D val="0"/>
            <c:spPr>
              <a:blipFill>
                <a:blip xmlns:r="http://schemas.openxmlformats.org/officeDocument/2006/relationships" r:embed="rId11">
                  <a:extLst>
                    <a:ext uri="{96DAC541-7B7A-43D3-8B79-37D633B846F1}">
                      <asvg:svgBlip xmlns:asvg="http://schemas.microsoft.com/office/drawing/2016/SVG/main" r:embed="rId12"/>
                    </a:ext>
                  </a:extLst>
                </a:blip>
                <a:stretch>
                  <a:fillRect/>
                </a:stretch>
              </a:blipFill>
              <a:ln>
                <a:noFill/>
              </a:ln>
              <a:effectLst/>
            </c:spPr>
            <c:extLst>
              <c:ext xmlns:c16="http://schemas.microsoft.com/office/drawing/2014/chart" uri="{C3380CC4-5D6E-409C-BE32-E72D297353CC}">
                <c16:uniqueId val="{0000000A-17D9-2E43-BC28-74D29DAB87EF}"/>
              </c:ext>
            </c:extLst>
          </c:dPt>
          <c:dLbls>
            <c:dLbl>
              <c:idx val="0"/>
              <c:layout>
                <c:manualLayout>
                  <c:x val="3.5123301894954633E-3"/>
                  <c:y val="-5.9326827104358437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773643919510061"/>
                      <c:h val="6.2362204724409447E-2"/>
                    </c:manualLayout>
                  </c15:layout>
                </c:ext>
                <c:ext xmlns:c16="http://schemas.microsoft.com/office/drawing/2014/chart" uri="{C3380CC4-5D6E-409C-BE32-E72D297353CC}">
                  <c16:uniqueId val="{00000002-17D9-2E43-BC28-74D29DAB87EF}"/>
                </c:ext>
              </c:extLst>
            </c:dLbl>
            <c:dLbl>
              <c:idx val="1"/>
              <c:layout>
                <c:manualLayout>
                  <c:x val="2.0747598857834273E-3"/>
                  <c:y val="3.521404014639015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3697725284339464E-2"/>
                      <c:h val="6.2362204724409447E-2"/>
                    </c:manualLayout>
                  </c15:layout>
                </c:ext>
                <c:ext xmlns:c16="http://schemas.microsoft.com/office/drawing/2014/chart" uri="{C3380CC4-5D6E-409C-BE32-E72D297353CC}">
                  <c16:uniqueId val="{00000004-17D9-2E43-BC28-74D29DAB87EF}"/>
                </c:ext>
              </c:extLst>
            </c:dLbl>
            <c:dLbl>
              <c:idx val="2"/>
              <c:layout>
                <c:manualLayout>
                  <c:x val="6.714391951006124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6-17D9-2E43-BC28-74D29DAB87EF}"/>
                </c:ext>
              </c:extLst>
            </c:dLbl>
            <c:dLbl>
              <c:idx val="3"/>
              <c:layout>
                <c:manualLayout>
                  <c:x val="6.2122703412073488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8-17D9-2E43-BC28-74D29DAB87EF}"/>
                </c:ext>
              </c:extLst>
            </c:dLbl>
            <c:dLbl>
              <c:idx val="4"/>
              <c:dLblPos val="inBase"/>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A-17D9-2E43-BC28-74D29DAB87EF}"/>
                </c:ext>
              </c:extLst>
            </c:dLbl>
            <c:numFmt formatCode="#,##0" sourceLinked="0"/>
            <c:spPr>
              <a:noFill/>
              <a:ln>
                <a:noFill/>
              </a:ln>
              <a:effectLst/>
            </c:spPr>
            <c:txPr>
              <a:bodyPr rot="0" spcFirstLastPara="1" vertOverflow="clip" horzOverflow="clip" vert="horz" wrap="square" lIns="36576"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MX"/>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'Funnel Overview'!$B$3:$B$7</c:f>
              <c:strCache>
                <c:ptCount val="5"/>
                <c:pt idx="0">
                  <c:v>Session start</c:v>
                </c:pt>
                <c:pt idx="1">
                  <c:v>View item</c:v>
                </c:pt>
                <c:pt idx="2">
                  <c:v>Add to cart</c:v>
                </c:pt>
                <c:pt idx="3">
                  <c:v>Begin checkout</c:v>
                </c:pt>
                <c:pt idx="4">
                  <c:v>Purchase</c:v>
                </c:pt>
              </c:strCache>
            </c:strRef>
          </c:cat>
          <c:val>
            <c:numRef>
              <c:f>'Funnel Overview'!$E$3:$E$7</c:f>
              <c:numCache>
                <c:formatCode>General</c:formatCode>
                <c:ptCount val="5"/>
                <c:pt idx="0">
                  <c:v>25059</c:v>
                </c:pt>
                <c:pt idx="1">
                  <c:v>5795</c:v>
                </c:pt>
                <c:pt idx="2">
                  <c:v>1162</c:v>
                </c:pt>
                <c:pt idx="3">
                  <c:v>878</c:v>
                </c:pt>
                <c:pt idx="4">
                  <c:v>406</c:v>
                </c:pt>
              </c:numCache>
            </c:numRef>
          </c:val>
          <c:extLst>
            <c:ext xmlns:c16="http://schemas.microsoft.com/office/drawing/2014/chart" uri="{C3380CC4-5D6E-409C-BE32-E72D297353CC}">
              <c16:uniqueId val="{0000000B-17D9-2E43-BC28-74D29DAB87EF}"/>
            </c:ext>
          </c:extLst>
        </c:ser>
        <c:dLbls>
          <c:showLegendKey val="0"/>
          <c:showVal val="0"/>
          <c:showCatName val="0"/>
          <c:showSerName val="0"/>
          <c:showPercent val="0"/>
          <c:showBubbleSize val="0"/>
        </c:dLbls>
        <c:gapWidth val="0"/>
        <c:overlap val="100"/>
        <c:axId val="196977344"/>
        <c:axId val="196923104"/>
      </c:barChart>
      <c:lineChart>
        <c:grouping val="standard"/>
        <c:varyColors val="0"/>
        <c:ser>
          <c:idx val="2"/>
          <c:order val="2"/>
          <c:spPr>
            <a:ln w="28575" cap="rnd">
              <a:solidFill>
                <a:schemeClr val="lt1">
                  <a:hueOff val="0"/>
                  <a:satOff val="0"/>
                  <a:lumOff val="0"/>
                  <a:alpha val="0"/>
                </a:schemeClr>
              </a:solidFill>
              <a:round/>
            </a:ln>
            <a:effectLst/>
          </c:spPr>
          <c:marker>
            <c:symbol val="none"/>
          </c:marker>
          <c:dLbls>
            <c:dLbl>
              <c:idx val="0"/>
              <c:layout>
                <c:manualLayout>
                  <c:x val="0.58681318681318684"/>
                  <c:y val="-4.8470389264722191E-2"/>
                </c:manualLayout>
              </c:layout>
              <c:tx>
                <c:rich>
                  <a:bodyPr/>
                  <a:lstStyle/>
                  <a:p>
                    <a:fld id="{B9D53FE2-5502-354A-B275-4EE6218A68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17D9-2E43-BC28-74D29DAB87EF}"/>
                </c:ext>
              </c:extLst>
            </c:dLbl>
            <c:dLbl>
              <c:idx val="1"/>
              <c:layout>
                <c:manualLayout>
                  <c:x val="0.42197802197802181"/>
                  <c:y val="-0.1619718309859155"/>
                </c:manualLayout>
              </c:layout>
              <c:tx>
                <c:rich>
                  <a:bodyPr/>
                  <a:lstStyle/>
                  <a:p>
                    <a:fld id="{ED19EF34-C96E-F74F-986D-E04BE177BC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17D9-2E43-BC28-74D29DAB87EF}"/>
                </c:ext>
              </c:extLst>
            </c:dLbl>
            <c:dLbl>
              <c:idx val="2"/>
              <c:layout>
                <c:manualLayout>
                  <c:x val="0.27032967032967015"/>
                  <c:y val="-5.9859154929577461E-2"/>
                </c:manualLayout>
              </c:layout>
              <c:tx>
                <c:rich>
                  <a:bodyPr/>
                  <a:lstStyle/>
                  <a:p>
                    <a:fld id="{381A670A-8A20-1D45-97E1-6661B43D5E8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17D9-2E43-BC28-74D29DAB87EF}"/>
                </c:ext>
              </c:extLst>
            </c:dLbl>
            <c:dLbl>
              <c:idx val="3"/>
              <c:layout>
                <c:manualLayout>
                  <c:x val="0.11648351648351632"/>
                  <c:y val="0.10563380281690141"/>
                </c:manualLayout>
              </c:layout>
              <c:tx>
                <c:rich>
                  <a:bodyPr/>
                  <a:lstStyle/>
                  <a:p>
                    <a:fld id="{9E73F9E1-E241-A341-A860-4E2DF08469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17D9-2E43-BC28-74D29DAB87EF}"/>
                </c:ext>
              </c:extLst>
            </c:dLbl>
            <c:dLbl>
              <c:idx val="4"/>
              <c:layout>
                <c:manualLayout>
                  <c:x val="-4.1758241758241756E-2"/>
                  <c:y val="0.26056338028169013"/>
                </c:manualLayout>
              </c:layout>
              <c:tx>
                <c:rich>
                  <a:bodyPr/>
                  <a:lstStyle/>
                  <a:p>
                    <a:fld id="{A9A6B80A-6D57-094A-922A-A2335C469CE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17D9-2E43-BC28-74D29DAB87E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'Funnel Overview'!$U$9:$U$13</c:f>
              <c:numCache>
                <c:formatCode>General</c:formatCode>
                <c:ptCount val="5"/>
                <c:pt idx="0">
                  <c:v>25059</c:v>
                </c:pt>
                <c:pt idx="1">
                  <c:v>15427</c:v>
                </c:pt>
                <c:pt idx="2">
                  <c:v>13110.5</c:v>
                </c:pt>
                <c:pt idx="3">
                  <c:v>12968.5</c:v>
                </c:pt>
                <c:pt idx="4">
                  <c:v>12732.5</c:v>
                </c:pt>
              </c:numCache>
            </c:numRef>
          </c:val>
          <c:smooth val="0"/>
          <c:extLst>
            <c:ext xmlns:c15="http://schemas.microsoft.com/office/drawing/2012/chart" uri="{02D57815-91ED-43cb-92C2-25804820EDAC}">
              <c15:datalabelsRange>
                <c15:f>'Funnel Overview'!$L$3:$L$7</c15:f>
                <c15:dlblRangeCache>
                  <c:ptCount val="5"/>
                  <c:pt idx="0">
                    <c:v>100%</c:v>
                  </c:pt>
                  <c:pt idx="1">
                    <c:v>23.13%</c:v>
                  </c:pt>
                  <c:pt idx="2">
                    <c:v>4.64%</c:v>
                  </c:pt>
                  <c:pt idx="3">
                    <c:v>3.50%</c:v>
                  </c:pt>
                  <c:pt idx="4">
                    <c:v>1.62%</c:v>
                  </c:pt>
                </c15:dlblRangeCache>
              </c15:datalabelsRange>
            </c:ext>
            <c:ext xmlns:c16="http://schemas.microsoft.com/office/drawing/2014/chart" uri="{C3380CC4-5D6E-409C-BE32-E72D297353CC}">
              <c16:uniqueId val="{00000011-17D9-2E43-BC28-74D29DAB87EF}"/>
            </c:ext>
          </c:extLst>
        </c:ser>
        <c:dLbls>
          <c:showLegendKey val="0"/>
          <c:showVal val="0"/>
          <c:showCatName val="0"/>
          <c:showSerName val="0"/>
          <c:showPercent val="0"/>
          <c:showBubbleSize val="0"/>
        </c:dLbls>
        <c:marker val="1"/>
        <c:smooth val="0"/>
        <c:axId val="527923920"/>
        <c:axId val="528386528"/>
      </c:lineChart>
      <c:catAx>
        <c:axId val="1969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MX"/>
          </a:p>
        </c:txPr>
        <c:crossAx val="196923104"/>
        <c:crosses val="autoZero"/>
        <c:auto val="1"/>
        <c:lblAlgn val="ctr"/>
        <c:lblOffset val="100"/>
        <c:noMultiLvlLbl val="0"/>
      </c:catAx>
      <c:valAx>
        <c:axId val="196923104"/>
        <c:scaling>
          <c:orientation val="minMax"/>
        </c:scaling>
        <c:delete val="1"/>
        <c:axPos val="t"/>
        <c:numFmt formatCode="General" sourceLinked="1"/>
        <c:majorTickMark val="none"/>
        <c:minorTickMark val="none"/>
        <c:tickLblPos val="nextTo"/>
        <c:crossAx val="196977344"/>
        <c:crosses val="autoZero"/>
        <c:crossBetween val="between"/>
      </c:valAx>
      <c:valAx>
        <c:axId val="528386528"/>
        <c:scaling>
          <c:orientation val="minMax"/>
        </c:scaling>
        <c:delete val="1"/>
        <c:axPos val="r"/>
        <c:numFmt formatCode="General" sourceLinked="1"/>
        <c:majorTickMark val="out"/>
        <c:minorTickMark val="none"/>
        <c:tickLblPos val="nextTo"/>
        <c:crossAx val="527923920"/>
        <c:crosses val="max"/>
        <c:crossBetween val="between"/>
      </c:valAx>
      <c:catAx>
        <c:axId val="527923920"/>
        <c:scaling>
          <c:orientation val="minMax"/>
        </c:scaling>
        <c:delete val="1"/>
        <c:axPos val="b"/>
        <c:majorTickMark val="out"/>
        <c:minorTickMark val="none"/>
        <c:tickLblPos val="nextTo"/>
        <c:crossAx val="528386528"/>
        <c:crosses val="autoZero"/>
        <c:auto val="1"/>
        <c:lblAlgn val="ctr"/>
        <c:lblOffset val="100"/>
        <c:noMultiLvlLbl val="0"/>
      </c:cat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3. Canada</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spPr>
            <a:noFill/>
            <a:ln>
              <a:noFill/>
            </a:ln>
            <a:effectLst/>
          </c:spPr>
          <c:invertIfNegative val="0"/>
          <c:cat>
            <c:strRef>
              <c:f>'Funnel Overview'!$B$3:$B$7</c:f>
              <c:strCache>
                <c:ptCount val="5"/>
                <c:pt idx="0">
                  <c:v>Session start</c:v>
                </c:pt>
                <c:pt idx="1">
                  <c:v>View item</c:v>
                </c:pt>
                <c:pt idx="2">
                  <c:v>Add to cart</c:v>
                </c:pt>
                <c:pt idx="3">
                  <c:v>Begin checkout</c:v>
                </c:pt>
                <c:pt idx="4">
                  <c:v>Purchase</c:v>
                </c:pt>
              </c:strCache>
            </c:strRef>
          </c:cat>
          <c:val>
            <c:numRef>
              <c:f>'Funnel Overview'!$H$3:$H$7</c:f>
              <c:numCache>
                <c:formatCode>General</c:formatCode>
                <c:ptCount val="5"/>
                <c:pt idx="0">
                  <c:v>0</c:v>
                </c:pt>
                <c:pt idx="1">
                  <c:v>7692</c:v>
                </c:pt>
                <c:pt idx="2">
                  <c:v>9522</c:v>
                </c:pt>
                <c:pt idx="3">
                  <c:v>9636.5</c:v>
                </c:pt>
                <c:pt idx="4">
                  <c:v>9841</c:v>
                </c:pt>
              </c:numCache>
            </c:numRef>
          </c:val>
          <c:extLst>
            <c:ext xmlns:c16="http://schemas.microsoft.com/office/drawing/2014/chart" uri="{C3380CC4-5D6E-409C-BE32-E72D297353CC}">
              <c16:uniqueId val="{00000000-392D-1144-9A45-B669AEF3A3D3}"/>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2-392D-1144-9A45-B669AEF3A3D3}"/>
              </c:ext>
            </c:extLst>
          </c:dPt>
          <c:dPt>
            <c:idx val="1"/>
            <c:invertIfNegative val="0"/>
            <c:bubble3D val="0"/>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extLst>
              <c:ext xmlns:c16="http://schemas.microsoft.com/office/drawing/2014/chart" uri="{C3380CC4-5D6E-409C-BE32-E72D297353CC}">
                <c16:uniqueId val="{00000004-392D-1144-9A45-B669AEF3A3D3}"/>
              </c:ext>
            </c:extLst>
          </c:dPt>
          <c:dPt>
            <c:idx val="2"/>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6-392D-1144-9A45-B669AEF3A3D3}"/>
              </c:ext>
            </c:extLst>
          </c:dPt>
          <c:dPt>
            <c:idx val="3"/>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8-392D-1144-9A45-B669AEF3A3D3}"/>
              </c:ext>
            </c:extLst>
          </c:dPt>
          <c:dPt>
            <c:idx val="4"/>
            <c:invertIfNegative val="0"/>
            <c:bubble3D val="0"/>
            <c:spPr>
              <a:blipFill>
                <a:blip xmlns:r="http://schemas.openxmlformats.org/officeDocument/2006/relationships" r:embed="rId11">
                  <a:extLst>
                    <a:ext uri="{96DAC541-7B7A-43D3-8B79-37D633B846F1}">
                      <asvg:svgBlip xmlns:asvg="http://schemas.microsoft.com/office/drawing/2016/SVG/main" r:embed="rId12"/>
                    </a:ext>
                  </a:extLst>
                </a:blip>
                <a:stretch>
                  <a:fillRect/>
                </a:stretch>
              </a:blipFill>
              <a:ln>
                <a:noFill/>
              </a:ln>
              <a:effectLst/>
            </c:spPr>
            <c:extLst>
              <c:ext xmlns:c16="http://schemas.microsoft.com/office/drawing/2014/chart" uri="{C3380CC4-5D6E-409C-BE32-E72D297353CC}">
                <c16:uniqueId val="{0000000A-392D-1144-9A45-B669AEF3A3D3}"/>
              </c:ext>
            </c:extLst>
          </c:dPt>
          <c:dLbls>
            <c:dLbl>
              <c:idx val="0"/>
              <c:layout>
                <c:manualLayout>
                  <c:x val="3.5123301894954633E-3"/>
                  <c:y val="-5.9326827104358437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773643919510061"/>
                      <c:h val="6.2362204724409447E-2"/>
                    </c:manualLayout>
                  </c15:layout>
                </c:ext>
                <c:ext xmlns:c16="http://schemas.microsoft.com/office/drawing/2014/chart" uri="{C3380CC4-5D6E-409C-BE32-E72D297353CC}">
                  <c16:uniqueId val="{00000002-392D-1144-9A45-B669AEF3A3D3}"/>
                </c:ext>
              </c:extLst>
            </c:dLbl>
            <c:dLbl>
              <c:idx val="1"/>
              <c:layout>
                <c:manualLayout>
                  <c:x val="2.0747598857834273E-3"/>
                  <c:y val="3.521404014639015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3697725284339464E-2"/>
                      <c:h val="6.2362204724409447E-2"/>
                    </c:manualLayout>
                  </c15:layout>
                </c:ext>
                <c:ext xmlns:c16="http://schemas.microsoft.com/office/drawing/2014/chart" uri="{C3380CC4-5D6E-409C-BE32-E72D297353CC}">
                  <c16:uniqueId val="{00000004-392D-1144-9A45-B669AEF3A3D3}"/>
                </c:ext>
              </c:extLst>
            </c:dLbl>
            <c:dLbl>
              <c:idx val="2"/>
              <c:layout>
                <c:manualLayout>
                  <c:x val="6.714391951006124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6-392D-1144-9A45-B669AEF3A3D3}"/>
                </c:ext>
              </c:extLst>
            </c:dLbl>
            <c:dLbl>
              <c:idx val="3"/>
              <c:layout>
                <c:manualLayout>
                  <c:x val="6.2122703412073488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8-392D-1144-9A45-B669AEF3A3D3}"/>
                </c:ext>
              </c:extLst>
            </c:dLbl>
            <c:dLbl>
              <c:idx val="4"/>
              <c:dLblPos val="inBase"/>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A-392D-1144-9A45-B669AEF3A3D3}"/>
                </c:ext>
              </c:extLst>
            </c:dLbl>
            <c:numFmt formatCode="#,##0" sourceLinked="0"/>
            <c:spPr>
              <a:noFill/>
              <a:ln>
                <a:noFill/>
              </a:ln>
              <a:effectLst/>
            </c:spPr>
            <c:txPr>
              <a:bodyPr rot="0" spcFirstLastPara="1" vertOverflow="clip" horzOverflow="clip" vert="horz" wrap="square" lIns="36576"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MX"/>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'Funnel Overview'!$B$3:$B$7</c:f>
              <c:strCache>
                <c:ptCount val="5"/>
                <c:pt idx="0">
                  <c:v>Session start</c:v>
                </c:pt>
                <c:pt idx="1">
                  <c:v>View item</c:v>
                </c:pt>
                <c:pt idx="2">
                  <c:v>Add to cart</c:v>
                </c:pt>
                <c:pt idx="3">
                  <c:v>Begin checkout</c:v>
                </c:pt>
                <c:pt idx="4">
                  <c:v>Purchase</c:v>
                </c:pt>
              </c:strCache>
            </c:strRef>
          </c:cat>
          <c:val>
            <c:numRef>
              <c:f>'Funnel Overview'!$G$3:$G$7</c:f>
              <c:numCache>
                <c:formatCode>General</c:formatCode>
                <c:ptCount val="5"/>
                <c:pt idx="0">
                  <c:v>20037</c:v>
                </c:pt>
                <c:pt idx="1">
                  <c:v>4653</c:v>
                </c:pt>
                <c:pt idx="2">
                  <c:v>993</c:v>
                </c:pt>
                <c:pt idx="3">
                  <c:v>764</c:v>
                </c:pt>
                <c:pt idx="4">
                  <c:v>355</c:v>
                </c:pt>
              </c:numCache>
            </c:numRef>
          </c:val>
          <c:extLst>
            <c:ext xmlns:c16="http://schemas.microsoft.com/office/drawing/2014/chart" uri="{C3380CC4-5D6E-409C-BE32-E72D297353CC}">
              <c16:uniqueId val="{0000000B-392D-1144-9A45-B669AEF3A3D3}"/>
            </c:ext>
          </c:extLst>
        </c:ser>
        <c:dLbls>
          <c:showLegendKey val="0"/>
          <c:showVal val="0"/>
          <c:showCatName val="0"/>
          <c:showSerName val="0"/>
          <c:showPercent val="0"/>
          <c:showBubbleSize val="0"/>
        </c:dLbls>
        <c:gapWidth val="0"/>
        <c:overlap val="100"/>
        <c:axId val="196977344"/>
        <c:axId val="196923104"/>
      </c:barChart>
      <c:lineChart>
        <c:grouping val="standard"/>
        <c:varyColors val="0"/>
        <c:ser>
          <c:idx val="2"/>
          <c:order val="2"/>
          <c:spPr>
            <a:ln w="28575" cap="rnd">
              <a:solidFill>
                <a:schemeClr val="lt1">
                  <a:hueOff val="0"/>
                  <a:satOff val="0"/>
                  <a:lumOff val="0"/>
                  <a:alpha val="0"/>
                </a:schemeClr>
              </a:solidFill>
              <a:round/>
            </a:ln>
            <a:effectLst/>
          </c:spPr>
          <c:marker>
            <c:symbol val="none"/>
          </c:marker>
          <c:dLbls>
            <c:dLbl>
              <c:idx val="0"/>
              <c:layout>
                <c:manualLayout>
                  <c:x val="0.58681318681318684"/>
                  <c:y val="-4.8470389264722191E-2"/>
                </c:manualLayout>
              </c:layout>
              <c:tx>
                <c:rich>
                  <a:bodyPr/>
                  <a:lstStyle/>
                  <a:p>
                    <a:fld id="{5C66291F-8ED4-B343-A53A-C42BE1C4FD5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392D-1144-9A45-B669AEF3A3D3}"/>
                </c:ext>
              </c:extLst>
            </c:dLbl>
            <c:dLbl>
              <c:idx val="1"/>
              <c:layout>
                <c:manualLayout>
                  <c:x val="0.42197802197802181"/>
                  <c:y val="-0.1619718309859155"/>
                </c:manualLayout>
              </c:layout>
              <c:tx>
                <c:rich>
                  <a:bodyPr/>
                  <a:lstStyle/>
                  <a:p>
                    <a:fld id="{625A792F-2D3C-4549-967C-060B57ECB01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392D-1144-9A45-B669AEF3A3D3}"/>
                </c:ext>
              </c:extLst>
            </c:dLbl>
            <c:dLbl>
              <c:idx val="2"/>
              <c:layout>
                <c:manualLayout>
                  <c:x val="0.27032967032967015"/>
                  <c:y val="-5.9859154929577461E-2"/>
                </c:manualLayout>
              </c:layout>
              <c:tx>
                <c:rich>
                  <a:bodyPr/>
                  <a:lstStyle/>
                  <a:p>
                    <a:fld id="{22EC71E1-EBD0-5445-9670-4BDD85D6340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392D-1144-9A45-B669AEF3A3D3}"/>
                </c:ext>
              </c:extLst>
            </c:dLbl>
            <c:dLbl>
              <c:idx val="3"/>
              <c:layout>
                <c:manualLayout>
                  <c:x val="0.11648351648351632"/>
                  <c:y val="0.10563380281690141"/>
                </c:manualLayout>
              </c:layout>
              <c:tx>
                <c:rich>
                  <a:bodyPr/>
                  <a:lstStyle/>
                  <a:p>
                    <a:fld id="{8167DC31-C639-6D49-BAA3-8553600896F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392D-1144-9A45-B669AEF3A3D3}"/>
                </c:ext>
              </c:extLst>
            </c:dLbl>
            <c:dLbl>
              <c:idx val="4"/>
              <c:layout>
                <c:manualLayout>
                  <c:x val="-4.1758241758241756E-2"/>
                  <c:y val="0.26056338028169013"/>
                </c:manualLayout>
              </c:layout>
              <c:tx>
                <c:rich>
                  <a:bodyPr/>
                  <a:lstStyle/>
                  <a:p>
                    <a:fld id="{0190BA4E-B14A-8E4A-B500-44ABB046DE2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392D-1144-9A45-B669AEF3A3D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'Funnel Overview'!$U$15:$U$19</c:f>
              <c:numCache>
                <c:formatCode>General</c:formatCode>
                <c:ptCount val="5"/>
                <c:pt idx="0">
                  <c:v>20037</c:v>
                </c:pt>
                <c:pt idx="1">
                  <c:v>12345</c:v>
                </c:pt>
                <c:pt idx="2">
                  <c:v>10515</c:v>
                </c:pt>
                <c:pt idx="3">
                  <c:v>10400.5</c:v>
                </c:pt>
                <c:pt idx="4">
                  <c:v>10196</c:v>
                </c:pt>
              </c:numCache>
            </c:numRef>
          </c:val>
          <c:smooth val="0"/>
          <c:extLst>
            <c:ext xmlns:c15="http://schemas.microsoft.com/office/drawing/2012/chart" uri="{02D57815-91ED-43cb-92C2-25804820EDAC}">
              <c15:datalabelsRange>
                <c15:f>'Funnel Overview'!$M$3:$M$7</c15:f>
                <c15:dlblRangeCache>
                  <c:ptCount val="5"/>
                  <c:pt idx="0">
                    <c:v>100%</c:v>
                  </c:pt>
                  <c:pt idx="1">
                    <c:v>23.22%</c:v>
                  </c:pt>
                  <c:pt idx="2">
                    <c:v>4.96%</c:v>
                  </c:pt>
                  <c:pt idx="3">
                    <c:v>3.81%</c:v>
                  </c:pt>
                  <c:pt idx="4">
                    <c:v>1.77%</c:v>
                  </c:pt>
                </c15:dlblRangeCache>
              </c15:datalabelsRange>
            </c:ext>
            <c:ext xmlns:c16="http://schemas.microsoft.com/office/drawing/2014/chart" uri="{C3380CC4-5D6E-409C-BE32-E72D297353CC}">
              <c16:uniqueId val="{00000011-392D-1144-9A45-B669AEF3A3D3}"/>
            </c:ext>
          </c:extLst>
        </c:ser>
        <c:dLbls>
          <c:showLegendKey val="0"/>
          <c:showVal val="0"/>
          <c:showCatName val="0"/>
          <c:showSerName val="0"/>
          <c:showPercent val="0"/>
          <c:showBubbleSize val="0"/>
        </c:dLbls>
        <c:marker val="1"/>
        <c:smooth val="0"/>
        <c:axId val="527923920"/>
        <c:axId val="528386528"/>
      </c:lineChart>
      <c:catAx>
        <c:axId val="1969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MX"/>
          </a:p>
        </c:txPr>
        <c:crossAx val="196923104"/>
        <c:crosses val="autoZero"/>
        <c:auto val="1"/>
        <c:lblAlgn val="ctr"/>
        <c:lblOffset val="100"/>
        <c:noMultiLvlLbl val="0"/>
      </c:catAx>
      <c:valAx>
        <c:axId val="196923104"/>
        <c:scaling>
          <c:orientation val="minMax"/>
        </c:scaling>
        <c:delete val="1"/>
        <c:axPos val="t"/>
        <c:numFmt formatCode="General" sourceLinked="1"/>
        <c:majorTickMark val="none"/>
        <c:minorTickMark val="none"/>
        <c:tickLblPos val="nextTo"/>
        <c:crossAx val="196977344"/>
        <c:crosses val="autoZero"/>
        <c:crossBetween val="between"/>
      </c:valAx>
      <c:valAx>
        <c:axId val="528386528"/>
        <c:scaling>
          <c:orientation val="minMax"/>
        </c:scaling>
        <c:delete val="1"/>
        <c:axPos val="r"/>
        <c:numFmt formatCode="General" sourceLinked="1"/>
        <c:majorTickMark val="out"/>
        <c:minorTickMark val="none"/>
        <c:tickLblPos val="nextTo"/>
        <c:crossAx val="527923920"/>
        <c:crosses val="max"/>
        <c:crossBetween val="between"/>
      </c:valAx>
      <c:catAx>
        <c:axId val="527923920"/>
        <c:scaling>
          <c:orientation val="minMax"/>
        </c:scaling>
        <c:delete val="1"/>
        <c:axPos val="b"/>
        <c:majorTickMark val="out"/>
        <c:minorTickMark val="none"/>
        <c:tickLblPos val="nextTo"/>
        <c:crossAx val="528386528"/>
        <c:crosses val="autoZero"/>
        <c:auto val="1"/>
        <c:lblAlgn val="ctr"/>
        <c:lblOffset val="100"/>
        <c:noMultiLvlLbl val="0"/>
      </c:cat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Chrome</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spPr>
            <a:noFill/>
            <a:ln>
              <a:noFill/>
            </a:ln>
            <a:effectLst/>
          </c:spPr>
          <c:invertIfNegative val="0"/>
          <c:cat>
            <c:strRef>
              <c:f>'Funnel Overview (2)'!$B$2:$B$6</c:f>
              <c:strCache>
                <c:ptCount val="5"/>
                <c:pt idx="0">
                  <c:v>page_view</c:v>
                </c:pt>
                <c:pt idx="1">
                  <c:v>scroll</c:v>
                </c:pt>
                <c:pt idx="2">
                  <c:v>view_promotion</c:v>
                </c:pt>
                <c:pt idx="3">
                  <c:v>view_search_results</c:v>
                </c:pt>
                <c:pt idx="4">
                  <c:v>click</c:v>
                </c:pt>
              </c:strCache>
            </c:strRef>
          </c:cat>
          <c:val>
            <c:numRef>
              <c:f>'Funnel Overview (2)'!$D$2:$D$6</c:f>
              <c:numCache>
                <c:formatCode>General</c:formatCode>
                <c:ptCount val="5"/>
                <c:pt idx="0">
                  <c:v>0</c:v>
                </c:pt>
                <c:pt idx="1">
                  <c:v>44683.5</c:v>
                </c:pt>
                <c:pt idx="2">
                  <c:v>56882.5</c:v>
                </c:pt>
                <c:pt idx="3">
                  <c:v>86832.5</c:v>
                </c:pt>
                <c:pt idx="4">
                  <c:v>91390.5</c:v>
                </c:pt>
              </c:numCache>
            </c:numRef>
          </c:val>
          <c:extLst>
            <c:ext xmlns:c16="http://schemas.microsoft.com/office/drawing/2014/chart" uri="{C3380CC4-5D6E-409C-BE32-E72D297353CC}">
              <c16:uniqueId val="{00000000-CC35-DB49-90C3-AA6CEF2D8D75}"/>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2-CC35-DB49-90C3-AA6CEF2D8D75}"/>
              </c:ext>
            </c:extLst>
          </c:dPt>
          <c:dPt>
            <c:idx val="1"/>
            <c:invertIfNegative val="0"/>
            <c:bubble3D val="0"/>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extLst>
              <c:ext xmlns:c16="http://schemas.microsoft.com/office/drawing/2014/chart" uri="{C3380CC4-5D6E-409C-BE32-E72D297353CC}">
                <c16:uniqueId val="{00000004-CC35-DB49-90C3-AA6CEF2D8D75}"/>
              </c:ext>
            </c:extLst>
          </c:dPt>
          <c:dPt>
            <c:idx val="2"/>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6-CC35-DB49-90C3-AA6CEF2D8D75}"/>
              </c:ext>
            </c:extLst>
          </c:dPt>
          <c:dPt>
            <c:idx val="3"/>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8-CC35-DB49-90C3-AA6CEF2D8D75}"/>
              </c:ext>
            </c:extLst>
          </c:dPt>
          <c:dPt>
            <c:idx val="4"/>
            <c:invertIfNegative val="0"/>
            <c:bubble3D val="0"/>
            <c:spPr>
              <a:blipFill>
                <a:blip xmlns:r="http://schemas.openxmlformats.org/officeDocument/2006/relationships" r:embed="rId11">
                  <a:extLst>
                    <a:ext uri="{96DAC541-7B7A-43D3-8B79-37D633B846F1}">
                      <asvg:svgBlip xmlns:asvg="http://schemas.microsoft.com/office/drawing/2016/SVG/main" r:embed="rId12"/>
                    </a:ext>
                  </a:extLst>
                </a:blip>
                <a:stretch>
                  <a:fillRect/>
                </a:stretch>
              </a:blipFill>
              <a:ln>
                <a:noFill/>
              </a:ln>
              <a:effectLst/>
            </c:spPr>
            <c:extLst>
              <c:ext xmlns:c16="http://schemas.microsoft.com/office/drawing/2014/chart" uri="{C3380CC4-5D6E-409C-BE32-E72D297353CC}">
                <c16:uniqueId val="{0000000A-CC35-DB49-90C3-AA6CEF2D8D75}"/>
              </c:ext>
            </c:extLst>
          </c:dPt>
          <c:dLbls>
            <c:dLbl>
              <c:idx val="0"/>
              <c:layout>
                <c:manualLayout>
                  <c:x val="3.5123301894954633E-3"/>
                  <c:y val="-5.9326827104358437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773643919510061"/>
                      <c:h val="6.2362204724409447E-2"/>
                    </c:manualLayout>
                  </c15:layout>
                </c:ext>
                <c:ext xmlns:c16="http://schemas.microsoft.com/office/drawing/2014/chart" uri="{C3380CC4-5D6E-409C-BE32-E72D297353CC}">
                  <c16:uniqueId val="{00000002-CC35-DB49-90C3-AA6CEF2D8D75}"/>
                </c:ext>
              </c:extLst>
            </c:dLbl>
            <c:dLbl>
              <c:idx val="1"/>
              <c:layout>
                <c:manualLayout>
                  <c:x val="2.0747598857834273E-3"/>
                  <c:y val="3.521404014639015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3697725284339464E-2"/>
                      <c:h val="6.2362204724409447E-2"/>
                    </c:manualLayout>
                  </c15:layout>
                </c:ext>
                <c:ext xmlns:c16="http://schemas.microsoft.com/office/drawing/2014/chart" uri="{C3380CC4-5D6E-409C-BE32-E72D297353CC}">
                  <c16:uniqueId val="{00000004-CC35-DB49-90C3-AA6CEF2D8D75}"/>
                </c:ext>
              </c:extLst>
            </c:dLbl>
            <c:dLbl>
              <c:idx val="2"/>
              <c:layout>
                <c:manualLayout>
                  <c:x val="6.2262255386015682E-4"/>
                  <c:y val="7.042530775202460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6-CC35-DB49-90C3-AA6CEF2D8D75}"/>
                </c:ext>
              </c:extLst>
            </c:dLbl>
            <c:dLbl>
              <c:idx val="3"/>
              <c:layout>
                <c:manualLayout>
                  <c:x val="6.2122703412073488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8-CC35-DB49-90C3-AA6CEF2D8D75}"/>
                </c:ext>
              </c:extLst>
            </c:dLbl>
            <c:dLbl>
              <c:idx val="4"/>
              <c:dLblPos val="inBase"/>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A-CC35-DB49-90C3-AA6CEF2D8D75}"/>
                </c:ext>
              </c:extLst>
            </c:dLbl>
            <c:numFmt formatCode="#,##0" sourceLinked="0"/>
            <c:spPr>
              <a:noFill/>
              <a:ln>
                <a:noFill/>
              </a:ln>
              <a:effectLst/>
            </c:spPr>
            <c:txPr>
              <a:bodyPr rot="0" spcFirstLastPara="1" vertOverflow="clip" horzOverflow="clip" vert="horz" wrap="square" lIns="36576"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MX"/>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'Funnel Overview (2)'!$B$2:$B$6</c:f>
              <c:strCache>
                <c:ptCount val="5"/>
                <c:pt idx="0">
                  <c:v>page_view</c:v>
                </c:pt>
                <c:pt idx="1">
                  <c:v>scroll</c:v>
                </c:pt>
                <c:pt idx="2">
                  <c:v>view_promotion</c:v>
                </c:pt>
                <c:pt idx="3">
                  <c:v>view_search_results</c:v>
                </c:pt>
                <c:pt idx="4">
                  <c:v>click</c:v>
                </c:pt>
              </c:strCache>
            </c:strRef>
          </c:cat>
          <c:val>
            <c:numRef>
              <c:f>'Funnel Overview (2)'!$C$2:$C$6</c:f>
              <c:numCache>
                <c:formatCode>General</c:formatCode>
                <c:ptCount val="5"/>
                <c:pt idx="0">
                  <c:v>183476</c:v>
                </c:pt>
                <c:pt idx="1">
                  <c:v>94109</c:v>
                </c:pt>
                <c:pt idx="2">
                  <c:v>69711</c:v>
                </c:pt>
                <c:pt idx="3">
                  <c:v>9811</c:v>
                </c:pt>
                <c:pt idx="4">
                  <c:v>695</c:v>
                </c:pt>
              </c:numCache>
            </c:numRef>
          </c:val>
          <c:extLst>
            <c:ext xmlns:c16="http://schemas.microsoft.com/office/drawing/2014/chart" uri="{C3380CC4-5D6E-409C-BE32-E72D297353CC}">
              <c16:uniqueId val="{0000000B-CC35-DB49-90C3-AA6CEF2D8D75}"/>
            </c:ext>
          </c:extLst>
        </c:ser>
        <c:dLbls>
          <c:showLegendKey val="0"/>
          <c:showVal val="0"/>
          <c:showCatName val="0"/>
          <c:showSerName val="0"/>
          <c:showPercent val="0"/>
          <c:showBubbleSize val="0"/>
        </c:dLbls>
        <c:gapWidth val="0"/>
        <c:overlap val="100"/>
        <c:axId val="196977344"/>
        <c:axId val="196923104"/>
      </c:barChart>
      <c:lineChart>
        <c:grouping val="standard"/>
        <c:varyColors val="0"/>
        <c:ser>
          <c:idx val="2"/>
          <c:order val="2"/>
          <c:spPr>
            <a:ln w="28575" cap="rnd">
              <a:solidFill>
                <a:schemeClr val="lt1">
                  <a:hueOff val="0"/>
                  <a:satOff val="0"/>
                  <a:lumOff val="0"/>
                  <a:alpha val="0"/>
                </a:schemeClr>
              </a:solidFill>
              <a:round/>
            </a:ln>
            <a:effectLst/>
          </c:spPr>
          <c:marker>
            <c:symbol val="none"/>
          </c:marker>
          <c:dLbls>
            <c:dLbl>
              <c:idx val="0"/>
              <c:layout>
                <c:manualLayout>
                  <c:x val="0.58681318681318684"/>
                  <c:y val="-4.8470389264722191E-2"/>
                </c:manualLayout>
              </c:layout>
              <c:tx>
                <c:rich>
                  <a:bodyPr/>
                  <a:lstStyle/>
                  <a:p>
                    <a:fld id="{61A136F7-9B6F-9040-A900-805D14CD4CA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CC35-DB49-90C3-AA6CEF2D8D75}"/>
                </c:ext>
              </c:extLst>
            </c:dLbl>
            <c:dLbl>
              <c:idx val="1"/>
              <c:layout>
                <c:manualLayout>
                  <c:x val="0.42197802197802181"/>
                  <c:y val="-0.1619718309859155"/>
                </c:manualLayout>
              </c:layout>
              <c:tx>
                <c:rich>
                  <a:bodyPr/>
                  <a:lstStyle/>
                  <a:p>
                    <a:fld id="{2C69A5FF-9B05-AE44-BFFE-82AF7C60D8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CC35-DB49-90C3-AA6CEF2D8D75}"/>
                </c:ext>
              </c:extLst>
            </c:dLbl>
            <c:dLbl>
              <c:idx val="2"/>
              <c:layout>
                <c:manualLayout>
                  <c:x val="0.27032967032967015"/>
                  <c:y val="-5.9859154929577461E-2"/>
                </c:manualLayout>
              </c:layout>
              <c:tx>
                <c:rich>
                  <a:bodyPr/>
                  <a:lstStyle/>
                  <a:p>
                    <a:fld id="{B6AF0959-50D0-7143-A188-CEFDE84F95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CC35-DB49-90C3-AA6CEF2D8D75}"/>
                </c:ext>
              </c:extLst>
            </c:dLbl>
            <c:dLbl>
              <c:idx val="3"/>
              <c:layout>
                <c:manualLayout>
                  <c:x val="0.11648351648351632"/>
                  <c:y val="0.10563380281690141"/>
                </c:manualLayout>
              </c:layout>
              <c:tx>
                <c:rich>
                  <a:bodyPr/>
                  <a:lstStyle/>
                  <a:p>
                    <a:fld id="{E007BF56-4509-8B4A-B9A1-AD3CCB92E6A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CC35-DB49-90C3-AA6CEF2D8D75}"/>
                </c:ext>
              </c:extLst>
            </c:dLbl>
            <c:dLbl>
              <c:idx val="4"/>
              <c:layout>
                <c:manualLayout>
                  <c:x val="-4.1758241758241756E-2"/>
                  <c:y val="0.26056338028169013"/>
                </c:manualLayout>
              </c:layout>
              <c:tx>
                <c:rich>
                  <a:bodyPr/>
                  <a:lstStyle/>
                  <a:p>
                    <a:fld id="{DBA4BE72-0BFF-BD4A-B745-4E40A8612B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CC35-DB49-90C3-AA6CEF2D8D7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'Funnel Overview (2)'!$H$2:$H$6</c:f>
              <c:numCache>
                <c:formatCode>0.00%</c:formatCode>
                <c:ptCount val="5"/>
                <c:pt idx="0" formatCode="0%">
                  <c:v>1</c:v>
                </c:pt>
                <c:pt idx="1">
                  <c:v>0.51290000000000002</c:v>
                </c:pt>
                <c:pt idx="2">
                  <c:v>0.37990000000000002</c:v>
                </c:pt>
                <c:pt idx="3">
                  <c:v>5.3499999999999999E-2</c:v>
                </c:pt>
                <c:pt idx="4">
                  <c:v>3.8E-3</c:v>
                </c:pt>
              </c:numCache>
            </c:numRef>
          </c:val>
          <c:smooth val="0"/>
          <c:extLst>
            <c:ext xmlns:c15="http://schemas.microsoft.com/office/drawing/2012/chart" uri="{02D57815-91ED-43cb-92C2-25804820EDAC}">
              <c15:datalabelsRange>
                <c15:f>'Funnel Overview (2)'!$M$3:$M$7</c15:f>
                <c15:dlblRangeCache>
                  <c:ptCount val="5"/>
                </c15:dlblRangeCache>
              </c15:datalabelsRange>
            </c:ext>
            <c:ext xmlns:c16="http://schemas.microsoft.com/office/drawing/2014/chart" uri="{C3380CC4-5D6E-409C-BE32-E72D297353CC}">
              <c16:uniqueId val="{00000011-CC35-DB49-90C3-AA6CEF2D8D75}"/>
            </c:ext>
          </c:extLst>
        </c:ser>
        <c:dLbls>
          <c:showLegendKey val="0"/>
          <c:showVal val="0"/>
          <c:showCatName val="0"/>
          <c:showSerName val="0"/>
          <c:showPercent val="0"/>
          <c:showBubbleSize val="0"/>
        </c:dLbls>
        <c:marker val="1"/>
        <c:smooth val="0"/>
        <c:axId val="527923920"/>
        <c:axId val="528386528"/>
      </c:lineChart>
      <c:catAx>
        <c:axId val="1969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MX"/>
          </a:p>
        </c:txPr>
        <c:crossAx val="196923104"/>
        <c:crosses val="autoZero"/>
        <c:auto val="1"/>
        <c:lblAlgn val="ctr"/>
        <c:lblOffset val="100"/>
        <c:noMultiLvlLbl val="0"/>
      </c:catAx>
      <c:valAx>
        <c:axId val="196923104"/>
        <c:scaling>
          <c:orientation val="minMax"/>
        </c:scaling>
        <c:delete val="1"/>
        <c:axPos val="t"/>
        <c:numFmt formatCode="General" sourceLinked="1"/>
        <c:majorTickMark val="none"/>
        <c:minorTickMark val="none"/>
        <c:tickLblPos val="nextTo"/>
        <c:crossAx val="196977344"/>
        <c:crosses val="autoZero"/>
        <c:crossBetween val="between"/>
      </c:valAx>
      <c:valAx>
        <c:axId val="528386528"/>
        <c:scaling>
          <c:orientation val="minMax"/>
        </c:scaling>
        <c:delete val="1"/>
        <c:axPos val="r"/>
        <c:numFmt formatCode="0%" sourceLinked="1"/>
        <c:majorTickMark val="out"/>
        <c:minorTickMark val="none"/>
        <c:tickLblPos val="nextTo"/>
        <c:crossAx val="527923920"/>
        <c:crosses val="max"/>
        <c:crossBetween val="between"/>
      </c:valAx>
      <c:catAx>
        <c:axId val="527923920"/>
        <c:scaling>
          <c:orientation val="minMax"/>
        </c:scaling>
        <c:delete val="1"/>
        <c:axPos val="b"/>
        <c:majorTickMark val="out"/>
        <c:minorTickMark val="none"/>
        <c:tickLblPos val="nextTo"/>
        <c:crossAx val="528386528"/>
        <c:crosses val="autoZero"/>
        <c:auto val="1"/>
        <c:lblAlgn val="ctr"/>
        <c:lblOffset val="100"/>
        <c:noMultiLvlLbl val="0"/>
      </c:cat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Safari</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MX"/>
        </a:p>
      </c:txPr>
    </c:title>
    <c:autoTitleDeleted val="0"/>
    <c:plotArea>
      <c:layout/>
      <c:barChart>
        <c:barDir val="bar"/>
        <c:grouping val="stacked"/>
        <c:varyColors val="0"/>
        <c:ser>
          <c:idx val="1"/>
          <c:order val="0"/>
          <c:spPr>
            <a:noFill/>
            <a:ln>
              <a:noFill/>
            </a:ln>
            <a:effectLst/>
          </c:spPr>
          <c:invertIfNegative val="0"/>
          <c:cat>
            <c:strRef>
              <c:f>'Funnel Overview (2)'!$B$2:$B$6</c:f>
              <c:strCache>
                <c:ptCount val="5"/>
                <c:pt idx="0">
                  <c:v>page_view</c:v>
                </c:pt>
                <c:pt idx="1">
                  <c:v>scroll</c:v>
                </c:pt>
                <c:pt idx="2">
                  <c:v>view_promotion</c:v>
                </c:pt>
                <c:pt idx="3">
                  <c:v>view_search_results</c:v>
                </c:pt>
                <c:pt idx="4">
                  <c:v>click</c:v>
                </c:pt>
              </c:strCache>
            </c:strRef>
          </c:cat>
          <c:val>
            <c:numRef>
              <c:f>'Funnel Overview (2)'!$F$2:$F$6</c:f>
              <c:numCache>
                <c:formatCode>General</c:formatCode>
                <c:ptCount val="5"/>
                <c:pt idx="0">
                  <c:v>0</c:v>
                </c:pt>
                <c:pt idx="1">
                  <c:v>15854</c:v>
                </c:pt>
                <c:pt idx="2">
                  <c:v>20100</c:v>
                </c:pt>
                <c:pt idx="3">
                  <c:v>30620</c:v>
                </c:pt>
                <c:pt idx="4">
                  <c:v>32258.5</c:v>
                </c:pt>
              </c:numCache>
            </c:numRef>
          </c:val>
          <c:extLst>
            <c:ext xmlns:c16="http://schemas.microsoft.com/office/drawing/2014/chart" uri="{C3380CC4-5D6E-409C-BE32-E72D297353CC}">
              <c16:uniqueId val="{00000000-ACF7-9B48-AF6C-B634A16F13C3}"/>
            </c:ext>
          </c:extLst>
        </c:ser>
        <c:ser>
          <c:idx val="0"/>
          <c:order val="1"/>
          <c:spPr>
            <a:solidFill>
              <a:schemeClr val="accent1"/>
            </a:solidFill>
            <a:ln>
              <a:noFill/>
            </a:ln>
            <a:effectLst/>
          </c:spPr>
          <c:invertIfNegative val="0"/>
          <c:dPt>
            <c:idx val="0"/>
            <c:invertIfNegative val="0"/>
            <c:bubble3D val="0"/>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extLst>
              <c:ext xmlns:c16="http://schemas.microsoft.com/office/drawing/2014/chart" uri="{C3380CC4-5D6E-409C-BE32-E72D297353CC}">
                <c16:uniqueId val="{00000002-ACF7-9B48-AF6C-B634A16F13C3}"/>
              </c:ext>
            </c:extLst>
          </c:dPt>
          <c:dPt>
            <c:idx val="1"/>
            <c:invertIfNegative val="0"/>
            <c:bubble3D val="0"/>
            <c:spPr>
              <a:blipFill>
                <a:blip xmlns:r="http://schemas.openxmlformats.org/officeDocument/2006/relationships" r:embed="rId5">
                  <a:extLst>
                    <a:ext uri="{96DAC541-7B7A-43D3-8B79-37D633B846F1}">
                      <asvg:svgBlip xmlns:asvg="http://schemas.microsoft.com/office/drawing/2016/SVG/main" r:embed="rId6"/>
                    </a:ext>
                  </a:extLst>
                </a:blip>
                <a:stretch>
                  <a:fillRect/>
                </a:stretch>
              </a:blipFill>
              <a:ln>
                <a:noFill/>
              </a:ln>
              <a:effectLst/>
            </c:spPr>
            <c:extLst>
              <c:ext xmlns:c16="http://schemas.microsoft.com/office/drawing/2014/chart" uri="{C3380CC4-5D6E-409C-BE32-E72D297353CC}">
                <c16:uniqueId val="{00000004-ACF7-9B48-AF6C-B634A16F13C3}"/>
              </c:ext>
            </c:extLst>
          </c:dPt>
          <c:dPt>
            <c:idx val="2"/>
            <c:invertIfNegative val="0"/>
            <c:bubble3D val="0"/>
            <c:spPr>
              <a:blipFill>
                <a:blip xmlns:r="http://schemas.openxmlformats.org/officeDocument/2006/relationships" r:embed="rId7">
                  <a:extLst>
                    <a:ext uri="{96DAC541-7B7A-43D3-8B79-37D633B846F1}">
                      <asvg:svgBlip xmlns:asvg="http://schemas.microsoft.com/office/drawing/2016/SVG/main" r:embed="rId8"/>
                    </a:ext>
                  </a:extLst>
                </a:blip>
                <a:stretch>
                  <a:fillRect/>
                </a:stretch>
              </a:blipFill>
              <a:ln>
                <a:noFill/>
              </a:ln>
              <a:effectLst/>
            </c:spPr>
            <c:extLst>
              <c:ext xmlns:c16="http://schemas.microsoft.com/office/drawing/2014/chart" uri="{C3380CC4-5D6E-409C-BE32-E72D297353CC}">
                <c16:uniqueId val="{00000006-ACF7-9B48-AF6C-B634A16F13C3}"/>
              </c:ext>
            </c:extLst>
          </c:dPt>
          <c:dPt>
            <c:idx val="3"/>
            <c:invertIfNegative val="0"/>
            <c:bubble3D val="0"/>
            <c:spPr>
              <a:blipFill>
                <a:blip xmlns:r="http://schemas.openxmlformats.org/officeDocument/2006/relationships" r:embed="rId9">
                  <a:extLst>
                    <a:ext uri="{96DAC541-7B7A-43D3-8B79-37D633B846F1}">
                      <asvg:svgBlip xmlns:asvg="http://schemas.microsoft.com/office/drawing/2016/SVG/main" r:embed="rId10"/>
                    </a:ext>
                  </a:extLst>
                </a:blip>
                <a:stretch>
                  <a:fillRect/>
                </a:stretch>
              </a:blipFill>
              <a:ln>
                <a:noFill/>
              </a:ln>
              <a:effectLst/>
            </c:spPr>
            <c:extLst>
              <c:ext xmlns:c16="http://schemas.microsoft.com/office/drawing/2014/chart" uri="{C3380CC4-5D6E-409C-BE32-E72D297353CC}">
                <c16:uniqueId val="{00000008-ACF7-9B48-AF6C-B634A16F13C3}"/>
              </c:ext>
            </c:extLst>
          </c:dPt>
          <c:dPt>
            <c:idx val="4"/>
            <c:invertIfNegative val="0"/>
            <c:bubble3D val="0"/>
            <c:spPr>
              <a:blipFill>
                <a:blip xmlns:r="http://schemas.openxmlformats.org/officeDocument/2006/relationships" r:embed="rId11">
                  <a:extLst>
                    <a:ext uri="{96DAC541-7B7A-43D3-8B79-37D633B846F1}">
                      <asvg:svgBlip xmlns:asvg="http://schemas.microsoft.com/office/drawing/2016/SVG/main" r:embed="rId12"/>
                    </a:ext>
                  </a:extLst>
                </a:blip>
                <a:stretch>
                  <a:fillRect/>
                </a:stretch>
              </a:blipFill>
              <a:ln>
                <a:noFill/>
              </a:ln>
              <a:effectLst/>
            </c:spPr>
            <c:extLst>
              <c:ext xmlns:c16="http://schemas.microsoft.com/office/drawing/2014/chart" uri="{C3380CC4-5D6E-409C-BE32-E72D297353CC}">
                <c16:uniqueId val="{0000000A-ACF7-9B48-AF6C-B634A16F13C3}"/>
              </c:ext>
            </c:extLst>
          </c:dPt>
          <c:dLbls>
            <c:dLbl>
              <c:idx val="0"/>
              <c:layout>
                <c:manualLayout>
                  <c:x val="3.5123301894954633E-3"/>
                  <c:y val="-5.9326827104358437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10773643919510061"/>
                      <c:h val="6.2362204724409447E-2"/>
                    </c:manualLayout>
                  </c15:layout>
                </c:ext>
                <c:ext xmlns:c16="http://schemas.microsoft.com/office/drawing/2014/chart" uri="{C3380CC4-5D6E-409C-BE32-E72D297353CC}">
                  <c16:uniqueId val="{00000002-ACF7-9B48-AF6C-B634A16F13C3}"/>
                </c:ext>
              </c:extLst>
            </c:dLbl>
            <c:dLbl>
              <c:idx val="1"/>
              <c:layout>
                <c:manualLayout>
                  <c:x val="2.0747598857834273E-3"/>
                  <c:y val="3.5214040146390154E-3"/>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9.3697725284339464E-2"/>
                      <c:h val="6.2362204724409447E-2"/>
                    </c:manualLayout>
                  </c15:layout>
                </c:ext>
                <c:ext xmlns:c16="http://schemas.microsoft.com/office/drawing/2014/chart" uri="{C3380CC4-5D6E-409C-BE32-E72D297353CC}">
                  <c16:uniqueId val="{00000004-ACF7-9B48-AF6C-B634A16F13C3}"/>
                </c:ext>
              </c:extLst>
            </c:dLbl>
            <c:dLbl>
              <c:idx val="2"/>
              <c:layout>
                <c:manualLayout>
                  <c:x val="6.714391951006124E-2"/>
                  <c:y val="0"/>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6-ACF7-9B48-AF6C-B634A16F13C3}"/>
                </c:ext>
              </c:extLst>
            </c:dLbl>
            <c:dLbl>
              <c:idx val="3"/>
              <c:layout>
                <c:manualLayout>
                  <c:x val="6.2122703412073488E-2"/>
                  <c:y val="8.4875562720133283E-17"/>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8-ACF7-9B48-AF6C-B634A16F13C3}"/>
                </c:ext>
              </c:extLst>
            </c:dLbl>
            <c:dLbl>
              <c:idx val="4"/>
              <c:dLblPos val="inBase"/>
              <c:showLegendKey val="0"/>
              <c:showVal val="1"/>
              <c:showCatName val="0"/>
              <c:showSerName val="0"/>
              <c:showPercent val="0"/>
              <c:showBubbleSize val="0"/>
              <c:extLst>
                <c:ext xmlns:c15="http://schemas.microsoft.com/office/drawing/2012/chart" uri="{CE6537A1-D6FC-4f65-9D91-7224C49458BB}">
                  <c15:layout>
                    <c:manualLayout>
                      <c:w val="7.9659230096237973E-2"/>
                      <c:h val="6.2362204724409447E-2"/>
                    </c:manualLayout>
                  </c15:layout>
                </c:ext>
                <c:ext xmlns:c16="http://schemas.microsoft.com/office/drawing/2014/chart" uri="{C3380CC4-5D6E-409C-BE32-E72D297353CC}">
                  <c16:uniqueId val="{0000000A-ACF7-9B48-AF6C-B634A16F13C3}"/>
                </c:ext>
              </c:extLst>
            </c:dLbl>
            <c:numFmt formatCode="#,##0" sourceLinked="0"/>
            <c:spPr>
              <a:noFill/>
              <a:ln>
                <a:noFill/>
              </a:ln>
              <a:effectLst/>
            </c:spPr>
            <c:txPr>
              <a:bodyPr rot="0" spcFirstLastPara="1" vertOverflow="clip" horzOverflow="clip" vert="horz" wrap="square" lIns="36576" tIns="19050" rIns="38100" bIns="19050" anchor="ctr" anchorCtr="1">
                <a:noAutofit/>
              </a:bodyPr>
              <a:lstStyle/>
              <a:p>
                <a:pPr>
                  <a:defRPr sz="1100" b="0" i="0" u="none" strike="noStrike" kern="1200" baseline="0">
                    <a:solidFill>
                      <a:schemeClr val="tx1">
                        <a:lumMod val="75000"/>
                        <a:lumOff val="25000"/>
                      </a:schemeClr>
                    </a:solidFill>
                    <a:latin typeface="+mn-lt"/>
                    <a:ea typeface="+mn-ea"/>
                    <a:cs typeface="+mn-cs"/>
                  </a:defRPr>
                </a:pPr>
                <a:endParaRPr lang="en-MX"/>
              </a:p>
            </c:txPr>
            <c:dLblPos val="inBase"/>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'Funnel Overview (2)'!$B$2:$B$6</c:f>
              <c:strCache>
                <c:ptCount val="5"/>
                <c:pt idx="0">
                  <c:v>page_view</c:v>
                </c:pt>
                <c:pt idx="1">
                  <c:v>scroll</c:v>
                </c:pt>
                <c:pt idx="2">
                  <c:v>view_promotion</c:v>
                </c:pt>
                <c:pt idx="3">
                  <c:v>view_search_results</c:v>
                </c:pt>
                <c:pt idx="4">
                  <c:v>click</c:v>
                </c:pt>
              </c:strCache>
            </c:strRef>
          </c:cat>
          <c:val>
            <c:numRef>
              <c:f>'Funnel Overview (2)'!$E$2:$E$6</c:f>
              <c:numCache>
                <c:formatCode>General</c:formatCode>
                <c:ptCount val="5"/>
                <c:pt idx="0">
                  <c:v>64753</c:v>
                </c:pt>
                <c:pt idx="1">
                  <c:v>33045</c:v>
                </c:pt>
                <c:pt idx="2" formatCode="0">
                  <c:v>24553</c:v>
                </c:pt>
                <c:pt idx="3" formatCode="0">
                  <c:v>3513</c:v>
                </c:pt>
                <c:pt idx="4">
                  <c:v>236</c:v>
                </c:pt>
              </c:numCache>
            </c:numRef>
          </c:val>
          <c:extLst>
            <c:ext xmlns:c16="http://schemas.microsoft.com/office/drawing/2014/chart" uri="{C3380CC4-5D6E-409C-BE32-E72D297353CC}">
              <c16:uniqueId val="{0000000B-ACF7-9B48-AF6C-B634A16F13C3}"/>
            </c:ext>
          </c:extLst>
        </c:ser>
        <c:dLbls>
          <c:showLegendKey val="0"/>
          <c:showVal val="0"/>
          <c:showCatName val="0"/>
          <c:showSerName val="0"/>
          <c:showPercent val="0"/>
          <c:showBubbleSize val="0"/>
        </c:dLbls>
        <c:gapWidth val="0"/>
        <c:overlap val="100"/>
        <c:axId val="196977344"/>
        <c:axId val="196923104"/>
      </c:barChart>
      <c:lineChart>
        <c:grouping val="standard"/>
        <c:varyColors val="0"/>
        <c:ser>
          <c:idx val="2"/>
          <c:order val="2"/>
          <c:spPr>
            <a:ln w="28575" cap="rnd">
              <a:solidFill>
                <a:schemeClr val="lt1">
                  <a:hueOff val="0"/>
                  <a:satOff val="0"/>
                  <a:lumOff val="0"/>
                  <a:alpha val="0"/>
                </a:schemeClr>
              </a:solidFill>
              <a:round/>
            </a:ln>
            <a:effectLst/>
          </c:spPr>
          <c:marker>
            <c:symbol val="none"/>
          </c:marker>
          <c:dLbls>
            <c:dLbl>
              <c:idx val="0"/>
              <c:layout>
                <c:manualLayout>
                  <c:x val="0.58681318681318684"/>
                  <c:y val="-4.8470389264722191E-2"/>
                </c:manualLayout>
              </c:layout>
              <c:tx>
                <c:rich>
                  <a:bodyPr/>
                  <a:lstStyle/>
                  <a:p>
                    <a:fld id="{4765342F-E904-654D-9B31-80F992734AE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ACF7-9B48-AF6C-B634A16F13C3}"/>
                </c:ext>
              </c:extLst>
            </c:dLbl>
            <c:dLbl>
              <c:idx val="1"/>
              <c:layout>
                <c:manualLayout>
                  <c:x val="0.42197802197802181"/>
                  <c:y val="-0.1619718309859155"/>
                </c:manualLayout>
              </c:layout>
              <c:tx>
                <c:rich>
                  <a:bodyPr/>
                  <a:lstStyle/>
                  <a:p>
                    <a:fld id="{FAE0EA83-709B-8145-B171-0787D3FD046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ACF7-9B48-AF6C-B634A16F13C3}"/>
                </c:ext>
              </c:extLst>
            </c:dLbl>
            <c:dLbl>
              <c:idx val="2"/>
              <c:layout>
                <c:manualLayout>
                  <c:x val="0.27032967032967015"/>
                  <c:y val="-5.9859154929577461E-2"/>
                </c:manualLayout>
              </c:layout>
              <c:tx>
                <c:rich>
                  <a:bodyPr/>
                  <a:lstStyle/>
                  <a:p>
                    <a:fld id="{112EAF0A-B410-7E4C-B6C9-0BE1935F6C6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ACF7-9B48-AF6C-B634A16F13C3}"/>
                </c:ext>
              </c:extLst>
            </c:dLbl>
            <c:dLbl>
              <c:idx val="3"/>
              <c:layout>
                <c:manualLayout>
                  <c:x val="0.11648351648351632"/>
                  <c:y val="0.10563380281690141"/>
                </c:manualLayout>
              </c:layout>
              <c:tx>
                <c:rich>
                  <a:bodyPr/>
                  <a:lstStyle/>
                  <a:p>
                    <a:fld id="{D8FCF55F-3B90-3B48-91EE-B9090F6E768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CF7-9B48-AF6C-B634A16F13C3}"/>
                </c:ext>
              </c:extLst>
            </c:dLbl>
            <c:dLbl>
              <c:idx val="4"/>
              <c:layout>
                <c:manualLayout>
                  <c:x val="-4.1758241758241756E-2"/>
                  <c:y val="0.26056338028169013"/>
                </c:manualLayout>
              </c:layout>
              <c:tx>
                <c:rich>
                  <a:bodyPr/>
                  <a:lstStyle/>
                  <a:p>
                    <a:fld id="{08820846-36DC-D643-8A2D-09D00F17B40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ACF7-9B48-AF6C-B634A16F13C3}"/>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MX"/>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'Funnel Overview (2)'!$W$9:$W$13</c:f>
              <c:numCache>
                <c:formatCode>General</c:formatCode>
                <c:ptCount val="5"/>
                <c:pt idx="0">
                  <c:v>12529.756100000001</c:v>
                </c:pt>
                <c:pt idx="1">
                  <c:v>2897.7561000000001</c:v>
                </c:pt>
                <c:pt idx="2">
                  <c:v>581.25609999999995</c:v>
                </c:pt>
                <c:pt idx="3">
                  <c:v>439.2561</c:v>
                </c:pt>
                <c:pt idx="4">
                  <c:v>203.2561</c:v>
                </c:pt>
              </c:numCache>
            </c:numRef>
          </c:val>
          <c:smooth val="0"/>
          <c:extLst>
            <c:ext xmlns:c15="http://schemas.microsoft.com/office/drawing/2012/chart" uri="{02D57815-91ED-43cb-92C2-25804820EDAC}">
              <c15:datalabelsRange>
                <c15:f>'Funnel Overview (2)'!$N$3:$N$7</c15:f>
                <c15:dlblRangeCache>
                  <c:ptCount val="5"/>
                </c15:dlblRangeCache>
              </c15:datalabelsRange>
            </c:ext>
            <c:ext xmlns:c16="http://schemas.microsoft.com/office/drawing/2014/chart" uri="{C3380CC4-5D6E-409C-BE32-E72D297353CC}">
              <c16:uniqueId val="{00000011-ACF7-9B48-AF6C-B634A16F13C3}"/>
            </c:ext>
          </c:extLst>
        </c:ser>
        <c:dLbls>
          <c:showLegendKey val="0"/>
          <c:showVal val="0"/>
          <c:showCatName val="0"/>
          <c:showSerName val="0"/>
          <c:showPercent val="0"/>
          <c:showBubbleSize val="0"/>
        </c:dLbls>
        <c:marker val="1"/>
        <c:smooth val="0"/>
        <c:axId val="527923920"/>
        <c:axId val="528386528"/>
      </c:lineChart>
      <c:catAx>
        <c:axId val="19697734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MX"/>
          </a:p>
        </c:txPr>
        <c:crossAx val="196923104"/>
        <c:crosses val="autoZero"/>
        <c:auto val="1"/>
        <c:lblAlgn val="ctr"/>
        <c:lblOffset val="100"/>
        <c:noMultiLvlLbl val="0"/>
      </c:catAx>
      <c:valAx>
        <c:axId val="196923104"/>
        <c:scaling>
          <c:orientation val="minMax"/>
        </c:scaling>
        <c:delete val="1"/>
        <c:axPos val="t"/>
        <c:numFmt formatCode="General" sourceLinked="1"/>
        <c:majorTickMark val="none"/>
        <c:minorTickMark val="none"/>
        <c:tickLblPos val="nextTo"/>
        <c:crossAx val="196977344"/>
        <c:crosses val="autoZero"/>
        <c:crossBetween val="between"/>
      </c:valAx>
      <c:valAx>
        <c:axId val="528386528"/>
        <c:scaling>
          <c:orientation val="minMax"/>
        </c:scaling>
        <c:delete val="1"/>
        <c:axPos val="r"/>
        <c:numFmt formatCode="General" sourceLinked="1"/>
        <c:majorTickMark val="out"/>
        <c:minorTickMark val="none"/>
        <c:tickLblPos val="nextTo"/>
        <c:crossAx val="527923920"/>
        <c:crosses val="max"/>
        <c:crossBetween val="between"/>
      </c:valAx>
      <c:catAx>
        <c:axId val="527923920"/>
        <c:scaling>
          <c:orientation val="minMax"/>
        </c:scaling>
        <c:delete val="1"/>
        <c:axPos val="b"/>
        <c:majorTickMark val="out"/>
        <c:minorTickMark val="none"/>
        <c:tickLblPos val="nextTo"/>
        <c:crossAx val="528386528"/>
        <c:crosses val="autoZero"/>
        <c:auto val="1"/>
        <c:lblAlgn val="ctr"/>
        <c:lblOffset val="100"/>
        <c:noMultiLvlLbl val="0"/>
      </c:cat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0</xdr:rowOff>
    </xdr:from>
    <xdr:to>
      <xdr:col>8</xdr:col>
      <xdr:colOff>38100</xdr:colOff>
      <xdr:row>29</xdr:row>
      <xdr:rowOff>177800</xdr:rowOff>
    </xdr:to>
    <xdr:graphicFrame macro="">
      <xdr:nvGraphicFramePr>
        <xdr:cNvPr id="22" name="Chart 21">
          <a:extLst>
            <a:ext uri="{FF2B5EF4-FFF2-40B4-BE49-F238E27FC236}">
              <a16:creationId xmlns:a16="http://schemas.microsoft.com/office/drawing/2014/main" id="{EF853473-BE2E-DD40-9B9B-269A61E02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177800</xdr:colOff>
      <xdr:row>11</xdr:row>
      <xdr:rowOff>0</xdr:rowOff>
    </xdr:from>
    <xdr:to>
      <xdr:col>13</xdr:col>
      <xdr:colOff>508000</xdr:colOff>
      <xdr:row>29</xdr:row>
      <xdr:rowOff>177800</xdr:rowOff>
    </xdr:to>
    <xdr:graphicFrame macro="">
      <xdr:nvGraphicFramePr>
        <xdr:cNvPr id="23" name="Chart 22">
          <a:extLst>
            <a:ext uri="{FF2B5EF4-FFF2-40B4-BE49-F238E27FC236}">
              <a16:creationId xmlns:a16="http://schemas.microsoft.com/office/drawing/2014/main" id="{7FC9DE8B-306B-344A-A21C-BB833AE74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635000</xdr:colOff>
      <xdr:row>11</xdr:row>
      <xdr:rowOff>0</xdr:rowOff>
    </xdr:from>
    <xdr:to>
      <xdr:col>22</xdr:col>
      <xdr:colOff>1168400</xdr:colOff>
      <xdr:row>29</xdr:row>
      <xdr:rowOff>177800</xdr:rowOff>
    </xdr:to>
    <xdr:graphicFrame macro="">
      <xdr:nvGraphicFramePr>
        <xdr:cNvPr id="24" name="Chart 23">
          <a:extLst>
            <a:ext uri="{FF2B5EF4-FFF2-40B4-BE49-F238E27FC236}">
              <a16:creationId xmlns:a16="http://schemas.microsoft.com/office/drawing/2014/main" id="{6F8E4271-2DA1-DC49-83EA-44D4C6B5F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0</xdr:rowOff>
    </xdr:from>
    <xdr:to>
      <xdr:col>7</xdr:col>
      <xdr:colOff>1079500</xdr:colOff>
      <xdr:row>29</xdr:row>
      <xdr:rowOff>177800</xdr:rowOff>
    </xdr:to>
    <xdr:graphicFrame macro="">
      <xdr:nvGraphicFramePr>
        <xdr:cNvPr id="2" name="Chart 1">
          <a:extLst>
            <a:ext uri="{FF2B5EF4-FFF2-40B4-BE49-F238E27FC236}">
              <a16:creationId xmlns:a16="http://schemas.microsoft.com/office/drawing/2014/main" id="{982B50EA-ACE7-084E-9BF8-8BDCA0D9C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11</xdr:row>
      <xdr:rowOff>12700</xdr:rowOff>
    </xdr:from>
    <xdr:to>
      <xdr:col>13</xdr:col>
      <xdr:colOff>292100</xdr:colOff>
      <xdr:row>30</xdr:row>
      <xdr:rowOff>0</xdr:rowOff>
    </xdr:to>
    <xdr:graphicFrame macro="">
      <xdr:nvGraphicFramePr>
        <xdr:cNvPr id="3" name="Chart 2">
          <a:extLst>
            <a:ext uri="{FF2B5EF4-FFF2-40B4-BE49-F238E27FC236}">
              <a16:creationId xmlns:a16="http://schemas.microsoft.com/office/drawing/2014/main" id="{56E82621-F4AA-CF40-83B2-C430CF91A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B2" sqref="B2"/>
    </sheetView>
  </sheetViews>
  <sheetFormatPr baseColWidth="10" defaultColWidth="12.6640625" defaultRowHeight="15" customHeight="1" x14ac:dyDescent="0.15"/>
  <cols>
    <col min="1" max="2" width="12.6640625" customWidth="1"/>
    <col min="3" max="3" width="17.5" customWidth="1"/>
    <col min="4" max="4" width="17.1640625" customWidth="1"/>
    <col min="5" max="5" width="15.6640625" customWidth="1"/>
    <col min="6" max="6" width="20.33203125" customWidth="1"/>
    <col min="7" max="7" width="20.83203125" customWidth="1"/>
    <col min="8" max="8" width="17.5" customWidth="1"/>
  </cols>
  <sheetData>
    <row r="1" spans="1:9" ht="15.75" customHeight="1" x14ac:dyDescent="0.15">
      <c r="A1" s="1" t="s">
        <v>0</v>
      </c>
    </row>
    <row r="2" spans="1:9" ht="15.75" customHeight="1" x14ac:dyDescent="0.15">
      <c r="A2" s="1" t="s">
        <v>1</v>
      </c>
      <c r="E2" s="2" t="s">
        <v>2</v>
      </c>
    </row>
    <row r="3" spans="1:9" ht="15.75" customHeight="1" x14ac:dyDescent="0.15">
      <c r="A3" s="1" t="s">
        <v>3</v>
      </c>
    </row>
    <row r="4" spans="1:9" ht="36" customHeight="1" x14ac:dyDescent="0.15">
      <c r="A4" s="16" t="s">
        <v>4</v>
      </c>
    </row>
    <row r="5" spans="1:9" ht="15.75" customHeight="1" x14ac:dyDescent="0.15">
      <c r="A5" s="24" t="s">
        <v>5</v>
      </c>
    </row>
    <row r="6" spans="1:9" ht="15.75" customHeight="1" x14ac:dyDescent="0.15">
      <c r="A6" s="24" t="s">
        <v>6</v>
      </c>
    </row>
    <row r="7" spans="1:9" ht="15.75" customHeight="1" x14ac:dyDescent="0.15">
      <c r="A7" s="1" t="s">
        <v>7</v>
      </c>
      <c r="F7" s="1" t="s">
        <v>8</v>
      </c>
    </row>
    <row r="8" spans="1:9" ht="15.75" customHeight="1" x14ac:dyDescent="0.15">
      <c r="A8" s="4" t="s">
        <v>9</v>
      </c>
      <c r="B8" s="4" t="s">
        <v>10</v>
      </c>
      <c r="C8" s="4" t="s">
        <v>11</v>
      </c>
      <c r="D8" s="4" t="s">
        <v>12</v>
      </c>
      <c r="F8" s="4" t="s">
        <v>9</v>
      </c>
      <c r="G8" s="4" t="s">
        <v>10</v>
      </c>
      <c r="H8" s="4" t="s">
        <v>11</v>
      </c>
      <c r="I8" s="4" t="s">
        <v>12</v>
      </c>
    </row>
    <row r="9" spans="1:9" ht="15.75" customHeight="1" x14ac:dyDescent="0.2">
      <c r="A9" s="5">
        <v>7965612</v>
      </c>
      <c r="B9" s="3" t="s">
        <v>13</v>
      </c>
      <c r="C9" s="6" t="s">
        <v>14</v>
      </c>
      <c r="D9" s="6" t="s">
        <v>15</v>
      </c>
      <c r="F9" s="5">
        <v>7965612</v>
      </c>
      <c r="G9" s="3" t="s">
        <v>13</v>
      </c>
      <c r="H9" s="6" t="s">
        <v>14</v>
      </c>
      <c r="I9" s="6" t="s">
        <v>15</v>
      </c>
    </row>
    <row r="10" spans="1:9" ht="15.75" customHeight="1" x14ac:dyDescent="0.2">
      <c r="A10" s="5">
        <v>7965612</v>
      </c>
      <c r="B10" s="7" t="s">
        <v>16</v>
      </c>
      <c r="C10" s="6" t="s">
        <v>17</v>
      </c>
      <c r="D10" s="6" t="s">
        <v>15</v>
      </c>
      <c r="F10" s="5">
        <v>7965612</v>
      </c>
      <c r="G10" s="3" t="s">
        <v>16</v>
      </c>
      <c r="H10" s="6" t="s">
        <v>17</v>
      </c>
      <c r="I10" s="6" t="s">
        <v>15</v>
      </c>
    </row>
    <row r="11" spans="1:9" ht="15.75" customHeight="1" x14ac:dyDescent="0.2">
      <c r="A11" s="5">
        <v>7965612</v>
      </c>
      <c r="B11" s="7" t="s">
        <v>16</v>
      </c>
      <c r="C11" s="6" t="s">
        <v>18</v>
      </c>
      <c r="D11" s="6" t="s">
        <v>15</v>
      </c>
      <c r="F11" s="8">
        <v>7965612</v>
      </c>
      <c r="G11" s="9" t="s">
        <v>19</v>
      </c>
      <c r="H11" s="10" t="s">
        <v>20</v>
      </c>
      <c r="I11" s="10" t="s">
        <v>15</v>
      </c>
    </row>
    <row r="12" spans="1:9" ht="15.75" customHeight="1" x14ac:dyDescent="0.2">
      <c r="A12" s="5">
        <v>7965612</v>
      </c>
      <c r="B12" s="3" t="s">
        <v>19</v>
      </c>
      <c r="C12" s="6" t="s">
        <v>20</v>
      </c>
      <c r="D12" s="6" t="s">
        <v>15</v>
      </c>
    </row>
    <row r="13" spans="1:9" ht="15.75" customHeight="1" x14ac:dyDescent="0.2">
      <c r="A13" s="8">
        <v>7965612</v>
      </c>
      <c r="B13" s="11" t="s">
        <v>16</v>
      </c>
      <c r="C13" s="10" t="s">
        <v>21</v>
      </c>
      <c r="D13" s="10" t="s">
        <v>15</v>
      </c>
    </row>
    <row r="14" spans="1:9" ht="15.75" customHeight="1" x14ac:dyDescent="0.15">
      <c r="A14" s="24" t="s">
        <v>22</v>
      </c>
      <c r="B14" s="3"/>
    </row>
    <row r="15" spans="1:9" ht="15.75" customHeight="1" x14ac:dyDescent="0.15">
      <c r="A15" s="24"/>
      <c r="B15" s="3"/>
    </row>
    <row r="16" spans="1:9" ht="15.75" customHeight="1" x14ac:dyDescent="0.15">
      <c r="A16" s="22" t="s">
        <v>23</v>
      </c>
    </row>
    <row r="17" spans="1:9" ht="15.75" customHeight="1" x14ac:dyDescent="0.15">
      <c r="A17" s="24" t="s">
        <v>24</v>
      </c>
    </row>
    <row r="18" spans="1:9" ht="15.75" customHeight="1" x14ac:dyDescent="0.15">
      <c r="A18" s="24" t="s">
        <v>25</v>
      </c>
    </row>
    <row r="19" spans="1:9" ht="15.75" customHeight="1" x14ac:dyDescent="0.15">
      <c r="A19" s="24" t="s">
        <v>26</v>
      </c>
    </row>
    <row r="20" spans="1:9" ht="15.75" customHeight="1" x14ac:dyDescent="0.15">
      <c r="A20" s="24" t="s">
        <v>27</v>
      </c>
    </row>
    <row r="21" spans="1:9" ht="15.75" customHeight="1" x14ac:dyDescent="0.15">
      <c r="A21" s="24" t="s">
        <v>28</v>
      </c>
    </row>
    <row r="22" spans="1:9" ht="15.75" customHeight="1" x14ac:dyDescent="0.15">
      <c r="A22" s="25"/>
    </row>
    <row r="23" spans="1:9" ht="15.75" customHeight="1" x14ac:dyDescent="0.15">
      <c r="A23" s="22" t="s">
        <v>29</v>
      </c>
    </row>
    <row r="24" spans="1:9" ht="15.75" customHeight="1" x14ac:dyDescent="0.15">
      <c r="A24" s="26" t="s">
        <v>30</v>
      </c>
    </row>
    <row r="25" spans="1:9" ht="15.75" customHeight="1" x14ac:dyDescent="0.15">
      <c r="A25" s="22" t="s">
        <v>31</v>
      </c>
    </row>
    <row r="26" spans="1:9" ht="15.75" customHeight="1" x14ac:dyDescent="0.15">
      <c r="A26" s="22" t="s">
        <v>32</v>
      </c>
    </row>
    <row r="27" spans="1:9" ht="15.75" customHeight="1" x14ac:dyDescent="0.15">
      <c r="A27" s="27" t="s">
        <v>33</v>
      </c>
      <c r="B27" s="12" t="s">
        <v>34</v>
      </c>
      <c r="C27" s="12" t="s">
        <v>35</v>
      </c>
      <c r="D27" s="12" t="s">
        <v>36</v>
      </c>
      <c r="E27" s="12" t="s">
        <v>37</v>
      </c>
      <c r="F27" s="12" t="s">
        <v>38</v>
      </c>
      <c r="G27" s="12" t="s">
        <v>39</v>
      </c>
      <c r="H27" s="12" t="s">
        <v>40</v>
      </c>
      <c r="I27" s="12" t="s">
        <v>41</v>
      </c>
    </row>
    <row r="28" spans="1:9" ht="15.75" customHeight="1" x14ac:dyDescent="0.15">
      <c r="A28" s="28">
        <v>1</v>
      </c>
      <c r="B28" s="3" t="s">
        <v>42</v>
      </c>
      <c r="C28" s="13">
        <v>50025</v>
      </c>
      <c r="D28" s="13">
        <v>25174</v>
      </c>
      <c r="E28" s="3">
        <v>11233</v>
      </c>
      <c r="F28" s="14">
        <f>SUM(C28:D28)/SUM(C$28:D$28)</f>
        <v>1</v>
      </c>
      <c r="G28" s="14">
        <f t="shared" ref="G28:I28" si="0">C28/C$28</f>
        <v>1</v>
      </c>
      <c r="H28" s="14">
        <f t="shared" si="0"/>
        <v>1</v>
      </c>
      <c r="I28" s="14">
        <f t="shared" si="0"/>
        <v>1</v>
      </c>
    </row>
    <row r="29" spans="1:9" ht="15.75" customHeight="1" x14ac:dyDescent="0.15">
      <c r="A29" s="28">
        <v>2</v>
      </c>
      <c r="B29" s="3" t="s">
        <v>43</v>
      </c>
      <c r="C29" s="13">
        <v>7145</v>
      </c>
      <c r="D29" s="13">
        <v>5117</v>
      </c>
      <c r="E29" s="3">
        <v>2300</v>
      </c>
      <c r="F29" s="14">
        <f>SUM(C29:E29)/SUM(C$28:E$28)</f>
        <v>0.16847926693817106</v>
      </c>
      <c r="G29" s="14">
        <f t="shared" ref="G29:I29" si="1">C29/C$28</f>
        <v>0.14282858570714643</v>
      </c>
      <c r="H29" s="14">
        <f t="shared" si="1"/>
        <v>0.20326527369508224</v>
      </c>
      <c r="I29" s="14">
        <f t="shared" si="1"/>
        <v>0.20475385026261908</v>
      </c>
    </row>
    <row r="30" spans="1:9" ht="15.75" customHeight="1" x14ac:dyDescent="0.15">
      <c r="A30" s="25"/>
    </row>
    <row r="31" spans="1:9" ht="15.75" customHeight="1" x14ac:dyDescent="0.15">
      <c r="A31" s="24" t="s">
        <v>44</v>
      </c>
    </row>
    <row r="32" spans="1:9" ht="15.75" customHeight="1" x14ac:dyDescent="0.15">
      <c r="A32" s="24" t="s">
        <v>45</v>
      </c>
    </row>
    <row r="33" spans="1:1" ht="15.75" customHeight="1" x14ac:dyDescent="0.15">
      <c r="A33" s="24" t="s">
        <v>46</v>
      </c>
    </row>
    <row r="34" spans="1:1" ht="15.75" customHeight="1" x14ac:dyDescent="0.15">
      <c r="A34" s="22" t="s">
        <v>47</v>
      </c>
    </row>
    <row r="35" spans="1:1" ht="15.75" customHeight="1" x14ac:dyDescent="0.15">
      <c r="A35" s="24" t="s">
        <v>48</v>
      </c>
    </row>
    <row r="36" spans="1:1" ht="15.75" customHeight="1" x14ac:dyDescent="0.15">
      <c r="A36" s="22" t="s">
        <v>49</v>
      </c>
    </row>
    <row r="37" spans="1:1" ht="15.75" customHeight="1" x14ac:dyDescent="0.15">
      <c r="A37" s="24" t="s">
        <v>50</v>
      </c>
    </row>
    <row r="38" spans="1:1" ht="15.75" customHeight="1" x14ac:dyDescent="0.15"/>
    <row r="39" spans="1:1" ht="15.75" customHeight="1" x14ac:dyDescent="0.15"/>
    <row r="40" spans="1:1" ht="15.75" customHeight="1" x14ac:dyDescent="0.15">
      <c r="A40" s="1" t="s">
        <v>51</v>
      </c>
    </row>
    <row r="41" spans="1:1" ht="15.75" customHeight="1" x14ac:dyDescent="0.15"/>
    <row r="42" spans="1:1" ht="15.75" customHeight="1" x14ac:dyDescent="0.15">
      <c r="A42" s="1" t="s">
        <v>52</v>
      </c>
    </row>
    <row r="43" spans="1:1" ht="15.75" customHeight="1" x14ac:dyDescent="0.15">
      <c r="A43" s="3" t="s">
        <v>53</v>
      </c>
    </row>
    <row r="44" spans="1:1" ht="15.75" customHeight="1" x14ac:dyDescent="0.15">
      <c r="A44" s="3" t="s">
        <v>54</v>
      </c>
    </row>
    <row r="45" spans="1:1" ht="15.75" customHeight="1" x14ac:dyDescent="0.15">
      <c r="A45" s="3" t="s">
        <v>55</v>
      </c>
    </row>
    <row r="46" spans="1:1" ht="15.75" customHeight="1" x14ac:dyDescent="0.15">
      <c r="A46" s="3" t="s">
        <v>56</v>
      </c>
    </row>
    <row r="47" spans="1:1" ht="15.75" customHeight="1" x14ac:dyDescent="0.15">
      <c r="A47" s="3" t="s">
        <v>57</v>
      </c>
    </row>
    <row r="48" spans="1:1" ht="15.75" customHeight="1" x14ac:dyDescent="0.15">
      <c r="A48" s="3" t="s">
        <v>58</v>
      </c>
    </row>
    <row r="49" spans="1:1" ht="15.75" customHeight="1" x14ac:dyDescent="0.15">
      <c r="A49" s="3"/>
    </row>
    <row r="50" spans="1:1" ht="15.75" customHeight="1" x14ac:dyDescent="0.15">
      <c r="A50" s="3" t="s">
        <v>59</v>
      </c>
    </row>
    <row r="51" spans="1:1" ht="15.75" customHeight="1" x14ac:dyDescent="0.15">
      <c r="A51" s="15" t="s">
        <v>60</v>
      </c>
    </row>
    <row r="52" spans="1:1" ht="15.75" customHeight="1" x14ac:dyDescent="0.15">
      <c r="A52" s="3" t="s">
        <v>61</v>
      </c>
    </row>
    <row r="53" spans="1:1" ht="15.75" customHeight="1" x14ac:dyDescent="0.15">
      <c r="A53" s="3" t="s">
        <v>62</v>
      </c>
    </row>
    <row r="54" spans="1:1" ht="15.75" customHeight="1" x14ac:dyDescent="0.15">
      <c r="A54" s="3" t="s">
        <v>63</v>
      </c>
    </row>
    <row r="55" spans="1:1" ht="15.75" customHeight="1" x14ac:dyDescent="0.15">
      <c r="A55" s="3" t="s">
        <v>64</v>
      </c>
    </row>
    <row r="56" spans="1:1" ht="15.75" customHeight="1" x14ac:dyDescent="0.15"/>
    <row r="57" spans="1:1" ht="15.75" customHeight="1" x14ac:dyDescent="0.15"/>
    <row r="58" spans="1:1" ht="15.75" customHeight="1" x14ac:dyDescent="0.15"/>
    <row r="59" spans="1:1" ht="15.75" customHeight="1" x14ac:dyDescent="0.15"/>
    <row r="60" spans="1:1" ht="15.75" customHeight="1" x14ac:dyDescent="0.15"/>
    <row r="61" spans="1:1" ht="15.75" customHeight="1" x14ac:dyDescent="0.15"/>
    <row r="62" spans="1:1" ht="15.75" customHeight="1" x14ac:dyDescent="0.15"/>
    <row r="63" spans="1:1" ht="15.75" customHeight="1" x14ac:dyDescent="0.15"/>
    <row r="64" spans="1:1"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hyperlinks>
    <hyperlink ref="E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214E-2079-434F-AD9E-CC6A1D7ED34D}">
  <dimension ref="A1:P177"/>
  <sheetViews>
    <sheetView topLeftCell="A20" workbookViewId="0">
      <selection activeCell="I175" sqref="I175"/>
    </sheetView>
  </sheetViews>
  <sheetFormatPr baseColWidth="10" defaultRowHeight="13" x14ac:dyDescent="0.15"/>
  <cols>
    <col min="3" max="3" width="13.1640625" bestFit="1" customWidth="1"/>
    <col min="9" max="9" width="13.5" bestFit="1" customWidth="1"/>
    <col min="10" max="10" width="10.5" bestFit="1" customWidth="1"/>
    <col min="11" max="11" width="14" customWidth="1"/>
    <col min="12" max="12" width="13.5" bestFit="1" customWidth="1"/>
    <col min="13" max="13" width="14.33203125" bestFit="1" customWidth="1"/>
    <col min="14" max="14" width="13.6640625" bestFit="1" customWidth="1"/>
    <col min="15" max="15" width="16.83203125" bestFit="1" customWidth="1"/>
    <col min="16" max="16" width="14.33203125" bestFit="1" customWidth="1"/>
  </cols>
  <sheetData>
    <row r="1" spans="1:1" x14ac:dyDescent="0.15">
      <c r="A1" s="21" t="s">
        <v>30</v>
      </c>
    </row>
    <row r="3" spans="1:1" ht="16" x14ac:dyDescent="0.2">
      <c r="A3" s="31" t="s">
        <v>73</v>
      </c>
    </row>
    <row r="4" spans="1:1" ht="16" x14ac:dyDescent="0.2">
      <c r="A4" s="32" t="s">
        <v>74</v>
      </c>
    </row>
    <row r="5" spans="1:1" ht="16" x14ac:dyDescent="0.2">
      <c r="A5" s="31" t="s">
        <v>75</v>
      </c>
    </row>
    <row r="6" spans="1:1" ht="16" x14ac:dyDescent="0.2">
      <c r="A6" s="32" t="s">
        <v>66</v>
      </c>
    </row>
    <row r="7" spans="1:1" ht="16" x14ac:dyDescent="0.2">
      <c r="A7" s="32" t="s">
        <v>67</v>
      </c>
    </row>
    <row r="8" spans="1:1" ht="16" x14ac:dyDescent="0.2">
      <c r="A8" s="31" t="s">
        <v>68</v>
      </c>
    </row>
    <row r="9" spans="1:1" ht="16" x14ac:dyDescent="0.2">
      <c r="A9" s="31" t="s">
        <v>76</v>
      </c>
    </row>
    <row r="10" spans="1:1" ht="16" x14ac:dyDescent="0.2">
      <c r="A10" s="32" t="s">
        <v>77</v>
      </c>
    </row>
    <row r="11" spans="1:1" ht="16" x14ac:dyDescent="0.2">
      <c r="A11" s="31" t="s">
        <v>78</v>
      </c>
    </row>
    <row r="12" spans="1:1" ht="16" x14ac:dyDescent="0.2">
      <c r="A12" s="32" t="s">
        <v>66</v>
      </c>
    </row>
    <row r="13" spans="1:1" ht="16" x14ac:dyDescent="0.2">
      <c r="A13" s="32" t="s">
        <v>79</v>
      </c>
    </row>
    <row r="14" spans="1:1" ht="16" x14ac:dyDescent="0.2">
      <c r="A14" s="32"/>
    </row>
    <row r="15" spans="1:1" ht="16" x14ac:dyDescent="0.2">
      <c r="A15" s="31" t="s">
        <v>75</v>
      </c>
    </row>
    <row r="16" spans="1:1" ht="16" x14ac:dyDescent="0.2">
      <c r="A16" s="33" t="s">
        <v>80</v>
      </c>
    </row>
    <row r="17" spans="1:1" ht="16" x14ac:dyDescent="0.2">
      <c r="A17" s="31" t="s">
        <v>76</v>
      </c>
    </row>
    <row r="18" spans="1:1" ht="16" x14ac:dyDescent="0.2">
      <c r="A18" s="32" t="s">
        <v>81</v>
      </c>
    </row>
    <row r="19" spans="1:1" ht="16" x14ac:dyDescent="0.2">
      <c r="A19" s="31" t="s">
        <v>82</v>
      </c>
    </row>
    <row r="20" spans="1:1" ht="16" x14ac:dyDescent="0.2">
      <c r="A20" s="32" t="s">
        <v>83</v>
      </c>
    </row>
    <row r="21" spans="1:1" ht="16" x14ac:dyDescent="0.2">
      <c r="A21" s="31" t="s">
        <v>84</v>
      </c>
    </row>
    <row r="22" spans="1:1" ht="16" x14ac:dyDescent="0.2">
      <c r="A22" s="32" t="s">
        <v>85</v>
      </c>
    </row>
    <row r="23" spans="1:1" ht="16" x14ac:dyDescent="0.2">
      <c r="A23" s="31" t="s">
        <v>71</v>
      </c>
    </row>
    <row r="24" spans="1:1" ht="16" x14ac:dyDescent="0.2">
      <c r="A24" s="31" t="s">
        <v>72</v>
      </c>
    </row>
    <row r="25" spans="1:1" ht="16" x14ac:dyDescent="0.2">
      <c r="A25" s="31" t="s">
        <v>86</v>
      </c>
    </row>
    <row r="26" spans="1:1" ht="16" x14ac:dyDescent="0.2">
      <c r="A26" s="32" t="s">
        <v>163</v>
      </c>
    </row>
    <row r="30" spans="1:1" x14ac:dyDescent="0.15">
      <c r="A30" s="1" t="s">
        <v>31</v>
      </c>
    </row>
    <row r="31" spans="1:1" x14ac:dyDescent="0.15">
      <c r="A31" s="30" t="s">
        <v>164</v>
      </c>
    </row>
    <row r="33" spans="1:13" ht="16" x14ac:dyDescent="0.2">
      <c r="A33" s="31" t="s">
        <v>73</v>
      </c>
    </row>
    <row r="34" spans="1:13" ht="16" x14ac:dyDescent="0.2">
      <c r="A34" s="32" t="s">
        <v>74</v>
      </c>
    </row>
    <row r="35" spans="1:13" ht="16" x14ac:dyDescent="0.2">
      <c r="A35" s="31" t="s">
        <v>75</v>
      </c>
    </row>
    <row r="36" spans="1:13" ht="16" x14ac:dyDescent="0.2">
      <c r="A36" s="32" t="s">
        <v>66</v>
      </c>
    </row>
    <row r="37" spans="1:13" ht="16" x14ac:dyDescent="0.2">
      <c r="A37" s="32" t="s">
        <v>67</v>
      </c>
    </row>
    <row r="38" spans="1:13" ht="16" x14ac:dyDescent="0.2">
      <c r="A38" s="31" t="s">
        <v>68</v>
      </c>
    </row>
    <row r="39" spans="1:13" ht="16" x14ac:dyDescent="0.2">
      <c r="A39" s="31" t="s">
        <v>76</v>
      </c>
    </row>
    <row r="40" spans="1:13" ht="16" x14ac:dyDescent="0.2">
      <c r="A40" s="32" t="s">
        <v>77</v>
      </c>
    </row>
    <row r="41" spans="1:13" ht="16" x14ac:dyDescent="0.2">
      <c r="A41" s="31" t="s">
        <v>78</v>
      </c>
    </row>
    <row r="42" spans="1:13" ht="16" x14ac:dyDescent="0.2">
      <c r="A42" s="32" t="s">
        <v>66</v>
      </c>
    </row>
    <row r="43" spans="1:13" ht="16" x14ac:dyDescent="0.2">
      <c r="A43" s="32" t="s">
        <v>87</v>
      </c>
    </row>
    <row r="45" spans="1:13" ht="16" x14ac:dyDescent="0.2">
      <c r="A45" s="19" t="s">
        <v>88</v>
      </c>
      <c r="K45" s="34" t="s">
        <v>165</v>
      </c>
      <c r="L45" s="35"/>
      <c r="M45" s="35"/>
    </row>
    <row r="46" spans="1:13" ht="16" x14ac:dyDescent="0.2">
      <c r="A46" s="20" t="s">
        <v>75</v>
      </c>
      <c r="K46" s="35" t="s">
        <v>91</v>
      </c>
      <c r="L46" s="35" t="s">
        <v>108</v>
      </c>
      <c r="M46" s="35" t="s">
        <v>109</v>
      </c>
    </row>
    <row r="47" spans="1:13" ht="16" x14ac:dyDescent="0.2">
      <c r="A47" s="19" t="s">
        <v>89</v>
      </c>
      <c r="K47" s="35" t="s">
        <v>103</v>
      </c>
      <c r="L47" s="35">
        <v>118493</v>
      </c>
      <c r="M47" s="35">
        <v>1</v>
      </c>
    </row>
    <row r="48" spans="1:13" ht="16" x14ac:dyDescent="0.2">
      <c r="A48" s="20" t="s">
        <v>90</v>
      </c>
      <c r="K48" s="35" t="s">
        <v>105</v>
      </c>
      <c r="L48" s="35">
        <v>25367</v>
      </c>
      <c r="M48" s="35">
        <v>2</v>
      </c>
    </row>
    <row r="49" spans="1:13" ht="16" x14ac:dyDescent="0.2">
      <c r="A49" s="20" t="s">
        <v>76</v>
      </c>
      <c r="K49" s="35" t="s">
        <v>104</v>
      </c>
      <c r="L49" s="35">
        <v>20268</v>
      </c>
      <c r="M49" s="35">
        <v>3</v>
      </c>
    </row>
    <row r="50" spans="1:13" ht="16" x14ac:dyDescent="0.2">
      <c r="A50" s="19" t="s">
        <v>77</v>
      </c>
    </row>
    <row r="51" spans="1:13" ht="16" x14ac:dyDescent="0.2">
      <c r="A51" s="20" t="s">
        <v>78</v>
      </c>
    </row>
    <row r="52" spans="1:13" ht="16" x14ac:dyDescent="0.2">
      <c r="A52" s="19" t="s">
        <v>91</v>
      </c>
    </row>
    <row r="53" spans="1:13" ht="16" x14ac:dyDescent="0.2">
      <c r="A53" s="20" t="s">
        <v>86</v>
      </c>
    </row>
    <row r="54" spans="1:13" ht="16" x14ac:dyDescent="0.2">
      <c r="A54" s="19" t="s">
        <v>92</v>
      </c>
      <c r="K54" s="34" t="s">
        <v>167</v>
      </c>
    </row>
    <row r="55" spans="1:13" ht="16" x14ac:dyDescent="0.2">
      <c r="A55" s="20" t="s">
        <v>93</v>
      </c>
      <c r="K55" s="35" t="s">
        <v>91</v>
      </c>
      <c r="L55" s="35" t="s">
        <v>34</v>
      </c>
      <c r="M55" s="35" t="s">
        <v>166</v>
      </c>
    </row>
    <row r="56" spans="1:13" x14ac:dyDescent="0.15">
      <c r="K56" s="35" t="s">
        <v>103</v>
      </c>
      <c r="L56" s="35" t="s">
        <v>19</v>
      </c>
      <c r="M56" s="35">
        <v>5603</v>
      </c>
    </row>
    <row r="57" spans="1:13" ht="16" x14ac:dyDescent="0.2">
      <c r="A57" s="31" t="s">
        <v>75</v>
      </c>
      <c r="K57" s="35" t="s">
        <v>104</v>
      </c>
      <c r="L57" s="35" t="s">
        <v>19</v>
      </c>
      <c r="M57" s="35">
        <v>993</v>
      </c>
    </row>
    <row r="58" spans="1:13" ht="16" x14ac:dyDescent="0.2">
      <c r="A58" s="32" t="s">
        <v>94</v>
      </c>
      <c r="K58" s="35" t="s">
        <v>105</v>
      </c>
      <c r="L58" s="35" t="s">
        <v>19</v>
      </c>
      <c r="M58" s="35">
        <v>1162</v>
      </c>
    </row>
    <row r="59" spans="1:13" ht="16" x14ac:dyDescent="0.2">
      <c r="A59" s="32" t="s">
        <v>95</v>
      </c>
      <c r="K59" s="35" t="s">
        <v>104</v>
      </c>
      <c r="L59" s="35" t="s">
        <v>106</v>
      </c>
      <c r="M59" s="35">
        <v>764</v>
      </c>
    </row>
    <row r="60" spans="1:13" ht="16" x14ac:dyDescent="0.2">
      <c r="A60" s="31" t="s">
        <v>96</v>
      </c>
      <c r="K60" s="35" t="s">
        <v>105</v>
      </c>
      <c r="L60" s="35" t="s">
        <v>106</v>
      </c>
      <c r="M60" s="35">
        <v>878</v>
      </c>
    </row>
    <row r="61" spans="1:13" ht="16" x14ac:dyDescent="0.2">
      <c r="A61" s="31" t="s">
        <v>76</v>
      </c>
      <c r="K61" s="35" t="s">
        <v>103</v>
      </c>
      <c r="L61" s="35" t="s">
        <v>106</v>
      </c>
      <c r="M61" s="35">
        <v>4310</v>
      </c>
    </row>
    <row r="62" spans="1:13" ht="16" x14ac:dyDescent="0.2">
      <c r="A62" s="32" t="s">
        <v>81</v>
      </c>
      <c r="K62" s="35" t="s">
        <v>105</v>
      </c>
      <c r="L62" s="35" t="s">
        <v>107</v>
      </c>
      <c r="M62" s="35">
        <v>406</v>
      </c>
    </row>
    <row r="63" spans="1:13" ht="16" x14ac:dyDescent="0.2">
      <c r="A63" s="31" t="s">
        <v>82</v>
      </c>
      <c r="K63" s="35" t="s">
        <v>103</v>
      </c>
      <c r="L63" s="35" t="s">
        <v>107</v>
      </c>
      <c r="M63" s="35">
        <v>1942</v>
      </c>
    </row>
    <row r="64" spans="1:13" ht="16" x14ac:dyDescent="0.2">
      <c r="A64" s="32" t="s">
        <v>83</v>
      </c>
      <c r="K64" s="35" t="s">
        <v>104</v>
      </c>
      <c r="L64" s="35" t="s">
        <v>107</v>
      </c>
      <c r="M64" s="35">
        <v>355</v>
      </c>
    </row>
    <row r="65" spans="1:13" ht="16" x14ac:dyDescent="0.2">
      <c r="A65" s="31" t="s">
        <v>84</v>
      </c>
      <c r="K65" s="35" t="s">
        <v>103</v>
      </c>
      <c r="L65" s="35" t="s">
        <v>13</v>
      </c>
      <c r="M65" s="35">
        <v>117160</v>
      </c>
    </row>
    <row r="66" spans="1:13" ht="16" x14ac:dyDescent="0.2">
      <c r="A66" s="32" t="s">
        <v>85</v>
      </c>
      <c r="K66" s="35" t="s">
        <v>104</v>
      </c>
      <c r="L66" s="35" t="s">
        <v>13</v>
      </c>
      <c r="M66" s="35">
        <v>20037</v>
      </c>
    </row>
    <row r="67" spans="1:13" ht="16" x14ac:dyDescent="0.2">
      <c r="A67" s="31" t="s">
        <v>71</v>
      </c>
      <c r="K67" s="35" t="s">
        <v>105</v>
      </c>
      <c r="L67" s="35" t="s">
        <v>13</v>
      </c>
      <c r="M67" s="35">
        <v>25059</v>
      </c>
    </row>
    <row r="68" spans="1:13" ht="16" x14ac:dyDescent="0.2">
      <c r="A68" s="31" t="s">
        <v>72</v>
      </c>
      <c r="K68" s="35" t="s">
        <v>103</v>
      </c>
      <c r="L68" s="35" t="s">
        <v>16</v>
      </c>
      <c r="M68" s="35">
        <v>26953</v>
      </c>
    </row>
    <row r="69" spans="1:13" ht="16" x14ac:dyDescent="0.2">
      <c r="A69" s="20" t="s">
        <v>82</v>
      </c>
      <c r="K69" s="35" t="s">
        <v>104</v>
      </c>
      <c r="L69" s="35" t="s">
        <v>16</v>
      </c>
      <c r="M69" s="35">
        <v>4653</v>
      </c>
    </row>
    <row r="70" spans="1:13" ht="16" x14ac:dyDescent="0.2">
      <c r="A70" s="19" t="s">
        <v>97</v>
      </c>
      <c r="K70" s="35" t="s">
        <v>105</v>
      </c>
      <c r="L70" s="35" t="s">
        <v>16</v>
      </c>
      <c r="M70" s="35">
        <v>5795</v>
      </c>
    </row>
    <row r="71" spans="1:13" ht="16" x14ac:dyDescent="0.2">
      <c r="A71" s="20" t="s">
        <v>84</v>
      </c>
    </row>
    <row r="72" spans="1:13" ht="16" x14ac:dyDescent="0.2">
      <c r="A72" s="19" t="s">
        <v>98</v>
      </c>
    </row>
    <row r="73" spans="1:13" ht="16" x14ac:dyDescent="0.2">
      <c r="A73" s="20" t="s">
        <v>99</v>
      </c>
    </row>
    <row r="74" spans="1:13" ht="16" x14ac:dyDescent="0.2">
      <c r="A74" s="20" t="s">
        <v>100</v>
      </c>
    </row>
    <row r="75" spans="1:13" ht="16" x14ac:dyDescent="0.2">
      <c r="A75" s="20" t="s">
        <v>101</v>
      </c>
    </row>
    <row r="79" spans="1:13" x14ac:dyDescent="0.15">
      <c r="A79" s="22" t="s">
        <v>32</v>
      </c>
    </row>
    <row r="81" spans="1:16" ht="16" x14ac:dyDescent="0.2">
      <c r="A81" s="31" t="s">
        <v>73</v>
      </c>
    </row>
    <row r="82" spans="1:16" ht="16" x14ac:dyDescent="0.2">
      <c r="A82" s="32" t="s">
        <v>74</v>
      </c>
      <c r="H82" s="34" t="s">
        <v>167</v>
      </c>
      <c r="I82" s="35"/>
      <c r="J82" s="35"/>
      <c r="K82" s="35"/>
      <c r="L82" s="35"/>
      <c r="M82" s="35"/>
      <c r="N82" s="35"/>
      <c r="O82" s="35"/>
      <c r="P82" s="35"/>
    </row>
    <row r="83" spans="1:16" ht="16" x14ac:dyDescent="0.2">
      <c r="A83" s="31" t="s">
        <v>75</v>
      </c>
      <c r="H83" s="35" t="s">
        <v>33</v>
      </c>
      <c r="I83" s="35" t="s">
        <v>34</v>
      </c>
      <c r="J83" s="35" t="s">
        <v>144</v>
      </c>
      <c r="K83" s="35" t="s">
        <v>145</v>
      </c>
      <c r="L83" s="35" t="s">
        <v>146</v>
      </c>
      <c r="M83" s="35" t="s">
        <v>147</v>
      </c>
      <c r="N83" s="35" t="s">
        <v>148</v>
      </c>
      <c r="O83" s="35" t="s">
        <v>149</v>
      </c>
      <c r="P83" s="35" t="s">
        <v>150</v>
      </c>
    </row>
    <row r="84" spans="1:16" ht="16" x14ac:dyDescent="0.2">
      <c r="A84" s="32" t="s">
        <v>66</v>
      </c>
      <c r="H84" s="35">
        <v>1</v>
      </c>
      <c r="I84" s="35" t="s">
        <v>13</v>
      </c>
      <c r="J84" s="35">
        <v>117160</v>
      </c>
      <c r="K84" s="35">
        <v>25059</v>
      </c>
      <c r="L84" s="35">
        <v>20037</v>
      </c>
      <c r="M84" s="36">
        <v>1</v>
      </c>
      <c r="N84" s="36">
        <v>1</v>
      </c>
      <c r="O84" s="36">
        <v>1</v>
      </c>
      <c r="P84" s="36">
        <v>1</v>
      </c>
    </row>
    <row r="85" spans="1:16" ht="16" x14ac:dyDescent="0.2">
      <c r="A85" s="32" t="s">
        <v>67</v>
      </c>
      <c r="H85" s="35">
        <v>2</v>
      </c>
      <c r="I85" s="35" t="s">
        <v>16</v>
      </c>
      <c r="J85" s="35">
        <v>26953</v>
      </c>
      <c r="K85" s="35">
        <v>5795</v>
      </c>
      <c r="L85" s="35">
        <v>4653</v>
      </c>
      <c r="M85" s="37">
        <v>0.23050000000000001</v>
      </c>
      <c r="N85" s="37">
        <v>0.2301</v>
      </c>
      <c r="O85" s="37">
        <v>0.23130000000000001</v>
      </c>
      <c r="P85" s="37">
        <v>0.23219999999999999</v>
      </c>
    </row>
    <row r="86" spans="1:16" ht="16" x14ac:dyDescent="0.2">
      <c r="A86" s="31" t="s">
        <v>68</v>
      </c>
      <c r="H86" s="35">
        <v>3</v>
      </c>
      <c r="I86" s="35" t="s">
        <v>19</v>
      </c>
      <c r="J86" s="35">
        <v>5603</v>
      </c>
      <c r="K86" s="35">
        <v>1162</v>
      </c>
      <c r="L86" s="35">
        <v>993</v>
      </c>
      <c r="M86" s="37">
        <v>4.7800000000000002E-2</v>
      </c>
      <c r="N86" s="37">
        <v>4.7800000000000002E-2</v>
      </c>
      <c r="O86" s="37">
        <v>4.6399999999999997E-2</v>
      </c>
      <c r="P86" s="37">
        <v>4.9599999999999998E-2</v>
      </c>
    </row>
    <row r="87" spans="1:16" ht="16" x14ac:dyDescent="0.2">
      <c r="A87" s="31" t="s">
        <v>76</v>
      </c>
      <c r="H87" s="35">
        <v>4</v>
      </c>
      <c r="I87" s="35" t="s">
        <v>106</v>
      </c>
      <c r="J87" s="35">
        <v>4310</v>
      </c>
      <c r="K87" s="35">
        <v>878</v>
      </c>
      <c r="L87" s="35">
        <v>764</v>
      </c>
      <c r="M87" s="37">
        <v>3.6700000000000003E-2</v>
      </c>
      <c r="N87" s="37">
        <v>3.6799999999999999E-2</v>
      </c>
      <c r="O87" s="37">
        <v>3.5000000000000003E-2</v>
      </c>
      <c r="P87" s="37">
        <v>3.8100000000000002E-2</v>
      </c>
    </row>
    <row r="88" spans="1:16" ht="16" x14ac:dyDescent="0.2">
      <c r="A88" s="32" t="s">
        <v>77</v>
      </c>
      <c r="H88" s="35">
        <v>5</v>
      </c>
      <c r="I88" s="35" t="s">
        <v>107</v>
      </c>
      <c r="J88" s="35">
        <v>1942</v>
      </c>
      <c r="K88" s="35">
        <v>406</v>
      </c>
      <c r="L88" s="35">
        <v>355</v>
      </c>
      <c r="M88" s="37">
        <v>1.67E-2</v>
      </c>
      <c r="N88" s="37">
        <v>1.66E-2</v>
      </c>
      <c r="O88" s="37">
        <v>1.6199999999999999E-2</v>
      </c>
      <c r="P88" s="37">
        <v>1.77E-2</v>
      </c>
    </row>
    <row r="89" spans="1:16" ht="16" x14ac:dyDescent="0.2">
      <c r="A89" s="31" t="s">
        <v>78</v>
      </c>
    </row>
    <row r="90" spans="1:16" ht="16" x14ac:dyDescent="0.2">
      <c r="A90" s="32" t="s">
        <v>66</v>
      </c>
    </row>
    <row r="91" spans="1:16" ht="16" x14ac:dyDescent="0.2">
      <c r="A91" s="32" t="s">
        <v>110</v>
      </c>
    </row>
    <row r="92" spans="1:16" ht="16" x14ac:dyDescent="0.2">
      <c r="A92" s="33" t="s">
        <v>111</v>
      </c>
    </row>
    <row r="94" spans="1:16" ht="16" x14ac:dyDescent="0.2">
      <c r="A94" s="19" t="s">
        <v>88</v>
      </c>
    </row>
    <row r="95" spans="1:16" ht="16" x14ac:dyDescent="0.2">
      <c r="A95" s="20" t="s">
        <v>75</v>
      </c>
    </row>
    <row r="96" spans="1:16" ht="16" x14ac:dyDescent="0.2">
      <c r="A96" s="19" t="s">
        <v>89</v>
      </c>
    </row>
    <row r="97" spans="1:1" ht="16" x14ac:dyDescent="0.2">
      <c r="A97" s="20" t="s">
        <v>112</v>
      </c>
    </row>
    <row r="98" spans="1:1" ht="16" x14ac:dyDescent="0.2">
      <c r="A98" s="20" t="s">
        <v>113</v>
      </c>
    </row>
    <row r="99" spans="1:1" ht="16" x14ac:dyDescent="0.2">
      <c r="A99" s="20" t="s">
        <v>76</v>
      </c>
    </row>
    <row r="100" spans="1:1" ht="16" x14ac:dyDescent="0.2">
      <c r="A100" s="19" t="s">
        <v>77</v>
      </c>
    </row>
    <row r="101" spans="1:1" ht="16" x14ac:dyDescent="0.2">
      <c r="A101" s="20" t="s">
        <v>78</v>
      </c>
    </row>
    <row r="102" spans="1:1" ht="16" x14ac:dyDescent="0.2">
      <c r="A102" s="19" t="s">
        <v>91</v>
      </c>
    </row>
    <row r="103" spans="1:1" ht="16" x14ac:dyDescent="0.2">
      <c r="A103" s="20" t="s">
        <v>86</v>
      </c>
    </row>
    <row r="104" spans="1:1" ht="16" x14ac:dyDescent="0.2">
      <c r="A104" s="19" t="s">
        <v>114</v>
      </c>
    </row>
    <row r="105" spans="1:1" ht="16" x14ac:dyDescent="0.2">
      <c r="A105" s="20" t="s">
        <v>115</v>
      </c>
    </row>
    <row r="107" spans="1:1" ht="16" x14ac:dyDescent="0.2">
      <c r="A107" s="38" t="s">
        <v>116</v>
      </c>
    </row>
    <row r="108" spans="1:1" ht="16" x14ac:dyDescent="0.2">
      <c r="A108" s="39" t="s">
        <v>75</v>
      </c>
    </row>
    <row r="109" spans="1:1" ht="16" x14ac:dyDescent="0.2">
      <c r="A109" s="38" t="s">
        <v>95</v>
      </c>
    </row>
    <row r="110" spans="1:1" ht="16" x14ac:dyDescent="0.2">
      <c r="A110" s="38" t="s">
        <v>94</v>
      </c>
    </row>
    <row r="111" spans="1:1" ht="16" x14ac:dyDescent="0.2">
      <c r="A111" s="39" t="s">
        <v>117</v>
      </c>
    </row>
    <row r="112" spans="1:1" ht="16" x14ac:dyDescent="0.2">
      <c r="A112" s="38" t="s">
        <v>118</v>
      </c>
    </row>
    <row r="113" spans="1:1" ht="16" x14ac:dyDescent="0.2">
      <c r="A113" s="39" t="s">
        <v>76</v>
      </c>
    </row>
    <row r="114" spans="1:1" ht="16" x14ac:dyDescent="0.2">
      <c r="A114" s="38" t="s">
        <v>81</v>
      </c>
    </row>
    <row r="115" spans="1:1" ht="16" x14ac:dyDescent="0.2">
      <c r="A115" s="39" t="s">
        <v>82</v>
      </c>
    </row>
    <row r="116" spans="1:1" ht="16" x14ac:dyDescent="0.2">
      <c r="A116" s="38" t="s">
        <v>83</v>
      </c>
    </row>
    <row r="117" spans="1:1" ht="16" x14ac:dyDescent="0.2">
      <c r="A117" s="39" t="s">
        <v>84</v>
      </c>
    </row>
    <row r="118" spans="1:1" ht="16" x14ac:dyDescent="0.2">
      <c r="A118" s="38" t="s">
        <v>85</v>
      </c>
    </row>
    <row r="119" spans="1:1" ht="16" x14ac:dyDescent="0.2">
      <c r="A119" s="39" t="s">
        <v>71</v>
      </c>
    </row>
    <row r="120" spans="1:1" ht="16" x14ac:dyDescent="0.2">
      <c r="A120" s="39" t="s">
        <v>72</v>
      </c>
    </row>
    <row r="121" spans="1:1" ht="16" x14ac:dyDescent="0.2">
      <c r="A121" s="39" t="s">
        <v>82</v>
      </c>
    </row>
    <row r="122" spans="1:1" ht="16" x14ac:dyDescent="0.2">
      <c r="A122" s="38" t="s">
        <v>97</v>
      </c>
    </row>
    <row r="123" spans="1:1" ht="16" x14ac:dyDescent="0.2">
      <c r="A123" s="39" t="s">
        <v>84</v>
      </c>
    </row>
    <row r="124" spans="1:1" ht="16" x14ac:dyDescent="0.2">
      <c r="A124" s="38" t="s">
        <v>98</v>
      </c>
    </row>
    <row r="125" spans="1:1" ht="16" x14ac:dyDescent="0.2">
      <c r="A125" s="39" t="s">
        <v>99</v>
      </c>
    </row>
    <row r="126" spans="1:1" ht="16" x14ac:dyDescent="0.2">
      <c r="A126" s="39" t="s">
        <v>119</v>
      </c>
    </row>
    <row r="127" spans="1:1" ht="16" x14ac:dyDescent="0.2">
      <c r="A127" s="40" t="s">
        <v>111</v>
      </c>
    </row>
    <row r="128" spans="1:1" x14ac:dyDescent="0.15">
      <c r="A128" s="41"/>
    </row>
    <row r="129" spans="1:1" ht="16" x14ac:dyDescent="0.2">
      <c r="A129" s="38" t="s">
        <v>120</v>
      </c>
    </row>
    <row r="130" spans="1:1" ht="16" x14ac:dyDescent="0.2">
      <c r="A130" s="39" t="s">
        <v>65</v>
      </c>
    </row>
    <row r="131" spans="1:1" ht="16" x14ac:dyDescent="0.2">
      <c r="A131" s="38" t="s">
        <v>67</v>
      </c>
    </row>
    <row r="132" spans="1:1" ht="16" x14ac:dyDescent="0.2">
      <c r="A132" s="39" t="s">
        <v>121</v>
      </c>
    </row>
    <row r="133" spans="1:1" ht="16" x14ac:dyDescent="0.2">
      <c r="A133" s="39" t="s">
        <v>122</v>
      </c>
    </row>
    <row r="134" spans="1:1" ht="16" x14ac:dyDescent="0.2">
      <c r="A134" s="39" t="s">
        <v>123</v>
      </c>
    </row>
    <row r="135" spans="1:1" ht="16" x14ac:dyDescent="0.2">
      <c r="A135" s="39" t="s">
        <v>124</v>
      </c>
    </row>
    <row r="136" spans="1:1" ht="16" x14ac:dyDescent="0.2">
      <c r="A136" s="39" t="s">
        <v>125</v>
      </c>
    </row>
    <row r="137" spans="1:1" ht="16" x14ac:dyDescent="0.2">
      <c r="A137" s="39" t="s">
        <v>126</v>
      </c>
    </row>
    <row r="138" spans="1:1" ht="16" x14ac:dyDescent="0.2">
      <c r="A138" s="39" t="s">
        <v>127</v>
      </c>
    </row>
    <row r="139" spans="1:1" ht="16" x14ac:dyDescent="0.2">
      <c r="A139" s="40" t="s">
        <v>111</v>
      </c>
    </row>
    <row r="140" spans="1:1" x14ac:dyDescent="0.15">
      <c r="A140" s="41"/>
    </row>
    <row r="141" spans="1:1" ht="16" x14ac:dyDescent="0.2">
      <c r="A141" s="38" t="s">
        <v>128</v>
      </c>
    </row>
    <row r="142" spans="1:1" ht="16" x14ac:dyDescent="0.2">
      <c r="A142" s="39" t="s">
        <v>65</v>
      </c>
    </row>
    <row r="143" spans="1:1" ht="16" x14ac:dyDescent="0.2">
      <c r="A143" s="39" t="s">
        <v>129</v>
      </c>
    </row>
    <row r="144" spans="1:1" ht="16" x14ac:dyDescent="0.2">
      <c r="A144" s="39" t="s">
        <v>130</v>
      </c>
    </row>
    <row r="145" spans="1:1" ht="16" x14ac:dyDescent="0.2">
      <c r="A145" s="39" t="s">
        <v>131</v>
      </c>
    </row>
    <row r="146" spans="1:1" ht="16" x14ac:dyDescent="0.2">
      <c r="A146" s="39" t="s">
        <v>132</v>
      </c>
    </row>
    <row r="147" spans="1:1" ht="16" x14ac:dyDescent="0.2">
      <c r="A147" s="39" t="s">
        <v>133</v>
      </c>
    </row>
    <row r="148" spans="1:1" ht="16" x14ac:dyDescent="0.2">
      <c r="A148" s="40" t="s">
        <v>69</v>
      </c>
    </row>
    <row r="149" spans="1:1" x14ac:dyDescent="0.15">
      <c r="A149" s="41"/>
    </row>
    <row r="150" spans="1:1" ht="16" x14ac:dyDescent="0.2">
      <c r="A150" s="39" t="s">
        <v>65</v>
      </c>
    </row>
    <row r="151" spans="1:1" ht="16" x14ac:dyDescent="0.2">
      <c r="A151" s="38" t="s">
        <v>134</v>
      </c>
    </row>
    <row r="152" spans="1:1" ht="16" x14ac:dyDescent="0.2">
      <c r="A152" s="38" t="s">
        <v>135</v>
      </c>
    </row>
    <row r="153" spans="1:1" ht="16" x14ac:dyDescent="0.2">
      <c r="A153" s="38" t="s">
        <v>136</v>
      </c>
    </row>
    <row r="154" spans="1:1" ht="16" x14ac:dyDescent="0.2">
      <c r="A154" s="38" t="s">
        <v>137</v>
      </c>
    </row>
    <row r="155" spans="1:1" ht="16" x14ac:dyDescent="0.2">
      <c r="A155" s="38" t="s">
        <v>138</v>
      </c>
    </row>
    <row r="156" spans="1:1" ht="16" x14ac:dyDescent="0.2">
      <c r="A156" s="39" t="s">
        <v>139</v>
      </c>
    </row>
    <row r="157" spans="1:1" ht="16" x14ac:dyDescent="0.2">
      <c r="A157" s="39" t="s">
        <v>140</v>
      </c>
    </row>
    <row r="158" spans="1:1" ht="16" x14ac:dyDescent="0.2">
      <c r="A158" s="39" t="s">
        <v>141</v>
      </c>
    </row>
    <row r="159" spans="1:1" ht="16" x14ac:dyDescent="0.2">
      <c r="A159" s="39" t="s">
        <v>142</v>
      </c>
    </row>
    <row r="160" spans="1:1" ht="16" x14ac:dyDescent="0.2">
      <c r="A160" s="39" t="s">
        <v>133</v>
      </c>
    </row>
    <row r="161" spans="1:6" ht="16" x14ac:dyDescent="0.2">
      <c r="A161" s="39" t="s">
        <v>143</v>
      </c>
    </row>
    <row r="167" spans="1:6" x14ac:dyDescent="0.15">
      <c r="A167" s="23" t="s">
        <v>168</v>
      </c>
    </row>
    <row r="168" spans="1:6" ht="16" x14ac:dyDescent="0.2">
      <c r="A168" s="17" t="s">
        <v>70</v>
      </c>
    </row>
    <row r="169" spans="1:6" ht="16" x14ac:dyDescent="0.2">
      <c r="A169" s="17" t="s">
        <v>151</v>
      </c>
    </row>
    <row r="170" spans="1:6" ht="16" x14ac:dyDescent="0.2">
      <c r="A170" s="17" t="s">
        <v>152</v>
      </c>
    </row>
    <row r="171" spans="1:6" ht="16" x14ac:dyDescent="0.2">
      <c r="A171" s="17" t="s">
        <v>153</v>
      </c>
    </row>
    <row r="173" spans="1:6" x14ac:dyDescent="0.15">
      <c r="B173" s="35" t="s">
        <v>154</v>
      </c>
      <c r="C173" s="35" t="s">
        <v>155</v>
      </c>
      <c r="D173" s="35" t="s">
        <v>156</v>
      </c>
      <c r="E173" s="35" t="s">
        <v>157</v>
      </c>
      <c r="F173" s="35" t="s">
        <v>158</v>
      </c>
    </row>
    <row r="174" spans="1:6" x14ac:dyDescent="0.15">
      <c r="B174" s="35">
        <v>202101</v>
      </c>
      <c r="C174" s="35" t="s">
        <v>159</v>
      </c>
      <c r="D174" s="35">
        <v>4430</v>
      </c>
      <c r="E174" s="35">
        <v>315</v>
      </c>
      <c r="F174" s="35">
        <v>44.3</v>
      </c>
    </row>
    <row r="175" spans="1:6" x14ac:dyDescent="0.15">
      <c r="B175" s="35">
        <v>202101</v>
      </c>
      <c r="C175" s="35" t="s">
        <v>160</v>
      </c>
      <c r="D175" s="35">
        <v>13039</v>
      </c>
      <c r="E175" s="35">
        <v>121</v>
      </c>
      <c r="F175" s="35">
        <v>156.46799999999999</v>
      </c>
    </row>
    <row r="176" spans="1:6" x14ac:dyDescent="0.15">
      <c r="B176" s="35">
        <v>202011</v>
      </c>
      <c r="C176" s="35" t="s">
        <v>161</v>
      </c>
      <c r="D176" s="35">
        <v>8220</v>
      </c>
      <c r="E176" s="35">
        <v>451</v>
      </c>
      <c r="F176" s="35">
        <v>90.42</v>
      </c>
    </row>
    <row r="177" spans="2:6" x14ac:dyDescent="0.15">
      <c r="B177" s="35">
        <v>202011</v>
      </c>
      <c r="C177" s="35" t="s">
        <v>162</v>
      </c>
      <c r="D177" s="35">
        <v>24276</v>
      </c>
      <c r="E177" s="35">
        <v>120</v>
      </c>
      <c r="F177" s="35">
        <v>364.14</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2"/>
  <sheetViews>
    <sheetView workbookViewId="0">
      <selection activeCell="J34" sqref="J34"/>
    </sheetView>
  </sheetViews>
  <sheetFormatPr baseColWidth="10" defaultColWidth="12.6640625" defaultRowHeight="15" customHeight="1" x14ac:dyDescent="0.15"/>
  <cols>
    <col min="1" max="1" width="12.6640625" customWidth="1"/>
    <col min="2" max="2" width="14.33203125" customWidth="1"/>
    <col min="3" max="3" width="14.6640625" customWidth="1"/>
    <col min="4" max="4" width="14.6640625" hidden="1" customWidth="1"/>
    <col min="5" max="5" width="16.1640625" customWidth="1"/>
    <col min="6" max="6" width="16.1640625" hidden="1" customWidth="1"/>
    <col min="7" max="7" width="17.1640625" customWidth="1"/>
    <col min="8" max="8" width="17.1640625" hidden="1" customWidth="1"/>
    <col min="9" max="9" width="17.1640625" customWidth="1"/>
    <col min="10" max="10" width="14.33203125" bestFit="1" customWidth="1"/>
    <col min="11" max="11" width="13.83203125" customWidth="1"/>
    <col min="12" max="12" width="16.83203125" bestFit="1" customWidth="1"/>
    <col min="13" max="13" width="14.33203125" bestFit="1" customWidth="1"/>
    <col min="16" max="17" width="14.33203125" customWidth="1"/>
    <col min="18" max="18" width="14.6640625" hidden="1" customWidth="1"/>
    <col min="19" max="19" width="15.83203125" hidden="1" customWidth="1"/>
    <col min="20" max="20" width="0" hidden="1" customWidth="1"/>
    <col min="21" max="21" width="14" hidden="1" customWidth="1"/>
    <col min="22" max="22" width="14.83203125" customWidth="1"/>
    <col min="23" max="23" width="16.5" customWidth="1"/>
    <col min="24" max="24" width="15.5" customWidth="1"/>
    <col min="25" max="25" width="17.6640625" customWidth="1"/>
  </cols>
  <sheetData>
    <row r="1" spans="1:21" ht="21" thickBot="1" x14ac:dyDescent="0.25">
      <c r="A1" s="57" t="s">
        <v>186</v>
      </c>
      <c r="B1" s="58"/>
      <c r="C1" s="58"/>
      <c r="D1" s="58"/>
      <c r="E1" s="58"/>
      <c r="F1" s="58"/>
      <c r="G1" s="58"/>
      <c r="H1" s="58"/>
      <c r="I1" s="58"/>
      <c r="J1" s="58"/>
      <c r="K1" s="58"/>
      <c r="L1" s="58"/>
      <c r="M1" s="59"/>
    </row>
    <row r="2" spans="1:21" ht="15.75" customHeight="1" x14ac:dyDescent="0.15">
      <c r="A2" s="60" t="s">
        <v>33</v>
      </c>
      <c r="B2" s="46" t="s">
        <v>34</v>
      </c>
      <c r="C2" s="60" t="s">
        <v>144</v>
      </c>
      <c r="D2" s="63" t="s">
        <v>174</v>
      </c>
      <c r="E2" s="45" t="s">
        <v>145</v>
      </c>
      <c r="F2" s="63" t="s">
        <v>174</v>
      </c>
      <c r="G2" s="46" t="s">
        <v>146</v>
      </c>
      <c r="H2" s="49" t="s">
        <v>174</v>
      </c>
      <c r="I2" s="44" t="s">
        <v>175</v>
      </c>
      <c r="J2" s="46" t="s">
        <v>147</v>
      </c>
      <c r="K2" s="65" t="s">
        <v>148</v>
      </c>
      <c r="L2" s="65" t="s">
        <v>149</v>
      </c>
      <c r="M2" s="66" t="s">
        <v>150</v>
      </c>
      <c r="R2" t="s">
        <v>34</v>
      </c>
      <c r="S2" t="s">
        <v>144</v>
      </c>
      <c r="T2" s="23" t="s">
        <v>174</v>
      </c>
    </row>
    <row r="3" spans="1:21" ht="15.75" customHeight="1" x14ac:dyDescent="0.2">
      <c r="A3" s="47">
        <v>1</v>
      </c>
      <c r="B3" s="61" t="s">
        <v>169</v>
      </c>
      <c r="C3" s="47">
        <v>117160</v>
      </c>
      <c r="D3" s="48">
        <f>(MAX($C$3:$C$7)-C3)/2</f>
        <v>0</v>
      </c>
      <c r="E3" s="48">
        <v>25059</v>
      </c>
      <c r="F3" s="48">
        <f>(MAX($E$3:$E$7)-E3)/2</f>
        <v>0</v>
      </c>
      <c r="G3" s="50">
        <v>20037</v>
      </c>
      <c r="H3" s="48">
        <f>(MAX($G$3:$G$7)-G3)/2</f>
        <v>0</v>
      </c>
      <c r="I3" s="47">
        <f>C3+E3+G3</f>
        <v>162256</v>
      </c>
      <c r="J3" s="51">
        <v>1</v>
      </c>
      <c r="K3" s="67">
        <v>1</v>
      </c>
      <c r="L3" s="67">
        <v>1</v>
      </c>
      <c r="M3" s="68">
        <v>1</v>
      </c>
      <c r="R3" s="23" t="s">
        <v>169</v>
      </c>
      <c r="S3">
        <v>117160</v>
      </c>
      <c r="T3">
        <f>(MAX($C$3:$C$7)-S3)/2</f>
        <v>0</v>
      </c>
      <c r="U3">
        <f>S3+T3</f>
        <v>117160</v>
      </c>
    </row>
    <row r="4" spans="1:21" ht="15.75" customHeight="1" x14ac:dyDescent="0.2">
      <c r="A4" s="47">
        <v>2</v>
      </c>
      <c r="B4" s="61" t="s">
        <v>170</v>
      </c>
      <c r="C4" s="47">
        <v>26953</v>
      </c>
      <c r="D4" s="52">
        <f t="shared" ref="D4:D7" si="0">(MAX($C$3:$C$7)-C4)/2</f>
        <v>45103.5</v>
      </c>
      <c r="E4" s="48">
        <v>5795</v>
      </c>
      <c r="F4" s="48">
        <f t="shared" ref="F4:F7" si="1">(MAX($E$3:$E$7)-E4)/2</f>
        <v>9632</v>
      </c>
      <c r="G4" s="50">
        <v>4653</v>
      </c>
      <c r="H4" s="48">
        <f t="shared" ref="H4:H7" si="2">(MAX($G$3:$G$7)-G4)/2</f>
        <v>7692</v>
      </c>
      <c r="I4" s="47">
        <f t="shared" ref="I4:I7" si="3">C4+E4+G4</f>
        <v>37401</v>
      </c>
      <c r="J4" s="53">
        <v>0.23050000000000001</v>
      </c>
      <c r="K4" s="69">
        <v>0.2301</v>
      </c>
      <c r="L4" s="69">
        <v>0.23130000000000001</v>
      </c>
      <c r="M4" s="70">
        <v>0.23219999999999999</v>
      </c>
      <c r="R4" s="23" t="s">
        <v>170</v>
      </c>
      <c r="S4">
        <v>26953</v>
      </c>
      <c r="T4" s="42">
        <f t="shared" ref="T4" si="4">(MAX($C$3:$C$7)-S4)/2</f>
        <v>45103.5</v>
      </c>
      <c r="U4">
        <f t="shared" ref="U4:U7" si="5">S4+T4</f>
        <v>72056.5</v>
      </c>
    </row>
    <row r="5" spans="1:21" ht="15.75" customHeight="1" x14ac:dyDescent="0.2">
      <c r="A5" s="47">
        <v>3</v>
      </c>
      <c r="B5" s="61" t="s">
        <v>171</v>
      </c>
      <c r="C5" s="47">
        <v>5603</v>
      </c>
      <c r="D5" s="52">
        <f t="shared" si="0"/>
        <v>55778.5</v>
      </c>
      <c r="E5" s="48">
        <v>1162</v>
      </c>
      <c r="F5" s="48">
        <f t="shared" si="1"/>
        <v>11948.5</v>
      </c>
      <c r="G5" s="50">
        <v>993</v>
      </c>
      <c r="H5" s="48">
        <f t="shared" si="2"/>
        <v>9522</v>
      </c>
      <c r="I5" s="47">
        <f t="shared" si="3"/>
        <v>7758</v>
      </c>
      <c r="J5" s="53">
        <v>4.7800000000000002E-2</v>
      </c>
      <c r="K5" s="69">
        <v>4.7800000000000002E-2</v>
      </c>
      <c r="L5" s="69">
        <v>4.6399999999999997E-2</v>
      </c>
      <c r="M5" s="70">
        <v>4.9599999999999998E-2</v>
      </c>
      <c r="R5" s="23" t="s">
        <v>171</v>
      </c>
      <c r="S5">
        <v>5603</v>
      </c>
      <c r="T5" s="42">
        <f t="shared" ref="T5" si="6">(MAX($C$3:$C$7)-S5)/2</f>
        <v>55778.5</v>
      </c>
      <c r="U5">
        <f t="shared" si="5"/>
        <v>61381.5</v>
      </c>
    </row>
    <row r="6" spans="1:21" ht="15.75" customHeight="1" x14ac:dyDescent="0.2">
      <c r="A6" s="47">
        <v>4</v>
      </c>
      <c r="B6" s="61" t="s">
        <v>172</v>
      </c>
      <c r="C6" s="47">
        <v>4310</v>
      </c>
      <c r="D6" s="48">
        <f t="shared" si="0"/>
        <v>56425</v>
      </c>
      <c r="E6" s="48">
        <v>878</v>
      </c>
      <c r="F6" s="48">
        <f t="shared" si="1"/>
        <v>12090.5</v>
      </c>
      <c r="G6" s="50">
        <v>764</v>
      </c>
      <c r="H6" s="48">
        <f t="shared" si="2"/>
        <v>9636.5</v>
      </c>
      <c r="I6" s="47">
        <f t="shared" si="3"/>
        <v>5952</v>
      </c>
      <c r="J6" s="53">
        <v>3.6700000000000003E-2</v>
      </c>
      <c r="K6" s="69">
        <v>3.6799999999999999E-2</v>
      </c>
      <c r="L6" s="69">
        <v>3.5000000000000003E-2</v>
      </c>
      <c r="M6" s="70">
        <v>3.8100000000000002E-2</v>
      </c>
      <c r="R6" s="23" t="s">
        <v>172</v>
      </c>
      <c r="S6">
        <v>4310</v>
      </c>
      <c r="T6">
        <f t="shared" ref="T6" si="7">(MAX($C$3:$C$7)-S6)/2</f>
        <v>56425</v>
      </c>
      <c r="U6">
        <f t="shared" si="5"/>
        <v>60735</v>
      </c>
    </row>
    <row r="7" spans="1:21" ht="15.75" customHeight="1" thickBot="1" x14ac:dyDescent="0.25">
      <c r="A7" s="54">
        <v>5</v>
      </c>
      <c r="B7" s="62" t="s">
        <v>173</v>
      </c>
      <c r="C7" s="54">
        <v>1942</v>
      </c>
      <c r="D7" s="55">
        <f t="shared" si="0"/>
        <v>57609</v>
      </c>
      <c r="E7" s="55">
        <v>406</v>
      </c>
      <c r="F7" s="55">
        <f t="shared" si="1"/>
        <v>12326.5</v>
      </c>
      <c r="G7" s="64">
        <v>355</v>
      </c>
      <c r="H7" s="55">
        <f t="shared" si="2"/>
        <v>9841</v>
      </c>
      <c r="I7" s="54">
        <f t="shared" si="3"/>
        <v>2703</v>
      </c>
      <c r="J7" s="56">
        <v>1.67E-2</v>
      </c>
      <c r="K7" s="71">
        <v>1.66E-2</v>
      </c>
      <c r="L7" s="71">
        <v>1.6199999999999999E-2</v>
      </c>
      <c r="M7" s="72">
        <v>1.77E-2</v>
      </c>
      <c r="R7" s="23" t="s">
        <v>173</v>
      </c>
      <c r="S7">
        <v>1942</v>
      </c>
      <c r="T7">
        <f t="shared" ref="T7" si="8">(MAX($C$3:$C$7)-S7)/2</f>
        <v>57609</v>
      </c>
      <c r="U7">
        <f t="shared" si="5"/>
        <v>59551</v>
      </c>
    </row>
    <row r="8" spans="1:21" ht="15.75" customHeight="1" x14ac:dyDescent="0.15">
      <c r="S8" t="s">
        <v>145</v>
      </c>
      <c r="T8" s="23" t="s">
        <v>174</v>
      </c>
    </row>
    <row r="9" spans="1:21" ht="15.75" customHeight="1" x14ac:dyDescent="0.15">
      <c r="S9">
        <v>25059</v>
      </c>
      <c r="T9">
        <f>(MAX($E$3:$E$7)-S9)/2</f>
        <v>0</v>
      </c>
      <c r="U9">
        <f>S9+T9</f>
        <v>25059</v>
      </c>
    </row>
    <row r="10" spans="1:21" ht="15.75" customHeight="1" x14ac:dyDescent="0.15">
      <c r="S10">
        <v>5795</v>
      </c>
      <c r="T10">
        <f t="shared" ref="T10:T13" si="9">(MAX($E$3:$E$7)-S10)/2</f>
        <v>9632</v>
      </c>
      <c r="U10">
        <f t="shared" ref="U10:U19" si="10">S10+T10</f>
        <v>15427</v>
      </c>
    </row>
    <row r="11" spans="1:21" ht="15.75" customHeight="1" x14ac:dyDescent="0.15">
      <c r="S11">
        <v>1162</v>
      </c>
      <c r="T11">
        <f t="shared" si="9"/>
        <v>11948.5</v>
      </c>
      <c r="U11">
        <f t="shared" si="10"/>
        <v>13110.5</v>
      </c>
    </row>
    <row r="12" spans="1:21" ht="15.75" customHeight="1" x14ac:dyDescent="0.15">
      <c r="S12">
        <v>878</v>
      </c>
      <c r="T12">
        <f t="shared" si="9"/>
        <v>12090.5</v>
      </c>
      <c r="U12">
        <f t="shared" si="10"/>
        <v>12968.5</v>
      </c>
    </row>
    <row r="13" spans="1:21" ht="15.75" customHeight="1" x14ac:dyDescent="0.15">
      <c r="S13">
        <v>406</v>
      </c>
      <c r="T13">
        <f t="shared" si="9"/>
        <v>12326.5</v>
      </c>
      <c r="U13">
        <f t="shared" si="10"/>
        <v>12732.5</v>
      </c>
    </row>
    <row r="14" spans="1:21" ht="15.75" customHeight="1" x14ac:dyDescent="0.15">
      <c r="S14" t="s">
        <v>146</v>
      </c>
      <c r="T14" s="23" t="s">
        <v>174</v>
      </c>
    </row>
    <row r="15" spans="1:21" ht="15.75" customHeight="1" x14ac:dyDescent="0.15">
      <c r="S15">
        <v>20037</v>
      </c>
      <c r="T15">
        <f>(MAX($G$3:$G$7)-S15)/2</f>
        <v>0</v>
      </c>
      <c r="U15">
        <f t="shared" si="10"/>
        <v>20037</v>
      </c>
    </row>
    <row r="16" spans="1:21" ht="15.75" customHeight="1" x14ac:dyDescent="0.15">
      <c r="S16">
        <v>4653</v>
      </c>
      <c r="T16">
        <f t="shared" ref="T16:T19" si="11">(MAX($G$3:$G$7)-S16)/2</f>
        <v>7692</v>
      </c>
      <c r="U16">
        <f t="shared" si="10"/>
        <v>12345</v>
      </c>
    </row>
    <row r="17" spans="19:21" ht="15.75" customHeight="1" x14ac:dyDescent="0.15">
      <c r="S17">
        <v>993</v>
      </c>
      <c r="T17">
        <f t="shared" si="11"/>
        <v>9522</v>
      </c>
      <c r="U17">
        <f t="shared" si="10"/>
        <v>10515</v>
      </c>
    </row>
    <row r="18" spans="19:21" ht="15.75" customHeight="1" x14ac:dyDescent="0.15">
      <c r="S18">
        <v>764</v>
      </c>
      <c r="T18">
        <f t="shared" si="11"/>
        <v>9636.5</v>
      </c>
      <c r="U18">
        <f t="shared" si="10"/>
        <v>10400.5</v>
      </c>
    </row>
    <row r="19" spans="19:21" ht="15.75" customHeight="1" x14ac:dyDescent="0.15">
      <c r="S19">
        <v>355</v>
      </c>
      <c r="T19">
        <f t="shared" si="11"/>
        <v>9841</v>
      </c>
      <c r="U19">
        <f t="shared" si="10"/>
        <v>10196</v>
      </c>
    </row>
    <row r="20" spans="19:21" ht="15.75" customHeight="1" x14ac:dyDescent="0.15"/>
    <row r="21" spans="19:21" ht="15.75" customHeight="1" x14ac:dyDescent="0.15"/>
    <row r="22" spans="19:21" ht="15.75" customHeight="1" x14ac:dyDescent="0.15"/>
    <row r="23" spans="19:21" ht="15.75" customHeight="1" x14ac:dyDescent="0.15"/>
    <row r="24" spans="19:21" ht="15.75" customHeight="1" x14ac:dyDescent="0.15"/>
    <row r="25" spans="19:21" ht="15.75" customHeight="1" x14ac:dyDescent="0.15"/>
    <row r="26" spans="19:21" ht="15.75" customHeight="1" x14ac:dyDescent="0.15"/>
    <row r="27" spans="19:21" ht="15.75" customHeight="1" x14ac:dyDescent="0.15"/>
    <row r="28" spans="19:21" ht="15.75" customHeight="1" x14ac:dyDescent="0.15"/>
    <row r="29" spans="19:21" ht="15.75" customHeight="1" x14ac:dyDescent="0.15"/>
    <row r="30" spans="19:21" ht="15.75" customHeight="1" x14ac:dyDescent="0.15"/>
    <row r="31" spans="19:21" ht="15.75" customHeight="1" x14ac:dyDescent="0.15"/>
    <row r="32" spans="19:21" ht="15.75" customHeight="1" x14ac:dyDescent="0.15"/>
    <row r="33" spans="1:25" s="82" customFormat="1" ht="16" x14ac:dyDescent="0.2">
      <c r="A33" s="82" t="s">
        <v>176</v>
      </c>
    </row>
    <row r="34" spans="1:25" s="82" customFormat="1" ht="16" x14ac:dyDescent="0.2">
      <c r="A34" s="83" t="s">
        <v>182</v>
      </c>
    </row>
    <row r="35" spans="1:25" s="82" customFormat="1" ht="16" x14ac:dyDescent="0.2">
      <c r="A35" s="83" t="s">
        <v>177</v>
      </c>
    </row>
    <row r="36" spans="1:25" s="82" customFormat="1" ht="16" x14ac:dyDescent="0.2">
      <c r="A36" s="83" t="s">
        <v>195</v>
      </c>
    </row>
    <row r="37" spans="1:25" s="82" customFormat="1" ht="16" x14ac:dyDescent="0.2">
      <c r="A37" s="84"/>
    </row>
    <row r="38" spans="1:25" s="82" customFormat="1" ht="16" x14ac:dyDescent="0.2">
      <c r="A38" s="82" t="s">
        <v>178</v>
      </c>
    </row>
    <row r="39" spans="1:25" s="82" customFormat="1" ht="16" x14ac:dyDescent="0.2">
      <c r="A39" s="83" t="s">
        <v>179</v>
      </c>
    </row>
    <row r="40" spans="1:25" s="82" customFormat="1" ht="16" x14ac:dyDescent="0.2">
      <c r="A40" s="83" t="s">
        <v>180</v>
      </c>
    </row>
    <row r="41" spans="1:25" s="82" customFormat="1" ht="16" x14ac:dyDescent="0.2">
      <c r="A41" s="83" t="s">
        <v>181</v>
      </c>
      <c r="O41" s="84"/>
      <c r="P41" s="84"/>
      <c r="Q41" s="84"/>
      <c r="R41" s="84"/>
      <c r="S41" s="84"/>
      <c r="T41" s="84"/>
      <c r="U41" s="84"/>
      <c r="V41" s="84"/>
      <c r="W41" s="84"/>
      <c r="X41" s="84"/>
      <c r="Y41" s="84"/>
    </row>
    <row r="42" spans="1:25" ht="15.75" customHeight="1" x14ac:dyDescent="0.15">
      <c r="V42" s="14"/>
      <c r="W42" s="14"/>
      <c r="X42" s="14"/>
      <c r="Y42" s="14"/>
    </row>
    <row r="43" spans="1:25" ht="15.75" customHeight="1" x14ac:dyDescent="0.15">
      <c r="A43" s="23" t="s">
        <v>183</v>
      </c>
      <c r="V43" s="14"/>
      <c r="W43" s="14"/>
      <c r="X43" s="14"/>
      <c r="Y43" s="14"/>
    </row>
    <row r="44" spans="1:25" ht="15.75" customHeight="1" x14ac:dyDescent="0.15">
      <c r="A44" s="43" t="s">
        <v>184</v>
      </c>
      <c r="V44" s="14"/>
      <c r="W44" s="14"/>
      <c r="X44" s="14"/>
      <c r="Y44" s="14"/>
    </row>
    <row r="45" spans="1:25" ht="15.75" customHeight="1" x14ac:dyDescent="0.15">
      <c r="A45" s="43" t="s">
        <v>185</v>
      </c>
      <c r="V45" s="14"/>
      <c r="W45" s="14"/>
      <c r="X45" s="14"/>
      <c r="Y45" s="14"/>
    </row>
    <row r="46" spans="1:25" ht="15.75" customHeight="1" x14ac:dyDescent="0.15">
      <c r="V46" s="14"/>
      <c r="W46" s="14"/>
      <c r="X46" s="14"/>
      <c r="Y46" s="14"/>
    </row>
    <row r="47" spans="1:25" ht="15.75" customHeight="1" x14ac:dyDescent="0.15">
      <c r="V47" s="14"/>
      <c r="W47" s="14"/>
      <c r="X47" s="14"/>
      <c r="Y47" s="14"/>
    </row>
    <row r="48" spans="1:25"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spans="1:11" ht="15.75" customHeight="1" x14ac:dyDescent="0.15"/>
    <row r="66" spans="1:11" ht="15.75" customHeight="1" x14ac:dyDescent="0.15"/>
    <row r="67" spans="1:11" ht="15.75" customHeight="1" x14ac:dyDescent="0.15">
      <c r="A67" s="1"/>
      <c r="K67" s="1"/>
    </row>
    <row r="68" spans="1:11" ht="15.75" customHeight="1" x14ac:dyDescent="0.15"/>
    <row r="69" spans="1:11" ht="15.75" customHeight="1" x14ac:dyDescent="0.15"/>
    <row r="70" spans="1:11" ht="15.75" customHeight="1" x14ac:dyDescent="0.15"/>
    <row r="71" spans="1:11" ht="15.75" customHeight="1" x14ac:dyDescent="0.15"/>
    <row r="72" spans="1:11" ht="15.75" customHeight="1" x14ac:dyDescent="0.15"/>
    <row r="73" spans="1:11" ht="15.75" customHeight="1" x14ac:dyDescent="0.15"/>
    <row r="74" spans="1:11" ht="15.75" customHeight="1" x14ac:dyDescent="0.15"/>
    <row r="75" spans="1:11" ht="15.75" customHeight="1" x14ac:dyDescent="0.15"/>
    <row r="76" spans="1:11" ht="15.75" customHeight="1" x14ac:dyDescent="0.15"/>
    <row r="77" spans="1:11" ht="15.75" customHeight="1" x14ac:dyDescent="0.15"/>
    <row r="78" spans="1:11" ht="15.75" customHeight="1" x14ac:dyDescent="0.15"/>
    <row r="79" spans="1:11" ht="15.75" customHeight="1" x14ac:dyDescent="0.15"/>
    <row r="80" spans="1:11"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mergeCells count="1">
    <mergeCell ref="A1:M1"/>
  </mergeCells>
  <conditionalFormatting sqref="J2:J7">
    <cfRule type="dataBar" priority="1">
      <dataBar>
        <cfvo type="min"/>
        <cfvo type="max"/>
        <color rgb="FF638EC6"/>
      </dataBar>
      <extLst>
        <ext xmlns:x14="http://schemas.microsoft.com/office/spreadsheetml/2009/9/main" uri="{B025F937-C7B1-47D3-B67F-A62EFF666E3E}">
          <x14:id>{1D1F700D-10C6-3641-9829-2EC24F97D011}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D1F700D-10C6-3641-9829-2EC24F97D011}">
            <x14:dataBar minLength="0" maxLength="100" border="1" negativeBarBorderColorSameAsPositive="0">
              <x14:cfvo type="autoMin"/>
              <x14:cfvo type="autoMax"/>
              <x14:borderColor rgb="FF638EC6"/>
              <x14:negativeFillColor rgb="FFFF0000"/>
              <x14:negativeBorderColor rgb="FFFF0000"/>
              <x14:axisColor rgb="FF000000"/>
            </x14:dataBar>
          </x14:cfRule>
          <xm:sqref>J2:J7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C666E-2135-3844-B1C4-C1A525BBA79E}">
  <sheetPr>
    <outlinePr summaryBelow="0" summaryRight="0"/>
  </sheetPr>
  <dimension ref="A1:AA1001"/>
  <sheetViews>
    <sheetView workbookViewId="0">
      <selection activeCell="D42" sqref="D42"/>
    </sheetView>
  </sheetViews>
  <sheetFormatPr baseColWidth="10" defaultColWidth="12.6640625" defaultRowHeight="15" customHeight="1" x14ac:dyDescent="0.15"/>
  <cols>
    <col min="1" max="1" width="12.6640625" customWidth="1"/>
    <col min="2" max="2" width="14.33203125" customWidth="1"/>
    <col min="3" max="6" width="14.6640625" customWidth="1"/>
    <col min="7" max="8" width="16.1640625" customWidth="1"/>
    <col min="9" max="11" width="17.1640625" customWidth="1"/>
    <col min="12" max="12" width="14.33203125" bestFit="1" customWidth="1"/>
    <col min="13" max="13" width="13.83203125" customWidth="1"/>
    <col min="14" max="14" width="16.83203125" bestFit="1" customWidth="1"/>
    <col min="15" max="15" width="14.33203125" bestFit="1" customWidth="1"/>
    <col min="18" max="19" width="14.33203125" customWidth="1"/>
    <col min="20" max="20" width="14.6640625" hidden="1" customWidth="1"/>
    <col min="21" max="21" width="15.83203125" hidden="1" customWidth="1"/>
    <col min="22" max="22" width="0" hidden="1" customWidth="1"/>
    <col min="23" max="23" width="14" hidden="1" customWidth="1"/>
    <col min="24" max="24" width="14.83203125" customWidth="1"/>
    <col min="25" max="25" width="16.5" customWidth="1"/>
    <col min="26" max="26" width="15.5" customWidth="1"/>
    <col min="27" max="27" width="17.6640625" customWidth="1"/>
  </cols>
  <sheetData>
    <row r="1" spans="1:23" ht="14" x14ac:dyDescent="0.15">
      <c r="A1" s="73" t="s">
        <v>33</v>
      </c>
      <c r="B1" s="73" t="s">
        <v>34</v>
      </c>
      <c r="C1" s="73" t="s">
        <v>187</v>
      </c>
      <c r="D1" s="73" t="s">
        <v>194</v>
      </c>
      <c r="E1" s="73" t="s">
        <v>188</v>
      </c>
      <c r="F1" s="73" t="s">
        <v>194</v>
      </c>
      <c r="G1" s="73" t="s">
        <v>147</v>
      </c>
      <c r="H1" s="73" t="s">
        <v>148</v>
      </c>
      <c r="I1" s="73" t="s">
        <v>149</v>
      </c>
      <c r="J1" s="73"/>
      <c r="K1" s="73"/>
      <c r="L1" s="73"/>
      <c r="M1" s="73"/>
      <c r="N1" s="73"/>
      <c r="O1" s="73"/>
    </row>
    <row r="2" spans="1:23" ht="15.75" customHeight="1" x14ac:dyDescent="0.15">
      <c r="A2" s="74">
        <v>1</v>
      </c>
      <c r="B2" s="74" t="s">
        <v>189</v>
      </c>
      <c r="C2" s="74">
        <v>183476</v>
      </c>
      <c r="D2" s="74">
        <f>(MAX($C$2:$C$6)-C2)/2</f>
        <v>0</v>
      </c>
      <c r="E2" s="74">
        <v>64753</v>
      </c>
      <c r="F2" s="74">
        <f>(MAX($E$2:$E$6)-E2)/2</f>
        <v>0</v>
      </c>
      <c r="G2" s="75">
        <v>1</v>
      </c>
      <c r="H2" s="75">
        <v>1</v>
      </c>
      <c r="I2" s="75">
        <v>1</v>
      </c>
      <c r="J2" s="74"/>
      <c r="K2" s="74"/>
      <c r="L2" s="74"/>
      <c r="M2" s="76"/>
      <c r="N2" s="76"/>
      <c r="O2" s="76"/>
      <c r="T2" t="s">
        <v>34</v>
      </c>
      <c r="U2" t="s">
        <v>144</v>
      </c>
      <c r="V2" s="23" t="s">
        <v>174</v>
      </c>
    </row>
    <row r="3" spans="1:23" ht="15.75" customHeight="1" x14ac:dyDescent="0.15">
      <c r="A3" s="74">
        <v>2</v>
      </c>
      <c r="B3" s="74" t="s">
        <v>190</v>
      </c>
      <c r="C3" s="74">
        <v>94109</v>
      </c>
      <c r="D3" s="74">
        <f t="shared" ref="D3:D6" si="0">(MAX($C$2:$C$6)-C3)/2</f>
        <v>44683.5</v>
      </c>
      <c r="E3" s="74">
        <v>33045</v>
      </c>
      <c r="F3" s="74">
        <f t="shared" ref="F3:F6" si="1">(MAX($E$2:$E$6)-E3)/2</f>
        <v>15854</v>
      </c>
      <c r="G3" s="77">
        <v>0.51219999999999999</v>
      </c>
      <c r="H3" s="77">
        <v>0.51290000000000002</v>
      </c>
      <c r="I3" s="77">
        <v>0.51029999999999998</v>
      </c>
      <c r="J3" s="74"/>
      <c r="K3" s="74"/>
      <c r="L3" s="75"/>
      <c r="M3" s="78"/>
      <c r="N3" s="78"/>
      <c r="O3" s="78"/>
      <c r="T3" s="23" t="s">
        <v>169</v>
      </c>
      <c r="U3">
        <v>117160</v>
      </c>
      <c r="V3">
        <f>(MAX($C$3:$C$7)-U3)/2</f>
        <v>-11525.5</v>
      </c>
      <c r="W3">
        <f>U3+V3</f>
        <v>105634.5</v>
      </c>
    </row>
    <row r="4" spans="1:23" ht="15.75" customHeight="1" x14ac:dyDescent="0.15">
      <c r="A4" s="74">
        <v>3</v>
      </c>
      <c r="B4" s="74" t="s">
        <v>191</v>
      </c>
      <c r="C4" s="74">
        <v>69711</v>
      </c>
      <c r="D4" s="74">
        <f t="shared" si="0"/>
        <v>56882.5</v>
      </c>
      <c r="E4" s="79">
        <v>24553</v>
      </c>
      <c r="F4" s="74">
        <f t="shared" si="1"/>
        <v>20100</v>
      </c>
      <c r="G4" s="77">
        <v>0.37969999999999998</v>
      </c>
      <c r="H4" s="77">
        <v>0.37990000000000002</v>
      </c>
      <c r="I4" s="77">
        <v>0.37919999999999998</v>
      </c>
      <c r="J4" s="74"/>
      <c r="K4" s="74"/>
      <c r="L4" s="77"/>
      <c r="M4" s="80"/>
      <c r="N4" s="80"/>
      <c r="O4" s="80"/>
      <c r="T4" s="23" t="s">
        <v>170</v>
      </c>
      <c r="U4">
        <v>26953</v>
      </c>
      <c r="V4" s="42">
        <f t="shared" ref="V4:V7" si="2">(MAX($C$3:$C$7)-U4)/2</f>
        <v>33578</v>
      </c>
      <c r="W4">
        <f t="shared" ref="W4:W7" si="3">U4+V4</f>
        <v>60531</v>
      </c>
    </row>
    <row r="5" spans="1:23" ht="15.75" customHeight="1" x14ac:dyDescent="0.15">
      <c r="A5" s="74">
        <v>4</v>
      </c>
      <c r="B5" s="74" t="s">
        <v>192</v>
      </c>
      <c r="C5" s="74">
        <v>9811</v>
      </c>
      <c r="D5" s="74">
        <f t="shared" si="0"/>
        <v>86832.5</v>
      </c>
      <c r="E5" s="79">
        <v>3513</v>
      </c>
      <c r="F5" s="74">
        <f t="shared" si="1"/>
        <v>30620</v>
      </c>
      <c r="G5" s="77">
        <v>5.3699999999999998E-2</v>
      </c>
      <c r="H5" s="77">
        <v>5.3499999999999999E-2</v>
      </c>
      <c r="I5" s="77">
        <v>5.4300000000000001E-2</v>
      </c>
      <c r="J5" s="74"/>
      <c r="K5" s="74"/>
      <c r="L5" s="77"/>
      <c r="M5" s="80"/>
      <c r="N5" s="80"/>
      <c r="O5" s="80"/>
      <c r="T5" s="23" t="s">
        <v>171</v>
      </c>
      <c r="U5">
        <v>5603</v>
      </c>
      <c r="V5" s="42">
        <f t="shared" si="2"/>
        <v>44253</v>
      </c>
      <c r="W5">
        <f t="shared" si="3"/>
        <v>49856</v>
      </c>
    </row>
    <row r="6" spans="1:23" ht="15.75" customHeight="1" x14ac:dyDescent="0.15">
      <c r="A6" s="74">
        <v>5</v>
      </c>
      <c r="B6" s="74" t="s">
        <v>193</v>
      </c>
      <c r="C6" s="74">
        <v>695</v>
      </c>
      <c r="D6" s="74">
        <f t="shared" si="0"/>
        <v>91390.5</v>
      </c>
      <c r="E6" s="74">
        <v>236</v>
      </c>
      <c r="F6" s="74">
        <f t="shared" si="1"/>
        <v>32258.5</v>
      </c>
      <c r="G6" s="77">
        <v>3.8E-3</v>
      </c>
      <c r="H6" s="77">
        <v>3.8E-3</v>
      </c>
      <c r="I6" s="77">
        <v>3.5999999999999999E-3</v>
      </c>
      <c r="J6" s="74"/>
      <c r="K6" s="74"/>
      <c r="L6" s="77"/>
      <c r="M6" s="80"/>
      <c r="N6" s="80"/>
      <c r="O6" s="80"/>
      <c r="T6" s="23" t="s">
        <v>172</v>
      </c>
      <c r="U6">
        <v>4310</v>
      </c>
      <c r="V6">
        <f t="shared" si="2"/>
        <v>44899.5</v>
      </c>
      <c r="W6">
        <f t="shared" si="3"/>
        <v>49209.5</v>
      </c>
    </row>
    <row r="7" spans="1:23" ht="15.75" customHeight="1" x14ac:dyDescent="0.15">
      <c r="A7" s="74"/>
      <c r="B7" s="74"/>
      <c r="C7" s="74"/>
      <c r="D7" s="74"/>
      <c r="E7" s="74"/>
      <c r="F7" s="74"/>
      <c r="G7" s="74"/>
      <c r="H7" s="74"/>
      <c r="I7" s="74"/>
      <c r="J7" s="74"/>
      <c r="K7" s="74"/>
      <c r="L7" s="77"/>
      <c r="M7" s="80"/>
      <c r="N7" s="80"/>
      <c r="O7" s="80"/>
      <c r="T7" s="23" t="s">
        <v>173</v>
      </c>
      <c r="U7">
        <v>1942</v>
      </c>
      <c r="V7">
        <f t="shared" si="2"/>
        <v>46083.5</v>
      </c>
      <c r="W7">
        <f t="shared" si="3"/>
        <v>48025.5</v>
      </c>
    </row>
    <row r="8" spans="1:23" ht="15.75" customHeight="1" x14ac:dyDescent="0.15">
      <c r="U8" t="s">
        <v>145</v>
      </c>
      <c r="V8" s="23" t="s">
        <v>174</v>
      </c>
    </row>
    <row r="9" spans="1:23" ht="15.75" customHeight="1" x14ac:dyDescent="0.15">
      <c r="U9">
        <v>25059</v>
      </c>
      <c r="V9">
        <f>(MAX($G$3:$G$7)-U9)/2</f>
        <v>-12529.243899999999</v>
      </c>
      <c r="W9">
        <f>U9+V9</f>
        <v>12529.756100000001</v>
      </c>
    </row>
    <row r="10" spans="1:23" ht="15.75" customHeight="1" x14ac:dyDescent="0.15">
      <c r="U10">
        <v>5795</v>
      </c>
      <c r="V10">
        <f t="shared" ref="V10:V13" si="4">(MAX($G$3:$G$7)-U10)/2</f>
        <v>-2897.2438999999999</v>
      </c>
      <c r="W10">
        <f t="shared" ref="W10:W19" si="5">U10+V10</f>
        <v>2897.7561000000001</v>
      </c>
    </row>
    <row r="11" spans="1:23" ht="15.75" customHeight="1" x14ac:dyDescent="0.15">
      <c r="U11">
        <v>1162</v>
      </c>
      <c r="V11">
        <f t="shared" si="4"/>
        <v>-580.74390000000005</v>
      </c>
      <c r="W11">
        <f t="shared" si="5"/>
        <v>581.25609999999995</v>
      </c>
    </row>
    <row r="12" spans="1:23" ht="15.75" customHeight="1" x14ac:dyDescent="0.15">
      <c r="U12">
        <v>878</v>
      </c>
      <c r="V12">
        <f t="shared" si="4"/>
        <v>-438.7439</v>
      </c>
      <c r="W12">
        <f t="shared" si="5"/>
        <v>439.2561</v>
      </c>
    </row>
    <row r="13" spans="1:23" ht="15.75" customHeight="1" x14ac:dyDescent="0.15">
      <c r="U13">
        <v>406</v>
      </c>
      <c r="V13">
        <f t="shared" si="4"/>
        <v>-202.7439</v>
      </c>
      <c r="W13">
        <f t="shared" si="5"/>
        <v>203.2561</v>
      </c>
    </row>
    <row r="14" spans="1:23" ht="15.75" customHeight="1" x14ac:dyDescent="0.15">
      <c r="U14" t="s">
        <v>146</v>
      </c>
      <c r="V14" s="23" t="s">
        <v>174</v>
      </c>
    </row>
    <row r="15" spans="1:23" ht="15.75" customHeight="1" x14ac:dyDescent="0.15">
      <c r="U15">
        <v>20037</v>
      </c>
      <c r="V15">
        <f>(MAX($I$3:$I$7)-U15)/2</f>
        <v>-10018.244849999999</v>
      </c>
      <c r="W15">
        <f t="shared" si="5"/>
        <v>10018.755150000001</v>
      </c>
    </row>
    <row r="16" spans="1:23" ht="15.75" customHeight="1" x14ac:dyDescent="0.15">
      <c r="U16">
        <v>4653</v>
      </c>
      <c r="V16">
        <f t="shared" ref="V16:V19" si="6">(MAX($I$3:$I$7)-U16)/2</f>
        <v>-2326.24485</v>
      </c>
      <c r="W16">
        <f t="shared" si="5"/>
        <v>2326.75515</v>
      </c>
    </row>
    <row r="17" spans="21:23" ht="15.75" customHeight="1" x14ac:dyDescent="0.15">
      <c r="U17">
        <v>993</v>
      </c>
      <c r="V17">
        <f t="shared" si="6"/>
        <v>-496.24484999999999</v>
      </c>
      <c r="W17">
        <f t="shared" si="5"/>
        <v>496.75515000000001</v>
      </c>
    </row>
    <row r="18" spans="21:23" ht="15.75" customHeight="1" x14ac:dyDescent="0.15">
      <c r="U18">
        <v>764</v>
      </c>
      <c r="V18">
        <f t="shared" si="6"/>
        <v>-381.74484999999999</v>
      </c>
      <c r="W18">
        <f t="shared" si="5"/>
        <v>382.25515000000001</v>
      </c>
    </row>
    <row r="19" spans="21:23" ht="15.75" customHeight="1" x14ac:dyDescent="0.15">
      <c r="U19">
        <v>355</v>
      </c>
      <c r="V19">
        <f t="shared" si="6"/>
        <v>-177.24485000000001</v>
      </c>
      <c r="W19">
        <f t="shared" si="5"/>
        <v>177.75514999999999</v>
      </c>
    </row>
    <row r="20" spans="21:23" ht="15.75" customHeight="1" x14ac:dyDescent="0.15"/>
    <row r="21" spans="21:23" ht="15.75" customHeight="1" x14ac:dyDescent="0.15"/>
    <row r="22" spans="21:23" ht="15.75" customHeight="1" x14ac:dyDescent="0.15"/>
    <row r="23" spans="21:23" ht="15.75" customHeight="1" x14ac:dyDescent="0.15"/>
    <row r="24" spans="21:23" ht="15.75" customHeight="1" x14ac:dyDescent="0.15"/>
    <row r="25" spans="21:23" ht="15.75" customHeight="1" x14ac:dyDescent="0.15"/>
    <row r="26" spans="21:23" ht="15.75" customHeight="1" x14ac:dyDescent="0.15"/>
    <row r="27" spans="21:23" ht="15.75" customHeight="1" x14ac:dyDescent="0.15"/>
    <row r="28" spans="21:23" ht="15.75" customHeight="1" x14ac:dyDescent="0.15"/>
    <row r="29" spans="21:23" ht="15.75" customHeight="1" x14ac:dyDescent="0.15"/>
    <row r="30" spans="21:23" ht="15.75" customHeight="1" x14ac:dyDescent="0.15"/>
    <row r="31" spans="21:23" ht="15.75" customHeight="1" x14ac:dyDescent="0.15"/>
    <row r="32" spans="21:23" ht="15.75" customHeight="1" x14ac:dyDescent="0.15"/>
    <row r="33" spans="1:27" ht="15.75" customHeight="1" x14ac:dyDescent="0.15">
      <c r="A33" s="23"/>
    </row>
    <row r="34" spans="1:27" ht="15.75" customHeight="1" x14ac:dyDescent="0.15">
      <c r="A34" s="43"/>
    </row>
    <row r="35" spans="1:27" ht="15.75" customHeight="1" x14ac:dyDescent="0.15">
      <c r="A35" s="43"/>
    </row>
    <row r="36" spans="1:27" ht="15.75" customHeight="1" x14ac:dyDescent="0.15">
      <c r="A36" s="1"/>
    </row>
    <row r="37" spans="1:27" ht="15.75" customHeight="1" x14ac:dyDescent="0.15">
      <c r="A37" s="23"/>
    </row>
    <row r="38" spans="1:27" ht="15.75" customHeight="1" x14ac:dyDescent="0.15">
      <c r="A38" s="43"/>
    </row>
    <row r="39" spans="1:27" ht="15.75" customHeight="1" x14ac:dyDescent="0.15">
      <c r="A39" s="43"/>
    </row>
    <row r="40" spans="1:27" ht="15.75" customHeight="1" x14ac:dyDescent="0.15">
      <c r="A40" s="43"/>
      <c r="Q40" s="1"/>
      <c r="R40" s="1"/>
      <c r="S40" s="1"/>
      <c r="T40" s="1"/>
      <c r="U40" s="1"/>
      <c r="V40" s="1"/>
      <c r="W40" s="1"/>
      <c r="X40" s="1"/>
      <c r="Y40" s="1"/>
      <c r="Z40" s="1"/>
      <c r="AA40" s="1"/>
    </row>
    <row r="41" spans="1:27" ht="15.75" customHeight="1" x14ac:dyDescent="0.15">
      <c r="A41" s="23" t="s">
        <v>237</v>
      </c>
      <c r="X41" s="14"/>
      <c r="Y41" s="14"/>
      <c r="Z41" s="14"/>
      <c r="AA41" s="14"/>
    </row>
    <row r="42" spans="1:27" ht="15.75" customHeight="1" x14ac:dyDescent="0.15">
      <c r="A42" s="23"/>
      <c r="X42" s="14"/>
      <c r="Y42" s="14"/>
      <c r="Z42" s="14"/>
      <c r="AA42" s="14"/>
    </row>
    <row r="43" spans="1:27" ht="15.75" customHeight="1" x14ac:dyDescent="0.2">
      <c r="A43" s="17" t="s">
        <v>73</v>
      </c>
      <c r="X43" s="14"/>
      <c r="Y43" s="14"/>
      <c r="Z43" s="14"/>
      <c r="AA43" s="14"/>
    </row>
    <row r="44" spans="1:27" ht="15.75" customHeight="1" x14ac:dyDescent="0.2">
      <c r="A44" s="18" t="s">
        <v>74</v>
      </c>
      <c r="X44" s="14"/>
      <c r="Y44" s="14"/>
      <c r="Z44" s="14"/>
      <c r="AA44" s="14"/>
    </row>
    <row r="45" spans="1:27" ht="15.75" customHeight="1" x14ac:dyDescent="0.2">
      <c r="A45" s="17" t="s">
        <v>75</v>
      </c>
      <c r="X45" s="14"/>
      <c r="Y45" s="14"/>
      <c r="Z45" s="14"/>
      <c r="AA45" s="14"/>
    </row>
    <row r="46" spans="1:27" ht="15.75" customHeight="1" x14ac:dyDescent="0.2">
      <c r="A46" s="18" t="s">
        <v>66</v>
      </c>
      <c r="X46" s="14"/>
      <c r="Y46" s="14"/>
      <c r="Z46" s="14"/>
      <c r="AA46" s="14"/>
    </row>
    <row r="47" spans="1:27" ht="15.75" customHeight="1" x14ac:dyDescent="0.2">
      <c r="A47" s="18" t="s">
        <v>67</v>
      </c>
    </row>
    <row r="48" spans="1:27" ht="15.75" customHeight="1" x14ac:dyDescent="0.2">
      <c r="A48" s="17" t="s">
        <v>68</v>
      </c>
    </row>
    <row r="49" spans="1:1" ht="15.75" customHeight="1" x14ac:dyDescent="0.2">
      <c r="A49" s="17" t="s">
        <v>76</v>
      </c>
    </row>
    <row r="50" spans="1:1" ht="15.75" customHeight="1" x14ac:dyDescent="0.2">
      <c r="A50" s="18" t="s">
        <v>77</v>
      </c>
    </row>
    <row r="51" spans="1:1" ht="15.75" customHeight="1" x14ac:dyDescent="0.2">
      <c r="A51" s="17" t="s">
        <v>78</v>
      </c>
    </row>
    <row r="52" spans="1:1" ht="15.75" customHeight="1" x14ac:dyDescent="0.2">
      <c r="A52" s="18" t="s">
        <v>66</v>
      </c>
    </row>
    <row r="53" spans="1:1" ht="15.75" customHeight="1" x14ac:dyDescent="0.2">
      <c r="A53" s="18" t="s">
        <v>87</v>
      </c>
    </row>
    <row r="54" spans="1:1" ht="15.75" customHeight="1" x14ac:dyDescent="0.15"/>
    <row r="55" spans="1:1" ht="15.75" customHeight="1" x14ac:dyDescent="0.2">
      <c r="A55" s="18" t="s">
        <v>236</v>
      </c>
    </row>
    <row r="56" spans="1:1" ht="15.75" customHeight="1" x14ac:dyDescent="0.2">
      <c r="A56" s="17" t="s">
        <v>75</v>
      </c>
    </row>
    <row r="57" spans="1:1" ht="15.75" customHeight="1" x14ac:dyDescent="0.2">
      <c r="A57" s="18" t="s">
        <v>196</v>
      </c>
    </row>
    <row r="58" spans="1:1" ht="15.75" customHeight="1" x14ac:dyDescent="0.2">
      <c r="A58" s="17" t="s">
        <v>197</v>
      </c>
    </row>
    <row r="59" spans="1:1" ht="15.75" customHeight="1" x14ac:dyDescent="0.2">
      <c r="A59" s="17" t="s">
        <v>198</v>
      </c>
    </row>
    <row r="60" spans="1:1" ht="15.75" customHeight="1" x14ac:dyDescent="0.2">
      <c r="A60" s="17" t="s">
        <v>76</v>
      </c>
    </row>
    <row r="61" spans="1:1" ht="15.75" customHeight="1" x14ac:dyDescent="0.2">
      <c r="A61" s="18" t="s">
        <v>77</v>
      </c>
    </row>
    <row r="62" spans="1:1" ht="15.75" customHeight="1" x14ac:dyDescent="0.2">
      <c r="A62" s="17" t="s">
        <v>78</v>
      </c>
    </row>
    <row r="63" spans="1:1" ht="15.75" customHeight="1" x14ac:dyDescent="0.2">
      <c r="A63" s="18" t="s">
        <v>199</v>
      </c>
    </row>
    <row r="64" spans="1:1" ht="15.75" customHeight="1" x14ac:dyDescent="0.2">
      <c r="A64" s="17" t="s">
        <v>86</v>
      </c>
    </row>
    <row r="65" spans="1:13" ht="15.75" customHeight="1" x14ac:dyDescent="0.2">
      <c r="A65" s="18" t="s">
        <v>200</v>
      </c>
    </row>
    <row r="66" spans="1:13" ht="15.75" customHeight="1" x14ac:dyDescent="0.2">
      <c r="A66" s="17" t="s">
        <v>201</v>
      </c>
      <c r="M66" s="1"/>
    </row>
    <row r="67" spans="1:13" ht="15.75" customHeight="1" x14ac:dyDescent="0.2">
      <c r="A67" s="81" t="s">
        <v>202</v>
      </c>
    </row>
    <row r="68" spans="1:13" ht="15.75" customHeight="1" x14ac:dyDescent="0.15"/>
    <row r="69" spans="1:13" ht="15.75" customHeight="1" x14ac:dyDescent="0.2">
      <c r="A69" s="18" t="s">
        <v>116</v>
      </c>
    </row>
    <row r="70" spans="1:13" ht="15.75" customHeight="1" x14ac:dyDescent="0.2">
      <c r="A70" s="17" t="s">
        <v>75</v>
      </c>
    </row>
    <row r="71" spans="1:13" ht="15.75" customHeight="1" x14ac:dyDescent="0.2">
      <c r="A71" s="18" t="s">
        <v>95</v>
      </c>
    </row>
    <row r="72" spans="1:13" ht="15.75" customHeight="1" x14ac:dyDescent="0.2">
      <c r="A72" s="18" t="s">
        <v>203</v>
      </c>
    </row>
    <row r="73" spans="1:13" ht="15.75" customHeight="1" x14ac:dyDescent="0.2">
      <c r="A73" s="17" t="s">
        <v>117</v>
      </c>
    </row>
    <row r="74" spans="1:13" ht="15.75" customHeight="1" x14ac:dyDescent="0.2">
      <c r="A74" s="18" t="s">
        <v>204</v>
      </c>
    </row>
    <row r="75" spans="1:13" ht="15.75" customHeight="1" x14ac:dyDescent="0.2">
      <c r="A75" s="17" t="s">
        <v>76</v>
      </c>
    </row>
    <row r="76" spans="1:13" ht="15.75" customHeight="1" x14ac:dyDescent="0.2">
      <c r="A76" s="18" t="s">
        <v>81</v>
      </c>
    </row>
    <row r="77" spans="1:13" ht="15.75" customHeight="1" x14ac:dyDescent="0.2">
      <c r="A77" s="17" t="s">
        <v>82</v>
      </c>
    </row>
    <row r="78" spans="1:13" ht="15.75" customHeight="1" x14ac:dyDescent="0.2">
      <c r="A78" s="18" t="s">
        <v>83</v>
      </c>
    </row>
    <row r="79" spans="1:13" ht="15.75" customHeight="1" x14ac:dyDescent="0.2">
      <c r="A79" s="17" t="s">
        <v>84</v>
      </c>
    </row>
    <row r="80" spans="1:13" ht="15.75" customHeight="1" x14ac:dyDescent="0.2">
      <c r="A80" s="18" t="s">
        <v>85</v>
      </c>
    </row>
    <row r="81" spans="1:1" ht="15.75" customHeight="1" x14ac:dyDescent="0.2">
      <c r="A81" s="17" t="s">
        <v>71</v>
      </c>
    </row>
    <row r="82" spans="1:1" ht="15.75" customHeight="1" x14ac:dyDescent="0.2">
      <c r="A82" s="17" t="s">
        <v>72</v>
      </c>
    </row>
    <row r="83" spans="1:1" ht="15.75" customHeight="1" x14ac:dyDescent="0.2">
      <c r="A83" s="17" t="s">
        <v>82</v>
      </c>
    </row>
    <row r="84" spans="1:1" ht="15.75" customHeight="1" x14ac:dyDescent="0.2">
      <c r="A84" s="18" t="s">
        <v>205</v>
      </c>
    </row>
    <row r="85" spans="1:1" ht="15.75" customHeight="1" x14ac:dyDescent="0.2">
      <c r="A85" s="17" t="s">
        <v>84</v>
      </c>
    </row>
    <row r="86" spans="1:1" ht="15.75" customHeight="1" x14ac:dyDescent="0.2">
      <c r="A86" s="18" t="s">
        <v>206</v>
      </c>
    </row>
    <row r="87" spans="1:1" ht="15.75" customHeight="1" x14ac:dyDescent="0.2">
      <c r="A87" s="17" t="s">
        <v>207</v>
      </c>
    </row>
    <row r="88" spans="1:1" ht="15.75" customHeight="1" x14ac:dyDescent="0.2">
      <c r="A88" s="18" t="s">
        <v>208</v>
      </c>
    </row>
    <row r="89" spans="1:1" ht="15.75" customHeight="1" x14ac:dyDescent="0.2">
      <c r="A89" s="29" t="s">
        <v>209</v>
      </c>
    </row>
    <row r="90" spans="1:1" ht="15.75" customHeight="1" x14ac:dyDescent="0.2">
      <c r="A90" s="29" t="s">
        <v>210</v>
      </c>
    </row>
    <row r="91" spans="1:1" ht="15.75" customHeight="1" x14ac:dyDescent="0.2">
      <c r="A91" s="29" t="s">
        <v>211</v>
      </c>
    </row>
    <row r="92" spans="1:1" ht="15.75" customHeight="1" x14ac:dyDescent="0.2">
      <c r="A92" s="29" t="s">
        <v>212</v>
      </c>
    </row>
    <row r="93" spans="1:1" ht="15.75" customHeight="1" x14ac:dyDescent="0.2">
      <c r="A93" s="17" t="s">
        <v>78</v>
      </c>
    </row>
    <row r="94" spans="1:1" ht="15.75" customHeight="1" x14ac:dyDescent="0.2">
      <c r="A94" s="18" t="s">
        <v>203</v>
      </c>
    </row>
    <row r="95" spans="1:1" ht="15.75" customHeight="1" x14ac:dyDescent="0.2">
      <c r="A95" s="18" t="s">
        <v>213</v>
      </c>
    </row>
    <row r="96" spans="1:1" ht="15.75" customHeight="1" x14ac:dyDescent="0.2">
      <c r="A96" s="18" t="s">
        <v>214</v>
      </c>
    </row>
    <row r="97" spans="1:1" ht="15.75" customHeight="1" x14ac:dyDescent="0.15"/>
    <row r="98" spans="1:1" ht="15.75" customHeight="1" x14ac:dyDescent="0.2">
      <c r="A98" s="18" t="s">
        <v>120</v>
      </c>
    </row>
    <row r="99" spans="1:1" ht="15.75" customHeight="1" x14ac:dyDescent="0.2">
      <c r="A99" s="17" t="s">
        <v>75</v>
      </c>
    </row>
    <row r="100" spans="1:1" ht="15.75" customHeight="1" x14ac:dyDescent="0.2">
      <c r="A100" s="18" t="s">
        <v>67</v>
      </c>
    </row>
    <row r="101" spans="1:1" ht="15.75" customHeight="1" x14ac:dyDescent="0.2">
      <c r="A101" s="17" t="s">
        <v>121</v>
      </c>
    </row>
    <row r="102" spans="1:1" ht="15.75" customHeight="1" x14ac:dyDescent="0.2">
      <c r="A102" s="17" t="s">
        <v>215</v>
      </c>
    </row>
    <row r="103" spans="1:1" ht="15.75" customHeight="1" x14ac:dyDescent="0.2">
      <c r="A103" s="17" t="s">
        <v>216</v>
      </c>
    </row>
    <row r="104" spans="1:1" ht="15.75" customHeight="1" x14ac:dyDescent="0.2">
      <c r="A104" s="17" t="s">
        <v>217</v>
      </c>
    </row>
    <row r="105" spans="1:1" ht="15.75" customHeight="1" x14ac:dyDescent="0.2">
      <c r="A105" s="17" t="s">
        <v>218</v>
      </c>
    </row>
    <row r="106" spans="1:1" ht="15.75" customHeight="1" x14ac:dyDescent="0.2">
      <c r="A106" s="17" t="s">
        <v>216</v>
      </c>
    </row>
    <row r="107" spans="1:1" ht="15.75" customHeight="1" x14ac:dyDescent="0.2">
      <c r="A107" s="17" t="s">
        <v>219</v>
      </c>
    </row>
    <row r="108" spans="1:1" ht="15.75" customHeight="1" x14ac:dyDescent="0.2">
      <c r="A108" s="17" t="s">
        <v>125</v>
      </c>
    </row>
    <row r="109" spans="1:1" ht="15.75" customHeight="1" x14ac:dyDescent="0.2">
      <c r="A109" s="17" t="s">
        <v>76</v>
      </c>
    </row>
    <row r="110" spans="1:1" ht="15.75" customHeight="1" x14ac:dyDescent="0.2">
      <c r="A110" s="18" t="s">
        <v>220</v>
      </c>
    </row>
    <row r="111" spans="1:1" ht="15.75" customHeight="1" x14ac:dyDescent="0.2">
      <c r="A111" s="17" t="s">
        <v>78</v>
      </c>
    </row>
    <row r="112" spans="1:1" ht="15.75" customHeight="1" x14ac:dyDescent="0.2">
      <c r="A112" s="18" t="s">
        <v>87</v>
      </c>
    </row>
    <row r="113" spans="1:1" ht="15.75" customHeight="1" x14ac:dyDescent="0.15"/>
    <row r="114" spans="1:1" ht="15.75" customHeight="1" x14ac:dyDescent="0.2">
      <c r="A114" s="18" t="s">
        <v>128</v>
      </c>
    </row>
    <row r="115" spans="1:1" ht="15.75" customHeight="1" x14ac:dyDescent="0.2">
      <c r="A115" s="17" t="s">
        <v>75</v>
      </c>
    </row>
    <row r="116" spans="1:1" ht="15.75" customHeight="1" x14ac:dyDescent="0.2">
      <c r="A116" s="17" t="s">
        <v>129</v>
      </c>
    </row>
    <row r="117" spans="1:1" ht="15.75" customHeight="1" x14ac:dyDescent="0.2">
      <c r="A117" s="17" t="s">
        <v>221</v>
      </c>
    </row>
    <row r="118" spans="1:1" ht="15.75" customHeight="1" x14ac:dyDescent="0.2">
      <c r="A118" s="17" t="s">
        <v>222</v>
      </c>
    </row>
    <row r="119" spans="1:1" ht="15.75" customHeight="1" x14ac:dyDescent="0.2">
      <c r="A119" s="17" t="s">
        <v>76</v>
      </c>
    </row>
    <row r="120" spans="1:1" ht="15.75" customHeight="1" x14ac:dyDescent="0.2">
      <c r="A120" s="18" t="s">
        <v>223</v>
      </c>
    </row>
    <row r="121" spans="1:1" ht="15.75" customHeight="1" x14ac:dyDescent="0.15"/>
    <row r="122" spans="1:1" ht="15.75" customHeight="1" x14ac:dyDescent="0.2">
      <c r="A122" s="17" t="s">
        <v>75</v>
      </c>
    </row>
    <row r="123" spans="1:1" ht="15.75" customHeight="1" x14ac:dyDescent="0.2">
      <c r="A123" s="18" t="s">
        <v>134</v>
      </c>
    </row>
    <row r="124" spans="1:1" ht="15.75" customHeight="1" x14ac:dyDescent="0.2">
      <c r="A124" s="18" t="s">
        <v>135</v>
      </c>
    </row>
    <row r="125" spans="1:1" ht="15.75" customHeight="1" x14ac:dyDescent="0.2">
      <c r="A125" s="18" t="s">
        <v>224</v>
      </c>
    </row>
    <row r="126" spans="1:1" ht="15.75" customHeight="1" x14ac:dyDescent="0.2">
      <c r="A126" s="18" t="s">
        <v>225</v>
      </c>
    </row>
    <row r="127" spans="1:1" ht="15.75" customHeight="1" x14ac:dyDescent="0.2">
      <c r="A127" s="17" t="s">
        <v>226</v>
      </c>
    </row>
    <row r="128" spans="1:1" ht="15.75" customHeight="1" x14ac:dyDescent="0.2">
      <c r="A128" s="17" t="s">
        <v>75</v>
      </c>
    </row>
    <row r="129" spans="1:1" ht="15.75" customHeight="1" x14ac:dyDescent="0.2">
      <c r="A129" s="18" t="s">
        <v>227</v>
      </c>
    </row>
    <row r="130" spans="1:1" ht="15.75" customHeight="1" x14ac:dyDescent="0.2">
      <c r="A130" s="17" t="s">
        <v>76</v>
      </c>
    </row>
    <row r="131" spans="1:1" ht="15.75" customHeight="1" x14ac:dyDescent="0.2">
      <c r="A131" s="18" t="s">
        <v>228</v>
      </c>
    </row>
    <row r="132" spans="1:1" ht="15.75" customHeight="1" x14ac:dyDescent="0.2">
      <c r="A132" s="17" t="s">
        <v>229</v>
      </c>
    </row>
    <row r="133" spans="1:1" ht="15.75" customHeight="1" x14ac:dyDescent="0.2">
      <c r="A133" s="17" t="s">
        <v>75</v>
      </c>
    </row>
    <row r="134" spans="1:1" ht="15.75" customHeight="1" x14ac:dyDescent="0.2">
      <c r="A134" s="18" t="s">
        <v>230</v>
      </c>
    </row>
    <row r="135" spans="1:1" ht="15.75" customHeight="1" x14ac:dyDescent="0.2">
      <c r="A135" s="17" t="s">
        <v>76</v>
      </c>
    </row>
    <row r="136" spans="1:1" ht="15.75" customHeight="1" x14ac:dyDescent="0.2">
      <c r="A136" s="18" t="s">
        <v>231</v>
      </c>
    </row>
    <row r="137" spans="1:1" ht="15.75" customHeight="1" x14ac:dyDescent="0.2">
      <c r="A137" s="17" t="s">
        <v>232</v>
      </c>
    </row>
    <row r="138" spans="1:1" ht="15.75" customHeight="1" x14ac:dyDescent="0.2">
      <c r="A138" s="17" t="s">
        <v>75</v>
      </c>
    </row>
    <row r="139" spans="1:1" ht="15.75" customHeight="1" x14ac:dyDescent="0.2">
      <c r="A139" s="18" t="s">
        <v>233</v>
      </c>
    </row>
    <row r="140" spans="1:1" ht="15.75" customHeight="1" x14ac:dyDescent="0.2">
      <c r="A140" s="17" t="s">
        <v>76</v>
      </c>
    </row>
    <row r="141" spans="1:1" ht="15.75" customHeight="1" x14ac:dyDescent="0.2">
      <c r="A141" s="18" t="s">
        <v>234</v>
      </c>
    </row>
    <row r="142" spans="1:1" ht="15.75" customHeight="1" x14ac:dyDescent="0.2">
      <c r="A142" s="17" t="s">
        <v>76</v>
      </c>
    </row>
    <row r="143" spans="1:1" ht="15.75" customHeight="1" x14ac:dyDescent="0.2">
      <c r="A143" s="18" t="s">
        <v>102</v>
      </c>
    </row>
    <row r="144" spans="1:1" ht="15.75" customHeight="1" x14ac:dyDescent="0.2">
      <c r="A144" s="17" t="s">
        <v>86</v>
      </c>
    </row>
    <row r="145" spans="1:1" ht="15.75" customHeight="1" x14ac:dyDescent="0.2">
      <c r="A145" s="18" t="s">
        <v>235</v>
      </c>
    </row>
    <row r="146" spans="1:1" ht="15.75" customHeight="1" x14ac:dyDescent="0.15"/>
    <row r="147" spans="1:1" ht="15.75" customHeight="1" x14ac:dyDescent="0.15"/>
    <row r="148" spans="1:1" ht="15.75" customHeight="1" x14ac:dyDescent="0.15"/>
    <row r="149" spans="1:1" ht="15.75" customHeight="1" x14ac:dyDescent="0.15"/>
    <row r="150" spans="1:1" ht="15.75" customHeight="1" x14ac:dyDescent="0.15"/>
    <row r="151" spans="1:1" ht="15.75" customHeight="1" x14ac:dyDescent="0.15"/>
    <row r="152" spans="1:1" ht="15.75" customHeight="1" x14ac:dyDescent="0.15"/>
    <row r="153" spans="1:1" ht="15.75" customHeight="1" x14ac:dyDescent="0.15"/>
    <row r="154" spans="1:1" ht="15.75" customHeight="1" x14ac:dyDescent="0.15"/>
    <row r="155" spans="1:1" ht="15.75" customHeight="1" x14ac:dyDescent="0.15"/>
    <row r="156" spans="1:1" ht="15.75" customHeight="1" x14ac:dyDescent="0.15"/>
    <row r="157" spans="1:1" ht="15.75" customHeight="1" x14ac:dyDescent="0.15"/>
    <row r="158" spans="1:1" ht="15.75" customHeight="1" x14ac:dyDescent="0.15"/>
    <row r="159" spans="1:1" ht="15.75" customHeight="1" x14ac:dyDescent="0.15"/>
    <row r="160" spans="1:1"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sheetData>
  <conditionalFormatting sqref="L2:L7">
    <cfRule type="dataBar" priority="1">
      <dataBar>
        <cfvo type="min"/>
        <cfvo type="max"/>
        <color rgb="FF638EC6"/>
      </dataBar>
      <extLst>
        <ext xmlns:x14="http://schemas.microsoft.com/office/spreadsheetml/2009/9/main" uri="{B025F937-C7B1-47D3-B67F-A62EFF666E3E}">
          <x14:id>{31A1ED21-3143-C64A-BFDC-3741F283D46A}</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31A1ED21-3143-C64A-BFDC-3741F283D46A}">
            <x14:dataBar minLength="0" maxLength="100" border="1" negativeBarBorderColorSameAsPositive="0">
              <x14:cfvo type="autoMin"/>
              <x14:cfvo type="autoMax"/>
              <x14:borderColor rgb="FF638EC6"/>
              <x14:negativeFillColor rgb="FFFF0000"/>
              <x14:negativeBorderColor rgb="FFFF0000"/>
              <x14:axisColor rgb="FF000000"/>
            </x14:dataBar>
          </x14:cfRule>
          <xm:sqref>L2:L7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Graded Task</vt:lpstr>
      <vt:lpstr>Queries used</vt:lpstr>
      <vt:lpstr>Funnel Overview</vt:lpstr>
      <vt:lpstr>Funnel Overview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Adrienn Ficsor</cp:lastModifiedBy>
  <dcterms:modified xsi:type="dcterms:W3CDTF">2024-03-23T08:39:09Z</dcterms:modified>
</cp:coreProperties>
</file>