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driennficsor/Desktop/Turing/"/>
    </mc:Choice>
  </mc:AlternateContent>
  <xr:revisionPtr revIDLastSave="0" documentId="8_{2431CDFA-92B8-8F43-8A00-BAA5B2CAA5C8}" xr6:coauthVersionLast="47" xr6:coauthVersionMax="47" xr10:uidLastSave="{00000000-0000-0000-0000-000000000000}"/>
  <bookViews>
    <workbookView xWindow="0" yWindow="500" windowWidth="33600" windowHeight="18980" xr2:uid="{00000000-000D-0000-FFFF-FFFF00000000}"/>
  </bookViews>
  <sheets>
    <sheet name="Expenses" sheetId="2" r:id="rId1"/>
    <sheet name="Pivot_table" sheetId="5" r:id="rId2"/>
    <sheet name="Chart2" sheetId="8" r:id="rId3"/>
    <sheet name="Pivot_chart" sheetId="7" r:id="rId4"/>
  </sheets>
  <definedNames>
    <definedName name="_xlnm._FilterDatabase" localSheetId="0" hidden="1">Expenses!$A$2:$G$159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F38" i="2"/>
  <c r="F37" i="2"/>
  <c r="F103" i="2"/>
  <c r="F102" i="2"/>
  <c r="F101" i="2"/>
  <c r="F144" i="2"/>
  <c r="F145" i="2"/>
  <c r="F146" i="2"/>
  <c r="F147" i="2"/>
  <c r="F105" i="2"/>
  <c r="F106" i="2"/>
  <c r="F39" i="2"/>
  <c r="F4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4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3" i="2"/>
  <c r="F4" i="2"/>
  <c r="F5" i="2"/>
  <c r="F6" i="2"/>
  <c r="F7" i="2"/>
  <c r="F8" i="2"/>
  <c r="F9" i="2"/>
  <c r="F10" i="2"/>
  <c r="F11" i="2"/>
  <c r="F12" i="2"/>
  <c r="F13" i="2"/>
</calcChain>
</file>

<file path=xl/sharedStrings.xml><?xml version="1.0" encoding="utf-8"?>
<sst xmlns="http://schemas.openxmlformats.org/spreadsheetml/2006/main" count="680" uniqueCount="175">
  <si>
    <t>Category</t>
  </si>
  <si>
    <t>Amount in default currency</t>
  </si>
  <si>
    <t>Comment</t>
  </si>
  <si>
    <t>expenses list for the period September 1, 2023 – December 1, 2023</t>
  </si>
  <si>
    <t>CBA nasi</t>
  </si>
  <si>
    <t>Hajvágás Morci</t>
  </si>
  <si>
    <t xml:space="preserve">Spotify </t>
  </si>
  <si>
    <t>CBA nasik</t>
  </si>
  <si>
    <t>Café Frei</t>
  </si>
  <si>
    <t>Lidl nasi</t>
  </si>
  <si>
    <t>Szén tabletta</t>
  </si>
  <si>
    <t xml:space="preserve">Lidl vásárlás </t>
  </si>
  <si>
    <t>Spar nasi</t>
  </si>
  <si>
    <t xml:space="preserve">Spar vásárlás </t>
  </si>
  <si>
    <t>Nasik Spar</t>
  </si>
  <si>
    <t>Vonatjegy Bp-Kmét</t>
  </si>
  <si>
    <t>Burger king</t>
  </si>
  <si>
    <t>Vonatjegy Kmét-Bp</t>
  </si>
  <si>
    <t>Doboz, csomagoló</t>
  </si>
  <si>
    <t xml:space="preserve">Ragasztó </t>
  </si>
  <si>
    <t>Péksüti Aldi</t>
  </si>
  <si>
    <t xml:space="preserve">Virág </t>
  </si>
  <si>
    <t xml:space="preserve">Gyógyszer </t>
  </si>
  <si>
    <t xml:space="preserve">Nyomdázó szivacs, tinta </t>
  </si>
  <si>
    <t xml:space="preserve">Szil-coop vásárlás </t>
  </si>
  <si>
    <t xml:space="preserve">Kesztyű </t>
  </si>
  <si>
    <t>Sapka</t>
  </si>
  <si>
    <t xml:space="preserve">Kávé </t>
  </si>
  <si>
    <t>Hajvágás</t>
  </si>
  <si>
    <t>CBA innivaló</t>
  </si>
  <si>
    <t xml:space="preserve">Reggeli péksüti </t>
  </si>
  <si>
    <t>Aldi nasi</t>
  </si>
  <si>
    <t>Vonatjegy Bp - Kmét</t>
  </si>
  <si>
    <t>Bkk jegyek</t>
  </si>
  <si>
    <t xml:space="preserve">Spar kávé </t>
  </si>
  <si>
    <t xml:space="preserve">Influenza oltás </t>
  </si>
  <si>
    <t>Kínai kaja</t>
  </si>
  <si>
    <t>Vonatjegy Kmét - Bp</t>
  </si>
  <si>
    <t>Aldi nasik</t>
  </si>
  <si>
    <t xml:space="preserve">Alibi kávé </t>
  </si>
  <si>
    <t xml:space="preserve">Bp-Kmét vonatjegy </t>
  </si>
  <si>
    <t>Bp vonatjegy</t>
  </si>
  <si>
    <t>Lidl</t>
  </si>
  <si>
    <t xml:space="preserve">CBA vásárlás </t>
  </si>
  <si>
    <t xml:space="preserve"> Vodafone</t>
  </si>
  <si>
    <t>Vonatjegy Demecserről</t>
  </si>
  <si>
    <t>Csokik</t>
  </si>
  <si>
    <t>Spotify</t>
  </si>
  <si>
    <t xml:space="preserve">Gyógyszerek </t>
  </si>
  <si>
    <t>Dm condom</t>
  </si>
  <si>
    <t xml:space="preserve">Egér töltő </t>
  </si>
  <si>
    <t>Buszjegy Fehérváron</t>
  </si>
  <si>
    <t>Vonatjegy Szfhv - Bp</t>
  </si>
  <si>
    <t xml:space="preserve">Spar bevásárlás </t>
  </si>
  <si>
    <t>Sörözés</t>
  </si>
  <si>
    <t>Spar üdítők</t>
  </si>
  <si>
    <t xml:space="preserve">Zsemle </t>
  </si>
  <si>
    <t xml:space="preserve">Terror háza </t>
  </si>
  <si>
    <t xml:space="preserve">Burger King </t>
  </si>
  <si>
    <t xml:space="preserve">Kürtős kalács </t>
  </si>
  <si>
    <t xml:space="preserve">Jeges kávé </t>
  </si>
  <si>
    <t>Vonatjegy Szfhv</t>
  </si>
  <si>
    <t>The Magic</t>
  </si>
  <si>
    <t xml:space="preserve">Hitelkártya </t>
  </si>
  <si>
    <t>Pointer pub</t>
  </si>
  <si>
    <t xml:space="preserve">Vakvarjú étterem </t>
  </si>
  <si>
    <t>Hostel Maverick</t>
  </si>
  <si>
    <t>BKK jegyek</t>
  </si>
  <si>
    <t>Vonatjegy Bp</t>
  </si>
  <si>
    <t>Budapest hostel</t>
  </si>
  <si>
    <t>Morci lottó</t>
  </si>
  <si>
    <t>Dóri tusi</t>
  </si>
  <si>
    <t>Pens</t>
  </si>
  <si>
    <t>Dóri bögre</t>
  </si>
  <si>
    <t xml:space="preserve">Hotel üdítő </t>
  </si>
  <si>
    <t xml:space="preserve">Pepco pólók </t>
  </si>
  <si>
    <t xml:space="preserve">Lidl bevásárlás </t>
  </si>
  <si>
    <t xml:space="preserve">Szilvási bevásárlás </t>
  </si>
  <si>
    <t>Morci Teszt</t>
  </si>
  <si>
    <t>Gyertya, füstölő</t>
  </si>
  <si>
    <t xml:space="preserve">Morci underwear </t>
  </si>
  <si>
    <t>Pepco alsónadrág</t>
  </si>
  <si>
    <t>Morci haircut</t>
  </si>
  <si>
    <t>Morci DM</t>
  </si>
  <si>
    <t xml:space="preserve">Szilcoop Szép </t>
  </si>
  <si>
    <t xml:space="preserve">Lidl vásárlás Szép </t>
  </si>
  <si>
    <t>Fürdőszivacs</t>
  </si>
  <si>
    <t>Morci Póló, melegítőnadrág</t>
  </si>
  <si>
    <t>Fantás mentos</t>
  </si>
  <si>
    <t>Morci vitaminok</t>
  </si>
  <si>
    <t>Morci póló</t>
  </si>
  <si>
    <t>Szilcoop</t>
  </si>
  <si>
    <t>Fagyi</t>
  </si>
  <si>
    <t>Vonatjegy Kecskemét</t>
  </si>
  <si>
    <t>Buszjegyek</t>
  </si>
  <si>
    <t>Reptér csomagmegőrző</t>
  </si>
  <si>
    <t xml:space="preserve">Morci McDonald's reptér </t>
  </si>
  <si>
    <t xml:space="preserve">Morci kávé </t>
  </si>
  <si>
    <t xml:space="preserve">Vonatjegy Madridban </t>
  </si>
  <si>
    <t>Kávé, kajcsi</t>
  </si>
  <si>
    <t>Nasik</t>
  </si>
  <si>
    <t>Kulcstartók</t>
  </si>
  <si>
    <t>Sör</t>
  </si>
  <si>
    <t>Piac</t>
  </si>
  <si>
    <t>Walter anyukájának bögre</t>
  </si>
  <si>
    <t>Walter doki</t>
  </si>
  <si>
    <t>Ubis mentás lé</t>
  </si>
  <si>
    <t>Bevásárláshoz hozzájárulás</t>
  </si>
  <si>
    <t>Napszemcsi</t>
  </si>
  <si>
    <t>Michelada</t>
  </si>
  <si>
    <t xml:space="preserve">Karkötő </t>
  </si>
  <si>
    <t>Peña de Bernal hegy</t>
  </si>
  <si>
    <t xml:space="preserve">Kávé, süti </t>
  </si>
  <si>
    <t>Sushi</t>
  </si>
  <si>
    <t xml:space="preserve">Farmacia </t>
  </si>
  <si>
    <t xml:space="preserve">La Comer vásárlás </t>
  </si>
  <si>
    <t>Pipa</t>
  </si>
  <si>
    <t xml:space="preserve">McDonald's </t>
  </si>
  <si>
    <t>Categories</t>
  </si>
  <si>
    <t>Home</t>
  </si>
  <si>
    <t>Bills</t>
  </si>
  <si>
    <t>Transportation</t>
  </si>
  <si>
    <t>Groceries</t>
  </si>
  <si>
    <t>Leisure time</t>
  </si>
  <si>
    <t>Going out</t>
  </si>
  <si>
    <t>Healthcare</t>
  </si>
  <si>
    <t>Other</t>
  </si>
  <si>
    <t>Clothing</t>
  </si>
  <si>
    <t>November</t>
  </si>
  <si>
    <t>October</t>
  </si>
  <si>
    <t>29,</t>
  </si>
  <si>
    <t>27,</t>
  </si>
  <si>
    <t>25,</t>
  </si>
  <si>
    <t>24,</t>
  </si>
  <si>
    <t>23,</t>
  </si>
  <si>
    <t>22,</t>
  </si>
  <si>
    <t>21,</t>
  </si>
  <si>
    <t>20,</t>
  </si>
  <si>
    <t>18,</t>
  </si>
  <si>
    <t>17,</t>
  </si>
  <si>
    <t>16,</t>
  </si>
  <si>
    <t>15,</t>
  </si>
  <si>
    <t>14,</t>
  </si>
  <si>
    <t>13,</t>
  </si>
  <si>
    <t>12,</t>
  </si>
  <si>
    <t>11,</t>
  </si>
  <si>
    <t>9,</t>
  </si>
  <si>
    <t>8,</t>
  </si>
  <si>
    <t>6,</t>
  </si>
  <si>
    <t>4,</t>
  </si>
  <si>
    <t>2,</t>
  </si>
  <si>
    <t>31,</t>
  </si>
  <si>
    <t>28,</t>
  </si>
  <si>
    <t>10,</t>
  </si>
  <si>
    <t>7,</t>
  </si>
  <si>
    <t>5,</t>
  </si>
  <si>
    <t>September</t>
  </si>
  <si>
    <t>30,</t>
  </si>
  <si>
    <t>19,</t>
  </si>
  <si>
    <t>3,</t>
  </si>
  <si>
    <t>Közös költség</t>
  </si>
  <si>
    <t>Albérlet</t>
  </si>
  <si>
    <t>Villany</t>
  </si>
  <si>
    <t>Gáz</t>
  </si>
  <si>
    <t>Internet, telefon</t>
  </si>
  <si>
    <t>Víz</t>
  </si>
  <si>
    <t>Month</t>
  </si>
  <si>
    <t>Cost</t>
  </si>
  <si>
    <t>Day</t>
  </si>
  <si>
    <t>Year</t>
  </si>
  <si>
    <t>Column Labels</t>
  </si>
  <si>
    <t>Grand Total</t>
  </si>
  <si>
    <t>Row Labels</t>
  </si>
  <si>
    <t>Total</t>
  </si>
  <si>
    <t>Szilcoop vásárlás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</si>
</sst>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,##0.00\ [$€-1]"/>
    <numFmt numFmtId="166" formatCode="#,##0\ [$Ft-40E]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[Expenses_report_Adrienn_Ficsor.xlsx]Pivot_table!PivotTable4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Pivot_table!$B$16:$B$17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Pivot_table!$A$18:$A$27</c:f>
              <c:strCache>
                <c:ptCount val="9"/>
                <c:pt idx="0">
                  <c:v>Bills</c:v>
                </c:pt>
                <c:pt idx="1">
                  <c:v>Clothing</c:v>
                </c:pt>
                <c:pt idx="2">
                  <c:v>Going out</c:v>
                </c:pt>
                <c:pt idx="3">
                  <c:v>Groceries</c:v>
                </c:pt>
                <c:pt idx="4">
                  <c:v>Healthcare</c:v>
                </c:pt>
                <c:pt idx="5">
                  <c:v>Home</c:v>
                </c:pt>
                <c:pt idx="6">
                  <c:v>Leisure time</c:v>
                </c:pt>
                <c:pt idx="7">
                  <c:v>Other</c:v>
                </c:pt>
                <c:pt idx="8">
                  <c:v>Transportation</c:v>
                </c:pt>
              </c:strCache>
            </c:strRef>
          </c:cat>
          <c:val>
            <c:numRef>
              <c:f>Pivot_table!$B$18:$B$27</c:f>
              <c:numCache>
                <c:formatCode>#,##0.00\ [$€-1]</c:formatCode>
                <c:ptCount val="9"/>
                <c:pt idx="0">
                  <c:v>83.797368421052624</c:v>
                </c:pt>
                <c:pt idx="1">
                  <c:v>21.460052631578947</c:v>
                </c:pt>
                <c:pt idx="2">
                  <c:v>97.373131578947351</c:v>
                </c:pt>
                <c:pt idx="3">
                  <c:v>133.38642105263159</c:v>
                </c:pt>
                <c:pt idx="4">
                  <c:v>10.649999999999999</c:v>
                </c:pt>
                <c:pt idx="5">
                  <c:v>157.89473684210526</c:v>
                </c:pt>
                <c:pt idx="6">
                  <c:v>8.5409473684210511</c:v>
                </c:pt>
                <c:pt idx="7">
                  <c:v>57.662421052631579</c:v>
                </c:pt>
                <c:pt idx="8">
                  <c:v>22.482526315789471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5-9746-ADC9-E386C424E3D3}"/>
            </c:ext>
          </c:extLst>
        </c:ser>
        <c:ser>
          <c:idx val="1"/>
          <c:order val="1"/>
          <c:tx>
            <c:strRef>
              <c:f>Pivot_table!$C$16:$C$17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Pivot_table!$A$18:$A$27</c:f>
              <c:strCache>
                <c:ptCount val="9"/>
                <c:pt idx="0">
                  <c:v>Bills</c:v>
                </c:pt>
                <c:pt idx="1">
                  <c:v>Clothing</c:v>
                </c:pt>
                <c:pt idx="2">
                  <c:v>Going out</c:v>
                </c:pt>
                <c:pt idx="3">
                  <c:v>Groceries</c:v>
                </c:pt>
                <c:pt idx="4">
                  <c:v>Healthcare</c:v>
                </c:pt>
                <c:pt idx="5">
                  <c:v>Home</c:v>
                </c:pt>
                <c:pt idx="6">
                  <c:v>Leisure time</c:v>
                </c:pt>
                <c:pt idx="7">
                  <c:v>Other</c:v>
                </c:pt>
                <c:pt idx="8">
                  <c:v>Transportation</c:v>
                </c:pt>
              </c:strCache>
            </c:strRef>
          </c:cat>
          <c:val>
            <c:numRef>
              <c:f>Pivot_table!$C$18:$C$27</c:f>
              <c:numCache>
                <c:formatCode>#,##0.00\ [$€-1]</c:formatCode>
                <c:ptCount val="9"/>
                <c:pt idx="0">
                  <c:v>87.444736842105257</c:v>
                </c:pt>
                <c:pt idx="1">
                  <c:v>15.921052631578947</c:v>
                </c:pt>
                <c:pt idx="2">
                  <c:v>115.75789473684212</c:v>
                </c:pt>
                <c:pt idx="3">
                  <c:v>173.43684210526311</c:v>
                </c:pt>
                <c:pt idx="4">
                  <c:v>23.344736842105263</c:v>
                </c:pt>
                <c:pt idx="5">
                  <c:v>157.89473684210526</c:v>
                </c:pt>
                <c:pt idx="6">
                  <c:v>107.04736842105262</c:v>
                </c:pt>
                <c:pt idx="7">
                  <c:v>83.057894736842101</c:v>
                </c:pt>
                <c:pt idx="8">
                  <c:v>92.35784210526316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5-9746-ADC9-E386C424E3D3}"/>
            </c:ext>
          </c:extLst>
        </c:ser>
        <c:ser>
          <c:idx val="2"/>
          <c:order val="2"/>
          <c:tx>
            <c:strRef>
              <c:f>Pivot_table!$D$16:$D$17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Pivot_table!$A$18:$A$27</c:f>
              <c:strCache>
                <c:ptCount val="9"/>
                <c:pt idx="0">
                  <c:v>Bills</c:v>
                </c:pt>
                <c:pt idx="1">
                  <c:v>Clothing</c:v>
                </c:pt>
                <c:pt idx="2">
                  <c:v>Going out</c:v>
                </c:pt>
                <c:pt idx="3">
                  <c:v>Groceries</c:v>
                </c:pt>
                <c:pt idx="4">
                  <c:v>Healthcare</c:v>
                </c:pt>
                <c:pt idx="5">
                  <c:v>Home</c:v>
                </c:pt>
                <c:pt idx="6">
                  <c:v>Leisure time</c:v>
                </c:pt>
                <c:pt idx="7">
                  <c:v>Other</c:v>
                </c:pt>
                <c:pt idx="8">
                  <c:v>Transportation</c:v>
                </c:pt>
              </c:strCache>
            </c:strRef>
          </c:cat>
          <c:val>
            <c:numRef>
              <c:f>Pivot_table!$D$18:$D$27</c:f>
              <c:numCache>
                <c:formatCode>#,##0.00\ [$€-1]</c:formatCode>
                <c:ptCount val="9"/>
                <c:pt idx="0">
                  <c:v>77.063157894736847</c:v>
                </c:pt>
                <c:pt idx="1">
                  <c:v>7.1052631578947363</c:v>
                </c:pt>
                <c:pt idx="2">
                  <c:v>40.131578947368418</c:v>
                </c:pt>
                <c:pt idx="3">
                  <c:v>173.56842105263155</c:v>
                </c:pt>
                <c:pt idx="4">
                  <c:v>55.90789473684211</c:v>
                </c:pt>
                <c:pt idx="5">
                  <c:v>157.89473684210526</c:v>
                </c:pt>
                <c:pt idx="6">
                  <c:v>5.2368421052631575</c:v>
                </c:pt>
                <c:pt idx="7">
                  <c:v>45.089473684210532</c:v>
                </c:pt>
                <c:pt idx="8">
                  <c:v>76.873684210526321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5-9746-ADC9-E386C424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172559"/>
        <c:axId val="1538922415"/>
      </c:barChart>
      <c:catAx>
        <c:axId val="15831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38922415"/>
        <c:crosses val="autoZero"/>
        <c:auto val="1"/>
        <c:lblAlgn val="ctr"/>
        <c:lblOffset val="100"/>
        <c:noMultiLvlLbl val="0"/>
      </c:catAx>
      <c:valAx>
        <c:axId val="15389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831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[Expenses_report_Adrienn_Ficsor.xlsx]Pivot_table!PivotTable2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Bills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Pivot_table!$B$5:$B$8</c:f>
              <c:numCache>
                <c:formatCode>#,##0.00\ [$€-1]</c:formatCode>
                <c:ptCount val="3"/>
                <c:pt idx="0">
                  <c:v>83.797368421052624</c:v>
                </c:pt>
                <c:pt idx="1">
                  <c:v>87.444736842105257</c:v>
                </c:pt>
                <c:pt idx="2">
                  <c:v>77.063157894736847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1-3B45-83A9-A4E3391C10D9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Pivot_table!$C$5:$C$8</c:f>
              <c:numCache>
                <c:formatCode>#,##0.00\ [$€-1]</c:formatCode>
                <c:ptCount val="3"/>
                <c:pt idx="0">
                  <c:v>21.460052631578947</c:v>
                </c:pt>
                <c:pt idx="1">
                  <c:v>15.921052631578947</c:v>
                </c:pt>
                <c:pt idx="2">
                  <c:v>7.1052631578947363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1-3B45-83A9-A4E3391C10D9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Going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Pivot_table!$D$5:$D$8</c:f>
              <c:numCache>
                <c:formatCode>#,##0.00\ [$€-1]</c:formatCode>
                <c:ptCount val="3"/>
                <c:pt idx="0">
                  <c:v>97.373131578947351</c:v>
                </c:pt>
                <c:pt idx="1">
                  <c:v>115.75789473684212</c:v>
                </c:pt>
                <c:pt idx="2">
                  <c:v>40.131578947368418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1-3B45-83A9-A4E3391C10D9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Pivot_table!$E$5:$E$8</c:f>
              <c:numCache>
                <c:formatCode>#,##0.00\ [$€-1]</c:formatCode>
                <c:ptCount val="3"/>
                <c:pt idx="0">
                  <c:v>133.38642105263159</c:v>
                </c:pt>
                <c:pt idx="1">
                  <c:v>173.43684210526311</c:v>
                </c:pt>
                <c:pt idx="2">
                  <c:v>173.56842105263155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1-3B45-83A9-A4E3391C10D9}"/>
            </c:ext>
          </c:extLst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Pivot_table!$F$5:$F$8</c:f>
              <c:numCache>
                <c:formatCode>#,##0.00\ [$€-1]</c:formatCode>
                <c:ptCount val="3"/>
                <c:pt idx="0">
                  <c:v>10.649999999999999</c:v>
                </c:pt>
                <c:pt idx="1">
                  <c:v>23.344736842105263</c:v>
                </c:pt>
                <c:pt idx="2">
                  <c:v>55.90789473684211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1-3B45-83A9-A4E3391C10D9}"/>
            </c:ext>
          </c:extLst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Pivot_table!$G$5:$G$8</c:f>
              <c:numCache>
                <c:formatCode>#,##0.00\ [$€-1]</c:formatCode>
                <c:ptCount val="3"/>
                <c:pt idx="0">
                  <c:v>157.89473684210526</c:v>
                </c:pt>
                <c:pt idx="1">
                  <c:v>157.89473684210526</c:v>
                </c:pt>
                <c:pt idx="2">
                  <c:v>157.89473684210526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1-3B45-83A9-A4E3391C10D9}"/>
            </c:ext>
          </c:extLst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Leisure 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Pivot_table!$H$5:$H$8</c:f>
              <c:numCache>
                <c:formatCode>#,##0.00\ [$€-1]</c:formatCode>
                <c:ptCount val="3"/>
                <c:pt idx="0">
                  <c:v>8.5409473684210511</c:v>
                </c:pt>
                <c:pt idx="1">
                  <c:v>107.04736842105262</c:v>
                </c:pt>
                <c:pt idx="2">
                  <c:v>5.2368421052631575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1-3B45-83A9-A4E3391C10D9}"/>
            </c:ext>
          </c:extLst>
        </c:ser>
        <c:ser>
          <c:idx val="7"/>
          <c:order val="7"/>
          <c:tx>
            <c:strRef>
              <c:f>Pivot_table!$I$3:$I$4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Pivot_table!$I$5:$I$8</c:f>
              <c:numCache>
                <c:formatCode>#,##0.00\ [$€-1]</c:formatCode>
                <c:ptCount val="3"/>
                <c:pt idx="0">
                  <c:v>57.662421052631579</c:v>
                </c:pt>
                <c:pt idx="1">
                  <c:v>83.057894736842101</c:v>
                </c:pt>
                <c:pt idx="2">
                  <c:v>45.089473684210532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1-3B45-83A9-A4E3391C10D9}"/>
            </c:ext>
          </c:extLst>
        </c:ser>
        <c:ser>
          <c:idx val="8"/>
          <c:order val="8"/>
          <c:tx>
            <c:strRef>
              <c:f>Pivot_table!$J$3:$J$4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Pivot_table!$J$5:$J$8</c:f>
              <c:numCache>
                <c:formatCode>#,##0.00\ [$€-1]</c:formatCode>
                <c:ptCount val="3"/>
                <c:pt idx="0">
                  <c:v>22.482526315789471</c:v>
                </c:pt>
                <c:pt idx="1">
                  <c:v>92.35784210526316</c:v>
                </c:pt>
                <c:pt idx="2">
                  <c:v>76.873684210526321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1-3B45-83A9-A4E3391C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343599"/>
        <c:axId val="1797339663"/>
      </c:barChart>
      <c:catAx>
        <c:axId val="15023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97339663"/>
        <c:crossesAt val="0"/>
        <c:auto val="1"/>
        <c:lblAlgn val="ctr"/>
        <c:lblOffset val="100"/>
        <c:noMultiLvlLbl val="0"/>
      </c:catAx>
      <c:valAx>
        <c:axId val="1797339663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0234359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96F25-0F70-E74D-BEBF-C37A014C90F5}">
  <sheetPr/>
  <sheetViews>
    <sheetView zoomScale="1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FB9F1-79A5-1D43-A725-0B88D76F19CB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790F8-ACD8-FF96-2A6A-A6907B79F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6CB85-E3B1-0205-5D6D-35E8D4BC40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n Ficsor" refreshedDate="45265.780702662036" createdVersion="8" refreshedVersion="8" minRefreshableVersion="3" recordCount="157" xr:uid="{B487140D-B9FA-7B4B-9F56-E9FF430D1F38}">
  <cacheSource type="worksheet">
    <worksheetSource ref="A2:F159" sheet="Expenses"/>
  </cacheSource>
  <cacheFields count="6">
    <cacheField name="Month" numFmtId="0">
      <sharedItems count="3">
        <s v="November"/>
        <s v="October"/>
        <s v="September"/>
      </sharedItems>
    </cacheField>
    <cacheField name="Day" numFmtId="0">
      <sharedItems/>
    </cacheField>
    <cacheField name="Year" numFmtId="0">
      <sharedItems containsSemiMixedTypes="0" containsString="0" containsNumber="1" containsInteger="1" minValue="2023" maxValue="2023"/>
    </cacheField>
    <cacheField name="Category" numFmtId="0">
      <sharedItems count="10">
        <s v="Groceries"/>
        <s v="Other"/>
        <s v="Leisure time"/>
        <s v="Going out"/>
        <s v="Healthcare"/>
        <s v="Transportation"/>
        <s v="Clothing"/>
        <s v="Bills"/>
        <s v="Home"/>
        <s v="Utazás" u="1"/>
      </sharedItems>
    </cacheField>
    <cacheField name="Amount in default currency" numFmtId="166">
      <sharedItems containsSemiMixedTypes="0" containsString="0" containsNumber="1" minValue="118" maxValue="60000"/>
    </cacheField>
    <cacheField name="Cost" numFmtId="165">
      <sharedItems containsSemiMixedTypes="0" containsString="0" containsNumber="1" minValue="0.31052631578947371" maxValue="157.89473684210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29,"/>
    <n v="2023"/>
    <x v="0"/>
    <n v="1500"/>
    <n v="3.9473684210526314"/>
  </r>
  <r>
    <x v="0"/>
    <s v="29,"/>
    <n v="2023"/>
    <x v="1"/>
    <n v="4900"/>
    <n v="12.894736842105264"/>
  </r>
  <r>
    <x v="0"/>
    <s v="27,"/>
    <n v="2023"/>
    <x v="2"/>
    <n v="1990"/>
    <n v="5.2368421052631575"/>
  </r>
  <r>
    <x v="0"/>
    <s v="27,"/>
    <n v="2023"/>
    <x v="0"/>
    <n v="1387"/>
    <n v="3.65"/>
  </r>
  <r>
    <x v="0"/>
    <s v="27,"/>
    <n v="2023"/>
    <x v="3"/>
    <n v="3780"/>
    <n v="9.9473684210526319"/>
  </r>
  <r>
    <x v="0"/>
    <s v="25,"/>
    <n v="2023"/>
    <x v="0"/>
    <n v="928"/>
    <n v="2.4421052631578948"/>
  </r>
  <r>
    <x v="0"/>
    <s v="24,"/>
    <n v="2023"/>
    <x v="4"/>
    <n v="2799"/>
    <n v="7.3657894736842104"/>
  </r>
  <r>
    <x v="0"/>
    <s v="24,"/>
    <n v="2023"/>
    <x v="0"/>
    <n v="2802"/>
    <n v="7.3736842105263154"/>
  </r>
  <r>
    <x v="0"/>
    <s v="24,"/>
    <n v="2023"/>
    <x v="0"/>
    <n v="319"/>
    <n v="0.83947368421052626"/>
  </r>
  <r>
    <x v="0"/>
    <s v="23,"/>
    <n v="2023"/>
    <x v="0"/>
    <n v="1098"/>
    <n v="2.8894736842105262"/>
  </r>
  <r>
    <x v="0"/>
    <s v="23,"/>
    <n v="2023"/>
    <x v="0"/>
    <n v="1416"/>
    <n v="3.7263157894736842"/>
  </r>
  <r>
    <x v="0"/>
    <s v="23,"/>
    <n v="2023"/>
    <x v="5"/>
    <n v="4180"/>
    <n v="11"/>
  </r>
  <r>
    <x v="0"/>
    <s v="23,"/>
    <n v="2023"/>
    <x v="3"/>
    <n v="3670"/>
    <n v="9.6578947368421044"/>
  </r>
  <r>
    <x v="0"/>
    <s v="23,"/>
    <n v="2023"/>
    <x v="5"/>
    <n v="3192"/>
    <n v="8.4"/>
  </r>
  <r>
    <x v="0"/>
    <s v="22,"/>
    <n v="2023"/>
    <x v="1"/>
    <n v="2460"/>
    <n v="6.4736842105263159"/>
  </r>
  <r>
    <x v="0"/>
    <s v="22,"/>
    <n v="2023"/>
    <x v="1"/>
    <n v="900"/>
    <n v="2.3684210526315788"/>
  </r>
  <r>
    <x v="0"/>
    <s v="22,"/>
    <n v="2023"/>
    <x v="0"/>
    <n v="577"/>
    <n v="1.5184210526315789"/>
  </r>
  <r>
    <x v="0"/>
    <s v="21,"/>
    <n v="2023"/>
    <x v="0"/>
    <n v="2780"/>
    <n v="7.3157894736842106"/>
  </r>
  <r>
    <x v="0"/>
    <s v="20,"/>
    <n v="2023"/>
    <x v="0"/>
    <n v="1628"/>
    <n v="4.2842105263157899"/>
  </r>
  <r>
    <x v="0"/>
    <s v="20,"/>
    <n v="2023"/>
    <x v="0"/>
    <n v="2717"/>
    <n v="7.15"/>
  </r>
  <r>
    <x v="0"/>
    <s v="18,"/>
    <n v="2023"/>
    <x v="0"/>
    <n v="929"/>
    <n v="2.4447368421052631"/>
  </r>
  <r>
    <x v="0"/>
    <s v="17,"/>
    <n v="2023"/>
    <x v="0"/>
    <n v="3890"/>
    <n v="10.236842105263158"/>
  </r>
  <r>
    <x v="0"/>
    <s v="17,"/>
    <n v="2023"/>
    <x v="1"/>
    <n v="1499"/>
    <n v="3.9447368421052631"/>
  </r>
  <r>
    <x v="0"/>
    <s v="16,"/>
    <n v="2023"/>
    <x v="0"/>
    <n v="4380"/>
    <n v="11.526315789473685"/>
  </r>
  <r>
    <x v="0"/>
    <s v="16,"/>
    <n v="2023"/>
    <x v="4"/>
    <n v="2446"/>
    <n v="6.4368421052631577"/>
  </r>
  <r>
    <x v="0"/>
    <s v="15,"/>
    <n v="2023"/>
    <x v="0"/>
    <n v="2346"/>
    <n v="6.1736842105263161"/>
  </r>
  <r>
    <x v="0"/>
    <s v="14,"/>
    <n v="2023"/>
    <x v="1"/>
    <n v="2475"/>
    <n v="6.5131578947368425"/>
  </r>
  <r>
    <x v="0"/>
    <s v="13,"/>
    <n v="2023"/>
    <x v="0"/>
    <n v="9592"/>
    <n v="25.242105263157896"/>
  </r>
  <r>
    <x v="0"/>
    <s v="13,"/>
    <n v="2023"/>
    <x v="0"/>
    <n v="6827"/>
    <n v="17.965789473684211"/>
  </r>
  <r>
    <x v="0"/>
    <s v="12,"/>
    <n v="2023"/>
    <x v="0"/>
    <n v="4765"/>
    <n v="12.539473684210526"/>
  </r>
  <r>
    <x v="0"/>
    <s v="12,"/>
    <n v="2023"/>
    <x v="0"/>
    <n v="4469"/>
    <n v="11.760526315789473"/>
  </r>
  <r>
    <x v="0"/>
    <s v="11,"/>
    <n v="2023"/>
    <x v="6"/>
    <n v="1200"/>
    <n v="3.1578947368421053"/>
  </r>
  <r>
    <x v="0"/>
    <s v="11,"/>
    <n v="2023"/>
    <x v="6"/>
    <n v="1500"/>
    <n v="3.9473684210526314"/>
  </r>
  <r>
    <x v="0"/>
    <s v="11,"/>
    <n v="2023"/>
    <x v="0"/>
    <n v="399"/>
    <n v="1.05"/>
  </r>
  <r>
    <x v="0"/>
    <s v="10,"/>
    <n v="2023"/>
    <x v="7"/>
    <n v="5884"/>
    <n v="15.48421052631579"/>
  </r>
  <r>
    <x v="0"/>
    <s v="10,"/>
    <n v="2023"/>
    <x v="7"/>
    <n v="13000"/>
    <n v="34.210526315789473"/>
  </r>
  <r>
    <x v="0"/>
    <s v="10,"/>
    <n v="2023"/>
    <x v="7"/>
    <n v="10400"/>
    <n v="27.368421052631579"/>
  </r>
  <r>
    <x v="0"/>
    <s v="10,"/>
    <n v="2023"/>
    <x v="8"/>
    <n v="60000"/>
    <n v="157.89473684210526"/>
  </r>
  <r>
    <x v="0"/>
    <s v="9,"/>
    <n v="2023"/>
    <x v="1"/>
    <n v="4900"/>
    <n v="12.894736842105264"/>
  </r>
  <r>
    <x v="0"/>
    <s v="9,"/>
    <n v="2023"/>
    <x v="0"/>
    <n v="898"/>
    <n v="2.3631578947368421"/>
  </r>
  <r>
    <x v="0"/>
    <s v="9,"/>
    <n v="2023"/>
    <x v="0"/>
    <n v="2000"/>
    <n v="5.2631578947368425"/>
  </r>
  <r>
    <x v="0"/>
    <s v="8,"/>
    <n v="2023"/>
    <x v="0"/>
    <n v="1498"/>
    <n v="3.9421052631578948"/>
  </r>
  <r>
    <x v="0"/>
    <s v="6,"/>
    <n v="2023"/>
    <x v="5"/>
    <n v="4180"/>
    <n v="11"/>
  </r>
  <r>
    <x v="0"/>
    <s v="6,"/>
    <n v="2023"/>
    <x v="5"/>
    <n v="4000"/>
    <n v="10.526315789473685"/>
  </r>
  <r>
    <x v="0"/>
    <s v="6,"/>
    <n v="2023"/>
    <x v="0"/>
    <n v="1596"/>
    <n v="4.2"/>
  </r>
  <r>
    <x v="0"/>
    <s v="6,"/>
    <n v="2023"/>
    <x v="4"/>
    <n v="16000"/>
    <n v="42.10526315789474"/>
  </r>
  <r>
    <x v="0"/>
    <s v="6,"/>
    <n v="2023"/>
    <x v="3"/>
    <n v="4500"/>
    <n v="11.842105263157896"/>
  </r>
  <r>
    <x v="0"/>
    <s v="6,"/>
    <n v="2023"/>
    <x v="5"/>
    <n v="4400"/>
    <n v="11.578947368421053"/>
  </r>
  <r>
    <x v="0"/>
    <s v="4,"/>
    <n v="2023"/>
    <x v="0"/>
    <n v="4417"/>
    <n v="11.623684210526315"/>
  </r>
  <r>
    <x v="0"/>
    <s v="2,"/>
    <n v="2023"/>
    <x v="0"/>
    <n v="798"/>
    <n v="2.1"/>
  </r>
  <r>
    <x v="0"/>
    <s v="2,"/>
    <n v="2023"/>
    <x v="5"/>
    <n v="900"/>
    <n v="2.3684210526315788"/>
  </r>
  <r>
    <x v="0"/>
    <s v="2,"/>
    <n v="2023"/>
    <x v="3"/>
    <n v="3300"/>
    <n v="8.6842105263157894"/>
  </r>
  <r>
    <x v="0"/>
    <s v="2,"/>
    <n v="2023"/>
    <x v="5"/>
    <n v="4180"/>
    <n v="11"/>
  </r>
  <r>
    <x v="0"/>
    <s v="2,"/>
    <n v="2023"/>
    <x v="5"/>
    <n v="4180"/>
    <n v="11"/>
  </r>
  <r>
    <x v="1"/>
    <s v="31,"/>
    <n v="2023"/>
    <x v="0"/>
    <n v="2670"/>
    <n v="7.0263157894736841"/>
  </r>
  <r>
    <x v="1"/>
    <s v="29,"/>
    <n v="2023"/>
    <x v="0"/>
    <n v="1077"/>
    <n v="2.8342105263157893"/>
  </r>
  <r>
    <x v="1"/>
    <s v="28,"/>
    <n v="2023"/>
    <x v="0"/>
    <n v="1400"/>
    <n v="3.6842105263157894"/>
  </r>
  <r>
    <x v="1"/>
    <s v="28,"/>
    <n v="2023"/>
    <x v="1"/>
    <n v="6500"/>
    <n v="17.105263157894736"/>
  </r>
  <r>
    <x v="1"/>
    <s v="28,"/>
    <n v="2023"/>
    <x v="5"/>
    <n v="4930"/>
    <n v="12.973684210526315"/>
  </r>
  <r>
    <x v="1"/>
    <s v="27,"/>
    <n v="2023"/>
    <x v="1"/>
    <n v="3486"/>
    <n v="9.1736842105263161"/>
  </r>
  <r>
    <x v="1"/>
    <s v="27,"/>
    <n v="2023"/>
    <x v="2"/>
    <n v="1990"/>
    <n v="5.2368421052631575"/>
  </r>
  <r>
    <x v="1"/>
    <s v="25,"/>
    <n v="2023"/>
    <x v="4"/>
    <n v="7090"/>
    <n v="18.657894736842106"/>
  </r>
  <r>
    <x v="1"/>
    <s v="24,"/>
    <n v="2023"/>
    <x v="0"/>
    <n v="1606"/>
    <n v="4.2263157894736842"/>
  </r>
  <r>
    <x v="1"/>
    <s v="24,"/>
    <n v="2023"/>
    <x v="1"/>
    <n v="1978"/>
    <n v="5.2052631578947368"/>
  </r>
  <r>
    <x v="1"/>
    <s v="21,"/>
    <n v="2023"/>
    <x v="0"/>
    <n v="1637"/>
    <n v="4.3078947368421057"/>
  </r>
  <r>
    <x v="1"/>
    <s v="21,"/>
    <n v="2023"/>
    <x v="0"/>
    <n v="4401"/>
    <n v="11.581578947368421"/>
  </r>
  <r>
    <x v="1"/>
    <s v="21,"/>
    <n v="2023"/>
    <x v="1"/>
    <n v="2499"/>
    <n v="6.5763157894736839"/>
  </r>
  <r>
    <x v="1"/>
    <s v="18,"/>
    <n v="2023"/>
    <x v="5"/>
    <n v="4180"/>
    <n v="11"/>
  </r>
  <r>
    <x v="1"/>
    <s v="18,"/>
    <n v="2023"/>
    <x v="5"/>
    <n v="800"/>
    <n v="2.1052631578947367"/>
  </r>
  <r>
    <x v="1"/>
    <s v="18,"/>
    <n v="2023"/>
    <x v="5"/>
    <n v="2470"/>
    <n v="6.5"/>
  </r>
  <r>
    <x v="1"/>
    <s v="17,"/>
    <n v="2023"/>
    <x v="0"/>
    <n v="4402"/>
    <n v="11.58421052631579"/>
  </r>
  <r>
    <x v="1"/>
    <s v="17,"/>
    <n v="2023"/>
    <x v="3"/>
    <n v="5230"/>
    <n v="13.763157894736842"/>
  </r>
  <r>
    <x v="1"/>
    <s v="17,"/>
    <n v="2023"/>
    <x v="0"/>
    <n v="864"/>
    <n v="2.2736842105263158"/>
  </r>
  <r>
    <x v="1"/>
    <s v="17,"/>
    <n v="2023"/>
    <x v="0"/>
    <n v="118"/>
    <n v="0.31052631578947371"/>
  </r>
  <r>
    <x v="1"/>
    <s v="17,"/>
    <n v="2023"/>
    <x v="2"/>
    <n v="12000"/>
    <n v="31.578947368421051"/>
  </r>
  <r>
    <x v="1"/>
    <s v="17,"/>
    <n v="2023"/>
    <x v="3"/>
    <n v="3250"/>
    <n v="8.5526315789473681"/>
  </r>
  <r>
    <x v="1"/>
    <s v="17,"/>
    <n v="2023"/>
    <x v="3"/>
    <n v="1700"/>
    <n v="4.4736842105263159"/>
  </r>
  <r>
    <x v="1"/>
    <s v="17,"/>
    <n v="2023"/>
    <x v="0"/>
    <n v="2400"/>
    <n v="6.3157894736842106"/>
  </r>
  <r>
    <x v="1"/>
    <s v="17,"/>
    <n v="2023"/>
    <x v="5"/>
    <n v="2470"/>
    <n v="6.5"/>
  </r>
  <r>
    <x v="1"/>
    <s v="16,"/>
    <n v="2023"/>
    <x v="3"/>
    <n v="6777"/>
    <n v="17.83421052631579"/>
  </r>
  <r>
    <x v="1"/>
    <s v="16,"/>
    <n v="2023"/>
    <x v="1"/>
    <n v="1852"/>
    <n v="4.8736842105263154"/>
  </r>
  <r>
    <x v="1"/>
    <s v="16,"/>
    <n v="2023"/>
    <x v="3"/>
    <n v="5676"/>
    <n v="14.936842105263159"/>
  </r>
  <r>
    <x v="1"/>
    <s v="15,"/>
    <n v="2023"/>
    <x v="0"/>
    <n v="5768"/>
    <n v="15.178947368421053"/>
  </r>
  <r>
    <x v="1"/>
    <s v="15,"/>
    <n v="2023"/>
    <x v="3"/>
    <n v="16005"/>
    <n v="42.118421052631582"/>
  </r>
  <r>
    <x v="1"/>
    <s v="15,"/>
    <n v="2023"/>
    <x v="0"/>
    <n v="8569"/>
    <n v="22.55"/>
  </r>
  <r>
    <x v="1"/>
    <s v="15,"/>
    <n v="2023"/>
    <x v="0"/>
    <n v="5296"/>
    <n v="13.936842105263159"/>
  </r>
  <r>
    <x v="1"/>
    <s v="15,"/>
    <n v="2023"/>
    <x v="2"/>
    <n v="26688"/>
    <n v="70.231578947368419"/>
  </r>
  <r>
    <x v="1"/>
    <s v="15,"/>
    <n v="2023"/>
    <x v="5"/>
    <n v="11000"/>
    <n v="28.94736842105263"/>
  </r>
  <r>
    <x v="1"/>
    <s v="15,"/>
    <n v="2023"/>
    <x v="5"/>
    <n v="4180"/>
    <n v="11"/>
  </r>
  <r>
    <x v="1"/>
    <s v="15,"/>
    <n v="2023"/>
    <x v="5"/>
    <n v="5065.9799999999996"/>
    <n v="13.331526315789473"/>
  </r>
  <r>
    <x v="1"/>
    <s v="14,"/>
    <n v="2023"/>
    <x v="0"/>
    <n v="2217"/>
    <n v="5.8342105263157897"/>
  </r>
  <r>
    <x v="1"/>
    <s v="14,"/>
    <n v="2023"/>
    <x v="1"/>
    <n v="800"/>
    <n v="2.1052631578947367"/>
  </r>
  <r>
    <x v="1"/>
    <s v="14,"/>
    <n v="2023"/>
    <x v="1"/>
    <n v="3190"/>
    <n v="8.3947368421052637"/>
  </r>
  <r>
    <x v="1"/>
    <s v="14,"/>
    <n v="2023"/>
    <x v="1"/>
    <n v="2000"/>
    <n v="5.2631578947368425"/>
  </r>
  <r>
    <x v="1"/>
    <s v="14,"/>
    <n v="2023"/>
    <x v="3"/>
    <n v="950"/>
    <n v="2.5"/>
  </r>
  <r>
    <x v="1"/>
    <s v="14,"/>
    <n v="2023"/>
    <x v="1"/>
    <n v="2400"/>
    <n v="6.3157894736842106"/>
  </r>
  <r>
    <x v="1"/>
    <s v="11,"/>
    <n v="2023"/>
    <x v="0"/>
    <n v="11803"/>
    <n v="31.060526315789474"/>
  </r>
  <r>
    <x v="1"/>
    <s v="11,"/>
    <n v="2023"/>
    <x v="0"/>
    <n v="1196"/>
    <n v="3.1473684210526316"/>
  </r>
  <r>
    <x v="1"/>
    <s v="10,"/>
    <n v="2023"/>
    <x v="7"/>
    <n v="4690"/>
    <n v="12.342105263157896"/>
  </r>
  <r>
    <x v="1"/>
    <s v="10,"/>
    <n v="2023"/>
    <x v="7"/>
    <n v="5139"/>
    <n v="13.523684210526316"/>
  </r>
  <r>
    <x v="1"/>
    <s v="10,"/>
    <n v="2023"/>
    <x v="7"/>
    <n v="13000"/>
    <n v="34.210526315789473"/>
  </r>
  <r>
    <x v="1"/>
    <s v="10,"/>
    <n v="2023"/>
    <x v="3"/>
    <n v="2100"/>
    <n v="5.5263157894736841"/>
  </r>
  <r>
    <x v="1"/>
    <s v="10,"/>
    <n v="2023"/>
    <x v="7"/>
    <n v="10400"/>
    <n v="27.368421052631579"/>
  </r>
  <r>
    <x v="1"/>
    <s v="10,"/>
    <n v="2023"/>
    <x v="8"/>
    <n v="60000"/>
    <n v="157.89473684210526"/>
  </r>
  <r>
    <x v="1"/>
    <s v="7,"/>
    <n v="2023"/>
    <x v="6"/>
    <n v="2400"/>
    <n v="6.3157894736842106"/>
  </r>
  <r>
    <x v="1"/>
    <s v="6,"/>
    <n v="2023"/>
    <x v="0"/>
    <n v="8125"/>
    <n v="21.381578947368421"/>
  </r>
  <r>
    <x v="1"/>
    <s v="6,"/>
    <n v="2023"/>
    <x v="0"/>
    <n v="2357"/>
    <n v="6.2026315789473685"/>
  </r>
  <r>
    <x v="1"/>
    <s v="5,"/>
    <n v="2023"/>
    <x v="4"/>
    <n v="1781"/>
    <n v="4.6868421052631577"/>
  </r>
  <r>
    <x v="1"/>
    <s v="5,"/>
    <n v="2023"/>
    <x v="1"/>
    <n v="500"/>
    <n v="1.3157894736842106"/>
  </r>
  <r>
    <x v="1"/>
    <s v="5,"/>
    <n v="2023"/>
    <x v="6"/>
    <n v="1350"/>
    <n v="3.5526315789473686"/>
  </r>
  <r>
    <x v="1"/>
    <s v="4,"/>
    <n v="2023"/>
    <x v="6"/>
    <n v="2300"/>
    <n v="6.0526315789473681"/>
  </r>
  <r>
    <x v="1"/>
    <s v="4,"/>
    <n v="2023"/>
    <x v="1"/>
    <n v="4900"/>
    <n v="12.894736842105264"/>
  </r>
  <r>
    <x v="1"/>
    <s v="4,"/>
    <n v="2023"/>
    <x v="3"/>
    <n v="2300"/>
    <n v="6.0526315789473681"/>
  </r>
  <r>
    <x v="1"/>
    <s v="4,"/>
    <n v="2023"/>
    <x v="1"/>
    <n v="1457"/>
    <n v="3.8342105263157893"/>
  </r>
  <r>
    <x v="2"/>
    <s v="30,"/>
    <n v="2023"/>
    <x v="0"/>
    <n v="1847"/>
    <n v="4.8605263157894738"/>
  </r>
  <r>
    <x v="2"/>
    <s v="30,"/>
    <n v="2023"/>
    <x v="0"/>
    <n v="7600"/>
    <n v="20"/>
  </r>
  <r>
    <x v="2"/>
    <s v="30,"/>
    <n v="2023"/>
    <x v="1"/>
    <n v="200"/>
    <n v="0.52631578947368418"/>
  </r>
  <r>
    <x v="2"/>
    <s v="30,"/>
    <n v="2023"/>
    <x v="6"/>
    <n v="3700"/>
    <n v="9.7368421052631575"/>
  </r>
  <r>
    <x v="2"/>
    <s v="30,"/>
    <n v="2023"/>
    <x v="0"/>
    <n v="5260"/>
    <n v="13.842105263157896"/>
  </r>
  <r>
    <x v="2"/>
    <s v="29,"/>
    <n v="2023"/>
    <x v="4"/>
    <n v="3000"/>
    <n v="7.8947368421052628"/>
  </r>
  <r>
    <x v="2"/>
    <s v="29,"/>
    <n v="2023"/>
    <x v="6"/>
    <n v="2990"/>
    <n v="7.8684210526315788"/>
  </r>
  <r>
    <x v="2"/>
    <s v="28,"/>
    <n v="2023"/>
    <x v="0"/>
    <n v="6895"/>
    <n v="18.144736842105264"/>
  </r>
  <r>
    <x v="2"/>
    <s v="28,"/>
    <n v="2023"/>
    <x v="0"/>
    <n v="1497"/>
    <n v="3.9394736842105265"/>
  </r>
  <r>
    <x v="2"/>
    <s v="28,"/>
    <n v="2023"/>
    <x v="3"/>
    <n v="1880"/>
    <n v="4.9473684210526319"/>
  </r>
  <r>
    <x v="2"/>
    <s v="28,"/>
    <n v="2023"/>
    <x v="2"/>
    <n v="1990"/>
    <n v="5.2368421052631575"/>
  </r>
  <r>
    <x v="2"/>
    <s v="25,"/>
    <n v="2023"/>
    <x v="5"/>
    <n v="3192"/>
    <n v="8.4"/>
  </r>
  <r>
    <x v="2"/>
    <s v="25,"/>
    <n v="2023"/>
    <x v="5"/>
    <n v="900"/>
    <n v="2.3684210526315788"/>
  </r>
  <r>
    <x v="2"/>
    <s v="25,"/>
    <n v="2023"/>
    <x v="1"/>
    <n v="11741.3"/>
    <n v="30.89815789473684"/>
  </r>
  <r>
    <x v="2"/>
    <s v="25,"/>
    <n v="2023"/>
    <x v="3"/>
    <n v="6640"/>
    <n v="17.473684210526315"/>
  </r>
  <r>
    <x v="2"/>
    <s v="25,"/>
    <n v="2023"/>
    <x v="3"/>
    <n v="1934.24"/>
    <n v="5.0901052631578949"/>
  </r>
  <r>
    <x v="2"/>
    <s v="25,"/>
    <n v="2023"/>
    <x v="5"/>
    <n v="4451.3599999999997"/>
    <n v="11.714105263157894"/>
  </r>
  <r>
    <x v="2"/>
    <s v="23,"/>
    <n v="2023"/>
    <x v="0"/>
    <n v="4249.04"/>
    <n v="11.181684210526315"/>
  </r>
  <r>
    <x v="2"/>
    <s v="22,"/>
    <n v="2023"/>
    <x v="1"/>
    <n v="1274.71"/>
    <n v="3.3545000000000003"/>
  </r>
  <r>
    <x v="2"/>
    <s v="22,"/>
    <n v="2023"/>
    <x v="1"/>
    <n v="2124.52"/>
    <n v="5.5908421052631576"/>
  </r>
  <r>
    <x v="2"/>
    <s v="21,"/>
    <n v="2023"/>
    <x v="3"/>
    <n v="5539"/>
    <n v="14.576315789473684"/>
  </r>
  <r>
    <x v="2"/>
    <s v="21,"/>
    <n v="2023"/>
    <x v="3"/>
    <n v="2644.99"/>
    <n v="6.9604999999999997"/>
  </r>
  <r>
    <x v="2"/>
    <s v="21,"/>
    <n v="2023"/>
    <x v="0"/>
    <n v="7650"/>
    <n v="20.131578947368421"/>
  </r>
  <r>
    <x v="2"/>
    <s v="19,"/>
    <n v="2023"/>
    <x v="1"/>
    <n v="4269.33"/>
    <n v="11.235078947368422"/>
  </r>
  <r>
    <x v="2"/>
    <s v="18,"/>
    <n v="2023"/>
    <x v="4"/>
    <n v="1047"/>
    <n v="2.7552631578947366"/>
  </r>
  <r>
    <x v="2"/>
    <s v="17,"/>
    <n v="2023"/>
    <x v="3"/>
    <n v="1053.06"/>
    <n v="2.7712105263157891"/>
  </r>
  <r>
    <x v="2"/>
    <s v="17,"/>
    <n v="2023"/>
    <x v="0"/>
    <n v="5442"/>
    <n v="14.321052631578947"/>
  </r>
  <r>
    <x v="2"/>
    <s v="10,"/>
    <n v="2023"/>
    <x v="7"/>
    <n v="13000"/>
    <n v="34.210526315789473"/>
  </r>
  <r>
    <x v="2"/>
    <s v="10,"/>
    <n v="2023"/>
    <x v="7"/>
    <n v="4675"/>
    <n v="12.302631578947368"/>
  </r>
  <r>
    <x v="2"/>
    <s v="10,"/>
    <n v="2023"/>
    <x v="7"/>
    <n v="3768"/>
    <n v="9.9157894736842103"/>
  </r>
  <r>
    <x v="2"/>
    <s v="10,"/>
    <n v="2023"/>
    <x v="7"/>
    <n v="10400"/>
    <n v="27.368421052631579"/>
  </r>
  <r>
    <x v="2"/>
    <s v="10,"/>
    <n v="2023"/>
    <x v="8"/>
    <n v="60000"/>
    <n v="157.89473684210526"/>
  </r>
  <r>
    <x v="2"/>
    <s v="9,"/>
    <n v="2023"/>
    <x v="6"/>
    <n v="1464.82"/>
    <n v="3.8547894736842103"/>
  </r>
  <r>
    <x v="2"/>
    <s v="9,"/>
    <n v="2023"/>
    <x v="3"/>
    <n v="4500"/>
    <n v="11.842105263157896"/>
  </r>
  <r>
    <x v="2"/>
    <s v="9,"/>
    <n v="2023"/>
    <x v="1"/>
    <n v="1255.56"/>
    <n v="3.3041052631578944"/>
  </r>
  <r>
    <x v="2"/>
    <s v="9,"/>
    <n v="2023"/>
    <x v="2"/>
    <n v="1255.56"/>
    <n v="3.3041052631578944"/>
  </r>
  <r>
    <x v="2"/>
    <s v="9,"/>
    <n v="2023"/>
    <x v="0"/>
    <n v="3557.42"/>
    <n v="9.3616315789473692"/>
  </r>
  <r>
    <x v="2"/>
    <s v="9,"/>
    <n v="2023"/>
    <x v="3"/>
    <n v="3506.5"/>
    <n v="9.2276315789473689"/>
  </r>
  <r>
    <x v="2"/>
    <s v="8,"/>
    <n v="2023"/>
    <x v="3"/>
    <n v="4048"/>
    <n v="10.652631578947368"/>
  </r>
  <r>
    <x v="2"/>
    <s v="7,"/>
    <n v="2023"/>
    <x v="0"/>
    <n v="2294.92"/>
    <n v="6.0392631578947373"/>
  </r>
  <r>
    <x v="2"/>
    <s v="4,"/>
    <n v="2023"/>
    <x v="0"/>
    <n v="4394.46"/>
    <n v="11.564368421052631"/>
  </r>
  <r>
    <x v="2"/>
    <s v="4,"/>
    <n v="2023"/>
    <x v="1"/>
    <n v="1046.3"/>
    <n v="2.753421052631579"/>
  </r>
  <r>
    <x v="2"/>
    <s v="3,"/>
    <n v="2023"/>
    <x v="3"/>
    <n v="5256"/>
    <n v="13.831578947368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5E903-FC0B-D143-96D0-D4BFDDBE8C1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K8" firstHeaderRow="1" firstDataRow="2" firstDataCol="1"/>
  <pivotFields count="6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11">
        <item x="7"/>
        <item x="6"/>
        <item x="3"/>
        <item x="0"/>
        <item x="4"/>
        <item x="8"/>
        <item x="2"/>
        <item x="1"/>
        <item x="5"/>
        <item m="1" x="9"/>
        <item t="default"/>
      </items>
    </pivotField>
    <pivotField numFmtId="166" showAll="0"/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Total" fld="5" baseField="0" baseItem="0" numFmtId="165"/>
  </dataFields>
  <chartFormats count="5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6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26E3F-088C-454C-8A6A-6EB18EE2C07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:E27" firstHeaderRow="1" firstDataRow="2" firstDataCol="1"/>
  <pivotFields count="6"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1">
        <item x="7"/>
        <item x="6"/>
        <item x="3"/>
        <item x="0"/>
        <item x="4"/>
        <item x="8"/>
        <item x="2"/>
        <item x="1"/>
        <item x="5"/>
        <item m="1" x="9"/>
        <item t="default"/>
      </items>
    </pivotField>
    <pivotField numFmtId="166" showAll="0"/>
    <pivotField dataField="1" numFmtId="165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otal" fld="5" baseField="0" baseItem="0" numFmtId="165"/>
  </dataFields>
  <chartFormats count="41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6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9"/>
  <sheetViews>
    <sheetView tabSelected="1" workbookViewId="0">
      <selection activeCell="M26" sqref="M26"/>
    </sheetView>
  </sheetViews>
  <sheetFormatPr baseColWidth="10" defaultRowHeight="13" x14ac:dyDescent="0.15"/>
  <cols>
    <col min="1" max="1" width="17.33203125" bestFit="1" customWidth="1"/>
    <col min="2" max="3" width="17.33203125" hidden="1" customWidth="1"/>
    <col min="5" max="5" width="10.83203125" customWidth="1"/>
  </cols>
  <sheetData>
    <row r="1" spans="1:11" x14ac:dyDescent="0.15">
      <c r="A1" s="6" t="s">
        <v>3</v>
      </c>
      <c r="B1" s="6"/>
      <c r="C1" s="6"/>
    </row>
    <row r="2" spans="1:11" x14ac:dyDescent="0.15">
      <c r="A2" s="1" t="s">
        <v>166</v>
      </c>
      <c r="B2" s="1" t="s">
        <v>168</v>
      </c>
      <c r="C2" s="1" t="s">
        <v>169</v>
      </c>
      <c r="D2" t="s">
        <v>0</v>
      </c>
      <c r="E2" t="s">
        <v>1</v>
      </c>
      <c r="F2" s="1" t="s">
        <v>167</v>
      </c>
      <c r="G2" t="s">
        <v>2</v>
      </c>
    </row>
    <row r="3" spans="1:11" x14ac:dyDescent="0.15">
      <c r="A3" s="2" t="s">
        <v>128</v>
      </c>
      <c r="B3" s="2" t="s">
        <v>130</v>
      </c>
      <c r="C3">
        <v>2023</v>
      </c>
      <c r="D3" s="1" t="s">
        <v>122</v>
      </c>
      <c r="E3" s="4">
        <v>1500</v>
      </c>
      <c r="F3" s="3">
        <f t="shared" ref="F3:F34" si="0">E3/380</f>
        <v>3.9473684210526314</v>
      </c>
      <c r="G3" t="s">
        <v>4</v>
      </c>
    </row>
    <row r="4" spans="1:11" x14ac:dyDescent="0.15">
      <c r="A4" t="s">
        <v>128</v>
      </c>
      <c r="B4" t="s">
        <v>130</v>
      </c>
      <c r="C4">
        <v>2023</v>
      </c>
      <c r="D4" s="1" t="s">
        <v>126</v>
      </c>
      <c r="E4" s="4">
        <v>4900</v>
      </c>
      <c r="F4" s="3">
        <f t="shared" si="0"/>
        <v>12.894736842105264</v>
      </c>
      <c r="G4" t="s">
        <v>5</v>
      </c>
    </row>
    <row r="5" spans="1:11" x14ac:dyDescent="0.15">
      <c r="A5" t="s">
        <v>128</v>
      </c>
      <c r="B5" t="s">
        <v>131</v>
      </c>
      <c r="C5">
        <v>2023</v>
      </c>
      <c r="D5" s="1" t="s">
        <v>123</v>
      </c>
      <c r="E5" s="4">
        <v>1990</v>
      </c>
      <c r="F5" s="3">
        <f t="shared" si="0"/>
        <v>5.2368421052631575</v>
      </c>
      <c r="G5" t="s">
        <v>6</v>
      </c>
    </row>
    <row r="6" spans="1:11" x14ac:dyDescent="0.15">
      <c r="A6" t="s">
        <v>128</v>
      </c>
      <c r="B6" t="s">
        <v>131</v>
      </c>
      <c r="C6">
        <v>2023</v>
      </c>
      <c r="D6" s="1" t="s">
        <v>122</v>
      </c>
      <c r="E6" s="4">
        <v>1387</v>
      </c>
      <c r="F6" s="3">
        <f t="shared" si="0"/>
        <v>3.65</v>
      </c>
      <c r="G6" t="s">
        <v>7</v>
      </c>
      <c r="K6" s="1" t="s">
        <v>118</v>
      </c>
    </row>
    <row r="7" spans="1:11" x14ac:dyDescent="0.15">
      <c r="A7" t="s">
        <v>128</v>
      </c>
      <c r="B7" t="s">
        <v>131</v>
      </c>
      <c r="C7">
        <v>2023</v>
      </c>
      <c r="D7" s="1" t="s">
        <v>124</v>
      </c>
      <c r="E7" s="4">
        <v>3780</v>
      </c>
      <c r="F7" s="3">
        <f t="shared" si="0"/>
        <v>9.9473684210526319</v>
      </c>
      <c r="G7" t="s">
        <v>8</v>
      </c>
      <c r="K7" s="1" t="s">
        <v>119</v>
      </c>
    </row>
    <row r="8" spans="1:11" x14ac:dyDescent="0.15">
      <c r="A8" t="s">
        <v>128</v>
      </c>
      <c r="B8" t="s">
        <v>132</v>
      </c>
      <c r="C8">
        <v>2023</v>
      </c>
      <c r="D8" s="1" t="s">
        <v>122</v>
      </c>
      <c r="E8" s="4">
        <v>928</v>
      </c>
      <c r="F8" s="3">
        <f t="shared" si="0"/>
        <v>2.4421052631578948</v>
      </c>
      <c r="G8" t="s">
        <v>9</v>
      </c>
      <c r="K8" s="1" t="s">
        <v>120</v>
      </c>
    </row>
    <row r="9" spans="1:11" x14ac:dyDescent="0.15">
      <c r="A9" t="s">
        <v>128</v>
      </c>
      <c r="B9" t="s">
        <v>133</v>
      </c>
      <c r="C9">
        <v>2023</v>
      </c>
      <c r="D9" s="1" t="s">
        <v>125</v>
      </c>
      <c r="E9" s="4">
        <v>2799</v>
      </c>
      <c r="F9" s="3">
        <f t="shared" si="0"/>
        <v>7.3657894736842104</v>
      </c>
      <c r="G9" t="s">
        <v>10</v>
      </c>
      <c r="K9" s="1" t="s">
        <v>121</v>
      </c>
    </row>
    <row r="10" spans="1:11" x14ac:dyDescent="0.15">
      <c r="A10" t="s">
        <v>128</v>
      </c>
      <c r="B10" t="s">
        <v>133</v>
      </c>
      <c r="C10">
        <v>2023</v>
      </c>
      <c r="D10" s="1" t="s">
        <v>122</v>
      </c>
      <c r="E10" s="4">
        <v>2802</v>
      </c>
      <c r="F10" s="3">
        <f t="shared" si="0"/>
        <v>7.3736842105263154</v>
      </c>
      <c r="G10" t="s">
        <v>11</v>
      </c>
      <c r="K10" s="1" t="s">
        <v>122</v>
      </c>
    </row>
    <row r="11" spans="1:11" x14ac:dyDescent="0.15">
      <c r="A11" t="s">
        <v>128</v>
      </c>
      <c r="B11" t="s">
        <v>133</v>
      </c>
      <c r="C11">
        <v>2023</v>
      </c>
      <c r="D11" s="1" t="s">
        <v>122</v>
      </c>
      <c r="E11" s="4">
        <v>319</v>
      </c>
      <c r="F11" s="3">
        <f t="shared" si="0"/>
        <v>0.83947368421052626</v>
      </c>
      <c r="G11" t="s">
        <v>12</v>
      </c>
      <c r="K11" s="1" t="s">
        <v>127</v>
      </c>
    </row>
    <row r="12" spans="1:11" x14ac:dyDescent="0.15">
      <c r="A12" t="s">
        <v>128</v>
      </c>
      <c r="B12" t="s">
        <v>134</v>
      </c>
      <c r="C12">
        <v>2023</v>
      </c>
      <c r="D12" s="1" t="s">
        <v>122</v>
      </c>
      <c r="E12" s="4">
        <v>1098</v>
      </c>
      <c r="F12" s="3">
        <f t="shared" si="0"/>
        <v>2.8894736842105262</v>
      </c>
      <c r="G12" t="s">
        <v>13</v>
      </c>
      <c r="K12" s="1" t="s">
        <v>123</v>
      </c>
    </row>
    <row r="13" spans="1:11" x14ac:dyDescent="0.15">
      <c r="A13" t="s">
        <v>128</v>
      </c>
      <c r="B13" t="s">
        <v>134</v>
      </c>
      <c r="C13">
        <v>2023</v>
      </c>
      <c r="D13" s="1" t="s">
        <v>122</v>
      </c>
      <c r="E13" s="4">
        <v>1416</v>
      </c>
      <c r="F13" s="3">
        <f t="shared" si="0"/>
        <v>3.7263157894736842</v>
      </c>
      <c r="G13" t="s">
        <v>14</v>
      </c>
      <c r="K13" s="1" t="s">
        <v>124</v>
      </c>
    </row>
    <row r="14" spans="1:11" x14ac:dyDescent="0.15">
      <c r="A14" t="s">
        <v>128</v>
      </c>
      <c r="B14" t="s">
        <v>134</v>
      </c>
      <c r="C14">
        <v>2023</v>
      </c>
      <c r="D14" s="1" t="s">
        <v>121</v>
      </c>
      <c r="E14" s="4">
        <v>4180</v>
      </c>
      <c r="F14" s="3">
        <f t="shared" si="0"/>
        <v>11</v>
      </c>
      <c r="G14" t="s">
        <v>15</v>
      </c>
      <c r="K14" s="1" t="s">
        <v>125</v>
      </c>
    </row>
    <row r="15" spans="1:11" x14ac:dyDescent="0.15">
      <c r="A15" t="s">
        <v>128</v>
      </c>
      <c r="B15" t="s">
        <v>134</v>
      </c>
      <c r="C15">
        <v>2023</v>
      </c>
      <c r="D15" s="1" t="s">
        <v>124</v>
      </c>
      <c r="E15" s="4">
        <v>3670</v>
      </c>
      <c r="F15" s="3">
        <f t="shared" si="0"/>
        <v>9.6578947368421044</v>
      </c>
      <c r="G15" t="s">
        <v>16</v>
      </c>
      <c r="K15" s="1" t="s">
        <v>126</v>
      </c>
    </row>
    <row r="16" spans="1:11" x14ac:dyDescent="0.15">
      <c r="A16" t="s">
        <v>128</v>
      </c>
      <c r="B16" t="s">
        <v>134</v>
      </c>
      <c r="C16">
        <v>2023</v>
      </c>
      <c r="D16" s="1" t="s">
        <v>121</v>
      </c>
      <c r="E16" s="4">
        <v>3192</v>
      </c>
      <c r="F16" s="3">
        <f t="shared" si="0"/>
        <v>8.4</v>
      </c>
      <c r="G16" t="s">
        <v>17</v>
      </c>
    </row>
    <row r="17" spans="1:7" x14ac:dyDescent="0.15">
      <c r="A17" t="s">
        <v>128</v>
      </c>
      <c r="B17" t="s">
        <v>135</v>
      </c>
      <c r="C17">
        <v>2023</v>
      </c>
      <c r="D17" s="1" t="s">
        <v>126</v>
      </c>
      <c r="E17" s="4">
        <v>2460</v>
      </c>
      <c r="F17" s="3">
        <f t="shared" si="0"/>
        <v>6.4736842105263159</v>
      </c>
      <c r="G17" t="s">
        <v>18</v>
      </c>
    </row>
    <row r="18" spans="1:7" x14ac:dyDescent="0.15">
      <c r="A18" t="s">
        <v>128</v>
      </c>
      <c r="B18" t="s">
        <v>135</v>
      </c>
      <c r="C18">
        <v>2023</v>
      </c>
      <c r="D18" s="1" t="s">
        <v>126</v>
      </c>
      <c r="E18" s="4">
        <v>900</v>
      </c>
      <c r="F18" s="3">
        <f t="shared" si="0"/>
        <v>2.3684210526315788</v>
      </c>
      <c r="G18" t="s">
        <v>19</v>
      </c>
    </row>
    <row r="19" spans="1:7" x14ac:dyDescent="0.15">
      <c r="A19" t="s">
        <v>128</v>
      </c>
      <c r="B19" t="s">
        <v>135</v>
      </c>
      <c r="C19">
        <v>2023</v>
      </c>
      <c r="D19" s="1" t="s">
        <v>122</v>
      </c>
      <c r="E19" s="4">
        <v>577</v>
      </c>
      <c r="F19" s="3">
        <f t="shared" si="0"/>
        <v>1.5184210526315789</v>
      </c>
      <c r="G19" t="s">
        <v>20</v>
      </c>
    </row>
    <row r="20" spans="1:7" x14ac:dyDescent="0.15">
      <c r="A20" t="s">
        <v>128</v>
      </c>
      <c r="B20" t="s">
        <v>136</v>
      </c>
      <c r="C20">
        <v>2023</v>
      </c>
      <c r="D20" s="1" t="s">
        <v>122</v>
      </c>
      <c r="E20" s="4">
        <v>2780</v>
      </c>
      <c r="F20" s="3">
        <f t="shared" si="0"/>
        <v>7.3157894736842106</v>
      </c>
      <c r="G20" t="s">
        <v>11</v>
      </c>
    </row>
    <row r="21" spans="1:7" x14ac:dyDescent="0.15">
      <c r="A21" t="s">
        <v>128</v>
      </c>
      <c r="B21" t="s">
        <v>137</v>
      </c>
      <c r="C21">
        <v>2023</v>
      </c>
      <c r="D21" s="1" t="s">
        <v>122</v>
      </c>
      <c r="E21" s="4">
        <v>1628</v>
      </c>
      <c r="F21" s="3">
        <f t="shared" si="0"/>
        <v>4.2842105263157899</v>
      </c>
      <c r="G21" t="s">
        <v>11</v>
      </c>
    </row>
    <row r="22" spans="1:7" x14ac:dyDescent="0.15">
      <c r="A22" t="s">
        <v>128</v>
      </c>
      <c r="B22" t="s">
        <v>137</v>
      </c>
      <c r="C22">
        <v>2023</v>
      </c>
      <c r="D22" s="1" t="s">
        <v>122</v>
      </c>
      <c r="E22" s="4">
        <v>2717</v>
      </c>
      <c r="F22" s="3">
        <f t="shared" si="0"/>
        <v>7.15</v>
      </c>
      <c r="G22" s="1" t="s">
        <v>174</v>
      </c>
    </row>
    <row r="23" spans="1:7" x14ac:dyDescent="0.15">
      <c r="A23" t="s">
        <v>128</v>
      </c>
      <c r="B23" t="s">
        <v>138</v>
      </c>
      <c r="C23">
        <v>2023</v>
      </c>
      <c r="D23" s="1" t="s">
        <v>122</v>
      </c>
      <c r="E23" s="4">
        <v>929</v>
      </c>
      <c r="F23" s="3">
        <f t="shared" si="0"/>
        <v>2.4447368421052631</v>
      </c>
      <c r="G23" t="s">
        <v>11</v>
      </c>
    </row>
    <row r="24" spans="1:7" x14ac:dyDescent="0.15">
      <c r="A24" t="s">
        <v>128</v>
      </c>
      <c r="B24" t="s">
        <v>139</v>
      </c>
      <c r="C24">
        <v>2023</v>
      </c>
      <c r="D24" s="1" t="s">
        <v>122</v>
      </c>
      <c r="E24" s="4">
        <v>3890</v>
      </c>
      <c r="F24" s="3">
        <f t="shared" si="0"/>
        <v>10.236842105263158</v>
      </c>
      <c r="G24" t="s">
        <v>11</v>
      </c>
    </row>
    <row r="25" spans="1:7" x14ac:dyDescent="0.15">
      <c r="A25" t="s">
        <v>128</v>
      </c>
      <c r="B25" t="s">
        <v>139</v>
      </c>
      <c r="C25">
        <v>2023</v>
      </c>
      <c r="D25" s="1" t="s">
        <v>126</v>
      </c>
      <c r="E25" s="4">
        <v>1499</v>
      </c>
      <c r="F25" s="3">
        <f t="shared" si="0"/>
        <v>3.9447368421052631</v>
      </c>
      <c r="G25" t="s">
        <v>21</v>
      </c>
    </row>
    <row r="26" spans="1:7" x14ac:dyDescent="0.15">
      <c r="A26" t="s">
        <v>128</v>
      </c>
      <c r="B26" t="s">
        <v>140</v>
      </c>
      <c r="C26">
        <v>2023</v>
      </c>
      <c r="D26" s="1" t="s">
        <v>122</v>
      </c>
      <c r="E26" s="4">
        <v>4380</v>
      </c>
      <c r="F26" s="3">
        <f t="shared" si="0"/>
        <v>11.526315789473685</v>
      </c>
      <c r="G26" t="s">
        <v>11</v>
      </c>
    </row>
    <row r="27" spans="1:7" x14ac:dyDescent="0.15">
      <c r="A27" t="s">
        <v>128</v>
      </c>
      <c r="B27" t="s">
        <v>140</v>
      </c>
      <c r="C27">
        <v>2023</v>
      </c>
      <c r="D27" s="1" t="s">
        <v>125</v>
      </c>
      <c r="E27" s="4">
        <v>2446</v>
      </c>
      <c r="F27" s="3">
        <f t="shared" si="0"/>
        <v>6.4368421052631577</v>
      </c>
      <c r="G27" t="s">
        <v>22</v>
      </c>
    </row>
    <row r="28" spans="1:7" x14ac:dyDescent="0.15">
      <c r="A28" t="s">
        <v>128</v>
      </c>
      <c r="B28" t="s">
        <v>141</v>
      </c>
      <c r="C28">
        <v>2023</v>
      </c>
      <c r="D28" s="1" t="s">
        <v>122</v>
      </c>
      <c r="E28" s="4">
        <v>2346</v>
      </c>
      <c r="F28" s="3">
        <f t="shared" si="0"/>
        <v>6.1736842105263161</v>
      </c>
      <c r="G28" t="s">
        <v>9</v>
      </c>
    </row>
    <row r="29" spans="1:7" x14ac:dyDescent="0.15">
      <c r="A29" t="s">
        <v>128</v>
      </c>
      <c r="B29" t="s">
        <v>142</v>
      </c>
      <c r="C29">
        <v>2023</v>
      </c>
      <c r="D29" s="1" t="s">
        <v>126</v>
      </c>
      <c r="E29" s="4">
        <v>2475</v>
      </c>
      <c r="F29" s="3">
        <f t="shared" si="0"/>
        <v>6.5131578947368425</v>
      </c>
      <c r="G29" t="s">
        <v>23</v>
      </c>
    </row>
    <row r="30" spans="1:7" x14ac:dyDescent="0.15">
      <c r="A30" t="s">
        <v>128</v>
      </c>
      <c r="B30" t="s">
        <v>143</v>
      </c>
      <c r="C30">
        <v>2023</v>
      </c>
      <c r="D30" s="1" t="s">
        <v>122</v>
      </c>
      <c r="E30" s="4">
        <v>9592</v>
      </c>
      <c r="F30" s="3">
        <f t="shared" si="0"/>
        <v>25.242105263157896</v>
      </c>
      <c r="G30" t="s">
        <v>24</v>
      </c>
    </row>
    <row r="31" spans="1:7" x14ac:dyDescent="0.15">
      <c r="A31" t="s">
        <v>128</v>
      </c>
      <c r="B31" t="s">
        <v>143</v>
      </c>
      <c r="C31">
        <v>2023</v>
      </c>
      <c r="D31" s="1" t="s">
        <v>122</v>
      </c>
      <c r="E31" s="4">
        <v>6827</v>
      </c>
      <c r="F31" s="3">
        <f t="shared" si="0"/>
        <v>17.965789473684211</v>
      </c>
      <c r="G31" t="s">
        <v>11</v>
      </c>
    </row>
    <row r="32" spans="1:7" x14ac:dyDescent="0.15">
      <c r="A32" t="s">
        <v>128</v>
      </c>
      <c r="B32" t="s">
        <v>144</v>
      </c>
      <c r="C32">
        <v>2023</v>
      </c>
      <c r="D32" s="1" t="s">
        <v>122</v>
      </c>
      <c r="E32" s="4">
        <v>4765</v>
      </c>
      <c r="F32" s="3">
        <f t="shared" si="0"/>
        <v>12.539473684210526</v>
      </c>
      <c r="G32" t="s">
        <v>11</v>
      </c>
    </row>
    <row r="33" spans="1:7" x14ac:dyDescent="0.15">
      <c r="A33" t="s">
        <v>128</v>
      </c>
      <c r="B33" t="s">
        <v>144</v>
      </c>
      <c r="C33">
        <v>2023</v>
      </c>
      <c r="D33" s="1" t="s">
        <v>122</v>
      </c>
      <c r="E33" s="4">
        <v>4469</v>
      </c>
      <c r="F33" s="3">
        <f t="shared" si="0"/>
        <v>11.760526315789473</v>
      </c>
      <c r="G33" t="s">
        <v>11</v>
      </c>
    </row>
    <row r="34" spans="1:7" x14ac:dyDescent="0.15">
      <c r="A34" t="s">
        <v>128</v>
      </c>
      <c r="B34" t="s">
        <v>145</v>
      </c>
      <c r="C34">
        <v>2023</v>
      </c>
      <c r="D34" s="1" t="s">
        <v>127</v>
      </c>
      <c r="E34" s="4">
        <v>1200</v>
      </c>
      <c r="F34" s="3">
        <f t="shared" si="0"/>
        <v>3.1578947368421053</v>
      </c>
      <c r="G34" t="s">
        <v>25</v>
      </c>
    </row>
    <row r="35" spans="1:7" x14ac:dyDescent="0.15">
      <c r="A35" t="s">
        <v>128</v>
      </c>
      <c r="B35" t="s">
        <v>145</v>
      </c>
      <c r="C35">
        <v>2023</v>
      </c>
      <c r="D35" s="1" t="s">
        <v>127</v>
      </c>
      <c r="E35" s="4">
        <v>1500</v>
      </c>
      <c r="F35" s="3">
        <f t="shared" ref="F35:F66" si="1">E35/380</f>
        <v>3.9473684210526314</v>
      </c>
      <c r="G35" t="s">
        <v>26</v>
      </c>
    </row>
    <row r="36" spans="1:7" x14ac:dyDescent="0.15">
      <c r="A36" t="s">
        <v>128</v>
      </c>
      <c r="B36" t="s">
        <v>145</v>
      </c>
      <c r="C36">
        <v>2023</v>
      </c>
      <c r="D36" s="1" t="s">
        <v>122</v>
      </c>
      <c r="E36" s="4">
        <v>399</v>
      </c>
      <c r="F36" s="3">
        <f t="shared" si="1"/>
        <v>1.05</v>
      </c>
      <c r="G36" t="s">
        <v>27</v>
      </c>
    </row>
    <row r="37" spans="1:7" x14ac:dyDescent="0.15">
      <c r="A37" t="s">
        <v>128</v>
      </c>
      <c r="B37" s="1" t="s">
        <v>153</v>
      </c>
      <c r="C37" s="1">
        <v>2023</v>
      </c>
      <c r="D37" s="1" t="s">
        <v>120</v>
      </c>
      <c r="E37" s="4">
        <v>5884</v>
      </c>
      <c r="F37" s="3">
        <f t="shared" si="1"/>
        <v>15.48421052631579</v>
      </c>
      <c r="G37" s="1" t="s">
        <v>163</v>
      </c>
    </row>
    <row r="38" spans="1:7" x14ac:dyDescent="0.15">
      <c r="A38" t="s">
        <v>128</v>
      </c>
      <c r="B38" s="1" t="s">
        <v>153</v>
      </c>
      <c r="C38" s="1">
        <v>2023</v>
      </c>
      <c r="D38" s="1" t="s">
        <v>120</v>
      </c>
      <c r="E38" s="4">
        <v>13000</v>
      </c>
      <c r="F38" s="3">
        <f t="shared" si="1"/>
        <v>34.210526315789473</v>
      </c>
      <c r="G38" s="1" t="s">
        <v>164</v>
      </c>
    </row>
    <row r="39" spans="1:7" ht="14" customHeight="1" x14ac:dyDescent="0.15">
      <c r="A39" t="s">
        <v>128</v>
      </c>
      <c r="B39" s="1" t="s">
        <v>153</v>
      </c>
      <c r="C39" s="1">
        <v>2023</v>
      </c>
      <c r="D39" s="1" t="s">
        <v>120</v>
      </c>
      <c r="E39" s="4">
        <v>10400</v>
      </c>
      <c r="F39" s="3">
        <f t="shared" si="1"/>
        <v>27.368421052631579</v>
      </c>
      <c r="G39" s="1" t="s">
        <v>160</v>
      </c>
    </row>
    <row r="40" spans="1:7" x14ac:dyDescent="0.15">
      <c r="A40" t="s">
        <v>128</v>
      </c>
      <c r="B40" s="1" t="s">
        <v>153</v>
      </c>
      <c r="C40" s="1">
        <v>2023</v>
      </c>
      <c r="D40" s="1" t="s">
        <v>119</v>
      </c>
      <c r="E40" s="4">
        <v>60000</v>
      </c>
      <c r="F40" s="3">
        <f t="shared" si="1"/>
        <v>157.89473684210526</v>
      </c>
      <c r="G40" s="1" t="s">
        <v>161</v>
      </c>
    </row>
    <row r="41" spans="1:7" x14ac:dyDescent="0.15">
      <c r="A41" t="s">
        <v>128</v>
      </c>
      <c r="B41" t="s">
        <v>146</v>
      </c>
      <c r="C41">
        <v>2023</v>
      </c>
      <c r="D41" s="1" t="s">
        <v>126</v>
      </c>
      <c r="E41" s="4">
        <v>4900</v>
      </c>
      <c r="F41" s="3">
        <f t="shared" si="1"/>
        <v>12.894736842105264</v>
      </c>
      <c r="G41" t="s">
        <v>28</v>
      </c>
    </row>
    <row r="42" spans="1:7" x14ac:dyDescent="0.15">
      <c r="A42" t="s">
        <v>128</v>
      </c>
      <c r="B42" t="s">
        <v>146</v>
      </c>
      <c r="C42">
        <v>2023</v>
      </c>
      <c r="D42" s="1" t="s">
        <v>122</v>
      </c>
      <c r="E42" s="4">
        <v>898</v>
      </c>
      <c r="F42" s="3">
        <f t="shared" si="1"/>
        <v>2.3631578947368421</v>
      </c>
      <c r="G42" t="s">
        <v>29</v>
      </c>
    </row>
    <row r="43" spans="1:7" x14ac:dyDescent="0.15">
      <c r="A43" t="s">
        <v>128</v>
      </c>
      <c r="B43" t="s">
        <v>146</v>
      </c>
      <c r="C43">
        <v>2023</v>
      </c>
      <c r="D43" s="1" t="s">
        <v>122</v>
      </c>
      <c r="E43" s="4">
        <v>2000</v>
      </c>
      <c r="F43" s="3">
        <f t="shared" si="1"/>
        <v>5.2631578947368425</v>
      </c>
      <c r="G43" t="s">
        <v>30</v>
      </c>
    </row>
    <row r="44" spans="1:7" x14ac:dyDescent="0.15">
      <c r="A44" t="s">
        <v>128</v>
      </c>
      <c r="B44" t="s">
        <v>147</v>
      </c>
      <c r="C44">
        <v>2023</v>
      </c>
      <c r="D44" s="1" t="s">
        <v>122</v>
      </c>
      <c r="E44" s="4">
        <v>1498</v>
      </c>
      <c r="F44" s="3">
        <f t="shared" si="1"/>
        <v>3.9421052631578948</v>
      </c>
      <c r="G44" t="s">
        <v>31</v>
      </c>
    </row>
    <row r="45" spans="1:7" x14ac:dyDescent="0.15">
      <c r="A45" t="s">
        <v>128</v>
      </c>
      <c r="B45" t="s">
        <v>148</v>
      </c>
      <c r="C45">
        <v>2023</v>
      </c>
      <c r="D45" s="1" t="s">
        <v>121</v>
      </c>
      <c r="E45" s="4">
        <v>4180</v>
      </c>
      <c r="F45" s="3">
        <f t="shared" si="1"/>
        <v>11</v>
      </c>
      <c r="G45" t="s">
        <v>32</v>
      </c>
    </row>
    <row r="46" spans="1:7" x14ac:dyDescent="0.15">
      <c r="A46" t="s">
        <v>128</v>
      </c>
      <c r="B46" t="s">
        <v>148</v>
      </c>
      <c r="C46">
        <v>2023</v>
      </c>
      <c r="D46" s="1" t="s">
        <v>121</v>
      </c>
      <c r="E46" s="4">
        <v>4000</v>
      </c>
      <c r="F46" s="3">
        <f t="shared" si="1"/>
        <v>10.526315789473685</v>
      </c>
      <c r="G46" t="s">
        <v>33</v>
      </c>
    </row>
    <row r="47" spans="1:7" x14ac:dyDescent="0.15">
      <c r="A47" t="s">
        <v>128</v>
      </c>
      <c r="B47" t="s">
        <v>148</v>
      </c>
      <c r="C47">
        <v>2023</v>
      </c>
      <c r="D47" s="1" t="s">
        <v>122</v>
      </c>
      <c r="E47" s="4">
        <v>1596</v>
      </c>
      <c r="F47" s="3">
        <f t="shared" si="1"/>
        <v>4.2</v>
      </c>
      <c r="G47" t="s">
        <v>34</v>
      </c>
    </row>
    <row r="48" spans="1:7" x14ac:dyDescent="0.15">
      <c r="A48" t="s">
        <v>128</v>
      </c>
      <c r="B48" t="s">
        <v>148</v>
      </c>
      <c r="C48">
        <v>2023</v>
      </c>
      <c r="D48" s="1" t="s">
        <v>125</v>
      </c>
      <c r="E48" s="4">
        <v>16000</v>
      </c>
      <c r="F48" s="3">
        <f t="shared" si="1"/>
        <v>42.10526315789474</v>
      </c>
      <c r="G48" t="s">
        <v>35</v>
      </c>
    </row>
    <row r="49" spans="1:7" x14ac:dyDescent="0.15">
      <c r="A49" t="s">
        <v>128</v>
      </c>
      <c r="B49" t="s">
        <v>148</v>
      </c>
      <c r="C49">
        <v>2023</v>
      </c>
      <c r="D49" s="1" t="s">
        <v>124</v>
      </c>
      <c r="E49" s="4">
        <v>4500</v>
      </c>
      <c r="F49" s="3">
        <f t="shared" si="1"/>
        <v>11.842105263157896</v>
      </c>
      <c r="G49" t="s">
        <v>36</v>
      </c>
    </row>
    <row r="50" spans="1:7" x14ac:dyDescent="0.15">
      <c r="A50" t="s">
        <v>128</v>
      </c>
      <c r="B50" t="s">
        <v>148</v>
      </c>
      <c r="C50">
        <v>2023</v>
      </c>
      <c r="D50" s="1" t="s">
        <v>121</v>
      </c>
      <c r="E50" s="4">
        <v>4400</v>
      </c>
      <c r="F50" s="3">
        <f t="shared" si="1"/>
        <v>11.578947368421053</v>
      </c>
      <c r="G50" t="s">
        <v>37</v>
      </c>
    </row>
    <row r="51" spans="1:7" x14ac:dyDescent="0.15">
      <c r="A51" t="s">
        <v>128</v>
      </c>
      <c r="B51" t="s">
        <v>149</v>
      </c>
      <c r="C51">
        <v>2023</v>
      </c>
      <c r="D51" s="1" t="s">
        <v>122</v>
      </c>
      <c r="E51" s="4">
        <v>4417</v>
      </c>
      <c r="F51" s="3">
        <f t="shared" si="1"/>
        <v>11.623684210526315</v>
      </c>
      <c r="G51" t="s">
        <v>38</v>
      </c>
    </row>
    <row r="52" spans="1:7" x14ac:dyDescent="0.15">
      <c r="A52" t="s">
        <v>128</v>
      </c>
      <c r="B52" t="s">
        <v>150</v>
      </c>
      <c r="C52">
        <v>2023</v>
      </c>
      <c r="D52" s="1" t="s">
        <v>122</v>
      </c>
      <c r="E52" s="4">
        <v>798</v>
      </c>
      <c r="F52" s="3">
        <f t="shared" si="1"/>
        <v>2.1</v>
      </c>
      <c r="G52" t="s">
        <v>34</v>
      </c>
    </row>
    <row r="53" spans="1:7" x14ac:dyDescent="0.15">
      <c r="A53" t="s">
        <v>128</v>
      </c>
      <c r="B53" t="s">
        <v>150</v>
      </c>
      <c r="C53">
        <v>2023</v>
      </c>
      <c r="D53" s="1" t="s">
        <v>121</v>
      </c>
      <c r="E53" s="4">
        <v>900</v>
      </c>
      <c r="F53" s="3">
        <f t="shared" si="1"/>
        <v>2.3684210526315788</v>
      </c>
      <c r="G53" t="s">
        <v>33</v>
      </c>
    </row>
    <row r="54" spans="1:7" x14ac:dyDescent="0.15">
      <c r="A54" t="s">
        <v>128</v>
      </c>
      <c r="B54" t="s">
        <v>150</v>
      </c>
      <c r="C54">
        <v>2023</v>
      </c>
      <c r="D54" s="1" t="s">
        <v>124</v>
      </c>
      <c r="E54" s="4">
        <v>3300</v>
      </c>
      <c r="F54" s="3">
        <f t="shared" si="1"/>
        <v>8.6842105263157894</v>
      </c>
      <c r="G54" t="s">
        <v>39</v>
      </c>
    </row>
    <row r="55" spans="1:7" x14ac:dyDescent="0.15">
      <c r="A55" t="s">
        <v>128</v>
      </c>
      <c r="B55" t="s">
        <v>150</v>
      </c>
      <c r="C55">
        <v>2023</v>
      </c>
      <c r="D55" s="1" t="s">
        <v>121</v>
      </c>
      <c r="E55" s="4">
        <v>4180</v>
      </c>
      <c r="F55" s="3">
        <f t="shared" si="1"/>
        <v>11</v>
      </c>
      <c r="G55" t="s">
        <v>40</v>
      </c>
    </row>
    <row r="56" spans="1:7" x14ac:dyDescent="0.15">
      <c r="A56" t="s">
        <v>128</v>
      </c>
      <c r="B56" t="s">
        <v>150</v>
      </c>
      <c r="C56">
        <v>2023</v>
      </c>
      <c r="D56" s="1" t="s">
        <v>121</v>
      </c>
      <c r="E56" s="4">
        <v>4180</v>
      </c>
      <c r="F56" s="3">
        <f t="shared" si="1"/>
        <v>11</v>
      </c>
      <c r="G56" t="s">
        <v>41</v>
      </c>
    </row>
    <row r="57" spans="1:7" x14ac:dyDescent="0.15">
      <c r="A57" t="s">
        <v>129</v>
      </c>
      <c r="B57" t="s">
        <v>151</v>
      </c>
      <c r="C57">
        <v>2023</v>
      </c>
      <c r="D57" s="1" t="s">
        <v>122</v>
      </c>
      <c r="E57" s="4">
        <v>2670</v>
      </c>
      <c r="F57" s="3">
        <f t="shared" si="1"/>
        <v>7.0263157894736841</v>
      </c>
      <c r="G57" t="s">
        <v>42</v>
      </c>
    </row>
    <row r="58" spans="1:7" x14ac:dyDescent="0.15">
      <c r="A58" t="s">
        <v>129</v>
      </c>
      <c r="B58" t="s">
        <v>130</v>
      </c>
      <c r="C58">
        <v>2023</v>
      </c>
      <c r="D58" s="1" t="s">
        <v>122</v>
      </c>
      <c r="E58" s="4">
        <v>1077</v>
      </c>
      <c r="F58" s="3">
        <f t="shared" si="1"/>
        <v>2.8342105263157893</v>
      </c>
      <c r="G58" t="s">
        <v>11</v>
      </c>
    </row>
    <row r="59" spans="1:7" x14ac:dyDescent="0.15">
      <c r="A59" t="s">
        <v>129</v>
      </c>
      <c r="B59" t="s">
        <v>152</v>
      </c>
      <c r="C59">
        <v>2023</v>
      </c>
      <c r="D59" s="1" t="s">
        <v>122</v>
      </c>
      <c r="E59" s="4">
        <v>1400</v>
      </c>
      <c r="F59" s="3">
        <f t="shared" si="1"/>
        <v>3.6842105263157894</v>
      </c>
      <c r="G59" t="s">
        <v>43</v>
      </c>
    </row>
    <row r="60" spans="1:7" x14ac:dyDescent="0.15">
      <c r="A60" t="s">
        <v>129</v>
      </c>
      <c r="B60" t="s">
        <v>152</v>
      </c>
      <c r="C60">
        <v>2023</v>
      </c>
      <c r="D60" s="1" t="s">
        <v>126</v>
      </c>
      <c r="E60" s="4">
        <v>6500</v>
      </c>
      <c r="F60" s="3">
        <f t="shared" si="1"/>
        <v>17.105263157894736</v>
      </c>
      <c r="G60" t="s">
        <v>44</v>
      </c>
    </row>
    <row r="61" spans="1:7" x14ac:dyDescent="0.15">
      <c r="A61" t="s">
        <v>129</v>
      </c>
      <c r="B61" t="s">
        <v>152</v>
      </c>
      <c r="C61">
        <v>2023</v>
      </c>
      <c r="D61" s="1" t="s">
        <v>121</v>
      </c>
      <c r="E61" s="4">
        <v>4930</v>
      </c>
      <c r="F61" s="3">
        <f t="shared" si="1"/>
        <v>12.973684210526315</v>
      </c>
      <c r="G61" t="s">
        <v>45</v>
      </c>
    </row>
    <row r="62" spans="1:7" x14ac:dyDescent="0.15">
      <c r="A62" t="s">
        <v>129</v>
      </c>
      <c r="B62" t="s">
        <v>131</v>
      </c>
      <c r="C62">
        <v>2023</v>
      </c>
      <c r="D62" s="1" t="s">
        <v>126</v>
      </c>
      <c r="E62" s="4">
        <v>3486</v>
      </c>
      <c r="F62" s="3">
        <f t="shared" si="1"/>
        <v>9.1736842105263161</v>
      </c>
      <c r="G62" t="s">
        <v>46</v>
      </c>
    </row>
    <row r="63" spans="1:7" x14ac:dyDescent="0.15">
      <c r="A63" t="s">
        <v>129</v>
      </c>
      <c r="B63" t="s">
        <v>131</v>
      </c>
      <c r="C63">
        <v>2023</v>
      </c>
      <c r="D63" s="1" t="s">
        <v>123</v>
      </c>
      <c r="E63" s="4">
        <v>1990</v>
      </c>
      <c r="F63" s="3">
        <f t="shared" si="1"/>
        <v>5.2368421052631575</v>
      </c>
      <c r="G63" t="s">
        <v>47</v>
      </c>
    </row>
    <row r="64" spans="1:7" x14ac:dyDescent="0.15">
      <c r="A64" t="s">
        <v>129</v>
      </c>
      <c r="B64" t="s">
        <v>132</v>
      </c>
      <c r="C64">
        <v>2023</v>
      </c>
      <c r="D64" s="1" t="s">
        <v>125</v>
      </c>
      <c r="E64" s="4">
        <v>7090</v>
      </c>
      <c r="F64" s="3">
        <f t="shared" si="1"/>
        <v>18.657894736842106</v>
      </c>
      <c r="G64" t="s">
        <v>48</v>
      </c>
    </row>
    <row r="65" spans="1:7" x14ac:dyDescent="0.15">
      <c r="A65" t="s">
        <v>129</v>
      </c>
      <c r="B65" t="s">
        <v>133</v>
      </c>
      <c r="C65">
        <v>2023</v>
      </c>
      <c r="D65" s="1" t="s">
        <v>122</v>
      </c>
      <c r="E65" s="4">
        <v>1606</v>
      </c>
      <c r="F65" s="3">
        <f t="shared" si="1"/>
        <v>4.2263157894736842</v>
      </c>
      <c r="G65" t="s">
        <v>43</v>
      </c>
    </row>
    <row r="66" spans="1:7" x14ac:dyDescent="0.15">
      <c r="A66" t="s">
        <v>129</v>
      </c>
      <c r="B66" t="s">
        <v>133</v>
      </c>
      <c r="C66">
        <v>2023</v>
      </c>
      <c r="D66" s="1" t="s">
        <v>126</v>
      </c>
      <c r="E66" s="4">
        <v>1978</v>
      </c>
      <c r="F66" s="3">
        <f t="shared" ref="F66:F133" si="2">E66/380</f>
        <v>5.2052631578947368</v>
      </c>
      <c r="G66" t="s">
        <v>49</v>
      </c>
    </row>
    <row r="67" spans="1:7" x14ac:dyDescent="0.15">
      <c r="A67" t="s">
        <v>129</v>
      </c>
      <c r="B67" t="s">
        <v>136</v>
      </c>
      <c r="C67">
        <v>2023</v>
      </c>
      <c r="D67" s="1" t="s">
        <v>122</v>
      </c>
      <c r="E67" s="4">
        <v>1637</v>
      </c>
      <c r="F67" s="3">
        <f t="shared" si="2"/>
        <v>4.3078947368421057</v>
      </c>
      <c r="G67" t="s">
        <v>43</v>
      </c>
    </row>
    <row r="68" spans="1:7" x14ac:dyDescent="0.15">
      <c r="A68" t="s">
        <v>129</v>
      </c>
      <c r="B68" t="s">
        <v>136</v>
      </c>
      <c r="C68">
        <v>2023</v>
      </c>
      <c r="D68" s="1" t="s">
        <v>122</v>
      </c>
      <c r="E68" s="4">
        <v>4401</v>
      </c>
      <c r="F68" s="3">
        <f t="shared" si="2"/>
        <v>11.581578947368421</v>
      </c>
      <c r="G68" t="s">
        <v>43</v>
      </c>
    </row>
    <row r="69" spans="1:7" x14ac:dyDescent="0.15">
      <c r="A69" t="s">
        <v>129</v>
      </c>
      <c r="B69" t="s">
        <v>136</v>
      </c>
      <c r="C69">
        <v>2023</v>
      </c>
      <c r="D69" s="1" t="s">
        <v>126</v>
      </c>
      <c r="E69" s="4">
        <v>2499</v>
      </c>
      <c r="F69" s="3">
        <f t="shared" si="2"/>
        <v>6.5763157894736839</v>
      </c>
      <c r="G69" t="s">
        <v>50</v>
      </c>
    </row>
    <row r="70" spans="1:7" x14ac:dyDescent="0.15">
      <c r="A70" t="s">
        <v>129</v>
      </c>
      <c r="B70" t="s">
        <v>138</v>
      </c>
      <c r="C70">
        <v>2023</v>
      </c>
      <c r="D70" s="1" t="s">
        <v>121</v>
      </c>
      <c r="E70" s="4">
        <v>4180</v>
      </c>
      <c r="F70" s="3">
        <f t="shared" si="2"/>
        <v>11</v>
      </c>
      <c r="G70" t="s">
        <v>32</v>
      </c>
    </row>
    <row r="71" spans="1:7" x14ac:dyDescent="0.15">
      <c r="A71" t="s">
        <v>129</v>
      </c>
      <c r="B71" t="s">
        <v>138</v>
      </c>
      <c r="C71">
        <v>2023</v>
      </c>
      <c r="D71" s="1" t="s">
        <v>121</v>
      </c>
      <c r="E71" s="4">
        <v>800</v>
      </c>
      <c r="F71" s="3">
        <f t="shared" si="2"/>
        <v>2.1052631578947367</v>
      </c>
      <c r="G71" t="s">
        <v>51</v>
      </c>
    </row>
    <row r="72" spans="1:7" x14ac:dyDescent="0.15">
      <c r="A72" t="s">
        <v>129</v>
      </c>
      <c r="B72" t="s">
        <v>138</v>
      </c>
      <c r="C72">
        <v>2023</v>
      </c>
      <c r="D72" s="1" t="s">
        <v>121</v>
      </c>
      <c r="E72" s="4">
        <v>2470</v>
      </c>
      <c r="F72" s="3">
        <f t="shared" si="2"/>
        <v>6.5</v>
      </c>
      <c r="G72" t="s">
        <v>52</v>
      </c>
    </row>
    <row r="73" spans="1:7" x14ac:dyDescent="0.15">
      <c r="A73" t="s">
        <v>129</v>
      </c>
      <c r="B73" t="s">
        <v>139</v>
      </c>
      <c r="C73">
        <v>2023</v>
      </c>
      <c r="D73" s="1" t="s">
        <v>122</v>
      </c>
      <c r="E73" s="4">
        <v>4402</v>
      </c>
      <c r="F73" s="3">
        <f t="shared" si="2"/>
        <v>11.58421052631579</v>
      </c>
      <c r="G73" t="s">
        <v>53</v>
      </c>
    </row>
    <row r="74" spans="1:7" x14ac:dyDescent="0.15">
      <c r="A74" t="s">
        <v>129</v>
      </c>
      <c r="B74" t="s">
        <v>139</v>
      </c>
      <c r="C74">
        <v>2023</v>
      </c>
      <c r="D74" s="1" t="s">
        <v>124</v>
      </c>
      <c r="E74" s="4">
        <v>5230</v>
      </c>
      <c r="F74" s="3">
        <f t="shared" si="2"/>
        <v>13.763157894736842</v>
      </c>
      <c r="G74" t="s">
        <v>54</v>
      </c>
    </row>
    <row r="75" spans="1:7" x14ac:dyDescent="0.15">
      <c r="A75" t="s">
        <v>129</v>
      </c>
      <c r="B75" t="s">
        <v>139</v>
      </c>
      <c r="C75">
        <v>2023</v>
      </c>
      <c r="D75" s="1" t="s">
        <v>122</v>
      </c>
      <c r="E75" s="4">
        <v>864</v>
      </c>
      <c r="F75" s="3">
        <f t="shared" si="2"/>
        <v>2.2736842105263158</v>
      </c>
      <c r="G75" t="s">
        <v>55</v>
      </c>
    </row>
    <row r="76" spans="1:7" x14ac:dyDescent="0.15">
      <c r="A76" t="s">
        <v>129</v>
      </c>
      <c r="B76" t="s">
        <v>139</v>
      </c>
      <c r="C76">
        <v>2023</v>
      </c>
      <c r="D76" s="1" t="s">
        <v>122</v>
      </c>
      <c r="E76" s="4">
        <v>118</v>
      </c>
      <c r="F76" s="3">
        <f t="shared" si="2"/>
        <v>0.31052631578947371</v>
      </c>
      <c r="G76" t="s">
        <v>56</v>
      </c>
    </row>
    <row r="77" spans="1:7" x14ac:dyDescent="0.15">
      <c r="A77" t="s">
        <v>129</v>
      </c>
      <c r="B77" t="s">
        <v>139</v>
      </c>
      <c r="C77">
        <v>2023</v>
      </c>
      <c r="D77" s="1" t="s">
        <v>123</v>
      </c>
      <c r="E77" s="4">
        <v>12000</v>
      </c>
      <c r="F77" s="3">
        <f t="shared" si="2"/>
        <v>31.578947368421051</v>
      </c>
      <c r="G77" t="s">
        <v>57</v>
      </c>
    </row>
    <row r="78" spans="1:7" x14ac:dyDescent="0.15">
      <c r="A78" t="s">
        <v>129</v>
      </c>
      <c r="B78" t="s">
        <v>139</v>
      </c>
      <c r="C78">
        <v>2023</v>
      </c>
      <c r="D78" s="1" t="s">
        <v>124</v>
      </c>
      <c r="E78" s="4">
        <v>3250</v>
      </c>
      <c r="F78" s="3">
        <f t="shared" si="2"/>
        <v>8.5526315789473681</v>
      </c>
      <c r="G78" t="s">
        <v>58</v>
      </c>
    </row>
    <row r="79" spans="1:7" x14ac:dyDescent="0.15">
      <c r="A79" t="s">
        <v>129</v>
      </c>
      <c r="B79" t="s">
        <v>139</v>
      </c>
      <c r="C79">
        <v>2023</v>
      </c>
      <c r="D79" s="1" t="s">
        <v>124</v>
      </c>
      <c r="E79" s="4">
        <v>1700</v>
      </c>
      <c r="F79" s="3">
        <f t="shared" si="2"/>
        <v>4.4736842105263159</v>
      </c>
      <c r="G79" t="s">
        <v>59</v>
      </c>
    </row>
    <row r="80" spans="1:7" x14ac:dyDescent="0.15">
      <c r="A80" t="s">
        <v>129</v>
      </c>
      <c r="B80" t="s">
        <v>139</v>
      </c>
      <c r="C80">
        <v>2023</v>
      </c>
      <c r="D80" s="1" t="s">
        <v>122</v>
      </c>
      <c r="E80" s="4">
        <v>2400</v>
      </c>
      <c r="F80" s="3">
        <f t="shared" si="2"/>
        <v>6.3157894736842106</v>
      </c>
      <c r="G80" t="s">
        <v>60</v>
      </c>
    </row>
    <row r="81" spans="1:7" x14ac:dyDescent="0.15">
      <c r="A81" t="s">
        <v>129</v>
      </c>
      <c r="B81" t="s">
        <v>139</v>
      </c>
      <c r="C81">
        <v>2023</v>
      </c>
      <c r="D81" s="1" t="s">
        <v>121</v>
      </c>
      <c r="E81" s="4">
        <v>2470</v>
      </c>
      <c r="F81" s="3">
        <f t="shared" si="2"/>
        <v>6.5</v>
      </c>
      <c r="G81" t="s">
        <v>61</v>
      </c>
    </row>
    <row r="82" spans="1:7" x14ac:dyDescent="0.15">
      <c r="A82" t="s">
        <v>129</v>
      </c>
      <c r="B82" t="s">
        <v>140</v>
      </c>
      <c r="C82">
        <v>2023</v>
      </c>
      <c r="D82" s="1" t="s">
        <v>124</v>
      </c>
      <c r="E82" s="4">
        <v>6777</v>
      </c>
      <c r="F82" s="3">
        <f t="shared" si="2"/>
        <v>17.83421052631579</v>
      </c>
      <c r="G82" t="s">
        <v>62</v>
      </c>
    </row>
    <row r="83" spans="1:7" x14ac:dyDescent="0.15">
      <c r="A83" t="s">
        <v>129</v>
      </c>
      <c r="B83" t="s">
        <v>140</v>
      </c>
      <c r="C83">
        <v>2023</v>
      </c>
      <c r="D83" s="1" t="s">
        <v>126</v>
      </c>
      <c r="E83" s="4">
        <v>1852</v>
      </c>
      <c r="F83" s="3">
        <f t="shared" si="2"/>
        <v>4.8736842105263154</v>
      </c>
      <c r="G83" t="s">
        <v>63</v>
      </c>
    </row>
    <row r="84" spans="1:7" x14ac:dyDescent="0.15">
      <c r="A84" t="s">
        <v>129</v>
      </c>
      <c r="B84" t="s">
        <v>140</v>
      </c>
      <c r="C84">
        <v>2023</v>
      </c>
      <c r="D84" s="1" t="s">
        <v>124</v>
      </c>
      <c r="E84" s="4">
        <v>5676</v>
      </c>
      <c r="F84" s="3">
        <f t="shared" si="2"/>
        <v>14.936842105263159</v>
      </c>
      <c r="G84" t="s">
        <v>64</v>
      </c>
    </row>
    <row r="85" spans="1:7" x14ac:dyDescent="0.15">
      <c r="A85" t="s">
        <v>129</v>
      </c>
      <c r="B85" t="s">
        <v>141</v>
      </c>
      <c r="C85">
        <v>2023</v>
      </c>
      <c r="D85" s="1" t="s">
        <v>122</v>
      </c>
      <c r="E85" s="4">
        <v>5768</v>
      </c>
      <c r="F85" s="3">
        <f t="shared" si="2"/>
        <v>15.178947368421053</v>
      </c>
      <c r="G85" t="s">
        <v>11</v>
      </c>
    </row>
    <row r="86" spans="1:7" x14ac:dyDescent="0.15">
      <c r="A86" t="s">
        <v>129</v>
      </c>
      <c r="B86" t="s">
        <v>141</v>
      </c>
      <c r="C86">
        <v>2023</v>
      </c>
      <c r="D86" s="1" t="s">
        <v>124</v>
      </c>
      <c r="E86" s="4">
        <v>16005</v>
      </c>
      <c r="F86" s="3">
        <f t="shared" si="2"/>
        <v>42.118421052631582</v>
      </c>
      <c r="G86" t="s">
        <v>65</v>
      </c>
    </row>
    <row r="87" spans="1:7" x14ac:dyDescent="0.15">
      <c r="A87" t="s">
        <v>129</v>
      </c>
      <c r="B87" t="s">
        <v>141</v>
      </c>
      <c r="C87">
        <v>2023</v>
      </c>
      <c r="D87" s="1" t="s">
        <v>122</v>
      </c>
      <c r="E87" s="4">
        <v>8569</v>
      </c>
      <c r="F87" s="3">
        <f t="shared" si="2"/>
        <v>22.55</v>
      </c>
      <c r="G87" t="s">
        <v>11</v>
      </c>
    </row>
    <row r="88" spans="1:7" x14ac:dyDescent="0.15">
      <c r="A88" t="s">
        <v>129</v>
      </c>
      <c r="B88" t="s">
        <v>141</v>
      </c>
      <c r="C88">
        <v>2023</v>
      </c>
      <c r="D88" s="1" t="s">
        <v>122</v>
      </c>
      <c r="E88" s="4">
        <v>5296</v>
      </c>
      <c r="F88" s="3">
        <f t="shared" si="2"/>
        <v>13.936842105263159</v>
      </c>
      <c r="G88" t="s">
        <v>13</v>
      </c>
    </row>
    <row r="89" spans="1:7" x14ac:dyDescent="0.15">
      <c r="A89" t="s">
        <v>129</v>
      </c>
      <c r="B89" t="s">
        <v>141</v>
      </c>
      <c r="C89">
        <v>2023</v>
      </c>
      <c r="D89" s="1" t="s">
        <v>123</v>
      </c>
      <c r="E89" s="4">
        <v>26688</v>
      </c>
      <c r="F89" s="3">
        <f t="shared" si="2"/>
        <v>70.231578947368419</v>
      </c>
      <c r="G89" t="s">
        <v>66</v>
      </c>
    </row>
    <row r="90" spans="1:7" x14ac:dyDescent="0.15">
      <c r="A90" t="s">
        <v>129</v>
      </c>
      <c r="B90" t="s">
        <v>141</v>
      </c>
      <c r="C90">
        <v>2023</v>
      </c>
      <c r="D90" s="1" t="s">
        <v>121</v>
      </c>
      <c r="E90" s="4">
        <v>11000</v>
      </c>
      <c r="F90" s="3">
        <f t="shared" si="2"/>
        <v>28.94736842105263</v>
      </c>
      <c r="G90" t="s">
        <v>67</v>
      </c>
    </row>
    <row r="91" spans="1:7" x14ac:dyDescent="0.15">
      <c r="A91" t="s">
        <v>129</v>
      </c>
      <c r="B91" t="s">
        <v>141</v>
      </c>
      <c r="C91">
        <v>2023</v>
      </c>
      <c r="D91" s="1" t="s">
        <v>121</v>
      </c>
      <c r="E91" s="4">
        <v>4180</v>
      </c>
      <c r="F91" s="3">
        <f t="shared" si="2"/>
        <v>11</v>
      </c>
      <c r="G91" t="s">
        <v>68</v>
      </c>
    </row>
    <row r="92" spans="1:7" x14ac:dyDescent="0.15">
      <c r="A92" t="s">
        <v>129</v>
      </c>
      <c r="B92" t="s">
        <v>141</v>
      </c>
      <c r="C92">
        <v>2023</v>
      </c>
      <c r="D92" s="1" t="s">
        <v>121</v>
      </c>
      <c r="E92" s="4">
        <v>5065.9799999999996</v>
      </c>
      <c r="F92" s="3">
        <f t="shared" si="2"/>
        <v>13.331526315789473</v>
      </c>
      <c r="G92" t="s">
        <v>69</v>
      </c>
    </row>
    <row r="93" spans="1:7" x14ac:dyDescent="0.15">
      <c r="A93" t="s">
        <v>129</v>
      </c>
      <c r="B93" t="s">
        <v>142</v>
      </c>
      <c r="C93">
        <v>2023</v>
      </c>
      <c r="D93" s="1" t="s">
        <v>122</v>
      </c>
      <c r="E93" s="4">
        <v>2217</v>
      </c>
      <c r="F93" s="3">
        <f t="shared" si="2"/>
        <v>5.8342105263157897</v>
      </c>
      <c r="G93" t="s">
        <v>43</v>
      </c>
    </row>
    <row r="94" spans="1:7" x14ac:dyDescent="0.15">
      <c r="A94" t="s">
        <v>129</v>
      </c>
      <c r="B94" t="s">
        <v>142</v>
      </c>
      <c r="C94">
        <v>2023</v>
      </c>
      <c r="D94" s="1" t="s">
        <v>126</v>
      </c>
      <c r="E94" s="4">
        <v>800</v>
      </c>
      <c r="F94" s="3">
        <f t="shared" si="2"/>
        <v>2.1052631578947367</v>
      </c>
      <c r="G94" t="s">
        <v>70</v>
      </c>
    </row>
    <row r="95" spans="1:7" x14ac:dyDescent="0.15">
      <c r="A95" t="s">
        <v>129</v>
      </c>
      <c r="B95" t="s">
        <v>142</v>
      </c>
      <c r="C95">
        <v>2023</v>
      </c>
      <c r="D95" s="1" t="s">
        <v>126</v>
      </c>
      <c r="E95" s="4">
        <v>3190</v>
      </c>
      <c r="F95" s="3">
        <f t="shared" si="2"/>
        <v>8.3947368421052637</v>
      </c>
      <c r="G95" t="s">
        <v>71</v>
      </c>
    </row>
    <row r="96" spans="1:7" x14ac:dyDescent="0.15">
      <c r="A96" t="s">
        <v>129</v>
      </c>
      <c r="B96" t="s">
        <v>142</v>
      </c>
      <c r="C96">
        <v>2023</v>
      </c>
      <c r="D96" s="1" t="s">
        <v>126</v>
      </c>
      <c r="E96" s="4">
        <v>2000</v>
      </c>
      <c r="F96" s="3">
        <f t="shared" si="2"/>
        <v>5.2631578947368425</v>
      </c>
      <c r="G96" t="s">
        <v>72</v>
      </c>
    </row>
    <row r="97" spans="1:7" x14ac:dyDescent="0.15">
      <c r="A97" t="s">
        <v>129</v>
      </c>
      <c r="B97" t="s">
        <v>142</v>
      </c>
      <c r="C97">
        <v>2023</v>
      </c>
      <c r="D97" s="1" t="s">
        <v>124</v>
      </c>
      <c r="E97" s="4">
        <v>950</v>
      </c>
      <c r="F97" s="3">
        <f t="shared" si="2"/>
        <v>2.5</v>
      </c>
      <c r="G97" t="s">
        <v>27</v>
      </c>
    </row>
    <row r="98" spans="1:7" x14ac:dyDescent="0.15">
      <c r="A98" t="s">
        <v>129</v>
      </c>
      <c r="B98" t="s">
        <v>142</v>
      </c>
      <c r="C98">
        <v>2023</v>
      </c>
      <c r="D98" s="1" t="s">
        <v>126</v>
      </c>
      <c r="E98" s="4">
        <v>2400</v>
      </c>
      <c r="F98" s="3">
        <f t="shared" si="2"/>
        <v>6.3157894736842106</v>
      </c>
      <c r="G98" t="s">
        <v>73</v>
      </c>
    </row>
    <row r="99" spans="1:7" x14ac:dyDescent="0.15">
      <c r="A99" t="s">
        <v>129</v>
      </c>
      <c r="B99" t="s">
        <v>145</v>
      </c>
      <c r="C99">
        <v>2023</v>
      </c>
      <c r="D99" s="1" t="s">
        <v>122</v>
      </c>
      <c r="E99" s="4">
        <v>11803</v>
      </c>
      <c r="F99" s="3">
        <f t="shared" si="2"/>
        <v>31.060526315789474</v>
      </c>
      <c r="G99" t="s">
        <v>11</v>
      </c>
    </row>
    <row r="100" spans="1:7" x14ac:dyDescent="0.15">
      <c r="A100" t="s">
        <v>129</v>
      </c>
      <c r="B100" t="s">
        <v>145</v>
      </c>
      <c r="C100">
        <v>2023</v>
      </c>
      <c r="D100" s="1" t="s">
        <v>122</v>
      </c>
      <c r="E100" s="4">
        <v>1196</v>
      </c>
      <c r="F100" s="3">
        <f t="shared" si="2"/>
        <v>3.1473684210526316</v>
      </c>
      <c r="G100" t="s">
        <v>11</v>
      </c>
    </row>
    <row r="101" spans="1:7" x14ac:dyDescent="0.15">
      <c r="A101" t="s">
        <v>129</v>
      </c>
      <c r="B101" t="s">
        <v>153</v>
      </c>
      <c r="C101">
        <v>2023</v>
      </c>
      <c r="D101" s="1" t="s">
        <v>120</v>
      </c>
      <c r="E101" s="4">
        <v>4690</v>
      </c>
      <c r="F101" s="3">
        <f t="shared" si="2"/>
        <v>12.342105263157896</v>
      </c>
      <c r="G101" s="1" t="s">
        <v>163</v>
      </c>
    </row>
    <row r="102" spans="1:7" x14ac:dyDescent="0.15">
      <c r="A102" t="s">
        <v>129</v>
      </c>
      <c r="B102" t="s">
        <v>153</v>
      </c>
      <c r="C102">
        <v>2023</v>
      </c>
      <c r="D102" s="1" t="s">
        <v>120</v>
      </c>
      <c r="E102" s="4">
        <v>5139</v>
      </c>
      <c r="F102" s="3">
        <f t="shared" si="2"/>
        <v>13.523684210526316</v>
      </c>
      <c r="G102" s="1" t="s">
        <v>165</v>
      </c>
    </row>
    <row r="103" spans="1:7" x14ac:dyDescent="0.15">
      <c r="A103" t="s">
        <v>129</v>
      </c>
      <c r="B103" t="s">
        <v>153</v>
      </c>
      <c r="C103">
        <v>2023</v>
      </c>
      <c r="D103" s="1" t="s">
        <v>120</v>
      </c>
      <c r="E103" s="4">
        <v>13000</v>
      </c>
      <c r="F103" s="3">
        <f t="shared" si="2"/>
        <v>34.210526315789473</v>
      </c>
      <c r="G103" s="1" t="s">
        <v>164</v>
      </c>
    </row>
    <row r="104" spans="1:7" x14ac:dyDescent="0.15">
      <c r="A104" t="s">
        <v>129</v>
      </c>
      <c r="B104" t="s">
        <v>153</v>
      </c>
      <c r="C104">
        <v>2023</v>
      </c>
      <c r="D104" s="1" t="s">
        <v>124</v>
      </c>
      <c r="E104" s="4">
        <v>2100</v>
      </c>
      <c r="F104" s="3">
        <f t="shared" si="2"/>
        <v>5.5263157894736841</v>
      </c>
      <c r="G104" t="s">
        <v>74</v>
      </c>
    </row>
    <row r="105" spans="1:7" ht="14" customHeight="1" x14ac:dyDescent="0.15">
      <c r="A105" t="s">
        <v>129</v>
      </c>
      <c r="B105" s="1" t="s">
        <v>153</v>
      </c>
      <c r="C105" s="1">
        <v>2023</v>
      </c>
      <c r="D105" s="1" t="s">
        <v>120</v>
      </c>
      <c r="E105" s="4">
        <v>10400</v>
      </c>
      <c r="F105" s="3">
        <f t="shared" si="2"/>
        <v>27.368421052631579</v>
      </c>
      <c r="G105" s="1" t="s">
        <v>160</v>
      </c>
    </row>
    <row r="106" spans="1:7" x14ac:dyDescent="0.15">
      <c r="A106" t="s">
        <v>129</v>
      </c>
      <c r="B106" s="1" t="s">
        <v>153</v>
      </c>
      <c r="C106" s="1">
        <v>2023</v>
      </c>
      <c r="D106" s="1" t="s">
        <v>119</v>
      </c>
      <c r="E106" s="4">
        <v>60000</v>
      </c>
      <c r="F106" s="3">
        <f t="shared" si="2"/>
        <v>157.89473684210526</v>
      </c>
      <c r="G106" s="1" t="s">
        <v>161</v>
      </c>
    </row>
    <row r="107" spans="1:7" x14ac:dyDescent="0.15">
      <c r="A107" t="s">
        <v>129</v>
      </c>
      <c r="B107" t="s">
        <v>154</v>
      </c>
      <c r="C107">
        <v>2023</v>
      </c>
      <c r="D107" s="1" t="s">
        <v>127</v>
      </c>
      <c r="E107" s="4">
        <v>2400</v>
      </c>
      <c r="F107" s="3">
        <f t="shared" si="2"/>
        <v>6.3157894736842106</v>
      </c>
      <c r="G107" t="s">
        <v>75</v>
      </c>
    </row>
    <row r="108" spans="1:7" x14ac:dyDescent="0.15">
      <c r="A108" t="s">
        <v>129</v>
      </c>
      <c r="B108" t="s">
        <v>148</v>
      </c>
      <c r="C108">
        <v>2023</v>
      </c>
      <c r="D108" s="1" t="s">
        <v>122</v>
      </c>
      <c r="E108" s="4">
        <v>8125</v>
      </c>
      <c r="F108" s="3">
        <f t="shared" si="2"/>
        <v>21.381578947368421</v>
      </c>
      <c r="G108" t="s">
        <v>76</v>
      </c>
    </row>
    <row r="109" spans="1:7" x14ac:dyDescent="0.15">
      <c r="A109" t="s">
        <v>129</v>
      </c>
      <c r="B109" t="s">
        <v>148</v>
      </c>
      <c r="C109">
        <v>2023</v>
      </c>
      <c r="D109" s="1" t="s">
        <v>122</v>
      </c>
      <c r="E109" s="4">
        <v>2357</v>
      </c>
      <c r="F109" s="3">
        <f t="shared" si="2"/>
        <v>6.2026315789473685</v>
      </c>
      <c r="G109" t="s">
        <v>77</v>
      </c>
    </row>
    <row r="110" spans="1:7" x14ac:dyDescent="0.15">
      <c r="A110" t="s">
        <v>129</v>
      </c>
      <c r="B110" t="s">
        <v>155</v>
      </c>
      <c r="C110">
        <v>2023</v>
      </c>
      <c r="D110" s="1" t="s">
        <v>125</v>
      </c>
      <c r="E110" s="4">
        <v>1781</v>
      </c>
      <c r="F110" s="3">
        <f t="shared" si="2"/>
        <v>4.6868421052631577</v>
      </c>
      <c r="G110" t="s">
        <v>78</v>
      </c>
    </row>
    <row r="111" spans="1:7" x14ac:dyDescent="0.15">
      <c r="A111" t="s">
        <v>129</v>
      </c>
      <c r="B111" t="s">
        <v>155</v>
      </c>
      <c r="C111">
        <v>2023</v>
      </c>
      <c r="D111" s="1" t="s">
        <v>126</v>
      </c>
      <c r="E111" s="4">
        <v>500</v>
      </c>
      <c r="F111" s="3">
        <f t="shared" si="2"/>
        <v>1.3157894736842106</v>
      </c>
      <c r="G111" t="s">
        <v>79</v>
      </c>
    </row>
    <row r="112" spans="1:7" x14ac:dyDescent="0.15">
      <c r="A112" t="s">
        <v>129</v>
      </c>
      <c r="B112" t="s">
        <v>155</v>
      </c>
      <c r="C112">
        <v>2023</v>
      </c>
      <c r="D112" s="1" t="s">
        <v>127</v>
      </c>
      <c r="E112" s="4">
        <v>1350</v>
      </c>
      <c r="F112" s="3">
        <f t="shared" si="2"/>
        <v>3.5526315789473686</v>
      </c>
      <c r="G112" t="s">
        <v>80</v>
      </c>
    </row>
    <row r="113" spans="1:7" x14ac:dyDescent="0.15">
      <c r="A113" t="s">
        <v>129</v>
      </c>
      <c r="B113" t="s">
        <v>149</v>
      </c>
      <c r="C113">
        <v>2023</v>
      </c>
      <c r="D113" s="1" t="s">
        <v>127</v>
      </c>
      <c r="E113" s="4">
        <v>2300</v>
      </c>
      <c r="F113" s="3">
        <f t="shared" si="2"/>
        <v>6.0526315789473681</v>
      </c>
      <c r="G113" t="s">
        <v>81</v>
      </c>
    </row>
    <row r="114" spans="1:7" x14ac:dyDescent="0.15">
      <c r="A114" t="s">
        <v>129</v>
      </c>
      <c r="B114" t="s">
        <v>149</v>
      </c>
      <c r="C114">
        <v>2023</v>
      </c>
      <c r="D114" s="1" t="s">
        <v>126</v>
      </c>
      <c r="E114" s="4">
        <v>4900</v>
      </c>
      <c r="F114" s="3">
        <f t="shared" si="2"/>
        <v>12.894736842105264</v>
      </c>
      <c r="G114" t="s">
        <v>82</v>
      </c>
    </row>
    <row r="115" spans="1:7" x14ac:dyDescent="0.15">
      <c r="A115" t="s">
        <v>129</v>
      </c>
      <c r="B115" t="s">
        <v>149</v>
      </c>
      <c r="C115">
        <v>2023</v>
      </c>
      <c r="D115" s="1" t="s">
        <v>124</v>
      </c>
      <c r="E115" s="4">
        <v>2300</v>
      </c>
      <c r="F115" s="3">
        <f t="shared" si="2"/>
        <v>6.0526315789473681</v>
      </c>
      <c r="G115" t="s">
        <v>8</v>
      </c>
    </row>
    <row r="116" spans="1:7" x14ac:dyDescent="0.15">
      <c r="A116" t="s">
        <v>129</v>
      </c>
      <c r="B116" t="s">
        <v>149</v>
      </c>
      <c r="C116">
        <v>2023</v>
      </c>
      <c r="D116" s="1" t="s">
        <v>126</v>
      </c>
      <c r="E116" s="4">
        <v>1457</v>
      </c>
      <c r="F116" s="3">
        <f t="shared" si="2"/>
        <v>3.8342105263157893</v>
      </c>
      <c r="G116" t="s">
        <v>83</v>
      </c>
    </row>
    <row r="117" spans="1:7" x14ac:dyDescent="0.15">
      <c r="A117" t="s">
        <v>156</v>
      </c>
      <c r="B117" t="s">
        <v>157</v>
      </c>
      <c r="C117">
        <v>2023</v>
      </c>
      <c r="D117" s="1" t="s">
        <v>122</v>
      </c>
      <c r="E117" s="4">
        <v>1847</v>
      </c>
      <c r="F117" s="3">
        <f t="shared" si="2"/>
        <v>4.8605263157894738</v>
      </c>
      <c r="G117" t="s">
        <v>84</v>
      </c>
    </row>
    <row r="118" spans="1:7" x14ac:dyDescent="0.15">
      <c r="A118" t="s">
        <v>156</v>
      </c>
      <c r="B118" t="s">
        <v>157</v>
      </c>
      <c r="C118">
        <v>2023</v>
      </c>
      <c r="D118" s="1" t="s">
        <v>122</v>
      </c>
      <c r="E118" s="4">
        <v>7600</v>
      </c>
      <c r="F118" s="3">
        <f t="shared" si="2"/>
        <v>20</v>
      </c>
      <c r="G118" t="s">
        <v>85</v>
      </c>
    </row>
    <row r="119" spans="1:7" x14ac:dyDescent="0.15">
      <c r="A119" t="s">
        <v>156</v>
      </c>
      <c r="B119" t="s">
        <v>157</v>
      </c>
      <c r="C119">
        <v>2023</v>
      </c>
      <c r="D119" s="1" t="s">
        <v>126</v>
      </c>
      <c r="E119" s="4">
        <v>200</v>
      </c>
      <c r="F119" s="3">
        <f t="shared" si="2"/>
        <v>0.52631578947368418</v>
      </c>
      <c r="G119" t="s">
        <v>86</v>
      </c>
    </row>
    <row r="120" spans="1:7" x14ac:dyDescent="0.15">
      <c r="A120" t="s">
        <v>156</v>
      </c>
      <c r="B120" t="s">
        <v>157</v>
      </c>
      <c r="C120">
        <v>2023</v>
      </c>
      <c r="D120" s="1" t="s">
        <v>127</v>
      </c>
      <c r="E120" s="4">
        <v>3700</v>
      </c>
      <c r="F120" s="3">
        <f t="shared" si="2"/>
        <v>9.7368421052631575</v>
      </c>
      <c r="G120" t="s">
        <v>87</v>
      </c>
    </row>
    <row r="121" spans="1:7" x14ac:dyDescent="0.15">
      <c r="A121" t="s">
        <v>156</v>
      </c>
      <c r="B121" t="s">
        <v>157</v>
      </c>
      <c r="C121">
        <v>2023</v>
      </c>
      <c r="D121" s="1" t="s">
        <v>122</v>
      </c>
      <c r="E121" s="4">
        <v>5260</v>
      </c>
      <c r="F121" s="3">
        <f t="shared" si="2"/>
        <v>13.842105263157896</v>
      </c>
      <c r="G121" t="s">
        <v>88</v>
      </c>
    </row>
    <row r="122" spans="1:7" x14ac:dyDescent="0.15">
      <c r="A122" t="s">
        <v>156</v>
      </c>
      <c r="B122" t="s">
        <v>130</v>
      </c>
      <c r="C122">
        <v>2023</v>
      </c>
      <c r="D122" s="1" t="s">
        <v>125</v>
      </c>
      <c r="E122" s="4">
        <v>3000</v>
      </c>
      <c r="F122" s="3">
        <f t="shared" si="2"/>
        <v>7.8947368421052628</v>
      </c>
      <c r="G122" t="s">
        <v>89</v>
      </c>
    </row>
    <row r="123" spans="1:7" x14ac:dyDescent="0.15">
      <c r="A123" t="s">
        <v>156</v>
      </c>
      <c r="B123" t="s">
        <v>130</v>
      </c>
      <c r="C123">
        <v>2023</v>
      </c>
      <c r="D123" s="1" t="s">
        <v>127</v>
      </c>
      <c r="E123" s="4">
        <v>2990</v>
      </c>
      <c r="F123" s="3">
        <f t="shared" si="2"/>
        <v>7.8684210526315788</v>
      </c>
      <c r="G123" t="s">
        <v>90</v>
      </c>
    </row>
    <row r="124" spans="1:7" x14ac:dyDescent="0.15">
      <c r="A124" t="s">
        <v>156</v>
      </c>
      <c r="B124" t="s">
        <v>152</v>
      </c>
      <c r="C124">
        <v>2023</v>
      </c>
      <c r="D124" s="1" t="s">
        <v>122</v>
      </c>
      <c r="E124" s="4">
        <v>6895</v>
      </c>
      <c r="F124" s="3">
        <f t="shared" si="2"/>
        <v>18.144736842105264</v>
      </c>
      <c r="G124" t="s">
        <v>42</v>
      </c>
    </row>
    <row r="125" spans="1:7" x14ac:dyDescent="0.15">
      <c r="A125" t="s">
        <v>156</v>
      </c>
      <c r="B125" t="s">
        <v>152</v>
      </c>
      <c r="C125">
        <v>2023</v>
      </c>
      <c r="D125" s="1" t="s">
        <v>122</v>
      </c>
      <c r="E125" s="4">
        <v>1497</v>
      </c>
      <c r="F125" s="3">
        <f t="shared" si="2"/>
        <v>3.9394736842105265</v>
      </c>
      <c r="G125" t="s">
        <v>91</v>
      </c>
    </row>
    <row r="126" spans="1:7" x14ac:dyDescent="0.15">
      <c r="A126" t="s">
        <v>156</v>
      </c>
      <c r="B126" t="s">
        <v>152</v>
      </c>
      <c r="C126">
        <v>2023</v>
      </c>
      <c r="D126" s="1" t="s">
        <v>124</v>
      </c>
      <c r="E126" s="4">
        <v>1880</v>
      </c>
      <c r="F126" s="3">
        <f t="shared" si="2"/>
        <v>4.9473684210526319</v>
      </c>
      <c r="G126" t="s">
        <v>92</v>
      </c>
    </row>
    <row r="127" spans="1:7" x14ac:dyDescent="0.15">
      <c r="A127" t="s">
        <v>156</v>
      </c>
      <c r="B127" t="s">
        <v>152</v>
      </c>
      <c r="C127">
        <v>2023</v>
      </c>
      <c r="D127" s="1" t="s">
        <v>123</v>
      </c>
      <c r="E127" s="4">
        <v>1990</v>
      </c>
      <c r="F127" s="3">
        <f t="shared" si="2"/>
        <v>5.2368421052631575</v>
      </c>
      <c r="G127" t="s">
        <v>47</v>
      </c>
    </row>
    <row r="128" spans="1:7" x14ac:dyDescent="0.15">
      <c r="A128" t="s">
        <v>156</v>
      </c>
      <c r="B128" t="s">
        <v>132</v>
      </c>
      <c r="C128">
        <v>2023</v>
      </c>
      <c r="D128" s="1" t="s">
        <v>121</v>
      </c>
      <c r="E128" s="4">
        <v>3192</v>
      </c>
      <c r="F128" s="3">
        <f t="shared" si="2"/>
        <v>8.4</v>
      </c>
      <c r="G128" t="s">
        <v>93</v>
      </c>
    </row>
    <row r="129" spans="1:7" x14ac:dyDescent="0.15">
      <c r="A129" t="s">
        <v>156</v>
      </c>
      <c r="B129" t="s">
        <v>132</v>
      </c>
      <c r="C129">
        <v>2023</v>
      </c>
      <c r="D129" s="1" t="s">
        <v>121</v>
      </c>
      <c r="E129" s="4">
        <v>900</v>
      </c>
      <c r="F129" s="3">
        <f t="shared" si="2"/>
        <v>2.3684210526315788</v>
      </c>
      <c r="G129" t="s">
        <v>94</v>
      </c>
    </row>
    <row r="130" spans="1:7" x14ac:dyDescent="0.15">
      <c r="A130" t="s">
        <v>156</v>
      </c>
      <c r="B130" t="s">
        <v>132</v>
      </c>
      <c r="C130">
        <v>2023</v>
      </c>
      <c r="D130" s="1" t="s">
        <v>126</v>
      </c>
      <c r="E130" s="4">
        <v>11741.3</v>
      </c>
      <c r="F130" s="3">
        <f t="shared" si="2"/>
        <v>30.89815789473684</v>
      </c>
      <c r="G130" t="s">
        <v>95</v>
      </c>
    </row>
    <row r="131" spans="1:7" x14ac:dyDescent="0.15">
      <c r="A131" t="s">
        <v>156</v>
      </c>
      <c r="B131" t="s">
        <v>132</v>
      </c>
      <c r="C131">
        <v>2023</v>
      </c>
      <c r="D131" s="1" t="s">
        <v>124</v>
      </c>
      <c r="E131" s="4">
        <v>6640</v>
      </c>
      <c r="F131" s="3">
        <f t="shared" si="2"/>
        <v>17.473684210526315</v>
      </c>
      <c r="G131" t="s">
        <v>96</v>
      </c>
    </row>
    <row r="132" spans="1:7" x14ac:dyDescent="0.15">
      <c r="A132" t="s">
        <v>156</v>
      </c>
      <c r="B132" t="s">
        <v>132</v>
      </c>
      <c r="C132">
        <v>2023</v>
      </c>
      <c r="D132" s="1" t="s">
        <v>124</v>
      </c>
      <c r="E132" s="4">
        <v>1934.24</v>
      </c>
      <c r="F132" s="3">
        <f t="shared" si="2"/>
        <v>5.0901052631578949</v>
      </c>
      <c r="G132" t="s">
        <v>97</v>
      </c>
    </row>
    <row r="133" spans="1:7" x14ac:dyDescent="0.15">
      <c r="A133" t="s">
        <v>156</v>
      </c>
      <c r="B133" t="s">
        <v>132</v>
      </c>
      <c r="C133">
        <v>2023</v>
      </c>
      <c r="D133" s="1" t="s">
        <v>121</v>
      </c>
      <c r="E133" s="4">
        <v>4451.3599999999997</v>
      </c>
      <c r="F133" s="3">
        <f t="shared" si="2"/>
        <v>11.714105263157894</v>
      </c>
      <c r="G133" t="s">
        <v>98</v>
      </c>
    </row>
    <row r="134" spans="1:7" x14ac:dyDescent="0.15">
      <c r="A134" t="s">
        <v>156</v>
      </c>
      <c r="B134" t="s">
        <v>134</v>
      </c>
      <c r="C134">
        <v>2023</v>
      </c>
      <c r="D134" s="1" t="s">
        <v>122</v>
      </c>
      <c r="E134" s="4">
        <v>4249.04</v>
      </c>
      <c r="F134" s="3">
        <f t="shared" ref="F134:F159" si="3">E134/380</f>
        <v>11.181684210526315</v>
      </c>
      <c r="G134" t="s">
        <v>99</v>
      </c>
    </row>
    <row r="135" spans="1:7" x14ac:dyDescent="0.15">
      <c r="A135" t="s">
        <v>156</v>
      </c>
      <c r="B135" t="s">
        <v>135</v>
      </c>
      <c r="C135">
        <v>2023</v>
      </c>
      <c r="D135" s="1" t="s">
        <v>126</v>
      </c>
      <c r="E135" s="4">
        <v>1274.71</v>
      </c>
      <c r="F135" s="3">
        <f t="shared" si="3"/>
        <v>3.3545000000000003</v>
      </c>
      <c r="G135" t="s">
        <v>100</v>
      </c>
    </row>
    <row r="136" spans="1:7" x14ac:dyDescent="0.15">
      <c r="A136" t="s">
        <v>156</v>
      </c>
      <c r="B136" t="s">
        <v>135</v>
      </c>
      <c r="C136">
        <v>2023</v>
      </c>
      <c r="D136" s="1" t="s">
        <v>126</v>
      </c>
      <c r="E136" s="4">
        <v>2124.52</v>
      </c>
      <c r="F136" s="3">
        <f t="shared" si="3"/>
        <v>5.5908421052631576</v>
      </c>
      <c r="G136" t="s">
        <v>101</v>
      </c>
    </row>
    <row r="137" spans="1:7" x14ac:dyDescent="0.15">
      <c r="A137" t="s">
        <v>156</v>
      </c>
      <c r="B137" t="s">
        <v>136</v>
      </c>
      <c r="C137">
        <v>2023</v>
      </c>
      <c r="D137" s="1" t="s">
        <v>124</v>
      </c>
      <c r="E137" s="4">
        <v>5539</v>
      </c>
      <c r="F137" s="3">
        <f t="shared" si="3"/>
        <v>14.576315789473684</v>
      </c>
      <c r="G137" t="s">
        <v>102</v>
      </c>
    </row>
    <row r="138" spans="1:7" x14ac:dyDescent="0.15">
      <c r="A138" t="s">
        <v>156</v>
      </c>
      <c r="B138" t="s">
        <v>136</v>
      </c>
      <c r="C138">
        <v>2023</v>
      </c>
      <c r="D138" s="1" t="s">
        <v>124</v>
      </c>
      <c r="E138" s="4">
        <v>2644.99</v>
      </c>
      <c r="F138" s="3">
        <f t="shared" si="3"/>
        <v>6.9604999999999997</v>
      </c>
      <c r="G138" t="s">
        <v>27</v>
      </c>
    </row>
    <row r="139" spans="1:7" x14ac:dyDescent="0.15">
      <c r="A139" t="s">
        <v>156</v>
      </c>
      <c r="B139" t="s">
        <v>136</v>
      </c>
      <c r="C139">
        <v>2023</v>
      </c>
      <c r="D139" s="1" t="s">
        <v>122</v>
      </c>
      <c r="E139" s="4">
        <v>7650</v>
      </c>
      <c r="F139" s="3">
        <f t="shared" si="3"/>
        <v>20.131578947368421</v>
      </c>
      <c r="G139" t="s">
        <v>103</v>
      </c>
    </row>
    <row r="140" spans="1:7" x14ac:dyDescent="0.15">
      <c r="A140" t="s">
        <v>156</v>
      </c>
      <c r="B140" t="s">
        <v>158</v>
      </c>
      <c r="C140">
        <v>2023</v>
      </c>
      <c r="D140" s="1" t="s">
        <v>126</v>
      </c>
      <c r="E140" s="4">
        <v>4269.33</v>
      </c>
      <c r="F140" s="3">
        <f t="shared" si="3"/>
        <v>11.235078947368422</v>
      </c>
      <c r="G140" t="s">
        <v>104</v>
      </c>
    </row>
    <row r="141" spans="1:7" x14ac:dyDescent="0.15">
      <c r="A141" t="s">
        <v>156</v>
      </c>
      <c r="B141" t="s">
        <v>138</v>
      </c>
      <c r="C141">
        <v>2023</v>
      </c>
      <c r="D141" s="1" t="s">
        <v>125</v>
      </c>
      <c r="E141" s="4">
        <v>1047</v>
      </c>
      <c r="F141" s="3">
        <f t="shared" si="3"/>
        <v>2.7552631578947366</v>
      </c>
      <c r="G141" t="s">
        <v>105</v>
      </c>
    </row>
    <row r="142" spans="1:7" x14ac:dyDescent="0.15">
      <c r="A142" t="s">
        <v>156</v>
      </c>
      <c r="B142" t="s">
        <v>139</v>
      </c>
      <c r="C142">
        <v>2023</v>
      </c>
      <c r="D142" s="1" t="s">
        <v>124</v>
      </c>
      <c r="E142" s="4">
        <v>1053.06</v>
      </c>
      <c r="F142" s="3">
        <f t="shared" si="3"/>
        <v>2.7712105263157891</v>
      </c>
      <c r="G142" t="s">
        <v>106</v>
      </c>
    </row>
    <row r="143" spans="1:7" x14ac:dyDescent="0.15">
      <c r="A143" t="s">
        <v>156</v>
      </c>
      <c r="B143" t="s">
        <v>139</v>
      </c>
      <c r="C143">
        <v>2023</v>
      </c>
      <c r="D143" s="1" t="s">
        <v>122</v>
      </c>
      <c r="E143" s="4">
        <v>5442</v>
      </c>
      <c r="F143" s="3">
        <f t="shared" si="3"/>
        <v>14.321052631578947</v>
      </c>
      <c r="G143" t="s">
        <v>107</v>
      </c>
    </row>
    <row r="144" spans="1:7" x14ac:dyDescent="0.15">
      <c r="A144" t="s">
        <v>156</v>
      </c>
      <c r="B144" s="1" t="s">
        <v>153</v>
      </c>
      <c r="C144" s="1">
        <v>2023</v>
      </c>
      <c r="D144" s="1" t="s">
        <v>120</v>
      </c>
      <c r="E144" s="4">
        <v>13000</v>
      </c>
      <c r="F144" s="3">
        <f t="shared" si="3"/>
        <v>34.210526315789473</v>
      </c>
      <c r="G144" s="1" t="s">
        <v>164</v>
      </c>
    </row>
    <row r="145" spans="1:7" x14ac:dyDescent="0.15">
      <c r="A145" t="s">
        <v>156</v>
      </c>
      <c r="B145" s="1" t="s">
        <v>153</v>
      </c>
      <c r="C145" s="1">
        <v>2023</v>
      </c>
      <c r="D145" s="1" t="s">
        <v>120</v>
      </c>
      <c r="E145" s="4">
        <v>4675</v>
      </c>
      <c r="F145" s="3">
        <f t="shared" si="3"/>
        <v>12.302631578947368</v>
      </c>
      <c r="G145" s="1" t="s">
        <v>163</v>
      </c>
    </row>
    <row r="146" spans="1:7" x14ac:dyDescent="0.15">
      <c r="A146" t="s">
        <v>156</v>
      </c>
      <c r="B146" s="1" t="s">
        <v>153</v>
      </c>
      <c r="C146" s="1">
        <v>2023</v>
      </c>
      <c r="D146" s="1" t="s">
        <v>120</v>
      </c>
      <c r="E146" s="4">
        <v>3768</v>
      </c>
      <c r="F146" s="3">
        <f t="shared" si="3"/>
        <v>9.9157894736842103</v>
      </c>
      <c r="G146" s="1" t="s">
        <v>162</v>
      </c>
    </row>
    <row r="147" spans="1:7" ht="14" customHeight="1" x14ac:dyDescent="0.15">
      <c r="A147" t="s">
        <v>156</v>
      </c>
      <c r="B147" s="1" t="s">
        <v>153</v>
      </c>
      <c r="C147" s="1">
        <v>2023</v>
      </c>
      <c r="D147" s="1" t="s">
        <v>120</v>
      </c>
      <c r="E147" s="4">
        <v>10400</v>
      </c>
      <c r="F147" s="3">
        <f t="shared" si="3"/>
        <v>27.368421052631579</v>
      </c>
      <c r="G147" s="1" t="s">
        <v>160</v>
      </c>
    </row>
    <row r="148" spans="1:7" x14ac:dyDescent="0.15">
      <c r="A148" s="1" t="s">
        <v>156</v>
      </c>
      <c r="B148" s="1" t="s">
        <v>153</v>
      </c>
      <c r="C148" s="1">
        <v>2023</v>
      </c>
      <c r="D148" s="1" t="s">
        <v>119</v>
      </c>
      <c r="E148" s="4">
        <v>60000</v>
      </c>
      <c r="F148" s="3">
        <f t="shared" si="3"/>
        <v>157.89473684210526</v>
      </c>
      <c r="G148" s="1" t="s">
        <v>161</v>
      </c>
    </row>
    <row r="149" spans="1:7" x14ac:dyDescent="0.15">
      <c r="A149" t="s">
        <v>156</v>
      </c>
      <c r="B149" t="s">
        <v>146</v>
      </c>
      <c r="C149">
        <v>2023</v>
      </c>
      <c r="D149" s="1" t="s">
        <v>127</v>
      </c>
      <c r="E149" s="4">
        <v>1464.82</v>
      </c>
      <c r="F149" s="3">
        <f t="shared" si="3"/>
        <v>3.8547894736842103</v>
      </c>
      <c r="G149" t="s">
        <v>108</v>
      </c>
    </row>
    <row r="150" spans="1:7" x14ac:dyDescent="0.15">
      <c r="A150" t="s">
        <v>156</v>
      </c>
      <c r="B150" t="s">
        <v>146</v>
      </c>
      <c r="C150">
        <v>2023</v>
      </c>
      <c r="D150" s="1" t="s">
        <v>124</v>
      </c>
      <c r="E150" s="4">
        <v>4500</v>
      </c>
      <c r="F150" s="3">
        <f t="shared" si="3"/>
        <v>11.842105263157896</v>
      </c>
      <c r="G150" t="s">
        <v>109</v>
      </c>
    </row>
    <row r="151" spans="1:7" x14ac:dyDescent="0.15">
      <c r="A151" t="s">
        <v>156</v>
      </c>
      <c r="B151" t="s">
        <v>146</v>
      </c>
      <c r="C151">
        <v>2023</v>
      </c>
      <c r="D151" s="1" t="s">
        <v>126</v>
      </c>
      <c r="E151" s="4">
        <v>1255.56</v>
      </c>
      <c r="F151" s="3">
        <f t="shared" si="3"/>
        <v>3.3041052631578944</v>
      </c>
      <c r="G151" t="s">
        <v>110</v>
      </c>
    </row>
    <row r="152" spans="1:7" x14ac:dyDescent="0.15">
      <c r="A152" t="s">
        <v>156</v>
      </c>
      <c r="B152" t="s">
        <v>146</v>
      </c>
      <c r="C152">
        <v>2023</v>
      </c>
      <c r="D152" s="1" t="s">
        <v>123</v>
      </c>
      <c r="E152" s="4">
        <v>1255.56</v>
      </c>
      <c r="F152" s="3">
        <f t="shared" si="3"/>
        <v>3.3041052631578944</v>
      </c>
      <c r="G152" t="s">
        <v>111</v>
      </c>
    </row>
    <row r="153" spans="1:7" x14ac:dyDescent="0.15">
      <c r="A153" t="s">
        <v>156</v>
      </c>
      <c r="B153" t="s">
        <v>146</v>
      </c>
      <c r="C153">
        <v>2023</v>
      </c>
      <c r="D153" s="1" t="s">
        <v>122</v>
      </c>
      <c r="E153" s="4">
        <v>3557.42</v>
      </c>
      <c r="F153" s="3">
        <f t="shared" si="3"/>
        <v>9.3616315789473692</v>
      </c>
      <c r="G153" t="s">
        <v>112</v>
      </c>
    </row>
    <row r="154" spans="1:7" x14ac:dyDescent="0.15">
      <c r="A154" t="s">
        <v>156</v>
      </c>
      <c r="B154" t="s">
        <v>146</v>
      </c>
      <c r="C154">
        <v>2023</v>
      </c>
      <c r="D154" s="1" t="s">
        <v>124</v>
      </c>
      <c r="E154" s="4">
        <v>3506.5</v>
      </c>
      <c r="F154" s="3">
        <f t="shared" si="3"/>
        <v>9.2276315789473689</v>
      </c>
      <c r="G154" t="s">
        <v>112</v>
      </c>
    </row>
    <row r="155" spans="1:7" x14ac:dyDescent="0.15">
      <c r="A155" t="s">
        <v>156</v>
      </c>
      <c r="B155" t="s">
        <v>147</v>
      </c>
      <c r="C155">
        <v>2023</v>
      </c>
      <c r="D155" s="1" t="s">
        <v>124</v>
      </c>
      <c r="E155" s="4">
        <v>4048</v>
      </c>
      <c r="F155" s="3">
        <f t="shared" si="3"/>
        <v>10.652631578947368</v>
      </c>
      <c r="G155" t="s">
        <v>113</v>
      </c>
    </row>
    <row r="156" spans="1:7" x14ac:dyDescent="0.15">
      <c r="A156" t="s">
        <v>156</v>
      </c>
      <c r="B156" t="s">
        <v>154</v>
      </c>
      <c r="C156">
        <v>2023</v>
      </c>
      <c r="D156" s="1" t="s">
        <v>122</v>
      </c>
      <c r="E156" s="4">
        <v>2294.92</v>
      </c>
      <c r="F156" s="3">
        <f t="shared" si="3"/>
        <v>6.0392631578947373</v>
      </c>
      <c r="G156" t="s">
        <v>114</v>
      </c>
    </row>
    <row r="157" spans="1:7" x14ac:dyDescent="0.15">
      <c r="A157" t="s">
        <v>156</v>
      </c>
      <c r="B157" t="s">
        <v>149</v>
      </c>
      <c r="C157">
        <v>2023</v>
      </c>
      <c r="D157" s="1" t="s">
        <v>122</v>
      </c>
      <c r="E157" s="4">
        <v>4394.46</v>
      </c>
      <c r="F157" s="3">
        <f t="shared" si="3"/>
        <v>11.564368421052631</v>
      </c>
      <c r="G157" t="s">
        <v>115</v>
      </c>
    </row>
    <row r="158" spans="1:7" x14ac:dyDescent="0.15">
      <c r="A158" t="s">
        <v>156</v>
      </c>
      <c r="B158" t="s">
        <v>149</v>
      </c>
      <c r="C158">
        <v>2023</v>
      </c>
      <c r="D158" s="1" t="s">
        <v>126</v>
      </c>
      <c r="E158" s="4">
        <v>1046.3</v>
      </c>
      <c r="F158" s="3">
        <f t="shared" si="3"/>
        <v>2.753421052631579</v>
      </c>
      <c r="G158" t="s">
        <v>116</v>
      </c>
    </row>
    <row r="159" spans="1:7" x14ac:dyDescent="0.15">
      <c r="A159" t="s">
        <v>156</v>
      </c>
      <c r="B159" t="s">
        <v>159</v>
      </c>
      <c r="C159">
        <v>2023</v>
      </c>
      <c r="D159" s="1" t="s">
        <v>124</v>
      </c>
      <c r="E159" s="4">
        <v>5256</v>
      </c>
      <c r="F159" s="3">
        <f t="shared" si="3"/>
        <v>13.831578947368421</v>
      </c>
      <c r="G159" s="1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BE63-8424-584D-A549-B029A32D3AA8}">
  <dimension ref="A3:K29"/>
  <sheetViews>
    <sheetView workbookViewId="0">
      <selection activeCell="I27" sqref="I27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3" width="9.33203125" customWidth="1"/>
    <col min="4" max="4" width="9.5" bestFit="1" customWidth="1"/>
    <col min="5" max="5" width="10.6640625" bestFit="1" customWidth="1"/>
    <col min="6" max="6" width="10" bestFit="1" customWidth="1"/>
    <col min="7" max="7" width="7.6640625" bestFit="1" customWidth="1"/>
    <col min="8" max="8" width="11.33203125" bestFit="1" customWidth="1"/>
    <col min="9" max="9" width="7.6640625" bestFit="1" customWidth="1"/>
    <col min="10" max="10" width="13" bestFit="1" customWidth="1"/>
    <col min="11" max="11" width="10.6640625" bestFit="1" customWidth="1"/>
    <col min="12" max="12" width="9.5" bestFit="1" customWidth="1"/>
    <col min="13" max="13" width="13.5" bestFit="1" customWidth="1"/>
    <col min="14" max="14" width="11.1640625" bestFit="1" customWidth="1"/>
    <col min="15" max="15" width="7.6640625" bestFit="1" customWidth="1"/>
    <col min="16" max="16" width="9.5" bestFit="1" customWidth="1"/>
    <col min="17" max="17" width="13.83203125" bestFit="1" customWidth="1"/>
    <col min="18" max="18" width="11.83203125" bestFit="1" customWidth="1"/>
    <col min="19" max="19" width="7.6640625" bestFit="1" customWidth="1"/>
    <col min="20" max="20" width="9.5" bestFit="1" customWidth="1"/>
    <col min="21" max="21" width="14.5" bestFit="1" customWidth="1"/>
    <col min="22" max="22" width="10" bestFit="1" customWidth="1"/>
    <col min="23" max="23" width="7.6640625" bestFit="1" customWidth="1"/>
    <col min="24" max="24" width="9.5" bestFit="1" customWidth="1"/>
    <col min="25" max="25" width="10.33203125" bestFit="1" customWidth="1"/>
    <col min="26" max="26" width="13.1640625" bestFit="1" customWidth="1"/>
    <col min="27" max="27" width="7.6640625" bestFit="1" customWidth="1"/>
    <col min="28" max="28" width="9.5" bestFit="1" customWidth="1"/>
    <col min="29" max="29" width="15.83203125" bestFit="1" customWidth="1"/>
    <col min="30" max="30" width="10" bestFit="1" customWidth="1"/>
    <col min="31" max="31" width="7.6640625" bestFit="1" customWidth="1"/>
    <col min="32" max="32" width="9.5" bestFit="1" customWidth="1"/>
    <col min="33" max="33" width="10.1640625" bestFit="1" customWidth="1"/>
    <col min="34" max="34" width="14.83203125" bestFit="1" customWidth="1"/>
    <col min="35" max="35" width="7.6640625" bestFit="1" customWidth="1"/>
    <col min="36" max="36" width="9.5" bestFit="1" customWidth="1"/>
    <col min="37" max="37" width="17.6640625" bestFit="1" customWidth="1"/>
    <col min="38" max="38" width="10.6640625" bestFit="1" customWidth="1"/>
  </cols>
  <sheetData>
    <row r="3" spans="1:11" x14ac:dyDescent="0.15">
      <c r="A3" s="7" t="s">
        <v>173</v>
      </c>
      <c r="B3" s="7" t="s">
        <v>170</v>
      </c>
    </row>
    <row r="4" spans="1:11" x14ac:dyDescent="0.15">
      <c r="A4" s="7" t="s">
        <v>172</v>
      </c>
      <c r="B4" t="s">
        <v>120</v>
      </c>
      <c r="C4" t="s">
        <v>127</v>
      </c>
      <c r="D4" t="s">
        <v>124</v>
      </c>
      <c r="E4" t="s">
        <v>122</v>
      </c>
      <c r="F4" t="s">
        <v>125</v>
      </c>
      <c r="G4" t="s">
        <v>119</v>
      </c>
      <c r="H4" t="s">
        <v>123</v>
      </c>
      <c r="I4" t="s">
        <v>126</v>
      </c>
      <c r="J4" t="s">
        <v>121</v>
      </c>
      <c r="K4" t="s">
        <v>171</v>
      </c>
    </row>
    <row r="5" spans="1:11" x14ac:dyDescent="0.15">
      <c r="A5" s="5" t="s">
        <v>156</v>
      </c>
      <c r="B5" s="3">
        <v>83.797368421052624</v>
      </c>
      <c r="C5" s="3">
        <v>21.460052631578947</v>
      </c>
      <c r="D5" s="3">
        <v>97.373131578947351</v>
      </c>
      <c r="E5" s="3">
        <v>133.38642105263159</v>
      </c>
      <c r="F5" s="3">
        <v>10.649999999999999</v>
      </c>
      <c r="G5" s="3">
        <v>157.89473684210526</v>
      </c>
      <c r="H5" s="3">
        <v>8.5409473684210511</v>
      </c>
      <c r="I5" s="3">
        <v>57.662421052631579</v>
      </c>
      <c r="J5" s="3">
        <v>22.482526315789471</v>
      </c>
      <c r="K5" s="3">
        <v>593.24760526315777</v>
      </c>
    </row>
    <row r="6" spans="1:11" x14ac:dyDescent="0.15">
      <c r="A6" s="5" t="s">
        <v>129</v>
      </c>
      <c r="B6" s="3">
        <v>87.444736842105257</v>
      </c>
      <c r="C6" s="3">
        <v>15.921052631578947</v>
      </c>
      <c r="D6" s="3">
        <v>115.75789473684212</v>
      </c>
      <c r="E6" s="3">
        <v>173.43684210526311</v>
      </c>
      <c r="F6" s="3">
        <v>23.344736842105263</v>
      </c>
      <c r="G6" s="3">
        <v>157.89473684210526</v>
      </c>
      <c r="H6" s="3">
        <v>107.04736842105262</v>
      </c>
      <c r="I6" s="3">
        <v>83.057894736842101</v>
      </c>
      <c r="J6" s="3">
        <v>92.35784210526316</v>
      </c>
      <c r="K6" s="3">
        <v>856.26310526315774</v>
      </c>
    </row>
    <row r="7" spans="1:11" x14ac:dyDescent="0.15">
      <c r="A7" s="5" t="s">
        <v>128</v>
      </c>
      <c r="B7" s="3">
        <v>77.063157894736847</v>
      </c>
      <c r="C7" s="3">
        <v>7.1052631578947363</v>
      </c>
      <c r="D7" s="3">
        <v>40.131578947368418</v>
      </c>
      <c r="E7" s="3">
        <v>173.56842105263155</v>
      </c>
      <c r="F7" s="3">
        <v>55.90789473684211</v>
      </c>
      <c r="G7" s="3">
        <v>157.89473684210526</v>
      </c>
      <c r="H7" s="3">
        <v>5.2368421052631575</v>
      </c>
      <c r="I7" s="3">
        <v>45.089473684210532</v>
      </c>
      <c r="J7" s="3">
        <v>76.873684210526321</v>
      </c>
      <c r="K7" s="3">
        <v>638.871052631579</v>
      </c>
    </row>
    <row r="8" spans="1:11" x14ac:dyDescent="0.15">
      <c r="A8" s="5" t="s">
        <v>171</v>
      </c>
      <c r="B8" s="3">
        <v>248.30526315789473</v>
      </c>
      <c r="C8" s="3">
        <v>44.486368421052632</v>
      </c>
      <c r="D8" s="3">
        <v>253.26260526315789</v>
      </c>
      <c r="E8" s="3">
        <v>480.39168421052625</v>
      </c>
      <c r="F8" s="3">
        <v>89.902631578947364</v>
      </c>
      <c r="G8" s="3">
        <v>473.68421052631578</v>
      </c>
      <c r="H8" s="3">
        <v>120.82515789473683</v>
      </c>
      <c r="I8" s="3">
        <v>185.80978947368422</v>
      </c>
      <c r="J8" s="3">
        <v>191.71405263157897</v>
      </c>
      <c r="K8" s="3">
        <v>2088.3817631578945</v>
      </c>
    </row>
    <row r="16" spans="1:11" x14ac:dyDescent="0.15">
      <c r="A16" s="7" t="s">
        <v>173</v>
      </c>
      <c r="B16" s="7" t="s">
        <v>170</v>
      </c>
    </row>
    <row r="17" spans="1:5" x14ac:dyDescent="0.15">
      <c r="A17" s="7" t="s">
        <v>172</v>
      </c>
      <c r="B17" t="s">
        <v>156</v>
      </c>
      <c r="C17" t="s">
        <v>129</v>
      </c>
      <c r="D17" t="s">
        <v>128</v>
      </c>
      <c r="E17" t="s">
        <v>171</v>
      </c>
    </row>
    <row r="18" spans="1:5" x14ac:dyDescent="0.15">
      <c r="A18" s="5" t="s">
        <v>120</v>
      </c>
      <c r="B18" s="3">
        <v>83.797368421052624</v>
      </c>
      <c r="C18" s="3">
        <v>87.444736842105257</v>
      </c>
      <c r="D18" s="3">
        <v>77.063157894736847</v>
      </c>
      <c r="E18" s="3">
        <v>248.30526315789473</v>
      </c>
    </row>
    <row r="19" spans="1:5" x14ac:dyDescent="0.15">
      <c r="A19" s="5" t="s">
        <v>127</v>
      </c>
      <c r="B19" s="3">
        <v>21.460052631578947</v>
      </c>
      <c r="C19" s="3">
        <v>15.921052631578947</v>
      </c>
      <c r="D19" s="3">
        <v>7.1052631578947363</v>
      </c>
      <c r="E19" s="3">
        <v>44.486368421052632</v>
      </c>
    </row>
    <row r="20" spans="1:5" x14ac:dyDescent="0.15">
      <c r="A20" s="5" t="s">
        <v>124</v>
      </c>
      <c r="B20" s="3">
        <v>97.373131578947351</v>
      </c>
      <c r="C20" s="3">
        <v>115.75789473684212</v>
      </c>
      <c r="D20" s="3">
        <v>40.131578947368418</v>
      </c>
      <c r="E20" s="3">
        <v>253.26260526315789</v>
      </c>
    </row>
    <row r="21" spans="1:5" x14ac:dyDescent="0.15">
      <c r="A21" s="5" t="s">
        <v>122</v>
      </c>
      <c r="B21" s="3">
        <v>133.38642105263159</v>
      </c>
      <c r="C21" s="3">
        <v>173.43684210526311</v>
      </c>
      <c r="D21" s="3">
        <v>173.56842105263155</v>
      </c>
      <c r="E21" s="3">
        <v>480.39168421052625</v>
      </c>
    </row>
    <row r="22" spans="1:5" x14ac:dyDescent="0.15">
      <c r="A22" s="5" t="s">
        <v>125</v>
      </c>
      <c r="B22" s="3">
        <v>10.649999999999999</v>
      </c>
      <c r="C22" s="3">
        <v>23.344736842105263</v>
      </c>
      <c r="D22" s="3">
        <v>55.90789473684211</v>
      </c>
      <c r="E22" s="3">
        <v>89.902631578947364</v>
      </c>
    </row>
    <row r="23" spans="1:5" x14ac:dyDescent="0.15">
      <c r="A23" s="5" t="s">
        <v>119</v>
      </c>
      <c r="B23" s="3">
        <v>157.89473684210526</v>
      </c>
      <c r="C23" s="3">
        <v>157.89473684210526</v>
      </c>
      <c r="D23" s="3">
        <v>157.89473684210526</v>
      </c>
      <c r="E23" s="3">
        <v>473.68421052631578</v>
      </c>
    </row>
    <row r="24" spans="1:5" x14ac:dyDescent="0.15">
      <c r="A24" s="5" t="s">
        <v>123</v>
      </c>
      <c r="B24" s="3">
        <v>8.5409473684210511</v>
      </c>
      <c r="C24" s="3">
        <v>107.04736842105262</v>
      </c>
      <c r="D24" s="3">
        <v>5.2368421052631575</v>
      </c>
      <c r="E24" s="3">
        <v>120.82515789473683</v>
      </c>
    </row>
    <row r="25" spans="1:5" x14ac:dyDescent="0.15">
      <c r="A25" s="5" t="s">
        <v>126</v>
      </c>
      <c r="B25" s="3">
        <v>57.662421052631579</v>
      </c>
      <c r="C25" s="3">
        <v>83.057894736842101</v>
      </c>
      <c r="D25" s="3">
        <v>45.089473684210532</v>
      </c>
      <c r="E25" s="3">
        <v>185.80978947368422</v>
      </c>
    </row>
    <row r="26" spans="1:5" x14ac:dyDescent="0.15">
      <c r="A26" s="5" t="s">
        <v>121</v>
      </c>
      <c r="B26" s="3">
        <v>22.482526315789471</v>
      </c>
      <c r="C26" s="3">
        <v>92.35784210526316</v>
      </c>
      <c r="D26" s="3">
        <v>76.873684210526321</v>
      </c>
      <c r="E26" s="3">
        <v>191.71405263157897</v>
      </c>
    </row>
    <row r="27" spans="1:5" x14ac:dyDescent="0.15">
      <c r="A27" s="5" t="s">
        <v>171</v>
      </c>
      <c r="B27" s="3">
        <v>593.24760526315777</v>
      </c>
      <c r="C27" s="3">
        <v>856.26310526315774</v>
      </c>
      <c r="D27" s="3">
        <v>638.871052631579</v>
      </c>
      <c r="E27" s="3">
        <v>2088.381763157895</v>
      </c>
    </row>
    <row r="29" spans="1:5" x14ac:dyDescent="0.15">
      <c r="E29" s="3">
        <f>AVERAGE(B27:D27)</f>
        <v>696.12725438596487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Expenses</vt:lpstr>
      <vt:lpstr>Pivot_table</vt:lpstr>
      <vt:lpstr>Chart2</vt:lpstr>
      <vt:lpstr>Pivot_chart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Adrienn Ficsor</cp:lastModifiedBy>
  <dcterms:created xsi:type="dcterms:W3CDTF">2023-12-05T10:39:42Z</dcterms:created>
  <dcterms:modified xsi:type="dcterms:W3CDTF">2023-12-05T18:27:44Z</dcterms:modified>
</cp:coreProperties>
</file>