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en\Documents\TPI_2020\"/>
    </mc:Choice>
  </mc:AlternateContent>
  <bookViews>
    <workbookView xWindow="0" yWindow="0" windowWidth="13680" windowHeight="7493" activeTab="1"/>
  </bookViews>
  <sheets>
    <sheet name="Planning prévisionnel" sheetId="1" r:id="rId1"/>
    <sheet name="Planning effectif" sheetId="2" r:id="rId2"/>
  </sheets>
  <calcPr calcId="152511"/>
  <extLst>
    <ext uri="GoogleSheetsCustomDataVersion1">
      <go:sheetsCustomData xmlns:go="http://customooxmlschemas.google.com/" r:id="rId6" roundtripDataSignature="AMtx7miWSIfyQJEo1VnRe0piDtjlpFK9KA=="/>
    </ext>
  </extLst>
</workbook>
</file>

<file path=xl/calcChain.xml><?xml version="1.0" encoding="utf-8"?>
<calcChain xmlns="http://schemas.openxmlformats.org/spreadsheetml/2006/main">
  <c r="N19" i="2" l="1"/>
  <c r="M35" i="2"/>
  <c r="L35" i="2"/>
  <c r="K35" i="2"/>
  <c r="J35" i="2"/>
  <c r="I35" i="2"/>
  <c r="H35" i="2"/>
  <c r="G35" i="2"/>
  <c r="F35" i="2"/>
  <c r="E35" i="2"/>
  <c r="D35" i="2"/>
  <c r="C35" i="2"/>
  <c r="N34" i="2"/>
  <c r="N33" i="2"/>
  <c r="N32" i="2"/>
  <c r="N31" i="2"/>
  <c r="N30" i="2"/>
  <c r="N29" i="2"/>
  <c r="N28" i="2"/>
  <c r="N27" i="2"/>
  <c r="N26" i="2"/>
  <c r="B25" i="2"/>
  <c r="N24" i="2"/>
  <c r="N23" i="2"/>
  <c r="B22" i="2"/>
  <c r="N21" i="2"/>
  <c r="N20" i="2"/>
  <c r="N18" i="2"/>
  <c r="N17" i="2"/>
  <c r="N16" i="2"/>
  <c r="N15" i="2"/>
  <c r="B14" i="2"/>
  <c r="N13" i="2"/>
  <c r="N12" i="2"/>
  <c r="N11" i="2"/>
  <c r="B10" i="2"/>
  <c r="N9" i="2"/>
  <c r="N7" i="2"/>
  <c r="N6" i="2"/>
  <c r="N5" i="2"/>
  <c r="B3" i="2"/>
  <c r="N32" i="1"/>
  <c r="B22" i="1"/>
  <c r="B14" i="1"/>
  <c r="B10" i="1"/>
  <c r="B25" i="1"/>
  <c r="N18" i="1"/>
  <c r="N19" i="1"/>
  <c r="N20" i="1"/>
  <c r="N21" i="1"/>
  <c r="B8" i="2" l="1"/>
  <c r="B35" i="2" s="1"/>
  <c r="M35" i="1"/>
  <c r="L35" i="1"/>
  <c r="K35" i="1"/>
  <c r="J35" i="1"/>
  <c r="I35" i="1"/>
  <c r="H35" i="1"/>
  <c r="G35" i="1"/>
  <c r="F35" i="1"/>
  <c r="E35" i="1"/>
  <c r="D35" i="1"/>
  <c r="C35" i="1"/>
  <c r="N34" i="1"/>
  <c r="N33" i="1"/>
  <c r="N31" i="1"/>
  <c r="N30" i="1"/>
  <c r="N29" i="1"/>
  <c r="N28" i="1"/>
  <c r="N27" i="1"/>
  <c r="N26" i="1"/>
  <c r="B8" i="1"/>
  <c r="N24" i="1"/>
  <c r="N23" i="1"/>
  <c r="N17" i="1"/>
  <c r="N16" i="1"/>
  <c r="N15" i="1"/>
  <c r="N13" i="1"/>
  <c r="N12" i="1"/>
  <c r="N11" i="1"/>
  <c r="N9" i="1"/>
  <c r="N7" i="1"/>
  <c r="N6" i="1"/>
  <c r="N5" i="1"/>
  <c r="B3" i="1"/>
  <c r="B35" i="1" l="1"/>
  <c r="M36" i="1"/>
  <c r="N36" i="1"/>
</calcChain>
</file>

<file path=xl/sharedStrings.xml><?xml version="1.0" encoding="utf-8"?>
<sst xmlns="http://schemas.openxmlformats.org/spreadsheetml/2006/main" count="95" uniqueCount="49">
  <si>
    <t>Planning prévisionnel</t>
  </si>
  <si>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</si>
  <si>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</si>
  <si>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</si>
  <si>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</si>
  <si>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</si>
  <si>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</si>
  <si>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</si>
  <si>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</si>
  <si>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</si>
  <si>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</si>
  <si>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</si>
  <si>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</si>
  <si>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</si>
  <si>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</si>
  <si>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ANALYSE (6h)</t>
  </si>
  <si>
    <t>Immersion</t>
  </si>
  <si>
    <t>Plannification</t>
  </si>
  <si>
    <t>Compréhension du MCD</t>
  </si>
  <si>
    <t>Conception de la base de données</t>
  </si>
  <si>
    <t>IMPLÉMENTATION (36h)</t>
  </si>
  <si>
    <t>Design du site</t>
  </si>
  <si>
    <t>Filtre de sécurité</t>
  </si>
  <si>
    <t>CONNEXION</t>
  </si>
  <si>
    <t>Design de la page connexion</t>
  </si>
  <si>
    <t xml:space="preserve"> </t>
  </si>
  <si>
    <t>Fonction de connexion</t>
  </si>
  <si>
    <t>DÉCONNEXION</t>
  </si>
  <si>
    <t>Design du bouton de déconnexion</t>
  </si>
  <si>
    <t>Fonction de déconnexion</t>
  </si>
  <si>
    <t>Design de la page gestion des utilisateurs</t>
  </si>
  <si>
    <t>TEST ET DÉBOGAGE (12h)</t>
  </si>
  <si>
    <t>DOCUMENTATION (30h)</t>
  </si>
  <si>
    <t>FINITION (4h)</t>
  </si>
  <si>
    <t>Planning effectif</t>
  </si>
  <si>
    <t>GESTION DE PROJETS</t>
  </si>
  <si>
    <t>Design de la page gestion de projets (enseignant)</t>
  </si>
  <si>
    <t>Design de la page gestion de projets (elève)</t>
  </si>
  <si>
    <t>Fonction d'ajout de projet</t>
  </si>
  <si>
    <t>Fonctions d'affichage des projets</t>
  </si>
  <si>
    <t>Fonctions de notations(critères, évaluation)</t>
  </si>
  <si>
    <t>GESTION ADMIN</t>
  </si>
  <si>
    <t>Fonction de rajout d'utlisateurs</t>
  </si>
  <si>
    <t>Fonctions de gestion des catégories(critères) et des domaines</t>
  </si>
  <si>
    <t>Design de la page de gestion des catégories(critères) et des domaines</t>
  </si>
  <si>
    <t>Design de la page de gstion des projets</t>
  </si>
  <si>
    <t>Fonctions de gestion des projets(suppresion)</t>
  </si>
  <si>
    <t>Design de gestion des critères</t>
  </si>
  <si>
    <t>Design de la page détaillée d'un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</si>
</sst>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7" x14ac:knownFonts="1">
    <font>
      <sz val="11"/>
      <color theme="1"/>
      <name val="Arial"/>
    </font>
    <font>
      <sz val="28"/>
      <color theme="1"/>
      <name val="Arial"/>
    </font>
    <font>
      <sz val="1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FABF8F"/>
        <bgColor rgb="FFFABF8F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2" xfId="0" applyFont="1" applyFill="1" applyBorder="1" applyAlignment="1">
      <alignment horizontal="center"/>
    </xf>
    <xf numFmtId="164" fontId="0" fillId="3" borderId="3" xfId="0" applyNumberFormat="1" applyFont="1" applyFill="1" applyBorder="1"/>
    <xf numFmtId="20" fontId="0" fillId="0" borderId="6" xfId="0" applyNumberFormat="1" applyFont="1" applyBorder="1"/>
    <xf numFmtId="20" fontId="0" fillId="0" borderId="7" xfId="0" applyNumberFormat="1" applyFont="1" applyBorder="1"/>
    <xf numFmtId="20" fontId="0" fillId="0" borderId="8" xfId="0" applyNumberFormat="1" applyFont="1" applyBorder="1"/>
    <xf numFmtId="164" fontId="0" fillId="0" borderId="0" xfId="0" applyNumberFormat="1" applyFont="1"/>
    <xf numFmtId="0" fontId="0" fillId="0" borderId="9" xfId="0" applyFont="1" applyBorder="1" applyAlignment="1">
      <alignment horizontal="left"/>
    </xf>
    <xf numFmtId="164" fontId="0" fillId="0" borderId="10" xfId="0" applyNumberFormat="1" applyFont="1" applyBorder="1"/>
    <xf numFmtId="20" fontId="0" fillId="0" borderId="9" xfId="0" applyNumberFormat="1" applyFont="1" applyBorder="1"/>
    <xf numFmtId="20" fontId="0" fillId="0" borderId="0" xfId="0" applyNumberFormat="1" applyFont="1" applyAlignment="1">
      <alignment horizontal="left"/>
    </xf>
    <xf numFmtId="20" fontId="0" fillId="0" borderId="1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1" fontId="4" fillId="3" borderId="12" xfId="0" applyNumberFormat="1" applyFont="1" applyFill="1" applyBorder="1" applyAlignment="1">
      <alignment horizontal="center"/>
    </xf>
    <xf numFmtId="164" fontId="0" fillId="3" borderId="13" xfId="0" applyNumberFormat="1" applyFont="1" applyFill="1" applyBorder="1"/>
    <xf numFmtId="20" fontId="0" fillId="0" borderId="0" xfId="0" applyNumberFormat="1" applyFont="1"/>
    <xf numFmtId="164" fontId="0" fillId="0" borderId="11" xfId="0" applyNumberFormat="1" applyFont="1" applyBorder="1"/>
    <xf numFmtId="0" fontId="0" fillId="0" borderId="9" xfId="0" applyFont="1" applyBorder="1"/>
    <xf numFmtId="0" fontId="4" fillId="4" borderId="12" xfId="0" applyFont="1" applyFill="1" applyBorder="1" applyAlignment="1">
      <alignment horizontal="center"/>
    </xf>
    <xf numFmtId="164" fontId="0" fillId="4" borderId="13" xfId="0" applyNumberFormat="1" applyFont="1" applyFill="1" applyBorder="1"/>
    <xf numFmtId="0" fontId="0" fillId="0" borderId="0" xfId="0" applyFont="1"/>
    <xf numFmtId="0" fontId="5" fillId="0" borderId="0" xfId="0" applyFont="1"/>
    <xf numFmtId="0" fontId="6" fillId="0" borderId="9" xfId="0" applyFont="1" applyBorder="1" applyAlignment="1"/>
    <xf numFmtId="0" fontId="4" fillId="3" borderId="12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164" fontId="0" fillId="3" borderId="15" xfId="0" applyNumberFormat="1" applyFont="1" applyFill="1" applyBorder="1"/>
    <xf numFmtId="20" fontId="0" fillId="0" borderId="16" xfId="0" applyNumberFormat="1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164" fontId="0" fillId="0" borderId="17" xfId="0" applyNumberFormat="1" applyFont="1" applyBorder="1"/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2" xfId="0" applyFont="1" applyBorder="1"/>
    <xf numFmtId="164" fontId="0" fillId="0" borderId="13" xfId="0" applyNumberFormat="1" applyFont="1" applyBorder="1"/>
  </cellXfs>
  <cellStyles count="1">
    <cellStyle name="Normal" xfId="0" builtinId="0"/>
  </cellStyles>
  <dxfs count="7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8"/>
  <sheetViews>
    <sheetView zoomScale="85" zoomScaleNormal="85" workbookViewId="0">
      <selection activeCell="A39" sqref="A39"/>
    </sheetView>
  </sheetViews>
  <sheetFormatPr baseColWidth="10" defaultColWidth="12.625" defaultRowHeight="15" customHeight="1" x14ac:dyDescent="0.35"/>
  <cols>
    <col min="1" max="1" width="58.3125" bestFit="1" customWidth="1"/>
    <col min="2" max="2" width="11.375" customWidth="1"/>
    <col min="3" max="13" width="10.125" customWidth="1"/>
    <col min="14" max="26" width="10" customWidth="1"/>
  </cols>
  <sheetData>
    <row r="1" spans="1:26" ht="34.5" x14ac:dyDescent="0.3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26" ht="27.75" x14ac:dyDescent="0.4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5" t="s">
        <v>14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9" x14ac:dyDescent="0.4">
      <c r="A3" s="7" t="s">
        <v>15</v>
      </c>
      <c r="B3" s="8">
        <f>SUM(B4:B7)</f>
        <v>0.25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1"/>
      <c r="N3" s="12"/>
    </row>
    <row r="4" spans="1:26" ht="14.25" x14ac:dyDescent="0.45">
      <c r="A4" s="13" t="s">
        <v>16</v>
      </c>
      <c r="B4" s="14">
        <v>4.1666666666666664E-2</v>
      </c>
      <c r="C4" s="15">
        <v>4.1666666666666664E-2</v>
      </c>
      <c r="D4" s="16"/>
      <c r="E4" s="16"/>
      <c r="F4" s="16"/>
      <c r="G4" s="16"/>
      <c r="H4" s="16"/>
      <c r="I4" s="16"/>
      <c r="J4" s="16"/>
      <c r="K4" s="16"/>
      <c r="L4" s="16"/>
      <c r="M4" s="17"/>
      <c r="N4" s="12">
        <v>4.1666666666666664E-2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 x14ac:dyDescent="0.45">
      <c r="A5" s="13" t="s">
        <v>17</v>
      </c>
      <c r="B5" s="14">
        <v>4.1666666666666664E-2</v>
      </c>
      <c r="C5" s="15">
        <v>4.1666666666666664E-2</v>
      </c>
      <c r="D5" s="16"/>
      <c r="E5" s="16"/>
      <c r="F5" s="16"/>
      <c r="G5" s="16"/>
      <c r="H5" s="16"/>
      <c r="I5" s="16"/>
      <c r="J5" s="16"/>
      <c r="K5" s="16"/>
      <c r="L5" s="16"/>
      <c r="M5" s="17"/>
      <c r="N5" s="12">
        <f t="shared" ref="N5:N7" si="0">SUM(C5:M5)</f>
        <v>4.1666666666666664E-2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x14ac:dyDescent="0.45">
      <c r="A6" s="13" t="s">
        <v>18</v>
      </c>
      <c r="B6" s="14">
        <v>4.1666666666666664E-2</v>
      </c>
      <c r="C6" s="15">
        <v>4.1666666666666664E-2</v>
      </c>
      <c r="D6" s="16"/>
      <c r="E6" s="16"/>
      <c r="F6" s="16"/>
      <c r="G6" s="16"/>
      <c r="H6" s="16"/>
      <c r="I6" s="16"/>
      <c r="J6" s="16"/>
      <c r="K6" s="16"/>
      <c r="L6" s="16"/>
      <c r="M6" s="17"/>
      <c r="N6" s="12">
        <f t="shared" si="0"/>
        <v>4.1666666666666664E-2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x14ac:dyDescent="0.45">
      <c r="A7" s="13" t="s">
        <v>19</v>
      </c>
      <c r="B7" s="14">
        <v>0.125</v>
      </c>
      <c r="C7" s="15">
        <v>4.1666666666666664E-2</v>
      </c>
      <c r="D7" s="16">
        <v>4.1666666666666664E-2</v>
      </c>
      <c r="E7" s="16"/>
      <c r="F7" s="16"/>
      <c r="G7" s="16"/>
      <c r="H7" s="16"/>
      <c r="I7" s="16"/>
      <c r="J7" s="16">
        <v>4.1666666666666664E-2</v>
      </c>
      <c r="K7" s="16"/>
      <c r="L7" s="16"/>
      <c r="M7" s="17"/>
      <c r="N7" s="12">
        <f t="shared" si="0"/>
        <v>0.125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3.9" x14ac:dyDescent="0.4">
      <c r="A8" s="19" t="s">
        <v>20</v>
      </c>
      <c r="B8" s="20">
        <f>SUM(B9,B10,B14,B22,,B25,)</f>
        <v>1.5</v>
      </c>
      <c r="C8" s="15"/>
      <c r="D8" s="12"/>
      <c r="E8" s="21"/>
      <c r="F8" s="12"/>
      <c r="G8" s="21"/>
      <c r="H8" s="12"/>
      <c r="I8" s="21"/>
      <c r="J8" s="12"/>
      <c r="K8" s="12"/>
      <c r="L8" s="21"/>
      <c r="M8" s="22"/>
      <c r="N8" s="12"/>
    </row>
    <row r="9" spans="1:26" ht="13.5" x14ac:dyDescent="0.35">
      <c r="A9" s="23" t="s">
        <v>21</v>
      </c>
      <c r="B9" s="14">
        <v>0.125</v>
      </c>
      <c r="C9" s="15">
        <v>4.1666666666666664E-2</v>
      </c>
      <c r="D9" s="12"/>
      <c r="E9" s="21">
        <v>6.25E-2</v>
      </c>
      <c r="F9" s="12">
        <v>2.0833333333333332E-2</v>
      </c>
      <c r="G9" s="21"/>
      <c r="H9" s="12"/>
      <c r="I9" s="21"/>
      <c r="J9" s="12"/>
      <c r="K9" s="12"/>
      <c r="L9" s="21"/>
      <c r="M9" s="22"/>
      <c r="N9" s="12">
        <f>SUM(C9:M9)</f>
        <v>0.12499999999999999</v>
      </c>
    </row>
    <row r="10" spans="1:26" ht="13.9" x14ac:dyDescent="0.4">
      <c r="A10" s="24" t="s">
        <v>23</v>
      </c>
      <c r="B10" s="25">
        <f>SUM(B11:B13)</f>
        <v>0.125</v>
      </c>
      <c r="C10" s="15"/>
      <c r="D10" s="12"/>
      <c r="E10" s="21"/>
      <c r="F10" s="12"/>
      <c r="G10" s="21"/>
      <c r="H10" s="12"/>
      <c r="I10" s="21"/>
      <c r="J10" s="12"/>
      <c r="K10" s="12"/>
      <c r="L10" s="21"/>
      <c r="M10" s="22"/>
      <c r="N10" s="12"/>
    </row>
    <row r="11" spans="1:26" ht="13.5" x14ac:dyDescent="0.35">
      <c r="A11" s="23" t="s">
        <v>24</v>
      </c>
      <c r="B11" s="14">
        <v>4.1666666666666664E-2</v>
      </c>
      <c r="C11" s="15"/>
      <c r="D11" s="12">
        <v>4.1666666666666664E-2</v>
      </c>
      <c r="E11" s="21"/>
      <c r="F11" s="12"/>
      <c r="G11" s="21"/>
      <c r="H11" s="12"/>
      <c r="I11" s="21"/>
      <c r="J11" s="12"/>
      <c r="K11" s="12"/>
      <c r="L11" s="21"/>
      <c r="M11" s="22"/>
      <c r="N11" s="12">
        <f t="shared" ref="N11:N13" si="1">SUM(C11:M11)</f>
        <v>4.1666666666666664E-2</v>
      </c>
    </row>
    <row r="12" spans="1:26" ht="13.5" x14ac:dyDescent="0.35">
      <c r="A12" s="23" t="s">
        <v>22</v>
      </c>
      <c r="B12" s="14">
        <v>4.1666666666666664E-2</v>
      </c>
      <c r="C12" s="15"/>
      <c r="D12" s="12">
        <v>4.1666666666666664E-2</v>
      </c>
      <c r="E12" s="21"/>
      <c r="F12" s="12"/>
      <c r="G12" s="21"/>
      <c r="H12" s="12"/>
      <c r="I12" s="21"/>
      <c r="J12" s="12"/>
      <c r="K12" s="12"/>
      <c r="L12" s="21"/>
      <c r="M12" s="22"/>
      <c r="N12" s="12">
        <f t="shared" si="1"/>
        <v>4.1666666666666664E-2</v>
      </c>
    </row>
    <row r="13" spans="1:26" ht="13.5" x14ac:dyDescent="0.35">
      <c r="A13" s="23" t="s">
        <v>26</v>
      </c>
      <c r="B13" s="14">
        <v>4.1666666666666664E-2</v>
      </c>
      <c r="C13" s="15"/>
      <c r="D13" s="12">
        <v>4.1666666666666664E-2</v>
      </c>
      <c r="E13" s="26"/>
      <c r="F13" s="12"/>
      <c r="G13" s="26"/>
      <c r="H13" s="12"/>
      <c r="I13" s="26"/>
      <c r="J13" s="12"/>
      <c r="K13" s="12"/>
      <c r="L13" s="26"/>
      <c r="M13" s="22"/>
      <c r="N13" s="12">
        <f t="shared" si="1"/>
        <v>4.1666666666666664E-2</v>
      </c>
    </row>
    <row r="14" spans="1:26" ht="13.9" x14ac:dyDescent="0.4">
      <c r="A14" s="24" t="s">
        <v>35</v>
      </c>
      <c r="B14" s="25">
        <f>SUM(B15:B21)</f>
        <v>0.75</v>
      </c>
      <c r="C14" s="15"/>
      <c r="D14" s="12"/>
      <c r="E14" s="21"/>
      <c r="F14" s="12"/>
      <c r="G14" s="26"/>
      <c r="H14" s="12"/>
      <c r="I14" s="26"/>
      <c r="J14" s="12"/>
      <c r="K14" s="12"/>
      <c r="L14" s="26"/>
      <c r="M14" s="22"/>
      <c r="N14" s="12"/>
    </row>
    <row r="15" spans="1:26" ht="13.5" x14ac:dyDescent="0.35">
      <c r="A15" s="23" t="s">
        <v>36</v>
      </c>
      <c r="B15" s="14">
        <v>0.125</v>
      </c>
      <c r="C15" s="15"/>
      <c r="D15" s="21">
        <v>4.1666666666666664E-2</v>
      </c>
      <c r="E15" s="21">
        <v>8.3333333333333329E-2</v>
      </c>
      <c r="F15" s="12"/>
      <c r="G15" s="26"/>
      <c r="H15" s="12"/>
      <c r="I15" s="26"/>
      <c r="J15" s="12"/>
      <c r="K15" s="12"/>
      <c r="L15" s="26"/>
      <c r="M15" s="22"/>
      <c r="N15" s="12">
        <f t="shared" ref="N15:N17" si="2">SUM(C15:M15)</f>
        <v>0.125</v>
      </c>
    </row>
    <row r="16" spans="1:26" ht="14.25" x14ac:dyDescent="0.45">
      <c r="A16" s="23" t="s">
        <v>37</v>
      </c>
      <c r="B16" s="14">
        <v>4.1666666666666664E-2</v>
      </c>
      <c r="C16" s="23"/>
      <c r="D16" s="26"/>
      <c r="E16" s="21">
        <v>4.1666666666666664E-2</v>
      </c>
      <c r="F16" s="12"/>
      <c r="G16" s="26"/>
      <c r="H16" s="12"/>
      <c r="I16" s="26"/>
      <c r="J16" s="12"/>
      <c r="K16" s="12"/>
      <c r="L16" s="26"/>
      <c r="M16" s="22"/>
      <c r="N16" s="12">
        <f t="shared" si="2"/>
        <v>4.1666666666666664E-2</v>
      </c>
      <c r="P16" s="27" t="s">
        <v>25</v>
      </c>
    </row>
    <row r="17" spans="1:14" ht="13.5" x14ac:dyDescent="0.35">
      <c r="A17" s="23" t="s">
        <v>38</v>
      </c>
      <c r="B17" s="14">
        <v>8.3333333333333329E-2</v>
      </c>
      <c r="C17" s="12">
        <v>4.1666666666666664E-2</v>
      </c>
      <c r="D17" s="12">
        <v>4.1666666666666664E-2</v>
      </c>
      <c r="F17" s="12"/>
      <c r="G17" s="26"/>
      <c r="H17" s="12"/>
      <c r="I17" s="21"/>
      <c r="J17" s="12"/>
      <c r="K17" s="12"/>
      <c r="L17" s="26"/>
      <c r="M17" s="22"/>
      <c r="N17" s="12">
        <f>SUM(C17:M17)</f>
        <v>8.3333333333333329E-2</v>
      </c>
    </row>
    <row r="18" spans="1:14" ht="13.5" x14ac:dyDescent="0.35">
      <c r="A18" s="39" t="s">
        <v>39</v>
      </c>
      <c r="B18" s="40">
        <v>0.125</v>
      </c>
      <c r="C18" s="39"/>
      <c r="D18" s="26"/>
      <c r="F18" s="12">
        <v>8.3333333333333329E-2</v>
      </c>
      <c r="G18" s="26"/>
      <c r="H18" s="12"/>
      <c r="I18" s="21"/>
      <c r="J18" s="12">
        <v>4.1666666666666664E-2</v>
      </c>
      <c r="K18" s="12"/>
      <c r="L18" s="26"/>
      <c r="M18" s="22"/>
      <c r="N18" s="12">
        <f t="shared" ref="N18:N21" si="3">SUM(C18:M18)</f>
        <v>0.125</v>
      </c>
    </row>
    <row r="19" spans="1:14" ht="13.5" x14ac:dyDescent="0.35">
      <c r="A19" s="39" t="s">
        <v>40</v>
      </c>
      <c r="B19" s="40">
        <v>0.20833333333333334</v>
      </c>
      <c r="C19" s="39"/>
      <c r="D19" s="26"/>
      <c r="E19" s="12"/>
      <c r="F19" s="12"/>
      <c r="G19" s="21">
        <v>8.3333333333333329E-2</v>
      </c>
      <c r="H19" s="12">
        <v>4.1666666666666664E-2</v>
      </c>
      <c r="I19" s="21">
        <v>8.3333333333333329E-2</v>
      </c>
      <c r="J19" s="12"/>
      <c r="K19" s="12"/>
      <c r="L19" s="26"/>
      <c r="M19" s="22"/>
      <c r="N19" s="12">
        <f t="shared" si="3"/>
        <v>0.20833333333333331</v>
      </c>
    </row>
    <row r="20" spans="1:14" ht="13.5" x14ac:dyDescent="0.35">
      <c r="A20" s="39" t="s">
        <v>47</v>
      </c>
      <c r="B20" s="40">
        <v>4.1666666666666664E-2</v>
      </c>
      <c r="C20" s="39"/>
      <c r="D20" s="26"/>
      <c r="E20" s="12">
        <v>4.1666666666666664E-2</v>
      </c>
      <c r="F20" s="12"/>
      <c r="G20" s="26"/>
      <c r="H20" s="12"/>
      <c r="I20" s="21"/>
      <c r="J20" s="12"/>
      <c r="K20" s="12"/>
      <c r="L20" s="26"/>
      <c r="M20" s="22"/>
      <c r="N20" s="12">
        <f t="shared" si="3"/>
        <v>4.1666666666666664E-2</v>
      </c>
    </row>
    <row r="21" spans="1:14" ht="13.5" x14ac:dyDescent="0.35">
      <c r="A21" s="39" t="s">
        <v>48</v>
      </c>
      <c r="B21" s="40">
        <v>0.125</v>
      </c>
      <c r="C21" s="39"/>
      <c r="D21" s="26"/>
      <c r="E21" s="12"/>
      <c r="F21" s="12">
        <v>8.3333333333333329E-2</v>
      </c>
      <c r="G21" s="26"/>
      <c r="H21" s="12">
        <v>4.1666666666666664E-2</v>
      </c>
      <c r="I21" s="21"/>
      <c r="J21" s="12"/>
      <c r="K21" s="12"/>
      <c r="L21" s="26"/>
      <c r="M21" s="22"/>
      <c r="N21" s="12">
        <f t="shared" si="3"/>
        <v>0.125</v>
      </c>
    </row>
    <row r="22" spans="1:14" ht="13.9" x14ac:dyDescent="0.4">
      <c r="A22" s="24" t="s">
        <v>27</v>
      </c>
      <c r="B22" s="25">
        <f>SUM(B23:B24)</f>
        <v>8.3333333333333329E-2</v>
      </c>
      <c r="C22" s="23"/>
      <c r="D22" s="12"/>
      <c r="E22" s="21"/>
      <c r="F22" s="12"/>
      <c r="G22" s="26"/>
      <c r="H22" s="12"/>
      <c r="I22" s="26"/>
      <c r="J22" s="12"/>
      <c r="K22" s="12"/>
      <c r="L22" s="26"/>
      <c r="M22" s="22"/>
      <c r="N22" s="12"/>
    </row>
    <row r="23" spans="1:14" ht="13.5" x14ac:dyDescent="0.35">
      <c r="A23" s="13" t="s">
        <v>28</v>
      </c>
      <c r="B23" s="14">
        <v>4.1666666666666664E-2</v>
      </c>
      <c r="C23" s="12">
        <v>4.1666666666666664E-2</v>
      </c>
      <c r="D23" s="26"/>
      <c r="F23" s="12"/>
      <c r="G23" s="26"/>
      <c r="H23" s="12"/>
      <c r="I23" s="26"/>
      <c r="J23" s="12"/>
      <c r="K23" s="12"/>
      <c r="L23" s="26"/>
      <c r="M23" s="22"/>
      <c r="N23" s="12">
        <f>SUM(C23:M23)</f>
        <v>4.1666666666666664E-2</v>
      </c>
    </row>
    <row r="24" spans="1:14" ht="13.5" x14ac:dyDescent="0.35">
      <c r="A24" s="23" t="s">
        <v>29</v>
      </c>
      <c r="B24" s="14">
        <v>4.1666666666666664E-2</v>
      </c>
      <c r="C24" s="21">
        <v>4.1666666666666664E-2</v>
      </c>
      <c r="D24" s="12"/>
      <c r="F24" s="12"/>
      <c r="G24" s="26"/>
      <c r="H24" s="12"/>
      <c r="I24" s="26"/>
      <c r="J24" s="12"/>
      <c r="K24" s="12"/>
      <c r="L24" s="26"/>
      <c r="M24" s="22"/>
      <c r="N24" s="12">
        <f>SUM(C24:M24)</f>
        <v>4.1666666666666664E-2</v>
      </c>
    </row>
    <row r="25" spans="1:14" ht="15.75" customHeight="1" x14ac:dyDescent="0.4">
      <c r="A25" s="24" t="s">
        <v>41</v>
      </c>
      <c r="B25" s="25">
        <f>SUM(B26:B31)</f>
        <v>0.41666666666666663</v>
      </c>
      <c r="C25" s="15"/>
      <c r="D25" s="12"/>
      <c r="E25" s="21"/>
      <c r="F25" s="12"/>
      <c r="G25" s="21"/>
      <c r="H25" s="12"/>
      <c r="I25" s="21"/>
      <c r="J25" s="12"/>
      <c r="K25" s="12"/>
      <c r="L25" s="21"/>
      <c r="M25" s="22"/>
      <c r="N25" s="12"/>
    </row>
    <row r="26" spans="1:14" ht="15.75" customHeight="1" x14ac:dyDescent="0.35">
      <c r="A26" s="23" t="s">
        <v>30</v>
      </c>
      <c r="B26" s="14">
        <v>4.1666666666666664E-2</v>
      </c>
      <c r="C26" s="15"/>
      <c r="D26" s="12"/>
      <c r="E26" s="21">
        <v>2.0833333333333332E-2</v>
      </c>
      <c r="F26" s="21">
        <v>2.0833333333333332E-2</v>
      </c>
      <c r="G26" s="21"/>
      <c r="H26" s="12"/>
      <c r="I26" s="21"/>
      <c r="J26" s="12"/>
      <c r="K26" s="12"/>
      <c r="L26" s="26"/>
      <c r="M26" s="22"/>
      <c r="N26" s="12">
        <f t="shared" ref="N26:N31" si="4">SUM(C26:M26)</f>
        <v>4.1666666666666664E-2</v>
      </c>
    </row>
    <row r="27" spans="1:14" ht="15.75" customHeight="1" x14ac:dyDescent="0.35">
      <c r="A27" s="28" t="s">
        <v>42</v>
      </c>
      <c r="B27" s="14">
        <v>8.3333333333333329E-2</v>
      </c>
      <c r="C27" s="15"/>
      <c r="D27" s="21">
        <v>8.3333333333333329E-2</v>
      </c>
      <c r="E27" s="26"/>
      <c r="F27" s="12"/>
      <c r="H27" s="12"/>
      <c r="I27" s="21"/>
      <c r="J27" s="12"/>
      <c r="K27" s="12"/>
      <c r="L27" s="26"/>
      <c r="M27" s="22"/>
      <c r="N27" s="12">
        <f t="shared" si="4"/>
        <v>8.3333333333333329E-2</v>
      </c>
    </row>
    <row r="28" spans="1:14" ht="15.75" customHeight="1" x14ac:dyDescent="0.35">
      <c r="A28" s="28" t="s">
        <v>44</v>
      </c>
      <c r="B28" s="14">
        <v>8.3333333333333329E-2</v>
      </c>
      <c r="C28" s="15"/>
      <c r="D28" s="12"/>
      <c r="E28" s="26"/>
      <c r="F28" s="12"/>
      <c r="G28" s="21">
        <v>4.1666666666666664E-2</v>
      </c>
      <c r="H28" s="12">
        <v>4.1666666666666664E-2</v>
      </c>
      <c r="I28" s="21"/>
      <c r="J28" s="12"/>
      <c r="K28" s="12"/>
      <c r="L28" s="26"/>
      <c r="M28" s="22"/>
      <c r="N28" s="12">
        <f t="shared" si="4"/>
        <v>8.3333333333333329E-2</v>
      </c>
    </row>
    <row r="29" spans="1:14" ht="15.75" customHeight="1" x14ac:dyDescent="0.35">
      <c r="A29" s="28" t="s">
        <v>43</v>
      </c>
      <c r="B29" s="14">
        <v>8.3333333333333329E-2</v>
      </c>
      <c r="C29" s="15"/>
      <c r="D29" s="12"/>
      <c r="E29" s="26"/>
      <c r="F29" s="12"/>
      <c r="G29" s="21">
        <v>8.3333333333333329E-2</v>
      </c>
      <c r="H29" s="12"/>
      <c r="I29" s="21"/>
      <c r="J29" s="12"/>
      <c r="K29" s="12"/>
      <c r="L29" s="26"/>
      <c r="M29" s="22"/>
      <c r="N29" s="12">
        <f t="shared" si="4"/>
        <v>8.3333333333333329E-2</v>
      </c>
    </row>
    <row r="30" spans="1:14" ht="15.75" customHeight="1" x14ac:dyDescent="0.35">
      <c r="A30" s="28" t="s">
        <v>45</v>
      </c>
      <c r="B30" s="14">
        <v>4.1666666666666664E-2</v>
      </c>
      <c r="C30" s="15"/>
      <c r="D30" s="12"/>
      <c r="E30" s="26"/>
      <c r="F30" s="12"/>
      <c r="G30" s="21"/>
      <c r="H30" s="21">
        <v>4.1666666666666664E-2</v>
      </c>
      <c r="I30" s="21"/>
      <c r="J30" s="12"/>
      <c r="K30" s="12"/>
      <c r="L30" s="26"/>
      <c r="M30" s="22"/>
      <c r="N30" s="12">
        <f t="shared" si="4"/>
        <v>4.1666666666666664E-2</v>
      </c>
    </row>
    <row r="31" spans="1:14" ht="15.75" customHeight="1" x14ac:dyDescent="0.35">
      <c r="A31" s="28" t="s">
        <v>46</v>
      </c>
      <c r="B31" s="14">
        <v>8.3333333333333329E-2</v>
      </c>
      <c r="C31" s="15"/>
      <c r="D31" s="12"/>
      <c r="E31" s="26"/>
      <c r="F31" s="12"/>
      <c r="G31" s="21"/>
      <c r="H31" s="21">
        <v>4.1666666666666664E-2</v>
      </c>
      <c r="I31" s="21">
        <v>4.1666666666666664E-2</v>
      </c>
      <c r="J31" s="12"/>
      <c r="K31" s="12"/>
      <c r="L31" s="26"/>
      <c r="M31" s="22"/>
      <c r="N31" s="12">
        <f t="shared" si="4"/>
        <v>8.3333333333333329E-2</v>
      </c>
    </row>
    <row r="32" spans="1:14" ht="15.75" customHeight="1" x14ac:dyDescent="0.4">
      <c r="A32" s="29" t="s">
        <v>31</v>
      </c>
      <c r="B32" s="20">
        <v>0.5</v>
      </c>
      <c r="C32" s="15"/>
      <c r="D32" s="21"/>
      <c r="E32" s="21">
        <v>4.1666666666666664E-2</v>
      </c>
      <c r="F32" s="21">
        <v>4.1666666666666664E-2</v>
      </c>
      <c r="G32" s="21">
        <v>4.1666666666666664E-2</v>
      </c>
      <c r="H32" s="21">
        <v>4.1666666666666664E-2</v>
      </c>
      <c r="I32" s="21">
        <v>4.1666666666666664E-2</v>
      </c>
      <c r="J32" s="21">
        <v>4.1666666666666664E-2</v>
      </c>
      <c r="K32" s="21">
        <v>0.16666666666666666</v>
      </c>
      <c r="L32" s="21">
        <v>8.3333333333333329E-2</v>
      </c>
      <c r="M32" s="22"/>
      <c r="N32" s="12">
        <f>SUM(C32:M32)</f>
        <v>0.49999999999999994</v>
      </c>
    </row>
    <row r="33" spans="1:14" ht="15.75" customHeight="1" x14ac:dyDescent="0.4">
      <c r="A33" s="30" t="s">
        <v>32</v>
      </c>
      <c r="B33" s="31">
        <v>1.25</v>
      </c>
      <c r="C33" s="15"/>
      <c r="D33" s="12"/>
      <c r="E33" s="21">
        <v>4.1666666666666664E-2</v>
      </c>
      <c r="F33" s="12">
        <v>8.3333333333333329E-2</v>
      </c>
      <c r="G33" s="21">
        <v>8.3333333333333329E-2</v>
      </c>
      <c r="H33" s="12">
        <v>8.3333333333333329E-2</v>
      </c>
      <c r="I33" s="21">
        <v>0.16666666666666666</v>
      </c>
      <c r="J33" s="12">
        <v>0.20833333333333334</v>
      </c>
      <c r="K33" s="12">
        <v>0.16666666666666666</v>
      </c>
      <c r="L33" s="21">
        <v>0.25</v>
      </c>
      <c r="M33" s="22">
        <v>0.16666666666666666</v>
      </c>
      <c r="N33" s="12">
        <f t="shared" ref="N32:N34" si="5">SUM(C33:M33)</f>
        <v>1.25</v>
      </c>
    </row>
    <row r="34" spans="1:14" ht="15.75" customHeight="1" x14ac:dyDescent="0.4">
      <c r="A34" s="30" t="s">
        <v>33</v>
      </c>
      <c r="B34" s="31">
        <v>0.16666666666666666</v>
      </c>
      <c r="C34" s="32"/>
      <c r="D34" s="33"/>
      <c r="E34" s="34"/>
      <c r="F34" s="33"/>
      <c r="G34" s="34"/>
      <c r="H34" s="33"/>
      <c r="I34" s="34"/>
      <c r="J34" s="33"/>
      <c r="K34" s="33"/>
      <c r="L34" s="34"/>
      <c r="M34" s="35">
        <v>0.16666666666666666</v>
      </c>
      <c r="N34" s="12">
        <f t="shared" si="5"/>
        <v>0.16666666666666666</v>
      </c>
    </row>
    <row r="35" spans="1:14" ht="15.75" customHeight="1" x14ac:dyDescent="0.35">
      <c r="A35" s="26"/>
      <c r="B35" s="12">
        <f>SUM(B3,B8,B32:B34)</f>
        <v>3.6666666666666665</v>
      </c>
      <c r="C35" s="12">
        <f t="shared" ref="C35:M35" si="6">SUM(C3:C34)</f>
        <v>0.33333333333333331</v>
      </c>
      <c r="D35" s="12">
        <f t="shared" si="6"/>
        <v>0.33333333333333331</v>
      </c>
      <c r="E35" s="12">
        <f t="shared" si="6"/>
        <v>0.33333333333333331</v>
      </c>
      <c r="F35" s="12">
        <f t="shared" si="6"/>
        <v>0.33333333333333331</v>
      </c>
      <c r="G35" s="12">
        <f t="shared" si="6"/>
        <v>0.33333333333333331</v>
      </c>
      <c r="H35" s="12">
        <f t="shared" si="6"/>
        <v>0.33333333333333331</v>
      </c>
      <c r="I35" s="12">
        <f t="shared" si="6"/>
        <v>0.33333333333333331</v>
      </c>
      <c r="J35" s="12">
        <f t="shared" si="6"/>
        <v>0.33333333333333337</v>
      </c>
      <c r="K35" s="12">
        <f t="shared" si="6"/>
        <v>0.33333333333333331</v>
      </c>
      <c r="L35" s="12">
        <f t="shared" si="6"/>
        <v>0.33333333333333331</v>
      </c>
      <c r="M35" s="12">
        <f t="shared" si="6"/>
        <v>0.33333333333333331</v>
      </c>
      <c r="N35" s="26"/>
    </row>
    <row r="36" spans="1:14" ht="15.75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12">
        <f>SUM(C35:M35)</f>
        <v>3.666666666666667</v>
      </c>
      <c r="N36" s="12">
        <f>SUM(N3:N34)</f>
        <v>3.6666666666666665</v>
      </c>
    </row>
    <row r="37" spans="1:14" ht="15.75" customHeight="1" x14ac:dyDescent="0.35"/>
    <row r="38" spans="1:14" ht="15.75" customHeight="1" x14ac:dyDescent="0.45">
      <c r="C38" s="36"/>
    </row>
    <row r="39" spans="1:14" ht="15.75" customHeight="1" x14ac:dyDescent="0.35"/>
    <row r="40" spans="1:14" ht="15.75" customHeight="1" x14ac:dyDescent="0.35"/>
    <row r="41" spans="1:14" ht="15.75" customHeight="1" x14ac:dyDescent="0.35"/>
    <row r="42" spans="1:14" ht="15.75" customHeight="1" x14ac:dyDescent="0.35"/>
    <row r="43" spans="1:14" ht="15.75" customHeight="1" x14ac:dyDescent="0.35"/>
    <row r="44" spans="1:14" ht="15.75" customHeight="1" x14ac:dyDescent="0.35"/>
    <row r="45" spans="1:14" ht="15.75" customHeight="1" x14ac:dyDescent="0.35"/>
    <row r="46" spans="1:14" ht="15.75" customHeight="1" x14ac:dyDescent="0.35"/>
    <row r="47" spans="1:14" ht="15.75" customHeight="1" x14ac:dyDescent="0.35"/>
    <row r="48" spans="1:1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</sheetData>
  <mergeCells count="1">
    <mergeCell ref="A1:M1"/>
  </mergeCells>
  <conditionalFormatting sqref="E8:E16 C8:C15 C34 I34 G34 E34 L34 C3:M7 E22 F26 H30:H31 C32:L32 C18:C22 I8:I28 L8:L25 E25 C24:C28 G8:G26 G28:G29 D27">
    <cfRule type="cellIs" dxfId="61" priority="10" operator="greaterThan">
      <formula>0.00001157407407</formula>
    </cfRule>
  </conditionalFormatting>
  <conditionalFormatting sqref="C22:M22 C9:M15 C32:M32 C34:M34 C3:M7 C25:M25 M26:M28 E16:M16 E19:M21 C17:C21 C23 F23:M24 C24:D24 F17:M18 F26:K26 F28:K31 F27 H27:K27 C26:D31">
    <cfRule type="cellIs" dxfId="60" priority="11" operator="greaterThan">
      <formula>0</formula>
    </cfRule>
  </conditionalFormatting>
  <conditionalFormatting sqref="I29:I31 G30:G31 C29:C31">
    <cfRule type="cellIs" dxfId="59" priority="12" operator="greaterThan">
      <formula>0.00001157407407</formula>
    </cfRule>
  </conditionalFormatting>
  <conditionalFormatting sqref="M29:M31">
    <cfRule type="cellIs" dxfId="58" priority="13" operator="greaterThan">
      <formula>0</formula>
    </cfRule>
  </conditionalFormatting>
  <conditionalFormatting sqref="C22:M22 C34:M34 C3:M15 C18:C21 C25:M25 C32:M32 C26:D26 M26:M31 C28:D31 C27">
    <cfRule type="cellIs" dxfId="57" priority="14" operator="greaterThan">
      <formula>0</formula>
    </cfRule>
  </conditionalFormatting>
  <conditionalFormatting sqref="C22:M22 C34:M34 C3:M15 C25:M25 C32:M32 M26:M31 E16:M16 E19:M21 C17:C21 C23 F23:M24 C24:D24 F17:M18 F26:K26 F28:K31 F27 H27:K27 C26:D31">
    <cfRule type="cellIs" dxfId="56" priority="15" operator="greaterThan">
      <formula>0</formula>
    </cfRule>
  </conditionalFormatting>
  <conditionalFormatting sqref="C22:M22 C34:M34 C3:M15 C25:M25 C32:M32 M26:M31 E16:M16 E19:M21 C17:C21 C23 F23:M24 C24:D24 F17:M18 F26:K26 F28:K31 F27 H27:K27 C26:D31">
    <cfRule type="cellIs" dxfId="55" priority="16" operator="greaterThan">
      <formula>0</formula>
    </cfRule>
  </conditionalFormatting>
  <conditionalFormatting sqref="N3:N34">
    <cfRule type="cellIs" dxfId="54" priority="17" operator="greaterThan">
      <formula>$B3</formula>
    </cfRule>
  </conditionalFormatting>
  <conditionalFormatting sqref="N3:N34">
    <cfRule type="cellIs" dxfId="53" priority="18" operator="equal">
      <formula>$B3</formula>
    </cfRule>
  </conditionalFormatting>
  <conditionalFormatting sqref="B35">
    <cfRule type="cellIs" dxfId="52" priority="19" operator="greaterThan">
      <formula>3.666666667</formula>
    </cfRule>
  </conditionalFormatting>
  <conditionalFormatting sqref="B35">
    <cfRule type="cellIs" dxfId="51" priority="20" operator="equal">
      <formula>3.666666667</formula>
    </cfRule>
  </conditionalFormatting>
  <conditionalFormatting sqref="C35:M35">
    <cfRule type="cellIs" dxfId="50" priority="21" operator="greaterThan">
      <formula>0.3333333333</formula>
    </cfRule>
  </conditionalFormatting>
  <conditionalFormatting sqref="C35:M35">
    <cfRule type="cellIs" dxfId="49" priority="22" operator="equal">
      <formula>0.3333333333</formula>
    </cfRule>
  </conditionalFormatting>
  <conditionalFormatting sqref="D15">
    <cfRule type="cellIs" dxfId="48" priority="23" operator="greaterThan">
      <formula>0.00001157407407</formula>
    </cfRule>
  </conditionalFormatting>
  <conditionalFormatting sqref="C33 I33 G33 E33 L33">
    <cfRule type="cellIs" dxfId="47" priority="24" operator="greaterThan">
      <formula>0.00001157407407</formula>
    </cfRule>
  </conditionalFormatting>
  <conditionalFormatting sqref="C33:M33">
    <cfRule type="cellIs" dxfId="46" priority="25" operator="greaterThan">
      <formula>0</formula>
    </cfRule>
  </conditionalFormatting>
  <conditionalFormatting sqref="C33:M33">
    <cfRule type="cellIs" dxfId="45" priority="26" operator="greaterThan">
      <formula>0</formula>
    </cfRule>
  </conditionalFormatting>
  <conditionalFormatting sqref="C33:M33">
    <cfRule type="cellIs" dxfId="44" priority="27" operator="greaterThan">
      <formula>0</formula>
    </cfRule>
  </conditionalFormatting>
  <conditionalFormatting sqref="C33:M33">
    <cfRule type="cellIs" dxfId="43" priority="28" operator="greaterThan">
      <formula>0</formula>
    </cfRule>
  </conditionalFormatting>
  <conditionalFormatting sqref="E26">
    <cfRule type="cellIs" dxfId="42" priority="5" operator="greaterThan">
      <formula>0.00001157407407</formula>
    </cfRule>
  </conditionalFormatting>
  <conditionalFormatting sqref="E26">
    <cfRule type="cellIs" dxfId="41" priority="6" operator="greaterThan">
      <formula>0</formula>
    </cfRule>
  </conditionalFormatting>
  <conditionalFormatting sqref="E26">
    <cfRule type="cellIs" dxfId="40" priority="7" operator="greaterThan">
      <formula>0</formula>
    </cfRule>
  </conditionalFormatting>
  <conditionalFormatting sqref="E26">
    <cfRule type="cellIs" dxfId="39" priority="8" operator="greaterThan">
      <formula>0</formula>
    </cfRule>
  </conditionalFormatting>
  <conditionalFormatting sqref="E26">
    <cfRule type="cellIs" dxfId="38" priority="9" operator="greaterThan">
      <formula>0</formula>
    </cfRule>
  </conditionalFormatting>
  <conditionalFormatting sqref="D17">
    <cfRule type="cellIs" dxfId="37" priority="2" operator="greaterThan">
      <formula>0</formula>
    </cfRule>
  </conditionalFormatting>
  <conditionalFormatting sqref="D17">
    <cfRule type="cellIs" dxfId="36" priority="3" operator="greaterThan">
      <formula>0</formula>
    </cfRule>
  </conditionalFormatting>
  <conditionalFormatting sqref="D17">
    <cfRule type="cellIs" dxfId="35" priority="4" operator="greaterThan">
      <formula>0</formula>
    </cfRule>
  </conditionalFormatting>
  <conditionalFormatting sqref="I31">
    <cfRule type="cellIs" dxfId="34" priority="1" operator="greaterThan">
      <formula>0.00001157407407</formula>
    </cfRule>
  </conditionalFormatting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zoomScale="85" zoomScaleNormal="85" workbookViewId="0">
      <selection activeCell="J39" sqref="J39"/>
    </sheetView>
  </sheetViews>
  <sheetFormatPr baseColWidth="10" defaultColWidth="12.625" defaultRowHeight="15" customHeight="1" x14ac:dyDescent="0.35"/>
  <cols>
    <col min="1" max="1" width="51.75" customWidth="1"/>
    <col min="2" max="2" width="11.375" customWidth="1"/>
    <col min="3" max="13" width="10.125" customWidth="1"/>
    <col min="14" max="26" width="10" customWidth="1"/>
  </cols>
  <sheetData>
    <row r="1" spans="1:26" ht="34.9" thickBot="1" x14ac:dyDescent="0.4">
      <c r="A1" s="37" t="s">
        <v>34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26" ht="28.15" thickBot="1" x14ac:dyDescent="0.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5" t="s">
        <v>14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9" x14ac:dyDescent="0.4">
      <c r="A3" s="7" t="s">
        <v>15</v>
      </c>
      <c r="B3" s="8">
        <f>SUM(B4:B7)</f>
        <v>0.25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1"/>
      <c r="N3" s="12"/>
    </row>
    <row r="4" spans="1:26" ht="13.5" x14ac:dyDescent="0.35">
      <c r="A4" s="13" t="s">
        <v>16</v>
      </c>
      <c r="B4" s="14">
        <v>4.1666666666666664E-2</v>
      </c>
      <c r="C4" s="15">
        <v>4.1666666666666664E-2</v>
      </c>
      <c r="D4" s="16"/>
      <c r="E4" s="16"/>
      <c r="F4" s="16"/>
      <c r="G4" s="16"/>
      <c r="H4" s="16"/>
      <c r="I4" s="16"/>
      <c r="J4" s="16"/>
      <c r="K4" s="16"/>
      <c r="L4" s="16"/>
      <c r="M4" s="17"/>
      <c r="N4" s="12">
        <v>4.1666666666666664E-2</v>
      </c>
    </row>
    <row r="5" spans="1:26" ht="13.5" x14ac:dyDescent="0.35">
      <c r="A5" s="13" t="s">
        <v>17</v>
      </c>
      <c r="B5" s="14">
        <v>4.1666666666666664E-2</v>
      </c>
      <c r="C5" s="15">
        <v>2.0833333333333332E-2</v>
      </c>
      <c r="D5" s="15">
        <v>2.0833333333333332E-2</v>
      </c>
      <c r="E5" s="16"/>
      <c r="F5" s="16"/>
      <c r="G5" s="16"/>
      <c r="H5" s="16"/>
      <c r="I5" s="16"/>
      <c r="J5" s="16"/>
      <c r="K5" s="16"/>
      <c r="L5" s="16"/>
      <c r="M5" s="17"/>
      <c r="N5" s="12">
        <f t="shared" ref="N5:N7" si="0">SUM(C5:M5)</f>
        <v>4.1666666666666664E-2</v>
      </c>
    </row>
    <row r="6" spans="1:26" ht="13.5" x14ac:dyDescent="0.35">
      <c r="A6" s="13" t="s">
        <v>18</v>
      </c>
      <c r="B6" s="14">
        <v>4.1666666666666664E-2</v>
      </c>
      <c r="C6" s="15">
        <v>4.1666666666666664E-2</v>
      </c>
      <c r="D6" s="16"/>
      <c r="E6" s="16"/>
      <c r="F6" s="16"/>
      <c r="G6" s="16"/>
      <c r="H6" s="16"/>
      <c r="I6" s="16"/>
      <c r="J6" s="16"/>
      <c r="K6" s="16"/>
      <c r="L6" s="16"/>
      <c r="M6" s="17"/>
      <c r="N6" s="12">
        <f t="shared" si="0"/>
        <v>4.1666666666666664E-2</v>
      </c>
    </row>
    <row r="7" spans="1:26" ht="13.5" x14ac:dyDescent="0.35">
      <c r="A7" s="13" t="s">
        <v>19</v>
      </c>
      <c r="B7" s="14">
        <v>0.125</v>
      </c>
      <c r="C7" s="15">
        <v>4.1666666666666664E-2</v>
      </c>
      <c r="D7" s="16"/>
      <c r="E7" s="16">
        <v>4.1666666666666664E-2</v>
      </c>
      <c r="F7" s="16"/>
      <c r="G7" s="16">
        <v>4.1666666666666664E-2</v>
      </c>
      <c r="H7" s="16"/>
      <c r="I7" s="16"/>
      <c r="J7" s="16"/>
      <c r="K7" s="16"/>
      <c r="L7" s="16"/>
      <c r="M7" s="17"/>
      <c r="N7" s="12">
        <f t="shared" si="0"/>
        <v>0.125</v>
      </c>
    </row>
    <row r="8" spans="1:26" ht="13.9" x14ac:dyDescent="0.4">
      <c r="A8" s="19" t="s">
        <v>20</v>
      </c>
      <c r="B8" s="20">
        <f>SUM(B9,B10,B14,B22,,B25,)</f>
        <v>1.5624999999999998</v>
      </c>
      <c r="C8" s="15"/>
      <c r="D8" s="12"/>
      <c r="E8" s="21"/>
      <c r="F8" s="12"/>
      <c r="G8" s="21"/>
      <c r="H8" s="12"/>
      <c r="I8" s="21"/>
      <c r="J8" s="12"/>
      <c r="K8" s="12"/>
      <c r="L8" s="21"/>
      <c r="M8" s="22"/>
      <c r="N8" s="12"/>
    </row>
    <row r="9" spans="1:26" ht="13.5" x14ac:dyDescent="0.35">
      <c r="A9" s="23" t="s">
        <v>21</v>
      </c>
      <c r="B9" s="14">
        <v>0.125</v>
      </c>
      <c r="D9" s="15">
        <v>4.1666666666666664E-2</v>
      </c>
      <c r="E9" s="21"/>
      <c r="F9" s="12">
        <v>4.1666666666666664E-2</v>
      </c>
      <c r="G9" s="21"/>
      <c r="H9" s="12">
        <v>4.1666666666666664E-2</v>
      </c>
      <c r="I9" s="21"/>
      <c r="K9" s="12"/>
      <c r="L9" s="21"/>
      <c r="M9" s="22"/>
      <c r="N9" s="12">
        <f>SUM(D9:M9)</f>
        <v>0.125</v>
      </c>
    </row>
    <row r="10" spans="1:26" ht="13.9" x14ac:dyDescent="0.4">
      <c r="A10" s="24" t="s">
        <v>23</v>
      </c>
      <c r="B10" s="25">
        <f>SUM(B11:B13)</f>
        <v>0.125</v>
      </c>
      <c r="C10" s="15"/>
      <c r="D10" s="12"/>
      <c r="E10" s="21"/>
      <c r="F10" s="12"/>
      <c r="G10" s="21"/>
      <c r="H10" s="12"/>
      <c r="I10" s="21"/>
      <c r="J10" s="12"/>
      <c r="K10" s="12"/>
      <c r="L10" s="21"/>
      <c r="M10" s="22"/>
      <c r="N10" s="12"/>
    </row>
    <row r="11" spans="1:26" ht="13.5" x14ac:dyDescent="0.35">
      <c r="A11" s="23" t="s">
        <v>24</v>
      </c>
      <c r="B11" s="14">
        <v>4.1666666666666664E-2</v>
      </c>
      <c r="C11" s="15">
        <v>4.1666666666666664E-2</v>
      </c>
      <c r="D11" s="12"/>
      <c r="E11" s="21"/>
      <c r="F11" s="12"/>
      <c r="G11" s="21"/>
      <c r="H11" s="12"/>
      <c r="I11" s="21"/>
      <c r="J11" s="12"/>
      <c r="K11" s="12"/>
      <c r="L11" s="21"/>
      <c r="M11" s="22"/>
      <c r="N11" s="12">
        <f t="shared" ref="N11:N13" si="1">SUM(C11:M11)</f>
        <v>4.1666666666666664E-2</v>
      </c>
    </row>
    <row r="12" spans="1:26" ht="14.25" customHeight="1" x14ac:dyDescent="0.35">
      <c r="A12" s="23" t="s">
        <v>22</v>
      </c>
      <c r="B12" s="14">
        <v>4.1666666666666664E-2</v>
      </c>
      <c r="C12" s="15"/>
      <c r="D12" s="12">
        <v>4.1666666666666664E-2</v>
      </c>
      <c r="E12" s="21"/>
      <c r="F12" s="12"/>
      <c r="G12" s="21"/>
      <c r="H12" s="12"/>
      <c r="I12" s="21"/>
      <c r="J12" s="12"/>
      <c r="K12" s="12"/>
      <c r="L12" s="21"/>
      <c r="M12" s="22"/>
      <c r="N12" s="12">
        <f t="shared" si="1"/>
        <v>4.1666666666666664E-2</v>
      </c>
    </row>
    <row r="13" spans="1:26" ht="13.5" x14ac:dyDescent="0.35">
      <c r="A13" s="23" t="s">
        <v>26</v>
      </c>
      <c r="B13" s="14">
        <v>4.1666666666666664E-2</v>
      </c>
      <c r="C13" s="15">
        <v>4.1666666666666664E-2</v>
      </c>
      <c r="D13" s="12"/>
      <c r="E13" s="26"/>
      <c r="F13" s="12"/>
      <c r="G13" s="26"/>
      <c r="H13" s="12"/>
      <c r="I13" s="26"/>
      <c r="J13" s="12"/>
      <c r="K13" s="12"/>
      <c r="L13" s="26"/>
      <c r="M13" s="22"/>
      <c r="N13" s="12">
        <f t="shared" si="1"/>
        <v>4.1666666666666664E-2</v>
      </c>
    </row>
    <row r="14" spans="1:26" ht="13.9" x14ac:dyDescent="0.4">
      <c r="A14" s="24" t="s">
        <v>35</v>
      </c>
      <c r="B14" s="25">
        <f>SUM(B15:B21)</f>
        <v>0.77083333333333326</v>
      </c>
      <c r="C14" s="15"/>
      <c r="D14" s="12"/>
      <c r="E14" s="21"/>
      <c r="F14" s="12"/>
      <c r="G14" s="26"/>
      <c r="H14" s="12"/>
      <c r="I14" s="26"/>
      <c r="J14" s="12"/>
      <c r="K14" s="12"/>
      <c r="L14" s="26"/>
      <c r="M14" s="22"/>
      <c r="N14" s="12"/>
    </row>
    <row r="15" spans="1:26" ht="13.5" x14ac:dyDescent="0.35">
      <c r="A15" s="23" t="s">
        <v>36</v>
      </c>
      <c r="B15" s="14">
        <v>0.125</v>
      </c>
      <c r="C15" s="15"/>
      <c r="D15" s="21">
        <v>6.25E-2</v>
      </c>
      <c r="E15" s="21">
        <v>6.25E-2</v>
      </c>
      <c r="F15" s="12"/>
      <c r="G15" s="26"/>
      <c r="H15" s="12"/>
      <c r="I15" s="26"/>
      <c r="J15" s="12"/>
      <c r="K15" s="12"/>
      <c r="L15" s="26"/>
      <c r="M15" s="22"/>
      <c r="N15" s="12">
        <f t="shared" ref="N15:N17" si="2">SUM(C15:M15)</f>
        <v>0.125</v>
      </c>
    </row>
    <row r="16" spans="1:26" ht="13.5" x14ac:dyDescent="0.35">
      <c r="A16" s="23" t="s">
        <v>37</v>
      </c>
      <c r="B16" s="14">
        <v>4.1666666666666664E-2</v>
      </c>
      <c r="C16" s="23"/>
      <c r="D16" s="26"/>
      <c r="E16" s="21"/>
      <c r="F16" s="12"/>
      <c r="G16" s="26"/>
      <c r="H16" s="12">
        <v>4.1666666666666664E-2</v>
      </c>
      <c r="I16" s="26"/>
      <c r="J16" s="12"/>
      <c r="K16" s="12"/>
      <c r="L16" s="26"/>
      <c r="M16" s="22"/>
      <c r="N16" s="12">
        <f t="shared" si="2"/>
        <v>4.1666666666666664E-2</v>
      </c>
    </row>
    <row r="17" spans="1:14" ht="13.5" x14ac:dyDescent="0.35">
      <c r="A17" s="23" t="s">
        <v>38</v>
      </c>
      <c r="B17" s="14">
        <v>8.3333333333333329E-2</v>
      </c>
      <c r="D17" s="12">
        <v>4.1666666666666664E-2</v>
      </c>
      <c r="E17" s="21">
        <v>4.1666666666666664E-2</v>
      </c>
      <c r="F17" s="12"/>
      <c r="G17" s="26"/>
      <c r="H17" s="12"/>
      <c r="J17" s="12"/>
      <c r="K17" s="12"/>
      <c r="L17" s="26"/>
      <c r="M17" s="22"/>
      <c r="N17" s="12">
        <f>SUM(D17:M17)</f>
        <v>8.3333333333333329E-2</v>
      </c>
    </row>
    <row r="18" spans="1:14" ht="13.5" x14ac:dyDescent="0.35">
      <c r="A18" s="39" t="s">
        <v>39</v>
      </c>
      <c r="B18" s="40">
        <v>0.125</v>
      </c>
      <c r="C18" s="39"/>
      <c r="D18" s="12">
        <v>4.1666666666666664E-2</v>
      </c>
      <c r="F18" s="12">
        <v>4.1666666666666664E-2</v>
      </c>
      <c r="G18" s="26"/>
      <c r="H18" s="12"/>
      <c r="I18" s="21">
        <v>4.1666666666666664E-2</v>
      </c>
      <c r="J18" s="12"/>
      <c r="K18" s="12"/>
      <c r="L18" s="26"/>
      <c r="M18" s="22"/>
      <c r="N18" s="12">
        <f t="shared" ref="N18:N21" si="3">SUM(C18:M18)</f>
        <v>0.125</v>
      </c>
    </row>
    <row r="19" spans="1:14" ht="13.5" x14ac:dyDescent="0.35">
      <c r="A19" s="39" t="s">
        <v>40</v>
      </c>
      <c r="B19" s="40">
        <v>0.22916666666666666</v>
      </c>
      <c r="C19" s="39"/>
      <c r="D19" s="26"/>
      <c r="E19" s="12">
        <v>2.0833333333333332E-2</v>
      </c>
      <c r="F19" s="12"/>
      <c r="G19" s="21">
        <v>4.1666666666666664E-2</v>
      </c>
      <c r="H19" s="12">
        <v>8.3333333333333329E-2</v>
      </c>
      <c r="I19" s="21">
        <v>8.3333333333333329E-2</v>
      </c>
      <c r="J19" s="12"/>
      <c r="K19" s="12"/>
      <c r="L19" s="26"/>
      <c r="M19" s="22"/>
      <c r="N19" s="12">
        <f>SUM(C19:M19)</f>
        <v>0.22916666666666663</v>
      </c>
    </row>
    <row r="20" spans="1:14" ht="13.5" x14ac:dyDescent="0.35">
      <c r="A20" s="39" t="s">
        <v>47</v>
      </c>
      <c r="B20" s="40">
        <v>4.1666666666666664E-2</v>
      </c>
      <c r="C20" s="39"/>
      <c r="D20" s="26"/>
      <c r="E20" s="12"/>
      <c r="F20" s="12"/>
      <c r="G20" s="21">
        <v>4.1666666666666664E-2</v>
      </c>
      <c r="H20" s="12"/>
      <c r="I20" s="21"/>
      <c r="J20" s="12"/>
      <c r="K20" s="12"/>
      <c r="L20" s="26"/>
      <c r="M20" s="22"/>
      <c r="N20" s="12">
        <f t="shared" si="3"/>
        <v>4.1666666666666664E-2</v>
      </c>
    </row>
    <row r="21" spans="1:14" ht="15.75" customHeight="1" x14ac:dyDescent="0.35">
      <c r="A21" s="39" t="s">
        <v>48</v>
      </c>
      <c r="B21" s="40">
        <v>0.125</v>
      </c>
      <c r="C21" s="39"/>
      <c r="D21" s="12">
        <v>4.1666666666666664E-2</v>
      </c>
      <c r="E21" s="12"/>
      <c r="F21" s="12">
        <v>8.3333333333333329E-2</v>
      </c>
      <c r="G21" s="26"/>
      <c r="H21" s="12"/>
      <c r="I21" s="21"/>
      <c r="J21" s="12"/>
      <c r="K21" s="12"/>
      <c r="L21" s="26"/>
      <c r="M21" s="22"/>
      <c r="N21" s="12">
        <f t="shared" si="3"/>
        <v>0.125</v>
      </c>
    </row>
    <row r="22" spans="1:14" ht="15.75" customHeight="1" x14ac:dyDescent="0.4">
      <c r="A22" s="24" t="s">
        <v>27</v>
      </c>
      <c r="B22" s="25">
        <f>SUM(B23:B24)</f>
        <v>8.3333333333333329E-2</v>
      </c>
      <c r="C22" s="23"/>
      <c r="D22" s="12"/>
      <c r="E22" s="21"/>
      <c r="F22" s="12"/>
      <c r="G22" s="26"/>
      <c r="H22" s="12"/>
      <c r="I22" s="26"/>
      <c r="J22" s="12"/>
      <c r="K22" s="12"/>
      <c r="L22" s="26"/>
      <c r="M22" s="22"/>
      <c r="N22" s="12"/>
    </row>
    <row r="23" spans="1:14" ht="15.75" customHeight="1" x14ac:dyDescent="0.35">
      <c r="A23" s="13" t="s">
        <v>28</v>
      </c>
      <c r="B23" s="14">
        <v>4.1666666666666664E-2</v>
      </c>
      <c r="C23" s="12">
        <v>4.1666666666666664E-2</v>
      </c>
      <c r="D23" s="26"/>
      <c r="F23" s="12"/>
      <c r="G23" s="26"/>
      <c r="H23" s="12"/>
      <c r="I23" s="26"/>
      <c r="J23" s="12"/>
      <c r="K23" s="12"/>
      <c r="L23" s="26"/>
      <c r="M23" s="22"/>
      <c r="N23" s="12">
        <f>SUM(C23:M23)</f>
        <v>4.1666666666666664E-2</v>
      </c>
    </row>
    <row r="24" spans="1:14" ht="15.75" customHeight="1" x14ac:dyDescent="0.35">
      <c r="A24" s="23" t="s">
        <v>29</v>
      </c>
      <c r="B24" s="14">
        <v>4.1666666666666664E-2</v>
      </c>
      <c r="C24" s="21">
        <v>4.1666666666666664E-2</v>
      </c>
      <c r="D24" s="12"/>
      <c r="F24" s="12"/>
      <c r="G24" s="26"/>
      <c r="H24" s="12"/>
      <c r="I24" s="26"/>
      <c r="J24" s="12"/>
      <c r="K24" s="12"/>
      <c r="L24" s="26"/>
      <c r="M24" s="22"/>
      <c r="N24" s="12">
        <f>SUM(C24:M24)</f>
        <v>4.1666666666666664E-2</v>
      </c>
    </row>
    <row r="25" spans="1:14" ht="15.75" customHeight="1" x14ac:dyDescent="0.4">
      <c r="A25" s="24" t="s">
        <v>41</v>
      </c>
      <c r="B25" s="25">
        <f>SUM(B26:B31)</f>
        <v>0.45833333333333331</v>
      </c>
      <c r="C25" s="15"/>
      <c r="D25" s="12"/>
      <c r="E25" s="21"/>
      <c r="F25" s="12"/>
      <c r="G25" s="21"/>
      <c r="H25" s="12"/>
      <c r="I25" s="21"/>
      <c r="J25" s="12"/>
      <c r="K25" s="12"/>
      <c r="L25" s="21"/>
      <c r="M25" s="22"/>
      <c r="N25" s="12"/>
    </row>
    <row r="26" spans="1:14" ht="15.75" customHeight="1" x14ac:dyDescent="0.35">
      <c r="A26" s="23" t="s">
        <v>30</v>
      </c>
      <c r="B26" s="14">
        <v>4.1666666666666664E-2</v>
      </c>
      <c r="C26" s="15"/>
      <c r="D26" s="12"/>
      <c r="E26" s="21"/>
      <c r="F26" s="21">
        <v>4.1666666666666664E-2</v>
      </c>
      <c r="G26" s="21"/>
      <c r="H26" s="12"/>
      <c r="I26" s="21"/>
      <c r="J26" s="12"/>
      <c r="K26" s="12"/>
      <c r="L26" s="26"/>
      <c r="M26" s="22"/>
      <c r="N26" s="12">
        <f t="shared" ref="N26:N31" si="4">SUM(C26:M26)</f>
        <v>4.1666666666666664E-2</v>
      </c>
    </row>
    <row r="27" spans="1:14" ht="15.75" customHeight="1" x14ac:dyDescent="0.35">
      <c r="A27" s="28" t="s">
        <v>42</v>
      </c>
      <c r="B27" s="14">
        <v>8.3333333333333329E-2</v>
      </c>
      <c r="C27" s="15"/>
      <c r="D27" s="21"/>
      <c r="E27" s="26"/>
      <c r="F27" s="12">
        <v>4.1666666666666664E-2</v>
      </c>
      <c r="H27" s="12"/>
      <c r="I27" s="21">
        <v>4.1666666666666664E-2</v>
      </c>
      <c r="J27" s="12"/>
      <c r="K27" s="12"/>
      <c r="L27" s="26"/>
      <c r="M27" s="22"/>
      <c r="N27" s="12">
        <f t="shared" si="4"/>
        <v>8.3333333333333329E-2</v>
      </c>
    </row>
    <row r="28" spans="1:14" ht="15.75" customHeight="1" x14ac:dyDescent="0.35">
      <c r="A28" s="28" t="s">
        <v>44</v>
      </c>
      <c r="B28" s="14">
        <v>8.3333333333333329E-2</v>
      </c>
      <c r="C28" s="15"/>
      <c r="D28" s="12"/>
      <c r="E28" s="26"/>
      <c r="F28" s="12"/>
      <c r="G28" s="21"/>
      <c r="H28" s="12">
        <v>8.3333333333333329E-2</v>
      </c>
      <c r="I28" s="21"/>
      <c r="J28" s="12"/>
      <c r="K28" s="12"/>
      <c r="L28" s="26"/>
      <c r="M28" s="22"/>
      <c r="N28" s="12">
        <f t="shared" si="4"/>
        <v>8.3333333333333329E-2</v>
      </c>
    </row>
    <row r="29" spans="1:14" ht="15.75" customHeight="1" x14ac:dyDescent="0.35">
      <c r="A29" s="28" t="s">
        <v>43</v>
      </c>
      <c r="B29" s="14">
        <v>8.3333333333333329E-2</v>
      </c>
      <c r="C29" s="15"/>
      <c r="D29" s="12"/>
      <c r="E29" s="26"/>
      <c r="F29" s="12"/>
      <c r="G29" s="21"/>
      <c r="H29" s="12"/>
      <c r="I29" s="12">
        <v>8.3333333333333329E-2</v>
      </c>
      <c r="K29" s="12"/>
      <c r="L29" s="26"/>
      <c r="M29" s="22"/>
      <c r="N29" s="12">
        <f t="shared" si="4"/>
        <v>8.3333333333333329E-2</v>
      </c>
    </row>
    <row r="30" spans="1:14" ht="15.75" customHeight="1" x14ac:dyDescent="0.35">
      <c r="A30" s="28" t="s">
        <v>45</v>
      </c>
      <c r="B30" s="14">
        <v>4.1666666666666664E-2</v>
      </c>
      <c r="C30" s="15"/>
      <c r="D30" s="12"/>
      <c r="E30" s="26"/>
      <c r="F30" s="12"/>
      <c r="G30" s="21"/>
      <c r="H30" s="21"/>
      <c r="I30" s="21"/>
      <c r="J30" s="12">
        <v>4.1666666666666664E-2</v>
      </c>
      <c r="K30" s="12"/>
      <c r="L30" s="26"/>
      <c r="M30" s="22"/>
      <c r="N30" s="12">
        <f t="shared" si="4"/>
        <v>4.1666666666666664E-2</v>
      </c>
    </row>
    <row r="31" spans="1:14" ht="15.75" customHeight="1" x14ac:dyDescent="0.35">
      <c r="A31" s="28" t="s">
        <v>46</v>
      </c>
      <c r="B31" s="14">
        <v>0.125</v>
      </c>
      <c r="C31" s="15"/>
      <c r="D31" s="12"/>
      <c r="E31" s="26"/>
      <c r="F31" s="12"/>
      <c r="G31" s="21"/>
      <c r="H31" s="21"/>
      <c r="I31" s="21">
        <v>4.1666666666666664E-2</v>
      </c>
      <c r="J31" s="12">
        <v>8.3333333333333329E-2</v>
      </c>
      <c r="L31" s="26"/>
      <c r="M31" s="22"/>
      <c r="N31" s="12">
        <f t="shared" si="4"/>
        <v>0.125</v>
      </c>
    </row>
    <row r="32" spans="1:14" ht="15.75" customHeight="1" x14ac:dyDescent="0.4">
      <c r="A32" s="29" t="s">
        <v>31</v>
      </c>
      <c r="B32" s="20">
        <v>0.5</v>
      </c>
      <c r="C32" s="15"/>
      <c r="D32" s="21"/>
      <c r="F32" s="21">
        <v>6.25E-2</v>
      </c>
      <c r="G32" s="21">
        <v>2.0833333333333332E-2</v>
      </c>
      <c r="H32" s="21">
        <v>4.1666666666666664E-2</v>
      </c>
      <c r="I32" s="21"/>
      <c r="J32" s="21">
        <v>8.3333333333333329E-2</v>
      </c>
      <c r="K32" s="21">
        <v>8.3333333333333329E-2</v>
      </c>
      <c r="L32" s="21">
        <v>0.16666666666666666</v>
      </c>
      <c r="M32" s="22">
        <v>4.1666666666666664E-2</v>
      </c>
      <c r="N32" s="12">
        <f>SUM(C32:M32)</f>
        <v>0.49999999999999994</v>
      </c>
    </row>
    <row r="33" spans="1:14" ht="15.75" customHeight="1" thickBot="1" x14ac:dyDescent="0.45">
      <c r="A33" s="30" t="s">
        <v>32</v>
      </c>
      <c r="B33" s="31">
        <v>1.25</v>
      </c>
      <c r="C33" s="15">
        <v>2.0833333333333332E-2</v>
      </c>
      <c r="D33" s="12">
        <v>4.1666666666666664E-2</v>
      </c>
      <c r="E33" s="21">
        <v>0.16666666666666666</v>
      </c>
      <c r="F33" s="12">
        <v>2.0833333333333332E-2</v>
      </c>
      <c r="G33" s="21">
        <v>0.1875</v>
      </c>
      <c r="H33" s="12">
        <v>4.1666666666666664E-2</v>
      </c>
      <c r="I33" s="21">
        <v>6.25E-2</v>
      </c>
      <c r="J33" s="12">
        <v>0.16666666666666666</v>
      </c>
      <c r="K33" s="12">
        <v>0.25</v>
      </c>
      <c r="L33" s="21">
        <v>0.16666666666666666</v>
      </c>
      <c r="M33" s="22">
        <v>0.125</v>
      </c>
      <c r="N33" s="12">
        <f t="shared" ref="N33:N35" si="5">SUM(C33:M33)</f>
        <v>1.25</v>
      </c>
    </row>
    <row r="34" spans="1:14" ht="15.75" customHeight="1" thickBot="1" x14ac:dyDescent="0.45">
      <c r="A34" s="30" t="s">
        <v>33</v>
      </c>
      <c r="B34" s="31">
        <v>0.16666666666666666</v>
      </c>
      <c r="C34" s="32"/>
      <c r="D34" s="33"/>
      <c r="E34" s="34"/>
      <c r="F34" s="33"/>
      <c r="G34" s="34"/>
      <c r="H34" s="33"/>
      <c r="I34" s="34"/>
      <c r="J34" s="33"/>
      <c r="K34" s="33"/>
      <c r="L34" s="34"/>
      <c r="M34" s="35">
        <v>0.16666666666666666</v>
      </c>
      <c r="N34" s="12">
        <f t="shared" si="5"/>
        <v>0.16666666666666666</v>
      </c>
    </row>
    <row r="35" spans="1:14" ht="15.75" customHeight="1" x14ac:dyDescent="0.35">
      <c r="A35" s="26"/>
      <c r="B35" s="12">
        <f>SUM(B3,B8,B32:B34)</f>
        <v>3.7291666666666665</v>
      </c>
      <c r="C35" s="12">
        <f t="shared" ref="C35:M35" si="6">SUM(C3:C34)</f>
        <v>0.33333333333333331</v>
      </c>
      <c r="D35" s="12">
        <f t="shared" si="6"/>
        <v>0.33333333333333331</v>
      </c>
      <c r="E35" s="12">
        <f t="shared" si="6"/>
        <v>0.33333333333333331</v>
      </c>
      <c r="F35" s="12">
        <f t="shared" si="6"/>
        <v>0.33333333333333331</v>
      </c>
      <c r="G35" s="12">
        <f t="shared" si="6"/>
        <v>0.33333333333333337</v>
      </c>
      <c r="H35" s="12">
        <f t="shared" si="6"/>
        <v>0.33333333333333337</v>
      </c>
      <c r="I35" s="12">
        <f t="shared" si="6"/>
        <v>0.35416666666666669</v>
      </c>
      <c r="J35" s="12">
        <f t="shared" si="6"/>
        <v>0.375</v>
      </c>
      <c r="K35" s="12">
        <f t="shared" si="6"/>
        <v>0.33333333333333331</v>
      </c>
      <c r="L35" s="12">
        <f t="shared" si="6"/>
        <v>0.33333333333333331</v>
      </c>
      <c r="M35" s="12">
        <f t="shared" si="6"/>
        <v>0.33333333333333331</v>
      </c>
      <c r="N35" s="26"/>
    </row>
    <row r="36" spans="1:14" ht="15.75" customHeight="1" x14ac:dyDescent="0.35"/>
    <row r="37" spans="1:14" ht="15.75" customHeight="1" x14ac:dyDescent="0.35"/>
    <row r="38" spans="1:14" ht="15.75" customHeight="1" x14ac:dyDescent="0.35"/>
    <row r="39" spans="1:14" ht="15.75" customHeight="1" x14ac:dyDescent="0.35"/>
    <row r="40" spans="1:14" ht="15.75" customHeight="1" x14ac:dyDescent="0.35"/>
    <row r="41" spans="1:14" ht="15.75" customHeight="1" x14ac:dyDescent="0.35"/>
    <row r="42" spans="1:14" ht="15.75" customHeight="1" x14ac:dyDescent="0.35"/>
    <row r="43" spans="1:14" ht="15.75" customHeight="1" x14ac:dyDescent="0.35"/>
    <row r="44" spans="1:14" ht="15.75" customHeight="1" x14ac:dyDescent="0.35"/>
    <row r="45" spans="1:14" ht="15.75" customHeight="1" x14ac:dyDescent="0.35"/>
    <row r="46" spans="1:14" ht="15.75" customHeight="1" x14ac:dyDescent="0.35"/>
    <row r="47" spans="1:14" ht="15.75" customHeight="1" x14ac:dyDescent="0.35"/>
    <row r="48" spans="1:1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M1"/>
  </mergeCells>
  <conditionalFormatting sqref="C34 I34 G34 E34 L34 E22 F26 H30:H31 C18:C22 L8:L25 E25 C24:C28 G8:G26 G28:G29 D27 C3:M7 C8 C10:C15 D9 I8:I16 I18:I28 E8:E17 C32:D32 F32:L32">
    <cfRule type="cellIs" dxfId="33" priority="16" operator="greaterThan">
      <formula>0.00001157407407</formula>
    </cfRule>
  </conditionalFormatting>
  <conditionalFormatting sqref="C22:M22 C10:M15 C34:M34 C25:M25 M26:M28 E16:M16 E19:M21 C23 F23:M24 C24:D24 F26:K26 F28:K28 F27 H27:K27 C3:M7 C18:C21 K9:M9 D9:I9 F18:M18 J17:M17 D17:H17 F31:J31 F30:K30 K29 F29:I29 C26:D32 F32:M32">
    <cfRule type="cellIs" dxfId="32" priority="17" operator="greaterThan">
      <formula>0</formula>
    </cfRule>
  </conditionalFormatting>
  <conditionalFormatting sqref="I30:I31 G30:G31 C29:C31">
    <cfRule type="cellIs" dxfId="31" priority="18" operator="greaterThan">
      <formula>0.00001157407407</formula>
    </cfRule>
  </conditionalFormatting>
  <conditionalFormatting sqref="M29:M31">
    <cfRule type="cellIs" dxfId="30" priority="19" operator="greaterThan">
      <formula>0</formula>
    </cfRule>
  </conditionalFormatting>
  <conditionalFormatting sqref="C22:M22 C34:M34 C18:C21 C25:M25 C26:D26 M26:M31 C28:D31 C27 C3:M8 C10:M15 D9:G9 H32:M32">
    <cfRule type="cellIs" dxfId="29" priority="20" operator="greaterThan">
      <formula>0</formula>
    </cfRule>
  </conditionalFormatting>
  <conditionalFormatting sqref="C22:M22 C34:M34 C25:M25 M26:M31 E16:M16 E19:M21 C23 F23:M24 C24:D24 F26:K26 F28:K28 F27 H27:K27 C3:M8 C10:M15 C18:C21 K9:M9 D9:I9 F18:M18 J17:M17 D17:H17 F31:J31 F30:K30 K29 F29:I29 C26:D32 F32:M32">
    <cfRule type="cellIs" dxfId="28" priority="21" operator="greaterThan">
      <formula>0</formula>
    </cfRule>
  </conditionalFormatting>
  <conditionalFormatting sqref="C22:M22 C34:M34 C25:M25 M26:M31 E16:M16 E19:M21 C23 F23:M24 C24:D24 F26:K26 F28:K28 F27 H27:K27 C3:M8 C10:M15 C18:C21 K9:M9 D9:I9 F18:M18 J17:M17 D17:H17 F31:J31 F30:K30 K29 F29:I29 C26:D32 F32:M32">
    <cfRule type="cellIs" dxfId="27" priority="22" operator="greaterThan">
      <formula>0</formula>
    </cfRule>
  </conditionalFormatting>
  <conditionalFormatting sqref="N3:N34">
    <cfRule type="cellIs" dxfId="26" priority="23" operator="greaterThan">
      <formula>$B3</formula>
    </cfRule>
  </conditionalFormatting>
  <conditionalFormatting sqref="N3:N34">
    <cfRule type="cellIs" dxfId="25" priority="24" operator="equal">
      <formula>$B3</formula>
    </cfRule>
  </conditionalFormatting>
  <conditionalFormatting sqref="B35">
    <cfRule type="cellIs" dxfId="24" priority="25" operator="greaterThan">
      <formula>3.666666667</formula>
    </cfRule>
  </conditionalFormatting>
  <conditionalFormatting sqref="B35">
    <cfRule type="cellIs" dxfId="23" priority="26" operator="equal">
      <formula>3.666666667</formula>
    </cfRule>
  </conditionalFormatting>
  <conditionalFormatting sqref="C35:M35">
    <cfRule type="cellIs" dxfId="22" priority="27" operator="greaterThan">
      <formula>0.3333333333</formula>
    </cfRule>
  </conditionalFormatting>
  <conditionalFormatting sqref="C35:M35">
    <cfRule type="cellIs" dxfId="21" priority="28" operator="equal">
      <formula>0.3333333333</formula>
    </cfRule>
  </conditionalFormatting>
  <conditionalFormatting sqref="D15">
    <cfRule type="cellIs" dxfId="20" priority="29" operator="greaterThan">
      <formula>0.00001157407407</formula>
    </cfRule>
  </conditionalFormatting>
  <conditionalFormatting sqref="C33 I33 G33 E33 L33">
    <cfRule type="cellIs" dxfId="19" priority="30" operator="greaterThan">
      <formula>0.00001157407407</formula>
    </cfRule>
  </conditionalFormatting>
  <conditionalFormatting sqref="C33:M33">
    <cfRule type="cellIs" dxfId="18" priority="31" operator="greaterThan">
      <formula>0</formula>
    </cfRule>
  </conditionalFormatting>
  <conditionalFormatting sqref="C33:M33">
    <cfRule type="cellIs" dxfId="17" priority="32" operator="greaterThan">
      <formula>0</formula>
    </cfRule>
  </conditionalFormatting>
  <conditionalFormatting sqref="C33:M33">
    <cfRule type="cellIs" dxfId="16" priority="33" operator="greaterThan">
      <formula>0</formula>
    </cfRule>
  </conditionalFormatting>
  <conditionalFormatting sqref="C33:M33">
    <cfRule type="cellIs" dxfId="15" priority="34" operator="greaterThan">
      <formula>0</formula>
    </cfRule>
  </conditionalFormatting>
  <conditionalFormatting sqref="E26">
    <cfRule type="cellIs" dxfId="14" priority="11" operator="greaterThan">
      <formula>0.00001157407407</formula>
    </cfRule>
  </conditionalFormatting>
  <conditionalFormatting sqref="E26">
    <cfRule type="cellIs" dxfId="13" priority="12" operator="greaterThan">
      <formula>0</formula>
    </cfRule>
  </conditionalFormatting>
  <conditionalFormatting sqref="E26">
    <cfRule type="cellIs" dxfId="12" priority="13" operator="greaterThan">
      <formula>0</formula>
    </cfRule>
  </conditionalFormatting>
  <conditionalFormatting sqref="E26">
    <cfRule type="cellIs" dxfId="11" priority="14" operator="greaterThan">
      <formula>0</formula>
    </cfRule>
  </conditionalFormatting>
  <conditionalFormatting sqref="E26">
    <cfRule type="cellIs" dxfId="10" priority="15" operator="greaterThan">
      <formula>0</formula>
    </cfRule>
  </conditionalFormatting>
  <conditionalFormatting sqref="I31">
    <cfRule type="cellIs" dxfId="9" priority="7" operator="greaterThan">
      <formula>0.00001157407407</formula>
    </cfRule>
  </conditionalFormatting>
  <conditionalFormatting sqref="D18">
    <cfRule type="cellIs" dxfId="8" priority="4" operator="greaterThan">
      <formula>0</formula>
    </cfRule>
  </conditionalFormatting>
  <conditionalFormatting sqref="D18">
    <cfRule type="cellIs" dxfId="7" priority="5" operator="greaterThan">
      <formula>0</formula>
    </cfRule>
  </conditionalFormatting>
  <conditionalFormatting sqref="D18">
    <cfRule type="cellIs" dxfId="6" priority="6" operator="greaterThan">
      <formula>0</formula>
    </cfRule>
  </conditionalFormatting>
  <conditionalFormatting sqref="D21">
    <cfRule type="cellIs" dxfId="5" priority="1" operator="greaterThan">
      <formula>0</formula>
    </cfRule>
  </conditionalFormatting>
  <conditionalFormatting sqref="D21">
    <cfRule type="cellIs" dxfId="3" priority="2" operator="greaterThan">
      <formula>0</formula>
    </cfRule>
  </conditionalFormatting>
  <conditionalFormatting sqref="D21">
    <cfRule type="cellIs" dxfId="1" priority="3" operator="greaterThan">
      <formula>0</formula>
    </cfRule>
  </conditionalFormatting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Adrien</cp:lastModifiedBy>
  <dcterms:created xsi:type="dcterms:W3CDTF">2014-02-05T07:48:38Z</dcterms:created>
  <dcterms:modified xsi:type="dcterms:W3CDTF">2020-06-06T11:11:12Z</dcterms:modified>
</cp:coreProperties>
</file>