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Documents\Gatech\ISYE6501\week 3_outliers_change_detection\Fall2020hw3\"/>
    </mc:Choice>
  </mc:AlternateContent>
  <xr:revisionPtr revIDLastSave="0" documentId="13_ncr:1_{E6796C6B-2ADB-4DB5-A0B5-61F3B0714F05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temps_adri.xls" sheetId="1" r:id="rId1"/>
    <sheet name="CUSUM" sheetId="2" r:id="rId2"/>
    <sheet name="CUSUM_2" sheetId="5" r:id="rId3"/>
  </sheets>
  <definedNames>
    <definedName name="_xlnm._FilterDatabase" localSheetId="1" hidden="1">CUSUM!$A$8:$E$131</definedName>
    <definedName name="_xlnm._FilterDatabase" localSheetId="2" hidden="1">CUSUM_2!$A$9:$B$132</definedName>
    <definedName name="_xlnm._FilterDatabase" localSheetId="0" hidden="1">temps_adri.xls!$A$1:$U$124</definedName>
  </definedNames>
  <calcPr calcId="191029"/>
</workbook>
</file>

<file path=xl/calcChain.xml><?xml version="1.0" encoding="utf-8"?>
<calcChain xmlns="http://schemas.openxmlformats.org/spreadsheetml/2006/main">
  <c r="U5" i="5" l="1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U4" i="5"/>
  <c r="T4" i="5"/>
  <c r="T11" i="5" s="1"/>
  <c r="S4" i="5"/>
  <c r="R4" i="5"/>
  <c r="R11" i="5" s="1"/>
  <c r="Q4" i="5"/>
  <c r="P4" i="5"/>
  <c r="O4" i="5"/>
  <c r="O11" i="5" s="1"/>
  <c r="N4" i="5"/>
  <c r="M4" i="5"/>
  <c r="M11" i="5" s="1"/>
  <c r="L4" i="5"/>
  <c r="L11" i="5" s="1"/>
  <c r="K4" i="5"/>
  <c r="J4" i="5"/>
  <c r="J11" i="5" s="1"/>
  <c r="I4" i="5"/>
  <c r="H4" i="5"/>
  <c r="G4" i="5"/>
  <c r="G11" i="5" s="1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5" i="5"/>
  <c r="F4" i="5"/>
  <c r="F2" i="5"/>
  <c r="E11" i="5"/>
  <c r="E5" i="5"/>
  <c r="E4" i="5"/>
  <c r="E2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D4" i="5"/>
  <c r="D11" i="5" s="1"/>
  <c r="C4" i="5"/>
  <c r="B4" i="5"/>
  <c r="D5" i="5"/>
  <c r="D2" i="5"/>
  <c r="C5" i="5"/>
  <c r="C2" i="5"/>
  <c r="B5" i="5"/>
  <c r="B2" i="5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D12" i="5" l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M12" i="5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F11" i="5"/>
  <c r="N11" i="5"/>
  <c r="C6" i="5"/>
  <c r="G6" i="5"/>
  <c r="G12" i="5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O6" i="5"/>
  <c r="O12" i="5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H11" i="5"/>
  <c r="P11" i="5"/>
  <c r="L6" i="5"/>
  <c r="L12" i="5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I11" i="5"/>
  <c r="Q11" i="5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J12" i="5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R6" i="5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K11" i="5"/>
  <c r="S11" i="5"/>
  <c r="U11" i="5"/>
  <c r="B11" i="5"/>
  <c r="B3" i="2"/>
  <c r="B4" i="2"/>
  <c r="P12" i="5" l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F6" i="5"/>
  <c r="F12" i="5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U12" i="5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J6" i="5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M6" i="5"/>
  <c r="I12" i="5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T6" i="5"/>
  <c r="N12" i="5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6" i="5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E6" i="5"/>
  <c r="Q12" i="5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D6" i="5"/>
  <c r="B1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B2" i="2"/>
  <c r="H6" i="5" l="1"/>
  <c r="Q6" i="5"/>
  <c r="N6" i="5"/>
  <c r="U6" i="5"/>
  <c r="I6" i="5"/>
  <c r="K6" i="5"/>
  <c r="S6" i="5"/>
  <c r="P6" i="5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40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19" i="2"/>
  <c r="D48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31" i="2"/>
  <c r="D111" i="2"/>
  <c r="D16" i="2"/>
  <c r="D80" i="2"/>
  <c r="D128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9" i="2"/>
  <c r="D15" i="2"/>
  <c r="D103" i="2"/>
  <c r="D56" i="2"/>
  <c r="D88" i="2"/>
  <c r="D120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23" i="2"/>
  <c r="D39" i="2"/>
  <c r="D47" i="2"/>
  <c r="D63" i="2"/>
  <c r="D71" i="2"/>
  <c r="D87" i="2"/>
  <c r="D127" i="2"/>
  <c r="D24" i="2"/>
  <c r="D72" i="2"/>
  <c r="D104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55" i="2"/>
  <c r="D79" i="2"/>
  <c r="D95" i="2"/>
  <c r="D32" i="2"/>
  <c r="D64" i="2"/>
  <c r="D96" i="2"/>
  <c r="D112" i="2"/>
</calcChain>
</file>

<file path=xl/sharedStrings.xml><?xml version="1.0" encoding="utf-8"?>
<sst xmlns="http://schemas.openxmlformats.org/spreadsheetml/2006/main" count="39" uniqueCount="13">
  <si>
    <t>DAY</t>
  </si>
  <si>
    <t>Average 1996 to 2015</t>
  </si>
  <si>
    <t>St</t>
  </si>
  <si>
    <t>C=</t>
  </si>
  <si>
    <t>T=</t>
  </si>
  <si>
    <t>Mean=</t>
  </si>
  <si>
    <t>standard deviation=</t>
  </si>
  <si>
    <t>July only</t>
  </si>
  <si>
    <t>Change detected</t>
  </si>
  <si>
    <t>Approaching T</t>
  </si>
  <si>
    <t>Day</t>
  </si>
  <si>
    <t>Threshold</t>
  </si>
  <si>
    <t xml:space="preserve">Change detected in date=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</si>
</sst>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" fontId="0" fillId="34" borderId="0" xfId="0" applyNumberForma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CUSUM!$C$8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CUSUM!$A$9:$A$131</c:f>
              <c:numCache>
                <c:formatCode>d\-mmm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CUSUM!$C$9:$C$131</c:f>
              <c:numCache>
                <c:formatCode>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0">
                  <c:v>5.7375252988884018E-2</c:v>
                </c:pt>
                <c:pt idx="5" formatCode="0.000000">
                  <c:v>0.51475050597777372</c:v>
                </c:pt>
                <c:pt idx="6" formatCode="0.000000">
                  <c:v>1.7221257589666634</c:v>
                </c:pt>
                <c:pt idx="7" formatCode="0.000000">
                  <c:v>0.87950101195554176</c:v>
                </c:pt>
                <c:pt idx="8">
                  <c:v>0</c:v>
                </c:pt>
                <c:pt idx="9">
                  <c:v>0</c:v>
                </c:pt>
                <c:pt idx="10" formatCode="0.000000">
                  <c:v>0.35737525298888118</c:v>
                </c:pt>
                <c:pt idx="11" formatCode="0.000000">
                  <c:v>0.51475050597775951</c:v>
                </c:pt>
                <c:pt idx="12" formatCode="0.000000">
                  <c:v>1.6221257589666407</c:v>
                </c:pt>
                <c:pt idx="13" formatCode="0.000000">
                  <c:v>1.7295010119555219</c:v>
                </c:pt>
                <c:pt idx="14" formatCode="0.000000">
                  <c:v>3.0368762649444059</c:v>
                </c:pt>
                <c:pt idx="15" formatCode="0.000000">
                  <c:v>3.2442515179332956</c:v>
                </c:pt>
                <c:pt idx="16" formatCode="0.000000">
                  <c:v>2.3516267709221768</c:v>
                </c:pt>
                <c:pt idx="17" formatCode="0.000000">
                  <c:v>1.4090020239110608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000">
                  <c:v>0.30737525298888402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0000">
                  <c:v>0.15737525298887833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">
                  <c:v>0.40737525298887833</c:v>
                </c:pt>
                <c:pt idx="43" formatCode="0.000000">
                  <c:v>0.61475050597776804</c:v>
                </c:pt>
                <c:pt idx="44" formatCode="0.000000">
                  <c:v>0.6221257589666549</c:v>
                </c:pt>
                <c:pt idx="45" formatCode="0.000000">
                  <c:v>0.92950101195553891</c:v>
                </c:pt>
                <c:pt idx="46" formatCode="0.000000">
                  <c:v>0.43687626494442577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0000">
                  <c:v>0.4573752529888897</c:v>
                </c:pt>
                <c:pt idx="55" formatCode="0.000000">
                  <c:v>2.2647505059777737</c:v>
                </c:pt>
                <c:pt idx="56" formatCode="0.000000">
                  <c:v>2.1221257589666549</c:v>
                </c:pt>
                <c:pt idx="57" formatCode="0.000000">
                  <c:v>2.8295010119555446</c:v>
                </c:pt>
                <c:pt idx="58" formatCode="0.000000">
                  <c:v>3.9868762649444229</c:v>
                </c:pt>
                <c:pt idx="59" formatCode="0.000000">
                  <c:v>3.9942515179333098</c:v>
                </c:pt>
                <c:pt idx="60" formatCode="0.000000">
                  <c:v>6.5016267709221971</c:v>
                </c:pt>
                <c:pt idx="61" formatCode="0.000000">
                  <c:v>8.909002023911075</c:v>
                </c:pt>
                <c:pt idx="62" formatCode="0.000000">
                  <c:v>11.966377276899959</c:v>
                </c:pt>
                <c:pt idx="63" formatCode="0.000000">
                  <c:v>15.023752529888842</c:v>
                </c:pt>
                <c:pt idx="64" formatCode="0.000000">
                  <c:v>17.43112778287772</c:v>
                </c:pt>
                <c:pt idx="65" formatCode="0.000000">
                  <c:v>19.938503035866606</c:v>
                </c:pt>
                <c:pt idx="66" formatCode="0.000000">
                  <c:v>22.045878288855487</c:v>
                </c:pt>
                <c:pt idx="67" formatCode="0.000000">
                  <c:v>25.753253541844376</c:v>
                </c:pt>
                <c:pt idx="68" formatCode="0.000000">
                  <c:v>29.31062879483326</c:v>
                </c:pt>
                <c:pt idx="69" formatCode="0.000000">
                  <c:v>32.368004047822147</c:v>
                </c:pt>
                <c:pt idx="70" formatCode="0.000000">
                  <c:v>35.625379300811034</c:v>
                </c:pt>
                <c:pt idx="71" formatCode="0.000000">
                  <c:v>38.682754553799917</c:v>
                </c:pt>
                <c:pt idx="72" formatCode="0.000000">
                  <c:v>41.440129806788804</c:v>
                </c:pt>
                <c:pt idx="73" formatCode="0.000000">
                  <c:v>44.44750505977769</c:v>
                </c:pt>
                <c:pt idx="74" formatCode="0.000000">
                  <c:v>49.654880312766579</c:v>
                </c:pt>
                <c:pt idx="75" formatCode="0.000000">
                  <c:v>54.312255565755457</c:v>
                </c:pt>
                <c:pt idx="76" formatCode="0.000000">
                  <c:v>58.919630818744338</c:v>
                </c:pt>
                <c:pt idx="77" formatCode="0.000000">
                  <c:v>64.977006071733229</c:v>
                </c:pt>
                <c:pt idx="78" formatCode="0.000000">
                  <c:v>71.434381324722125</c:v>
                </c:pt>
                <c:pt idx="79" formatCode="0.000000">
                  <c:v>78.041756577710998</c:v>
                </c:pt>
                <c:pt idx="80" formatCode="0.000000">
                  <c:v>83.949131830699883</c:v>
                </c:pt>
                <c:pt idx="81" formatCode="0.000000">
                  <c:v>89.256507083688774</c:v>
                </c:pt>
                <c:pt idx="82" formatCode="0.000000">
                  <c:v>95.963882336677671</c:v>
                </c:pt>
                <c:pt idx="83" formatCode="0.000000">
                  <c:v>103.07125758966654</c:v>
                </c:pt>
                <c:pt idx="84" formatCode="0.000000">
                  <c:v>108.62863284265543</c:v>
                </c:pt>
                <c:pt idx="85" formatCode="0.000000">
                  <c:v>116.53600809564432</c:v>
                </c:pt>
                <c:pt idx="86" formatCode="0.000000">
                  <c:v>125.5433833486332</c:v>
                </c:pt>
                <c:pt idx="87" formatCode="0.000000">
                  <c:v>135.30075860162208</c:v>
                </c:pt>
                <c:pt idx="88" formatCode="0.000000">
                  <c:v>145.05813385461096</c:v>
                </c:pt>
                <c:pt idx="89" formatCode="0.000000">
                  <c:v>154.71550910759984</c:v>
                </c:pt>
                <c:pt idx="90" formatCode="0.000000">
                  <c:v>166.67288436058874</c:v>
                </c:pt>
                <c:pt idx="91" formatCode="0.000000">
                  <c:v>177.98025961357763</c:v>
                </c:pt>
                <c:pt idx="92" formatCode="0.000000">
                  <c:v>189.18763486656653</c:v>
                </c:pt>
                <c:pt idx="93" formatCode="0.000000">
                  <c:v>200.5450101195554</c:v>
                </c:pt>
                <c:pt idx="94" formatCode="0.000000">
                  <c:v>211.15238537254427</c:v>
                </c:pt>
                <c:pt idx="95" formatCode="0.000000">
                  <c:v>221.60976062553317</c:v>
                </c:pt>
                <c:pt idx="96" formatCode="0.000000">
                  <c:v>231.71713587852204</c:v>
                </c:pt>
                <c:pt idx="97" formatCode="0.000000">
                  <c:v>243.67451113151094</c:v>
                </c:pt>
                <c:pt idx="98" formatCode="0.000000">
                  <c:v>256.38188638449981</c:v>
                </c:pt>
                <c:pt idx="99" formatCode="0.000000">
                  <c:v>269.88926163748869</c:v>
                </c:pt>
                <c:pt idx="100" formatCode="0.000000">
                  <c:v>283.94663689047758</c:v>
                </c:pt>
                <c:pt idx="101" formatCode="0.000000">
                  <c:v>297.10401214346643</c:v>
                </c:pt>
                <c:pt idx="102" formatCode="0.000000">
                  <c:v>309.5613873964553</c:v>
                </c:pt>
                <c:pt idx="103" formatCode="0.000000">
                  <c:v>322.06876264944418</c:v>
                </c:pt>
                <c:pt idx="104" formatCode="0.000000">
                  <c:v>334.92613790243308</c:v>
                </c:pt>
                <c:pt idx="105" formatCode="0.000000">
                  <c:v>349.03351315542199</c:v>
                </c:pt>
                <c:pt idx="106" formatCode="0.000000">
                  <c:v>364.44088840841084</c:v>
                </c:pt>
                <c:pt idx="107" formatCode="0.000000">
                  <c:v>380.0982636613997</c:v>
                </c:pt>
                <c:pt idx="108" formatCode="0.000000">
                  <c:v>395.30563891438857</c:v>
                </c:pt>
                <c:pt idx="109" formatCode="0.000000">
                  <c:v>411.71301416737742</c:v>
                </c:pt>
                <c:pt idx="110" formatCode="0.000000">
                  <c:v>428.9703894203663</c:v>
                </c:pt>
                <c:pt idx="111" formatCode="0.000000">
                  <c:v>446.02776467335519</c:v>
                </c:pt>
                <c:pt idx="112" formatCode="0.000000">
                  <c:v>460.23513992634406</c:v>
                </c:pt>
                <c:pt idx="113" formatCode="0.000000">
                  <c:v>476.19251517933293</c:v>
                </c:pt>
                <c:pt idx="114" formatCode="0.000000">
                  <c:v>494.84989043232179</c:v>
                </c:pt>
                <c:pt idx="115" formatCode="0.000000">
                  <c:v>514.30726568531065</c:v>
                </c:pt>
                <c:pt idx="116" formatCode="0.000000">
                  <c:v>533.26464093829952</c:v>
                </c:pt>
                <c:pt idx="117" formatCode="0.000000">
                  <c:v>550.17201619128844</c:v>
                </c:pt>
                <c:pt idx="118" formatCode="0.000000">
                  <c:v>569.57939144427735</c:v>
                </c:pt>
                <c:pt idx="119" formatCode="0.000000">
                  <c:v>589.28676669726622</c:v>
                </c:pt>
                <c:pt idx="120" formatCode="0.000000">
                  <c:v>608.24414195025508</c:v>
                </c:pt>
                <c:pt idx="121" formatCode="0.000000">
                  <c:v>625.50151720324402</c:v>
                </c:pt>
                <c:pt idx="122" formatCode="0.000000">
                  <c:v>643.30889245623291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B-410C-A4CE-5CE4C41EE3DF}"/>
            </c:ext>
          </c:extLst>
        </c:ser>
        <c:ser>
          <c:idx val="1"/>
          <c:order val="1"/>
          <c:tx>
            <c:strRef>
              <c:f>CUSUM!$D$8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CUSUM!$D$9:$D$131</c:f>
              <c:numCache>
                <c:formatCode>General</c:formatCode>
                <c:ptCount val="123"/>
                <c:pt idx="0">
                  <c:v>4.4262474701113019</c:v>
                </c:pt>
                <c:pt idx="1">
                  <c:v>4.4262474701113019</c:v>
                </c:pt>
                <c:pt idx="2">
                  <c:v>4.4262474701113019</c:v>
                </c:pt>
                <c:pt idx="3">
                  <c:v>4.4262474701113019</c:v>
                </c:pt>
                <c:pt idx="4">
                  <c:v>4.4262474701113019</c:v>
                </c:pt>
                <c:pt idx="5">
                  <c:v>4.4262474701113019</c:v>
                </c:pt>
                <c:pt idx="6">
                  <c:v>4.4262474701113019</c:v>
                </c:pt>
                <c:pt idx="7">
                  <c:v>4.4262474701113019</c:v>
                </c:pt>
                <c:pt idx="8">
                  <c:v>4.4262474701113019</c:v>
                </c:pt>
                <c:pt idx="9">
                  <c:v>4.4262474701113019</c:v>
                </c:pt>
                <c:pt idx="10">
                  <c:v>4.4262474701113019</c:v>
                </c:pt>
                <c:pt idx="11">
                  <c:v>4.4262474701113019</c:v>
                </c:pt>
                <c:pt idx="12">
                  <c:v>4.4262474701113019</c:v>
                </c:pt>
                <c:pt idx="13">
                  <c:v>4.4262474701113019</c:v>
                </c:pt>
                <c:pt idx="14">
                  <c:v>4.4262474701113019</c:v>
                </c:pt>
                <c:pt idx="15">
                  <c:v>4.4262474701113019</c:v>
                </c:pt>
                <c:pt idx="16">
                  <c:v>4.4262474701113019</c:v>
                </c:pt>
                <c:pt idx="17">
                  <c:v>4.4262474701113019</c:v>
                </c:pt>
                <c:pt idx="18">
                  <c:v>4.4262474701113019</c:v>
                </c:pt>
                <c:pt idx="19">
                  <c:v>4.4262474701113019</c:v>
                </c:pt>
                <c:pt idx="20">
                  <c:v>4.4262474701113019</c:v>
                </c:pt>
                <c:pt idx="21">
                  <c:v>4.4262474701113019</c:v>
                </c:pt>
                <c:pt idx="22">
                  <c:v>4.4262474701113019</c:v>
                </c:pt>
                <c:pt idx="23">
                  <c:v>4.4262474701113019</c:v>
                </c:pt>
                <c:pt idx="24">
                  <c:v>4.4262474701113019</c:v>
                </c:pt>
                <c:pt idx="25">
                  <c:v>4.4262474701113019</c:v>
                </c:pt>
                <c:pt idx="26">
                  <c:v>4.4262474701113019</c:v>
                </c:pt>
                <c:pt idx="27">
                  <c:v>4.4262474701113019</c:v>
                </c:pt>
                <c:pt idx="28">
                  <c:v>4.4262474701113019</c:v>
                </c:pt>
                <c:pt idx="29">
                  <c:v>4.4262474701113019</c:v>
                </c:pt>
                <c:pt idx="30">
                  <c:v>4.4262474701113019</c:v>
                </c:pt>
                <c:pt idx="31">
                  <c:v>4.4262474701113019</c:v>
                </c:pt>
                <c:pt idx="32">
                  <c:v>4.4262474701113019</c:v>
                </c:pt>
                <c:pt idx="33">
                  <c:v>4.4262474701113019</c:v>
                </c:pt>
                <c:pt idx="34">
                  <c:v>4.4262474701113019</c:v>
                </c:pt>
                <c:pt idx="35">
                  <c:v>4.4262474701113019</c:v>
                </c:pt>
                <c:pt idx="36">
                  <c:v>4.4262474701113019</c:v>
                </c:pt>
                <c:pt idx="37">
                  <c:v>4.4262474701113019</c:v>
                </c:pt>
                <c:pt idx="38">
                  <c:v>4.4262474701113019</c:v>
                </c:pt>
                <c:pt idx="39">
                  <c:v>4.4262474701113019</c:v>
                </c:pt>
                <c:pt idx="40">
                  <c:v>4.4262474701113019</c:v>
                </c:pt>
                <c:pt idx="41">
                  <c:v>4.4262474701113019</c:v>
                </c:pt>
                <c:pt idx="42">
                  <c:v>4.4262474701113019</c:v>
                </c:pt>
                <c:pt idx="43">
                  <c:v>4.4262474701113019</c:v>
                </c:pt>
                <c:pt idx="44">
                  <c:v>4.4262474701113019</c:v>
                </c:pt>
                <c:pt idx="45">
                  <c:v>4.4262474701113019</c:v>
                </c:pt>
                <c:pt idx="46">
                  <c:v>4.4262474701113019</c:v>
                </c:pt>
                <c:pt idx="47">
                  <c:v>4.4262474701113019</c:v>
                </c:pt>
                <c:pt idx="48">
                  <c:v>4.4262474701113019</c:v>
                </c:pt>
                <c:pt idx="49">
                  <c:v>4.4262474701113019</c:v>
                </c:pt>
                <c:pt idx="50">
                  <c:v>4.4262474701113019</c:v>
                </c:pt>
                <c:pt idx="51">
                  <c:v>4.4262474701113019</c:v>
                </c:pt>
                <c:pt idx="52">
                  <c:v>4.4262474701113019</c:v>
                </c:pt>
                <c:pt idx="53">
                  <c:v>4.4262474701113019</c:v>
                </c:pt>
                <c:pt idx="54">
                  <c:v>4.4262474701113019</c:v>
                </c:pt>
                <c:pt idx="55">
                  <c:v>4.4262474701113019</c:v>
                </c:pt>
                <c:pt idx="56">
                  <c:v>4.4262474701113019</c:v>
                </c:pt>
                <c:pt idx="57">
                  <c:v>4.4262474701113019</c:v>
                </c:pt>
                <c:pt idx="58">
                  <c:v>4.4262474701113019</c:v>
                </c:pt>
                <c:pt idx="59">
                  <c:v>4.4262474701113019</c:v>
                </c:pt>
                <c:pt idx="60">
                  <c:v>4.4262474701113019</c:v>
                </c:pt>
                <c:pt idx="61">
                  <c:v>4.4262474701113019</c:v>
                </c:pt>
                <c:pt idx="62">
                  <c:v>4.4262474701113019</c:v>
                </c:pt>
                <c:pt idx="63">
                  <c:v>4.4262474701113019</c:v>
                </c:pt>
                <c:pt idx="64">
                  <c:v>4.4262474701113019</c:v>
                </c:pt>
                <c:pt idx="65">
                  <c:v>4.4262474701113019</c:v>
                </c:pt>
                <c:pt idx="66">
                  <c:v>4.4262474701113019</c:v>
                </c:pt>
                <c:pt idx="67">
                  <c:v>4.4262474701113019</c:v>
                </c:pt>
                <c:pt idx="68">
                  <c:v>4.4262474701113019</c:v>
                </c:pt>
                <c:pt idx="69">
                  <c:v>4.4262474701113019</c:v>
                </c:pt>
                <c:pt idx="70">
                  <c:v>4.4262474701113019</c:v>
                </c:pt>
                <c:pt idx="71">
                  <c:v>4.4262474701113019</c:v>
                </c:pt>
                <c:pt idx="72">
                  <c:v>4.4262474701113019</c:v>
                </c:pt>
                <c:pt idx="73">
                  <c:v>4.4262474701113019</c:v>
                </c:pt>
                <c:pt idx="74">
                  <c:v>4.4262474701113019</c:v>
                </c:pt>
                <c:pt idx="75">
                  <c:v>4.4262474701113019</c:v>
                </c:pt>
                <c:pt idx="76">
                  <c:v>4.4262474701113019</c:v>
                </c:pt>
                <c:pt idx="77">
                  <c:v>4.4262474701113019</c:v>
                </c:pt>
                <c:pt idx="78">
                  <c:v>4.4262474701113019</c:v>
                </c:pt>
                <c:pt idx="79">
                  <c:v>4.4262474701113019</c:v>
                </c:pt>
                <c:pt idx="80">
                  <c:v>4.4262474701113019</c:v>
                </c:pt>
                <c:pt idx="81">
                  <c:v>4.4262474701113019</c:v>
                </c:pt>
                <c:pt idx="82">
                  <c:v>4.4262474701113019</c:v>
                </c:pt>
                <c:pt idx="83">
                  <c:v>4.4262474701113019</c:v>
                </c:pt>
                <c:pt idx="84">
                  <c:v>4.4262474701113019</c:v>
                </c:pt>
                <c:pt idx="85">
                  <c:v>4.4262474701113019</c:v>
                </c:pt>
                <c:pt idx="86">
                  <c:v>4.4262474701113019</c:v>
                </c:pt>
                <c:pt idx="87">
                  <c:v>4.4262474701113019</c:v>
                </c:pt>
                <c:pt idx="88">
                  <c:v>4.4262474701113019</c:v>
                </c:pt>
                <c:pt idx="89">
                  <c:v>4.4262474701113019</c:v>
                </c:pt>
                <c:pt idx="90">
                  <c:v>4.4262474701113019</c:v>
                </c:pt>
                <c:pt idx="91">
                  <c:v>4.4262474701113019</c:v>
                </c:pt>
                <c:pt idx="92">
                  <c:v>4.4262474701113019</c:v>
                </c:pt>
                <c:pt idx="93">
                  <c:v>4.4262474701113019</c:v>
                </c:pt>
                <c:pt idx="94">
                  <c:v>4.4262474701113019</c:v>
                </c:pt>
                <c:pt idx="95">
                  <c:v>4.4262474701113019</c:v>
                </c:pt>
                <c:pt idx="96">
                  <c:v>4.4262474701113019</c:v>
                </c:pt>
                <c:pt idx="97">
                  <c:v>4.4262474701113019</c:v>
                </c:pt>
                <c:pt idx="98">
                  <c:v>4.4262474701113019</c:v>
                </c:pt>
                <c:pt idx="99">
                  <c:v>4.4262474701113019</c:v>
                </c:pt>
                <c:pt idx="100">
                  <c:v>4.4262474701113019</c:v>
                </c:pt>
                <c:pt idx="101">
                  <c:v>4.4262474701113019</c:v>
                </c:pt>
                <c:pt idx="102">
                  <c:v>4.4262474701113019</c:v>
                </c:pt>
                <c:pt idx="103">
                  <c:v>4.4262474701113019</c:v>
                </c:pt>
                <c:pt idx="104">
                  <c:v>4.4262474701113019</c:v>
                </c:pt>
                <c:pt idx="105">
                  <c:v>4.4262474701113019</c:v>
                </c:pt>
                <c:pt idx="106">
                  <c:v>4.4262474701113019</c:v>
                </c:pt>
                <c:pt idx="107">
                  <c:v>4.4262474701113019</c:v>
                </c:pt>
                <c:pt idx="108">
                  <c:v>4.4262474701113019</c:v>
                </c:pt>
                <c:pt idx="109">
                  <c:v>4.4262474701113019</c:v>
                </c:pt>
                <c:pt idx="110">
                  <c:v>4.4262474701113019</c:v>
                </c:pt>
                <c:pt idx="111">
                  <c:v>4.4262474701113019</c:v>
                </c:pt>
                <c:pt idx="112">
                  <c:v>4.4262474701113019</c:v>
                </c:pt>
                <c:pt idx="113">
                  <c:v>4.4262474701113019</c:v>
                </c:pt>
                <c:pt idx="114">
                  <c:v>4.4262474701113019</c:v>
                </c:pt>
                <c:pt idx="115">
                  <c:v>4.4262474701113019</c:v>
                </c:pt>
                <c:pt idx="116">
                  <c:v>4.4262474701113019</c:v>
                </c:pt>
                <c:pt idx="117">
                  <c:v>4.4262474701113019</c:v>
                </c:pt>
                <c:pt idx="118">
                  <c:v>4.4262474701113019</c:v>
                </c:pt>
                <c:pt idx="119">
                  <c:v>4.4262474701113019</c:v>
                </c:pt>
                <c:pt idx="120">
                  <c:v>4.4262474701113019</c:v>
                </c:pt>
                <c:pt idx="121">
                  <c:v>4.4262474701113019</c:v>
                </c:pt>
                <c:pt idx="122">
                  <c:v>4.4262474701113019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B-410C-A4CE-5CE4C41E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68639"/>
        <c:axId val="2033290303"/>
      </c:lineChart>
      <c:dateAx>
        <c:axId val="204376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90303"/>
        <c:crosses val="autoZero"/>
        <c:auto val="1"/>
        <c:lblOffset val="100"/>
        <c:baseTimeUnit val="days"/>
      </c:dateAx>
      <c:valAx>
        <c:axId val="20332903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6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55</xdr:row>
      <xdr:rowOff>152400</xdr:rowOff>
    </xdr:from>
    <xdr:to>
      <xdr:col>14</xdr:col>
      <xdr:colOff>171450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D9625-7A8A-4EAD-9827-F5BC0D1C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workbookViewId="0">
      <selection activeCell="A2" sqref="A2"/>
    </sheetView>
  </sheetViews>
  <sheetFormatPr defaultRowHeight="14.25" x14ac:dyDescent="0.45"/>
  <sheetData>
    <row r="1" spans="1:21" x14ac:dyDescent="0.4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45">
      <c r="A2" s="1">
        <v>44013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45">
      <c r="A3" s="1">
        <v>44014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45">
      <c r="A4" s="1">
        <v>44015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45">
      <c r="A5" s="1">
        <v>44016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45">
      <c r="A6" s="1">
        <v>44017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45">
      <c r="A7" s="1">
        <v>44018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45">
      <c r="A8" s="1">
        <v>44019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45">
      <c r="A9" s="1">
        <v>44020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45">
      <c r="A10" s="1">
        <v>44021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45">
      <c r="A11" s="1">
        <v>44022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45">
      <c r="A12" s="1">
        <v>44023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45">
      <c r="A13" s="1">
        <v>44024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45">
      <c r="A14" s="1">
        <v>44025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45">
      <c r="A15" s="1">
        <v>44026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45">
      <c r="A16" s="1">
        <v>44027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45">
      <c r="A17" s="1">
        <v>44028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45">
      <c r="A18" s="1">
        <v>44029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45">
      <c r="A19" s="1">
        <v>44030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45">
      <c r="A20" s="1">
        <v>44031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45">
      <c r="A21" s="1">
        <v>44032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45">
      <c r="A22" s="1">
        <v>44033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45">
      <c r="A23" s="1">
        <v>44034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45">
      <c r="A24" s="1">
        <v>44035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45">
      <c r="A25" s="1">
        <v>44036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45">
      <c r="A26" s="1">
        <v>44037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45">
      <c r="A27" s="1">
        <v>44038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45">
      <c r="A28" s="1">
        <v>44039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45">
      <c r="A29" s="1">
        <v>44040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45">
      <c r="A30" s="1">
        <v>44041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45">
      <c r="A31" s="1">
        <v>44042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45">
      <c r="A32" s="1">
        <v>44043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45">
      <c r="A33" s="1">
        <v>44044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45">
      <c r="A34" s="1">
        <v>44045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45">
      <c r="A35" s="1">
        <v>44046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45">
      <c r="A36" s="1">
        <v>44047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45">
      <c r="A37" s="1">
        <v>44048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45">
      <c r="A38" s="1">
        <v>44049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45">
      <c r="A39" s="1">
        <v>44050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45">
      <c r="A40" s="1">
        <v>44051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45">
      <c r="A41" s="1">
        <v>44052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45">
      <c r="A42" s="1">
        <v>44053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45">
      <c r="A43" s="1">
        <v>44054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45">
      <c r="A44" s="1">
        <v>44055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45">
      <c r="A45" s="1">
        <v>44056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45">
      <c r="A46" s="1">
        <v>44057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45">
      <c r="A47" s="1">
        <v>44058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45">
      <c r="A48" s="1">
        <v>44059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45">
      <c r="A49" s="1">
        <v>44060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45">
      <c r="A50" s="1">
        <v>44061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45">
      <c r="A51" s="1">
        <v>44062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45">
      <c r="A52" s="1">
        <v>44063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45">
      <c r="A53" s="1">
        <v>44064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45">
      <c r="A54" s="1">
        <v>44065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45">
      <c r="A55" s="1">
        <v>44066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45">
      <c r="A56" s="1">
        <v>44067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45">
      <c r="A57" s="1">
        <v>44068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45">
      <c r="A58" s="1">
        <v>44069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45">
      <c r="A59" s="1">
        <v>44070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45">
      <c r="A60" s="1">
        <v>44071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45">
      <c r="A61" s="1">
        <v>44072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45">
      <c r="A62" s="1">
        <v>44073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45">
      <c r="A63" s="1">
        <v>44074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45">
      <c r="A64" s="1">
        <v>44075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45">
      <c r="A65" s="1">
        <v>44076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45">
      <c r="A66" s="1">
        <v>44077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45">
      <c r="A67" s="1">
        <v>44078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45">
      <c r="A68" s="1">
        <v>44079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45">
      <c r="A69" s="1">
        <v>44080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45">
      <c r="A70" s="1">
        <v>44081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45">
      <c r="A71" s="1">
        <v>44082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45">
      <c r="A72" s="1">
        <v>44083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45">
      <c r="A73" s="1">
        <v>44084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45">
      <c r="A74" s="1">
        <v>44085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45">
      <c r="A75" s="1">
        <v>44086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45">
      <c r="A76" s="1">
        <v>44087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45">
      <c r="A77" s="1">
        <v>44088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45">
      <c r="A78" s="1">
        <v>44089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45">
      <c r="A79" s="1">
        <v>44090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45">
      <c r="A80" s="1">
        <v>44091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45">
      <c r="A81" s="1">
        <v>44092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45">
      <c r="A82" s="1">
        <v>44093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45">
      <c r="A83" s="1">
        <v>44094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45">
      <c r="A84" s="1">
        <v>44095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45">
      <c r="A85" s="1">
        <v>44096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45">
      <c r="A86" s="1">
        <v>44097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45">
      <c r="A87" s="1">
        <v>44098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45">
      <c r="A88" s="1">
        <v>44099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45">
      <c r="A89" s="1">
        <v>44100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45">
      <c r="A90" s="1">
        <v>44101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45">
      <c r="A91" s="1">
        <v>44102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45">
      <c r="A92" s="1">
        <v>44103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45">
      <c r="A93" s="1">
        <v>44104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45">
      <c r="A94" s="1">
        <v>44105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45">
      <c r="A95" s="1">
        <v>44106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45">
      <c r="A96" s="1">
        <v>44107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45">
      <c r="A97" s="1">
        <v>44108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45">
      <c r="A98" s="1">
        <v>44109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45">
      <c r="A99" s="1">
        <v>44110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45">
      <c r="A100" s="1">
        <v>44111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45">
      <c r="A101" s="1">
        <v>44112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45">
      <c r="A102" s="1">
        <v>44113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45">
      <c r="A103" s="1">
        <v>44114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45">
      <c r="A104" s="1">
        <v>44115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45">
      <c r="A105" s="1">
        <v>44116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45">
      <c r="A106" s="1">
        <v>44117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45">
      <c r="A107" s="1">
        <v>44118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45">
      <c r="A108" s="1">
        <v>44119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45">
      <c r="A109" s="1">
        <v>44120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45">
      <c r="A110" s="1">
        <v>44121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45">
      <c r="A111" s="1">
        <v>44122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45">
      <c r="A112" s="1">
        <v>44123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45">
      <c r="A113" s="1">
        <v>44124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45">
      <c r="A114" s="1">
        <v>44125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45">
      <c r="A115" s="1">
        <v>44126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45">
      <c r="A116" s="1">
        <v>44127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45">
      <c r="A117" s="1">
        <v>44128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45">
      <c r="A118" s="1">
        <v>44129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45">
      <c r="A119" s="1">
        <v>44130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45">
      <c r="A120" s="1">
        <v>44131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45">
      <c r="A121" s="1">
        <v>44132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45">
      <c r="A122" s="1">
        <v>44133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45">
      <c r="A123" s="1">
        <v>44134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45">
      <c r="A124" s="1">
        <v>44135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autoFilter ref="A1:U12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1"/>
  <sheetViews>
    <sheetView zoomScale="110" zoomScaleNormal="110" workbookViewId="0">
      <pane xSplit="1" ySplit="8" topLeftCell="B51" activePane="bottomRight" state="frozen"/>
      <selection pane="topRight" activeCell="B1" sqref="B1"/>
      <selection pane="bottomLeft" activeCell="A9" sqref="A9"/>
      <selection pane="bottomRight" activeCell="A9" sqref="A9"/>
    </sheetView>
  </sheetViews>
  <sheetFormatPr defaultRowHeight="14.25" x14ac:dyDescent="0.45"/>
  <cols>
    <col min="1" max="1" width="20.6640625" style="2" customWidth="1"/>
    <col min="2" max="2" width="20.265625" style="2" customWidth="1"/>
    <col min="3" max="3" width="11.19921875" style="2" bestFit="1" customWidth="1"/>
    <col min="4" max="4" width="11.19921875" style="2" customWidth="1"/>
    <col min="5" max="5" width="32.796875" style="2" customWidth="1"/>
  </cols>
  <sheetData>
    <row r="1" spans="1:4" x14ac:dyDescent="0.45">
      <c r="A1" s="2" t="s">
        <v>3</v>
      </c>
      <c r="B1" s="2">
        <f>B4/2</f>
        <v>0.44262474701113019</v>
      </c>
    </row>
    <row r="2" spans="1:4" x14ac:dyDescent="0.45">
      <c r="A2" s="2" t="s">
        <v>4</v>
      </c>
      <c r="B2" s="11">
        <f>B4*5</f>
        <v>4.4262474701113019</v>
      </c>
    </row>
    <row r="3" spans="1:4" x14ac:dyDescent="0.45">
      <c r="A3" s="2" t="s">
        <v>5</v>
      </c>
      <c r="B3" s="2">
        <f>AVERAGE(B9:B39)</f>
        <v>88.750000000000014</v>
      </c>
      <c r="C3" s="2" t="s">
        <v>7</v>
      </c>
    </row>
    <row r="4" spans="1:4" x14ac:dyDescent="0.45">
      <c r="A4" s="2" t="s">
        <v>6</v>
      </c>
      <c r="B4" s="6">
        <f>STDEV(B9:B39)</f>
        <v>0.88524949402226039</v>
      </c>
      <c r="C4" s="2" t="s">
        <v>7</v>
      </c>
    </row>
    <row r="8" spans="1:4" x14ac:dyDescent="0.45">
      <c r="A8" s="3" t="s">
        <v>10</v>
      </c>
      <c r="B8" s="3" t="s">
        <v>1</v>
      </c>
      <c r="C8" s="3" t="s">
        <v>2</v>
      </c>
      <c r="D8" s="3" t="s">
        <v>11</v>
      </c>
    </row>
    <row r="9" spans="1:4" x14ac:dyDescent="0.45">
      <c r="A9" s="4">
        <v>44013</v>
      </c>
      <c r="B9" s="2">
        <f>AVERAGE(temps_adri.xls!B2:U2)</f>
        <v>88.85</v>
      </c>
      <c r="C9" s="2">
        <v>0</v>
      </c>
      <c r="D9" s="2">
        <f>$B$2</f>
        <v>4.4262474701113019</v>
      </c>
    </row>
    <row r="10" spans="1:4" x14ac:dyDescent="0.45">
      <c r="A10" s="4">
        <v>44014</v>
      </c>
      <c r="B10" s="2">
        <f>AVERAGE(temps_adri.xls!B3:U3)</f>
        <v>88.35</v>
      </c>
      <c r="C10" s="7">
        <f>MAX(0,C9+($B$3-B10-$B$1))</f>
        <v>0</v>
      </c>
      <c r="D10" s="2">
        <f t="shared" ref="D10:D73" si="0">$B$2</f>
        <v>4.4262474701113019</v>
      </c>
    </row>
    <row r="11" spans="1:4" x14ac:dyDescent="0.45">
      <c r="A11" s="4">
        <v>44015</v>
      </c>
      <c r="B11" s="2">
        <f>AVERAGE(temps_adri.xls!B4:U4)</f>
        <v>88.4</v>
      </c>
      <c r="C11" s="7">
        <f t="shared" ref="C11:C74" si="1">MAX(0,C10+($B$3-B11-$B$1))</f>
        <v>0</v>
      </c>
      <c r="D11" s="2">
        <f t="shared" si="0"/>
        <v>4.4262474701113019</v>
      </c>
    </row>
    <row r="12" spans="1:4" x14ac:dyDescent="0.45">
      <c r="A12" s="4">
        <v>44016</v>
      </c>
      <c r="B12" s="2">
        <f>AVERAGE(temps_adri.xls!B5:U5)</f>
        <v>88.35</v>
      </c>
      <c r="C12" s="7">
        <f t="shared" si="1"/>
        <v>0</v>
      </c>
      <c r="D12" s="2">
        <f t="shared" si="0"/>
        <v>4.4262474701113019</v>
      </c>
    </row>
    <row r="13" spans="1:4" x14ac:dyDescent="0.45">
      <c r="A13" s="4">
        <v>44017</v>
      </c>
      <c r="B13" s="2">
        <f>AVERAGE(temps_adri.xls!B6:U6)</f>
        <v>88.25</v>
      </c>
      <c r="C13" s="5">
        <f>MAX(0,C12+($B$3-B13-$B$1))</f>
        <v>5.7375252988884018E-2</v>
      </c>
      <c r="D13" s="2">
        <f t="shared" si="0"/>
        <v>4.4262474701113019</v>
      </c>
    </row>
    <row r="14" spans="1:4" x14ac:dyDescent="0.45">
      <c r="A14" s="4">
        <v>44018</v>
      </c>
      <c r="B14" s="2">
        <f>AVERAGE(temps_adri.xls!B7:U7)</f>
        <v>87.85</v>
      </c>
      <c r="C14" s="5">
        <f t="shared" si="1"/>
        <v>0.51475050597777372</v>
      </c>
      <c r="D14" s="2">
        <f t="shared" si="0"/>
        <v>4.4262474701113019</v>
      </c>
    </row>
    <row r="15" spans="1:4" x14ac:dyDescent="0.45">
      <c r="A15" s="4">
        <v>44019</v>
      </c>
      <c r="B15" s="2">
        <f>AVERAGE(temps_adri.xls!B8:U8)</f>
        <v>87.1</v>
      </c>
      <c r="C15" s="5">
        <f t="shared" si="1"/>
        <v>1.7221257589666634</v>
      </c>
      <c r="D15" s="2">
        <f t="shared" si="0"/>
        <v>4.4262474701113019</v>
      </c>
    </row>
    <row r="16" spans="1:4" x14ac:dyDescent="0.45">
      <c r="A16" s="4">
        <v>44020</v>
      </c>
      <c r="B16" s="2">
        <f>AVERAGE(temps_adri.xls!B9:U9)</f>
        <v>89.15</v>
      </c>
      <c r="C16" s="5">
        <f t="shared" si="1"/>
        <v>0.87950101195554176</v>
      </c>
      <c r="D16" s="2">
        <f t="shared" si="0"/>
        <v>4.4262474701113019</v>
      </c>
    </row>
    <row r="17" spans="1:4" x14ac:dyDescent="0.45">
      <c r="A17" s="4">
        <v>44021</v>
      </c>
      <c r="B17" s="2">
        <f>AVERAGE(temps_adri.xls!B10:U10)</f>
        <v>90.05</v>
      </c>
      <c r="C17" s="7">
        <f t="shared" si="1"/>
        <v>0</v>
      </c>
      <c r="D17" s="2">
        <f t="shared" si="0"/>
        <v>4.4262474701113019</v>
      </c>
    </row>
    <row r="18" spans="1:4" x14ac:dyDescent="0.45">
      <c r="A18" s="4">
        <v>44022</v>
      </c>
      <c r="B18" s="2">
        <f>AVERAGE(temps_adri.xls!B11:U11)</f>
        <v>88.55</v>
      </c>
      <c r="C18" s="7">
        <f t="shared" si="1"/>
        <v>0</v>
      </c>
      <c r="D18" s="2">
        <f t="shared" si="0"/>
        <v>4.4262474701113019</v>
      </c>
    </row>
    <row r="19" spans="1:4" x14ac:dyDescent="0.45">
      <c r="A19" s="4">
        <v>44023</v>
      </c>
      <c r="B19" s="2">
        <f>AVERAGE(temps_adri.xls!B12:U12)</f>
        <v>87.95</v>
      </c>
      <c r="C19" s="5">
        <f t="shared" si="1"/>
        <v>0.35737525298888118</v>
      </c>
      <c r="D19" s="2">
        <f t="shared" si="0"/>
        <v>4.4262474701113019</v>
      </c>
    </row>
    <row r="20" spans="1:4" x14ac:dyDescent="0.45">
      <c r="A20" s="4">
        <v>44024</v>
      </c>
      <c r="B20" s="2">
        <f>AVERAGE(temps_adri.xls!B13:U13)</f>
        <v>88.15</v>
      </c>
      <c r="C20" s="5">
        <f t="shared" si="1"/>
        <v>0.51475050597775951</v>
      </c>
      <c r="D20" s="2">
        <f t="shared" si="0"/>
        <v>4.4262474701113019</v>
      </c>
    </row>
    <row r="21" spans="1:4" x14ac:dyDescent="0.45">
      <c r="A21" s="4">
        <v>44025</v>
      </c>
      <c r="B21" s="2">
        <f>AVERAGE(temps_adri.xls!B14:U14)</f>
        <v>87.2</v>
      </c>
      <c r="C21" s="5">
        <f t="shared" si="1"/>
        <v>1.6221257589666407</v>
      </c>
      <c r="D21" s="2">
        <f t="shared" si="0"/>
        <v>4.4262474701113019</v>
      </c>
    </row>
    <row r="22" spans="1:4" x14ac:dyDescent="0.45">
      <c r="A22" s="4">
        <v>44026</v>
      </c>
      <c r="B22" s="2">
        <f>AVERAGE(temps_adri.xls!B15:U15)</f>
        <v>88.2</v>
      </c>
      <c r="C22" s="5">
        <f t="shared" si="1"/>
        <v>1.7295010119555219</v>
      </c>
      <c r="D22" s="2">
        <f t="shared" si="0"/>
        <v>4.4262474701113019</v>
      </c>
    </row>
    <row r="23" spans="1:4" x14ac:dyDescent="0.45">
      <c r="A23" s="4">
        <v>44027</v>
      </c>
      <c r="B23" s="2">
        <f>AVERAGE(temps_adri.xls!B16:U16)</f>
        <v>87</v>
      </c>
      <c r="C23" s="5">
        <f t="shared" si="1"/>
        <v>3.0368762649444059</v>
      </c>
      <c r="D23" s="2">
        <f t="shared" si="0"/>
        <v>4.4262474701113019</v>
      </c>
    </row>
    <row r="24" spans="1:4" x14ac:dyDescent="0.45">
      <c r="A24" s="4">
        <v>44028</v>
      </c>
      <c r="B24" s="2">
        <f>AVERAGE(temps_adri.xls!B17:U17)</f>
        <v>88.1</v>
      </c>
      <c r="C24" s="5">
        <f t="shared" si="1"/>
        <v>3.2442515179332956</v>
      </c>
      <c r="D24" s="2">
        <f t="shared" si="0"/>
        <v>4.4262474701113019</v>
      </c>
    </row>
    <row r="25" spans="1:4" x14ac:dyDescent="0.45">
      <c r="A25" s="4">
        <v>44029</v>
      </c>
      <c r="B25" s="2">
        <f>AVERAGE(temps_adri.xls!B18:U18)</f>
        <v>89.2</v>
      </c>
      <c r="C25" s="5">
        <f t="shared" si="1"/>
        <v>2.3516267709221768</v>
      </c>
      <c r="D25" s="2">
        <f t="shared" si="0"/>
        <v>4.4262474701113019</v>
      </c>
    </row>
    <row r="26" spans="1:4" x14ac:dyDescent="0.45">
      <c r="A26" s="4">
        <v>44030</v>
      </c>
      <c r="B26" s="2">
        <f>AVERAGE(temps_adri.xls!B19:U19)</f>
        <v>89.25</v>
      </c>
      <c r="C26" s="5">
        <f t="shared" si="1"/>
        <v>1.4090020239110608</v>
      </c>
      <c r="D26" s="2">
        <f t="shared" si="0"/>
        <v>4.4262474701113019</v>
      </c>
    </row>
    <row r="27" spans="1:4" x14ac:dyDescent="0.45">
      <c r="A27" s="4">
        <v>44031</v>
      </c>
      <c r="B27" s="2">
        <f>AVERAGE(temps_adri.xls!B20:U20)</f>
        <v>90.4</v>
      </c>
      <c r="C27" s="7">
        <f t="shared" si="1"/>
        <v>0</v>
      </c>
      <c r="D27" s="2">
        <f t="shared" si="0"/>
        <v>4.4262474701113019</v>
      </c>
    </row>
    <row r="28" spans="1:4" x14ac:dyDescent="0.45">
      <c r="A28" s="4">
        <v>44032</v>
      </c>
      <c r="B28" s="2">
        <f>AVERAGE(temps_adri.xls!B21:U21)</f>
        <v>89.4</v>
      </c>
      <c r="C28" s="7">
        <f t="shared" si="1"/>
        <v>0</v>
      </c>
      <c r="D28" s="2">
        <f t="shared" si="0"/>
        <v>4.4262474701113019</v>
      </c>
    </row>
    <row r="29" spans="1:4" x14ac:dyDescent="0.45">
      <c r="A29" s="4">
        <v>44033</v>
      </c>
      <c r="B29" s="2">
        <f>AVERAGE(temps_adri.xls!B22:U22)</f>
        <v>89.95</v>
      </c>
      <c r="C29" s="7">
        <f t="shared" si="1"/>
        <v>0</v>
      </c>
      <c r="D29" s="2">
        <f t="shared" si="0"/>
        <v>4.4262474701113019</v>
      </c>
    </row>
    <row r="30" spans="1:4" x14ac:dyDescent="0.45">
      <c r="A30" s="4">
        <v>44034</v>
      </c>
      <c r="B30" s="2">
        <f>AVERAGE(temps_adri.xls!B23:U23)</f>
        <v>89.45</v>
      </c>
      <c r="C30" s="7">
        <f t="shared" si="1"/>
        <v>0</v>
      </c>
      <c r="D30" s="2">
        <f t="shared" si="0"/>
        <v>4.4262474701113019</v>
      </c>
    </row>
    <row r="31" spans="1:4" x14ac:dyDescent="0.45">
      <c r="A31" s="4">
        <v>44035</v>
      </c>
      <c r="B31" s="2">
        <f>AVERAGE(temps_adri.xls!B24:U24)</f>
        <v>89.05</v>
      </c>
      <c r="C31" s="7">
        <f t="shared" si="1"/>
        <v>0</v>
      </c>
      <c r="D31" s="2">
        <f t="shared" si="0"/>
        <v>4.4262474701113019</v>
      </c>
    </row>
    <row r="32" spans="1:4" x14ac:dyDescent="0.45">
      <c r="A32" s="4">
        <v>44036</v>
      </c>
      <c r="B32" s="2">
        <f>AVERAGE(temps_adri.xls!B25:U25)</f>
        <v>89.1</v>
      </c>
      <c r="C32" s="7">
        <f t="shared" si="1"/>
        <v>0</v>
      </c>
      <c r="D32" s="2">
        <f t="shared" si="0"/>
        <v>4.4262474701113019</v>
      </c>
    </row>
    <row r="33" spans="1:4" x14ac:dyDescent="0.45">
      <c r="A33" s="4">
        <v>44037</v>
      </c>
      <c r="B33" s="2">
        <f>AVERAGE(temps_adri.xls!B26:U26)</f>
        <v>88</v>
      </c>
      <c r="C33" s="5">
        <f t="shared" si="1"/>
        <v>0.30737525298888402</v>
      </c>
      <c r="D33" s="2">
        <f t="shared" si="0"/>
        <v>4.4262474701113019</v>
      </c>
    </row>
    <row r="34" spans="1:4" x14ac:dyDescent="0.45">
      <c r="A34" s="4">
        <v>44038</v>
      </c>
      <c r="B34" s="2">
        <f>AVERAGE(temps_adri.xls!B27:U27)</f>
        <v>89.5</v>
      </c>
      <c r="C34" s="7">
        <f t="shared" si="1"/>
        <v>0</v>
      </c>
      <c r="D34" s="2">
        <f t="shared" si="0"/>
        <v>4.4262474701113019</v>
      </c>
    </row>
    <row r="35" spans="1:4" x14ac:dyDescent="0.45">
      <c r="A35" s="4">
        <v>44039</v>
      </c>
      <c r="B35" s="2">
        <f>AVERAGE(temps_adri.xls!B28:U28)</f>
        <v>89.55</v>
      </c>
      <c r="C35" s="7">
        <f t="shared" si="1"/>
        <v>0</v>
      </c>
      <c r="D35" s="2">
        <f t="shared" si="0"/>
        <v>4.4262474701113019</v>
      </c>
    </row>
    <row r="36" spans="1:4" x14ac:dyDescent="0.45">
      <c r="A36" s="4">
        <v>44040</v>
      </c>
      <c r="B36" s="2">
        <f>AVERAGE(temps_adri.xls!B29:U29)</f>
        <v>89.95</v>
      </c>
      <c r="C36" s="7">
        <f t="shared" si="1"/>
        <v>0</v>
      </c>
      <c r="D36" s="2">
        <f t="shared" si="0"/>
        <v>4.4262474701113019</v>
      </c>
    </row>
    <row r="37" spans="1:4" x14ac:dyDescent="0.45">
      <c r="A37" s="4">
        <v>44041</v>
      </c>
      <c r="B37" s="2">
        <f>AVERAGE(temps_adri.xls!B30:U30)</f>
        <v>89.25</v>
      </c>
      <c r="C37" s="7">
        <f t="shared" si="1"/>
        <v>0</v>
      </c>
      <c r="D37" s="2">
        <f t="shared" si="0"/>
        <v>4.4262474701113019</v>
      </c>
    </row>
    <row r="38" spans="1:4" x14ac:dyDescent="0.45">
      <c r="A38" s="4">
        <v>44042</v>
      </c>
      <c r="B38" s="2">
        <f>AVERAGE(temps_adri.xls!B31:U31)</f>
        <v>89.55</v>
      </c>
      <c r="C38" s="7">
        <f t="shared" si="1"/>
        <v>0</v>
      </c>
      <c r="D38" s="2">
        <f t="shared" si="0"/>
        <v>4.4262474701113019</v>
      </c>
    </row>
    <row r="39" spans="1:4" x14ac:dyDescent="0.45">
      <c r="A39" s="4">
        <v>44043</v>
      </c>
      <c r="B39" s="2">
        <f>AVERAGE(temps_adri.xls!B32:U32)</f>
        <v>88.15</v>
      </c>
      <c r="C39" s="5">
        <f t="shared" si="1"/>
        <v>0.15737525298887833</v>
      </c>
      <c r="D39" s="2">
        <f t="shared" si="0"/>
        <v>4.4262474701113019</v>
      </c>
    </row>
    <row r="40" spans="1:4" x14ac:dyDescent="0.45">
      <c r="A40" s="4">
        <v>44044</v>
      </c>
      <c r="B40" s="2">
        <f>AVERAGE(temps_adri.xls!B33:U33)</f>
        <v>88.55</v>
      </c>
      <c r="C40" s="7">
        <f t="shared" si="1"/>
        <v>0</v>
      </c>
      <c r="D40" s="2">
        <f t="shared" si="0"/>
        <v>4.4262474701113019</v>
      </c>
    </row>
    <row r="41" spans="1:4" x14ac:dyDescent="0.45">
      <c r="A41" s="4">
        <v>44045</v>
      </c>
      <c r="B41" s="2">
        <f>AVERAGE(temps_adri.xls!B34:U34)</f>
        <v>88.65</v>
      </c>
      <c r="C41" s="7">
        <f t="shared" si="1"/>
        <v>0</v>
      </c>
      <c r="D41" s="2">
        <f t="shared" si="0"/>
        <v>4.4262474701113019</v>
      </c>
    </row>
    <row r="42" spans="1:4" x14ac:dyDescent="0.45">
      <c r="A42" s="4">
        <v>44046</v>
      </c>
      <c r="B42" s="2">
        <f>AVERAGE(temps_adri.xls!B35:U35)</f>
        <v>89.55</v>
      </c>
      <c r="C42" s="7">
        <f t="shared" si="1"/>
        <v>0</v>
      </c>
      <c r="D42" s="2">
        <f t="shared" si="0"/>
        <v>4.4262474701113019</v>
      </c>
    </row>
    <row r="43" spans="1:4" x14ac:dyDescent="0.45">
      <c r="A43" s="4">
        <v>44047</v>
      </c>
      <c r="B43" s="2">
        <f>AVERAGE(temps_adri.xls!B36:U36)</f>
        <v>90.3</v>
      </c>
      <c r="C43" s="7">
        <f t="shared" si="1"/>
        <v>0</v>
      </c>
      <c r="D43" s="2">
        <f t="shared" si="0"/>
        <v>4.4262474701113019</v>
      </c>
    </row>
    <row r="44" spans="1:4" x14ac:dyDescent="0.45">
      <c r="A44" s="4">
        <v>44048</v>
      </c>
      <c r="B44" s="2">
        <f>AVERAGE(temps_adri.xls!B37:U37)</f>
        <v>91.15</v>
      </c>
      <c r="C44" s="7">
        <f t="shared" si="1"/>
        <v>0</v>
      </c>
      <c r="D44" s="2">
        <f t="shared" si="0"/>
        <v>4.4262474701113019</v>
      </c>
    </row>
    <row r="45" spans="1:4" x14ac:dyDescent="0.45">
      <c r="A45" s="4">
        <v>44049</v>
      </c>
      <c r="B45" s="2">
        <f>AVERAGE(temps_adri.xls!B38:U38)</f>
        <v>89.4</v>
      </c>
      <c r="C45" s="7">
        <f t="shared" si="1"/>
        <v>0</v>
      </c>
      <c r="D45" s="2">
        <f t="shared" si="0"/>
        <v>4.4262474701113019</v>
      </c>
    </row>
    <row r="46" spans="1:4" x14ac:dyDescent="0.45">
      <c r="A46" s="4">
        <v>44050</v>
      </c>
      <c r="B46" s="2">
        <f>AVERAGE(temps_adri.xls!B39:U39)</f>
        <v>88.95</v>
      </c>
      <c r="C46" s="7">
        <f t="shared" si="1"/>
        <v>0</v>
      </c>
      <c r="D46" s="2">
        <f t="shared" si="0"/>
        <v>4.4262474701113019</v>
      </c>
    </row>
    <row r="47" spans="1:4" x14ac:dyDescent="0.45">
      <c r="A47" s="4">
        <v>44051</v>
      </c>
      <c r="B47" s="2">
        <f>AVERAGE(temps_adri.xls!B40:U40)</f>
        <v>88.75</v>
      </c>
      <c r="C47" s="7">
        <f t="shared" si="1"/>
        <v>0</v>
      </c>
      <c r="D47" s="2">
        <f t="shared" si="0"/>
        <v>4.4262474701113019</v>
      </c>
    </row>
    <row r="48" spans="1:4" x14ac:dyDescent="0.45">
      <c r="A48" s="4">
        <v>44052</v>
      </c>
      <c r="B48" s="2">
        <f>AVERAGE(temps_adri.xls!B41:U41)</f>
        <v>89</v>
      </c>
      <c r="C48" s="7">
        <f>MAX(0,C47+($B$3-B48-$B$1))</f>
        <v>0</v>
      </c>
      <c r="D48" s="2">
        <f t="shared" si="0"/>
        <v>4.4262474701113019</v>
      </c>
    </row>
    <row r="49" spans="1:4" x14ac:dyDescent="0.45">
      <c r="A49" s="4">
        <v>44053</v>
      </c>
      <c r="B49" s="2">
        <f>AVERAGE(temps_adri.xls!B42:U42)</f>
        <v>89.25</v>
      </c>
      <c r="C49" s="7">
        <f t="shared" si="1"/>
        <v>0</v>
      </c>
      <c r="D49" s="2">
        <f t="shared" si="0"/>
        <v>4.4262474701113019</v>
      </c>
    </row>
    <row r="50" spans="1:4" x14ac:dyDescent="0.45">
      <c r="A50" s="4">
        <v>44054</v>
      </c>
      <c r="B50" s="2">
        <f>AVERAGE(temps_adri.xls!B43:U43)</f>
        <v>89.2</v>
      </c>
      <c r="C50" s="7">
        <f t="shared" si="1"/>
        <v>0</v>
      </c>
      <c r="D50" s="2">
        <f t="shared" si="0"/>
        <v>4.4262474701113019</v>
      </c>
    </row>
    <row r="51" spans="1:4" x14ac:dyDescent="0.45">
      <c r="A51" s="4">
        <v>44055</v>
      </c>
      <c r="B51" s="2">
        <f>AVERAGE(temps_adri.xls!B44:U44)</f>
        <v>87.9</v>
      </c>
      <c r="C51" s="5">
        <f t="shared" si="1"/>
        <v>0.40737525298887833</v>
      </c>
      <c r="D51" s="2">
        <f t="shared" si="0"/>
        <v>4.4262474701113019</v>
      </c>
    </row>
    <row r="52" spans="1:4" x14ac:dyDescent="0.45">
      <c r="A52" s="4">
        <v>44056</v>
      </c>
      <c r="B52" s="2">
        <f>AVERAGE(temps_adri.xls!B45:U45)</f>
        <v>88.1</v>
      </c>
      <c r="C52" s="5">
        <f t="shared" si="1"/>
        <v>0.61475050597776804</v>
      </c>
      <c r="D52" s="2">
        <f t="shared" si="0"/>
        <v>4.4262474701113019</v>
      </c>
    </row>
    <row r="53" spans="1:4" x14ac:dyDescent="0.45">
      <c r="A53" s="4">
        <v>44057</v>
      </c>
      <c r="B53" s="2">
        <f>AVERAGE(temps_adri.xls!B46:U46)</f>
        <v>88.3</v>
      </c>
      <c r="C53" s="5">
        <f t="shared" si="1"/>
        <v>0.6221257589666549</v>
      </c>
      <c r="D53" s="2">
        <f t="shared" si="0"/>
        <v>4.4262474701113019</v>
      </c>
    </row>
    <row r="54" spans="1:4" x14ac:dyDescent="0.45">
      <c r="A54" s="4">
        <v>44058</v>
      </c>
      <c r="B54" s="2">
        <f>AVERAGE(temps_adri.xls!B47:U47)</f>
        <v>88</v>
      </c>
      <c r="C54" s="5">
        <f t="shared" si="1"/>
        <v>0.92950101195553891</v>
      </c>
      <c r="D54" s="2">
        <f t="shared" si="0"/>
        <v>4.4262474701113019</v>
      </c>
    </row>
    <row r="55" spans="1:4" x14ac:dyDescent="0.45">
      <c r="A55" s="4">
        <v>44059</v>
      </c>
      <c r="B55" s="2">
        <f>AVERAGE(temps_adri.xls!B48:U48)</f>
        <v>88.8</v>
      </c>
      <c r="C55" s="5">
        <f t="shared" si="1"/>
        <v>0.43687626494442577</v>
      </c>
      <c r="D55" s="2">
        <f t="shared" si="0"/>
        <v>4.4262474701113019</v>
      </c>
    </row>
    <row r="56" spans="1:4" x14ac:dyDescent="0.45">
      <c r="A56" s="4">
        <v>44060</v>
      </c>
      <c r="B56" s="2">
        <f>AVERAGE(temps_adri.xls!B49:U49)</f>
        <v>89.05</v>
      </c>
      <c r="C56" s="7">
        <f t="shared" si="1"/>
        <v>0</v>
      </c>
      <c r="D56" s="2">
        <f t="shared" si="0"/>
        <v>4.4262474701113019</v>
      </c>
    </row>
    <row r="57" spans="1:4" x14ac:dyDescent="0.45">
      <c r="A57" s="4">
        <v>44061</v>
      </c>
      <c r="B57" s="2">
        <f>AVERAGE(temps_adri.xls!B50:U50)</f>
        <v>90.15</v>
      </c>
      <c r="C57" s="7">
        <f t="shared" si="1"/>
        <v>0</v>
      </c>
      <c r="D57" s="2">
        <f t="shared" si="0"/>
        <v>4.4262474701113019</v>
      </c>
    </row>
    <row r="58" spans="1:4" x14ac:dyDescent="0.45">
      <c r="A58" s="4">
        <v>44062</v>
      </c>
      <c r="B58" s="2">
        <f>AVERAGE(temps_adri.xls!B51:U51)</f>
        <v>90.3</v>
      </c>
      <c r="C58" s="7">
        <f t="shared" si="1"/>
        <v>0</v>
      </c>
      <c r="D58" s="2">
        <f t="shared" si="0"/>
        <v>4.4262474701113019</v>
      </c>
    </row>
    <row r="59" spans="1:4" x14ac:dyDescent="0.45">
      <c r="A59" s="4">
        <v>44063</v>
      </c>
      <c r="B59" s="2">
        <f>AVERAGE(temps_adri.xls!B52:U52)</f>
        <v>89.3</v>
      </c>
      <c r="C59" s="7">
        <f t="shared" si="1"/>
        <v>0</v>
      </c>
      <c r="D59" s="2">
        <f t="shared" si="0"/>
        <v>4.4262474701113019</v>
      </c>
    </row>
    <row r="60" spans="1:4" x14ac:dyDescent="0.45">
      <c r="A60" s="4">
        <v>44064</v>
      </c>
      <c r="B60" s="2">
        <f>AVERAGE(temps_adri.xls!B53:U53)</f>
        <v>89.1</v>
      </c>
      <c r="C60" s="7">
        <f t="shared" si="1"/>
        <v>0</v>
      </c>
      <c r="D60" s="2">
        <f t="shared" si="0"/>
        <v>4.4262474701113019</v>
      </c>
    </row>
    <row r="61" spans="1:4" x14ac:dyDescent="0.45">
      <c r="A61" s="4">
        <v>44065</v>
      </c>
      <c r="B61" s="2">
        <f>AVERAGE(temps_adri.xls!B54:U54)</f>
        <v>89.4</v>
      </c>
      <c r="C61" s="7">
        <f t="shared" si="1"/>
        <v>0</v>
      </c>
      <c r="D61" s="2">
        <f t="shared" si="0"/>
        <v>4.4262474701113019</v>
      </c>
    </row>
    <row r="62" spans="1:4" x14ac:dyDescent="0.45">
      <c r="A62" s="4">
        <v>44066</v>
      </c>
      <c r="B62" s="2">
        <f>AVERAGE(temps_adri.xls!B55:U55)</f>
        <v>88.4</v>
      </c>
      <c r="C62" s="7">
        <f t="shared" si="1"/>
        <v>0</v>
      </c>
      <c r="D62" s="2">
        <f t="shared" si="0"/>
        <v>4.4262474701113019</v>
      </c>
    </row>
    <row r="63" spans="1:4" x14ac:dyDescent="0.45">
      <c r="A63" s="4">
        <v>44067</v>
      </c>
      <c r="B63" s="2">
        <f>AVERAGE(temps_adri.xls!B56:U56)</f>
        <v>87.85</v>
      </c>
      <c r="C63" s="5">
        <f t="shared" si="1"/>
        <v>0.4573752529888897</v>
      </c>
      <c r="D63" s="2">
        <f t="shared" si="0"/>
        <v>4.4262474701113019</v>
      </c>
    </row>
    <row r="64" spans="1:4" x14ac:dyDescent="0.45">
      <c r="A64" s="4">
        <v>44068</v>
      </c>
      <c r="B64" s="2">
        <f>AVERAGE(temps_adri.xls!B57:U57)</f>
        <v>86.5</v>
      </c>
      <c r="C64" s="5">
        <f t="shared" si="1"/>
        <v>2.2647505059777737</v>
      </c>
      <c r="D64" s="2">
        <f t="shared" si="0"/>
        <v>4.4262474701113019</v>
      </c>
    </row>
    <row r="65" spans="1:5" x14ac:dyDescent="0.45">
      <c r="A65" s="4">
        <v>44069</v>
      </c>
      <c r="B65" s="2">
        <f>AVERAGE(temps_adri.xls!B58:U58)</f>
        <v>88.45</v>
      </c>
      <c r="C65" s="5">
        <f t="shared" si="1"/>
        <v>2.1221257589666549</v>
      </c>
      <c r="D65" s="2">
        <f t="shared" si="0"/>
        <v>4.4262474701113019</v>
      </c>
    </row>
    <row r="66" spans="1:5" x14ac:dyDescent="0.45">
      <c r="A66" s="4">
        <v>44070</v>
      </c>
      <c r="B66" s="2">
        <f>AVERAGE(temps_adri.xls!B59:U59)</f>
        <v>87.6</v>
      </c>
      <c r="C66" s="5">
        <f t="shared" si="1"/>
        <v>2.8295010119555446</v>
      </c>
      <c r="D66" s="2">
        <f t="shared" si="0"/>
        <v>4.4262474701113019</v>
      </c>
    </row>
    <row r="67" spans="1:5" x14ac:dyDescent="0.45">
      <c r="A67" s="4">
        <v>44071</v>
      </c>
      <c r="B67" s="2">
        <f>AVERAGE(temps_adri.xls!B60:U60)</f>
        <v>87.15</v>
      </c>
      <c r="C67" s="5">
        <f t="shared" si="1"/>
        <v>3.9868762649444229</v>
      </c>
      <c r="D67" s="2">
        <f t="shared" si="0"/>
        <v>4.4262474701113019</v>
      </c>
    </row>
    <row r="68" spans="1:5" x14ac:dyDescent="0.45">
      <c r="A68" s="12">
        <v>44072</v>
      </c>
      <c r="B68" s="11">
        <f>AVERAGE(temps_adri.xls!B61:U61)</f>
        <v>88.3</v>
      </c>
      <c r="C68" s="10">
        <f t="shared" si="1"/>
        <v>3.9942515179333098</v>
      </c>
      <c r="D68" s="11">
        <f t="shared" si="0"/>
        <v>4.4262474701113019</v>
      </c>
      <c r="E68" s="11" t="s">
        <v>9</v>
      </c>
    </row>
    <row r="69" spans="1:5" x14ac:dyDescent="0.45">
      <c r="A69" s="4">
        <v>44073</v>
      </c>
      <c r="B69" s="2">
        <f>AVERAGE(temps_adri.xls!B62:U62)</f>
        <v>85.8</v>
      </c>
      <c r="C69" s="8">
        <f t="shared" si="1"/>
        <v>6.5016267709221971</v>
      </c>
      <c r="D69" s="2">
        <f t="shared" si="0"/>
        <v>4.4262474701113019</v>
      </c>
      <c r="E69" s="9" t="s">
        <v>8</v>
      </c>
    </row>
    <row r="70" spans="1:5" x14ac:dyDescent="0.45">
      <c r="A70" s="4">
        <v>44074</v>
      </c>
      <c r="B70" s="2">
        <f>AVERAGE(temps_adri.xls!B63:U63)</f>
        <v>85.9</v>
      </c>
      <c r="C70" s="8">
        <f t="shared" si="1"/>
        <v>8.909002023911075</v>
      </c>
      <c r="D70" s="2">
        <f t="shared" si="0"/>
        <v>4.4262474701113019</v>
      </c>
    </row>
    <row r="71" spans="1:5" x14ac:dyDescent="0.45">
      <c r="A71" s="4">
        <v>44075</v>
      </c>
      <c r="B71" s="2">
        <f>AVERAGE(temps_adri.xls!B64:U64)</f>
        <v>85.25</v>
      </c>
      <c r="C71" s="8">
        <f t="shared" si="1"/>
        <v>11.966377276899959</v>
      </c>
      <c r="D71" s="2">
        <f t="shared" si="0"/>
        <v>4.4262474701113019</v>
      </c>
    </row>
    <row r="72" spans="1:5" x14ac:dyDescent="0.45">
      <c r="A72" s="4">
        <v>44076</v>
      </c>
      <c r="B72" s="2">
        <f>AVERAGE(temps_adri.xls!B65:U65)</f>
        <v>85.25</v>
      </c>
      <c r="C72" s="8">
        <f t="shared" si="1"/>
        <v>15.023752529888842</v>
      </c>
      <c r="D72" s="2">
        <f t="shared" si="0"/>
        <v>4.4262474701113019</v>
      </c>
    </row>
    <row r="73" spans="1:5" x14ac:dyDescent="0.45">
      <c r="A73" s="4">
        <v>44077</v>
      </c>
      <c r="B73" s="2">
        <f>AVERAGE(temps_adri.xls!B66:U66)</f>
        <v>85.9</v>
      </c>
      <c r="C73" s="8">
        <f t="shared" si="1"/>
        <v>17.43112778287772</v>
      </c>
      <c r="D73" s="2">
        <f t="shared" si="0"/>
        <v>4.4262474701113019</v>
      </c>
    </row>
    <row r="74" spans="1:5" x14ac:dyDescent="0.45">
      <c r="A74" s="4">
        <v>44078</v>
      </c>
      <c r="B74" s="2">
        <f>AVERAGE(temps_adri.xls!B67:U67)</f>
        <v>85.8</v>
      </c>
      <c r="C74" s="8">
        <f t="shared" si="1"/>
        <v>19.938503035866606</v>
      </c>
      <c r="D74" s="2">
        <f t="shared" ref="D74:D131" si="2">$B$2</f>
        <v>4.4262474701113019</v>
      </c>
    </row>
    <row r="75" spans="1:5" x14ac:dyDescent="0.45">
      <c r="A75" s="4">
        <v>44079</v>
      </c>
      <c r="B75" s="2">
        <f>AVERAGE(temps_adri.xls!B68:U68)</f>
        <v>86.2</v>
      </c>
      <c r="C75" s="8">
        <f t="shared" ref="C75:C131" si="3">MAX(0,C74+($B$3-B75-$B$1))</f>
        <v>22.045878288855487</v>
      </c>
      <c r="D75" s="2">
        <f t="shared" si="2"/>
        <v>4.4262474701113019</v>
      </c>
    </row>
    <row r="76" spans="1:5" x14ac:dyDescent="0.45">
      <c r="A76" s="4">
        <v>44080</v>
      </c>
      <c r="B76" s="2">
        <f>AVERAGE(temps_adri.xls!B69:U69)</f>
        <v>84.6</v>
      </c>
      <c r="C76" s="8">
        <f t="shared" si="3"/>
        <v>25.753253541844376</v>
      </c>
      <c r="D76" s="2">
        <f t="shared" si="2"/>
        <v>4.4262474701113019</v>
      </c>
    </row>
    <row r="77" spans="1:5" x14ac:dyDescent="0.45">
      <c r="A77" s="4">
        <v>44081</v>
      </c>
      <c r="B77" s="2">
        <f>AVERAGE(temps_adri.xls!B70:U70)</f>
        <v>84.75</v>
      </c>
      <c r="C77" s="8">
        <f t="shared" si="3"/>
        <v>29.31062879483326</v>
      </c>
      <c r="D77" s="2">
        <f t="shared" si="2"/>
        <v>4.4262474701113019</v>
      </c>
    </row>
    <row r="78" spans="1:5" x14ac:dyDescent="0.45">
      <c r="A78" s="4">
        <v>44082</v>
      </c>
      <c r="B78" s="2">
        <f>AVERAGE(temps_adri.xls!B71:U71)</f>
        <v>85.25</v>
      </c>
      <c r="C78" s="8">
        <f t="shared" si="3"/>
        <v>32.368004047822147</v>
      </c>
      <c r="D78" s="2">
        <f t="shared" si="2"/>
        <v>4.4262474701113019</v>
      </c>
    </row>
    <row r="79" spans="1:5" x14ac:dyDescent="0.45">
      <c r="A79" s="4">
        <v>44083</v>
      </c>
      <c r="B79" s="2">
        <f>AVERAGE(temps_adri.xls!B72:U72)</f>
        <v>85.05</v>
      </c>
      <c r="C79" s="8">
        <f t="shared" si="3"/>
        <v>35.625379300811034</v>
      </c>
      <c r="D79" s="2">
        <f t="shared" si="2"/>
        <v>4.4262474701113019</v>
      </c>
    </row>
    <row r="80" spans="1:5" x14ac:dyDescent="0.45">
      <c r="A80" s="4">
        <v>44084</v>
      </c>
      <c r="B80" s="2">
        <f>AVERAGE(temps_adri.xls!B73:U73)</f>
        <v>85.25</v>
      </c>
      <c r="C80" s="8">
        <f t="shared" si="3"/>
        <v>38.682754553799917</v>
      </c>
      <c r="D80" s="2">
        <f t="shared" si="2"/>
        <v>4.4262474701113019</v>
      </c>
    </row>
    <row r="81" spans="1:4" x14ac:dyDescent="0.45">
      <c r="A81" s="4">
        <v>44085</v>
      </c>
      <c r="B81" s="2">
        <f>AVERAGE(temps_adri.xls!B74:U74)</f>
        <v>85.55</v>
      </c>
      <c r="C81" s="8">
        <f t="shared" si="3"/>
        <v>41.440129806788804</v>
      </c>
      <c r="D81" s="2">
        <f t="shared" si="2"/>
        <v>4.4262474701113019</v>
      </c>
    </row>
    <row r="82" spans="1:4" x14ac:dyDescent="0.45">
      <c r="A82" s="4">
        <v>44086</v>
      </c>
      <c r="B82" s="2">
        <f>AVERAGE(temps_adri.xls!B75:U75)</f>
        <v>85.3</v>
      </c>
      <c r="C82" s="8">
        <f t="shared" si="3"/>
        <v>44.44750505977769</v>
      </c>
      <c r="D82" s="2">
        <f t="shared" si="2"/>
        <v>4.4262474701113019</v>
      </c>
    </row>
    <row r="83" spans="1:4" x14ac:dyDescent="0.45">
      <c r="A83" s="4">
        <v>44087</v>
      </c>
      <c r="B83" s="2">
        <f>AVERAGE(temps_adri.xls!B76:U76)</f>
        <v>83.1</v>
      </c>
      <c r="C83" s="8">
        <f t="shared" si="3"/>
        <v>49.654880312766579</v>
      </c>
      <c r="D83" s="2">
        <f t="shared" si="2"/>
        <v>4.4262474701113019</v>
      </c>
    </row>
    <row r="84" spans="1:4" x14ac:dyDescent="0.45">
      <c r="A84" s="4">
        <v>44088</v>
      </c>
      <c r="B84" s="2">
        <f>AVERAGE(temps_adri.xls!B77:U77)</f>
        <v>83.65</v>
      </c>
      <c r="C84" s="8">
        <f t="shared" si="3"/>
        <v>54.312255565755457</v>
      </c>
      <c r="D84" s="2">
        <f t="shared" si="2"/>
        <v>4.4262474701113019</v>
      </c>
    </row>
    <row r="85" spans="1:4" x14ac:dyDescent="0.45">
      <c r="A85" s="4">
        <v>44089</v>
      </c>
      <c r="B85" s="2">
        <f>AVERAGE(temps_adri.xls!B78:U78)</f>
        <v>83.7</v>
      </c>
      <c r="C85" s="8">
        <f t="shared" si="3"/>
        <v>58.919630818744338</v>
      </c>
      <c r="D85" s="2">
        <f t="shared" si="2"/>
        <v>4.4262474701113019</v>
      </c>
    </row>
    <row r="86" spans="1:4" x14ac:dyDescent="0.45">
      <c r="A86" s="4">
        <v>44090</v>
      </c>
      <c r="B86" s="2">
        <f>AVERAGE(temps_adri.xls!B79:U79)</f>
        <v>82.25</v>
      </c>
      <c r="C86" s="8">
        <f t="shared" si="3"/>
        <v>64.977006071733229</v>
      </c>
      <c r="D86" s="2">
        <f t="shared" si="2"/>
        <v>4.4262474701113019</v>
      </c>
    </row>
    <row r="87" spans="1:4" x14ac:dyDescent="0.45">
      <c r="A87" s="4">
        <v>44091</v>
      </c>
      <c r="B87" s="2">
        <f>AVERAGE(temps_adri.xls!B80:U80)</f>
        <v>81.849999999999994</v>
      </c>
      <c r="C87" s="8">
        <f t="shared" si="3"/>
        <v>71.434381324722125</v>
      </c>
      <c r="D87" s="2">
        <f t="shared" si="2"/>
        <v>4.4262474701113019</v>
      </c>
    </row>
    <row r="88" spans="1:4" x14ac:dyDescent="0.45">
      <c r="A88" s="4">
        <v>44092</v>
      </c>
      <c r="B88" s="2">
        <f>AVERAGE(temps_adri.xls!B81:U81)</f>
        <v>81.7</v>
      </c>
      <c r="C88" s="8">
        <f t="shared" si="3"/>
        <v>78.041756577710998</v>
      </c>
      <c r="D88" s="2">
        <f t="shared" si="2"/>
        <v>4.4262474701113019</v>
      </c>
    </row>
    <row r="89" spans="1:4" x14ac:dyDescent="0.45">
      <c r="A89" s="4">
        <v>44093</v>
      </c>
      <c r="B89" s="2">
        <f>AVERAGE(temps_adri.xls!B82:U82)</f>
        <v>82.4</v>
      </c>
      <c r="C89" s="8">
        <f t="shared" si="3"/>
        <v>83.949131830699883</v>
      </c>
      <c r="D89" s="2">
        <f t="shared" si="2"/>
        <v>4.4262474701113019</v>
      </c>
    </row>
    <row r="90" spans="1:4" x14ac:dyDescent="0.45">
      <c r="A90" s="4">
        <v>44094</v>
      </c>
      <c r="B90" s="2">
        <f>AVERAGE(temps_adri.xls!B83:U83)</f>
        <v>83</v>
      </c>
      <c r="C90" s="8">
        <f t="shared" si="3"/>
        <v>89.256507083688774</v>
      </c>
      <c r="D90" s="2">
        <f t="shared" si="2"/>
        <v>4.4262474701113019</v>
      </c>
    </row>
    <row r="91" spans="1:4" x14ac:dyDescent="0.45">
      <c r="A91" s="4">
        <v>44095</v>
      </c>
      <c r="B91" s="2">
        <f>AVERAGE(temps_adri.xls!B84:U84)</f>
        <v>81.599999999999994</v>
      </c>
      <c r="C91" s="8">
        <f t="shared" si="3"/>
        <v>95.963882336677671</v>
      </c>
      <c r="D91" s="2">
        <f t="shared" si="2"/>
        <v>4.4262474701113019</v>
      </c>
    </row>
    <row r="92" spans="1:4" x14ac:dyDescent="0.45">
      <c r="A92" s="4">
        <v>44096</v>
      </c>
      <c r="B92" s="2">
        <f>AVERAGE(temps_adri.xls!B85:U85)</f>
        <v>81.2</v>
      </c>
      <c r="C92" s="8">
        <f t="shared" si="3"/>
        <v>103.07125758966654</v>
      </c>
      <c r="D92" s="2">
        <f t="shared" si="2"/>
        <v>4.4262474701113019</v>
      </c>
    </row>
    <row r="93" spans="1:4" x14ac:dyDescent="0.45">
      <c r="A93" s="4">
        <v>44097</v>
      </c>
      <c r="B93" s="2">
        <f>AVERAGE(temps_adri.xls!B86:U86)</f>
        <v>82.75</v>
      </c>
      <c r="C93" s="8">
        <f t="shared" si="3"/>
        <v>108.62863284265543</v>
      </c>
      <c r="D93" s="2">
        <f t="shared" si="2"/>
        <v>4.4262474701113019</v>
      </c>
    </row>
    <row r="94" spans="1:4" x14ac:dyDescent="0.45">
      <c r="A94" s="4">
        <v>44098</v>
      </c>
      <c r="B94" s="2">
        <f>AVERAGE(temps_adri.xls!B87:U87)</f>
        <v>80.400000000000006</v>
      </c>
      <c r="C94" s="8">
        <f t="shared" si="3"/>
        <v>116.53600809564432</v>
      </c>
      <c r="D94" s="2">
        <f t="shared" si="2"/>
        <v>4.4262474701113019</v>
      </c>
    </row>
    <row r="95" spans="1:4" x14ac:dyDescent="0.45">
      <c r="A95" s="4">
        <v>44099</v>
      </c>
      <c r="B95" s="2">
        <f>AVERAGE(temps_adri.xls!B88:U88)</f>
        <v>79.3</v>
      </c>
      <c r="C95" s="8">
        <f t="shared" si="3"/>
        <v>125.5433833486332</v>
      </c>
      <c r="D95" s="2">
        <f t="shared" si="2"/>
        <v>4.4262474701113019</v>
      </c>
    </row>
    <row r="96" spans="1:4" x14ac:dyDescent="0.45">
      <c r="A96" s="4">
        <v>44100</v>
      </c>
      <c r="B96" s="2">
        <f>AVERAGE(temps_adri.xls!B89:U89)</f>
        <v>78.55</v>
      </c>
      <c r="C96" s="8">
        <f t="shared" si="3"/>
        <v>135.30075860162208</v>
      </c>
      <c r="D96" s="2">
        <f t="shared" si="2"/>
        <v>4.4262474701113019</v>
      </c>
    </row>
    <row r="97" spans="1:4" x14ac:dyDescent="0.45">
      <c r="A97" s="4">
        <v>44101</v>
      </c>
      <c r="B97" s="2">
        <f>AVERAGE(temps_adri.xls!B90:U90)</f>
        <v>78.55</v>
      </c>
      <c r="C97" s="8">
        <f t="shared" si="3"/>
        <v>145.05813385461096</v>
      </c>
      <c r="D97" s="2">
        <f t="shared" si="2"/>
        <v>4.4262474701113019</v>
      </c>
    </row>
    <row r="98" spans="1:4" x14ac:dyDescent="0.45">
      <c r="A98" s="4">
        <v>44102</v>
      </c>
      <c r="B98" s="2">
        <f>AVERAGE(temps_adri.xls!B91:U91)</f>
        <v>78.650000000000006</v>
      </c>
      <c r="C98" s="8">
        <f t="shared" si="3"/>
        <v>154.71550910759984</v>
      </c>
      <c r="D98" s="2">
        <f t="shared" si="2"/>
        <v>4.4262474701113019</v>
      </c>
    </row>
    <row r="99" spans="1:4" x14ac:dyDescent="0.45">
      <c r="A99" s="4">
        <v>44103</v>
      </c>
      <c r="B99" s="2">
        <f>AVERAGE(temps_adri.xls!B92:U92)</f>
        <v>76.349999999999994</v>
      </c>
      <c r="C99" s="8">
        <f t="shared" si="3"/>
        <v>166.67288436058874</v>
      </c>
      <c r="D99" s="2">
        <f t="shared" si="2"/>
        <v>4.4262474701113019</v>
      </c>
    </row>
    <row r="100" spans="1:4" x14ac:dyDescent="0.45">
      <c r="A100" s="4">
        <v>44104</v>
      </c>
      <c r="B100" s="2">
        <f>AVERAGE(temps_adri.xls!B93:U93)</f>
        <v>77</v>
      </c>
      <c r="C100" s="8">
        <f t="shared" si="3"/>
        <v>177.98025961357763</v>
      </c>
      <c r="D100" s="2">
        <f t="shared" si="2"/>
        <v>4.4262474701113019</v>
      </c>
    </row>
    <row r="101" spans="1:4" x14ac:dyDescent="0.45">
      <c r="A101" s="4">
        <v>44105</v>
      </c>
      <c r="B101" s="2">
        <f>AVERAGE(temps_adri.xls!B94:U94)</f>
        <v>77.099999999999994</v>
      </c>
      <c r="C101" s="8">
        <f t="shared" si="3"/>
        <v>189.18763486656653</v>
      </c>
      <c r="D101" s="2">
        <f t="shared" si="2"/>
        <v>4.4262474701113019</v>
      </c>
    </row>
    <row r="102" spans="1:4" x14ac:dyDescent="0.45">
      <c r="A102" s="4">
        <v>44106</v>
      </c>
      <c r="B102" s="2">
        <f>AVERAGE(temps_adri.xls!B95:U95)</f>
        <v>76.95</v>
      </c>
      <c r="C102" s="8">
        <f t="shared" si="3"/>
        <v>200.5450101195554</v>
      </c>
      <c r="D102" s="2">
        <f t="shared" si="2"/>
        <v>4.4262474701113019</v>
      </c>
    </row>
    <row r="103" spans="1:4" x14ac:dyDescent="0.45">
      <c r="A103" s="4">
        <v>44107</v>
      </c>
      <c r="B103" s="2">
        <f>AVERAGE(temps_adri.xls!B96:U96)</f>
        <v>77.7</v>
      </c>
      <c r="C103" s="8">
        <f t="shared" si="3"/>
        <v>211.15238537254427</v>
      </c>
      <c r="D103" s="2">
        <f t="shared" si="2"/>
        <v>4.4262474701113019</v>
      </c>
    </row>
    <row r="104" spans="1:4" x14ac:dyDescent="0.45">
      <c r="A104" s="4">
        <v>44108</v>
      </c>
      <c r="B104" s="2">
        <f>AVERAGE(temps_adri.xls!B97:U97)</f>
        <v>77.849999999999994</v>
      </c>
      <c r="C104" s="8">
        <f t="shared" si="3"/>
        <v>221.60976062553317</v>
      </c>
      <c r="D104" s="2">
        <f t="shared" si="2"/>
        <v>4.4262474701113019</v>
      </c>
    </row>
    <row r="105" spans="1:4" x14ac:dyDescent="0.45">
      <c r="A105" s="4">
        <v>44109</v>
      </c>
      <c r="B105" s="2">
        <f>AVERAGE(temps_adri.xls!B98:U98)</f>
        <v>78.2</v>
      </c>
      <c r="C105" s="8">
        <f t="shared" si="3"/>
        <v>231.71713587852204</v>
      </c>
      <c r="D105" s="2">
        <f t="shared" si="2"/>
        <v>4.4262474701113019</v>
      </c>
    </row>
    <row r="106" spans="1:4" x14ac:dyDescent="0.45">
      <c r="A106" s="4">
        <v>44110</v>
      </c>
      <c r="B106" s="2">
        <f>AVERAGE(temps_adri.xls!B99:U99)</f>
        <v>76.349999999999994</v>
      </c>
      <c r="C106" s="8">
        <f t="shared" si="3"/>
        <v>243.67451113151094</v>
      </c>
      <c r="D106" s="2">
        <f t="shared" si="2"/>
        <v>4.4262474701113019</v>
      </c>
    </row>
    <row r="107" spans="1:4" x14ac:dyDescent="0.45">
      <c r="A107" s="4">
        <v>44111</v>
      </c>
      <c r="B107" s="2">
        <f>AVERAGE(temps_adri.xls!B100:U100)</f>
        <v>75.599999999999994</v>
      </c>
      <c r="C107" s="8">
        <f t="shared" si="3"/>
        <v>256.38188638449981</v>
      </c>
      <c r="D107" s="2">
        <f t="shared" si="2"/>
        <v>4.4262474701113019</v>
      </c>
    </row>
    <row r="108" spans="1:4" x14ac:dyDescent="0.45">
      <c r="A108" s="4">
        <v>44112</v>
      </c>
      <c r="B108" s="2">
        <f>AVERAGE(temps_adri.xls!B101:U101)</f>
        <v>74.8</v>
      </c>
      <c r="C108" s="8">
        <f t="shared" si="3"/>
        <v>269.88926163748869</v>
      </c>
      <c r="D108" s="2">
        <f t="shared" si="2"/>
        <v>4.4262474701113019</v>
      </c>
    </row>
    <row r="109" spans="1:4" x14ac:dyDescent="0.45">
      <c r="A109" s="4">
        <v>44113</v>
      </c>
      <c r="B109" s="2">
        <f>AVERAGE(temps_adri.xls!B102:U102)</f>
        <v>74.25</v>
      </c>
      <c r="C109" s="8">
        <f t="shared" si="3"/>
        <v>283.94663689047758</v>
      </c>
      <c r="D109" s="2">
        <f t="shared" si="2"/>
        <v>4.4262474701113019</v>
      </c>
    </row>
    <row r="110" spans="1:4" x14ac:dyDescent="0.45">
      <c r="A110" s="4">
        <v>44114</v>
      </c>
      <c r="B110" s="2">
        <f>AVERAGE(temps_adri.xls!B103:U103)</f>
        <v>75.150000000000006</v>
      </c>
      <c r="C110" s="8">
        <f t="shared" si="3"/>
        <v>297.10401214346643</v>
      </c>
      <c r="D110" s="2">
        <f t="shared" si="2"/>
        <v>4.4262474701113019</v>
      </c>
    </row>
    <row r="111" spans="1:4" x14ac:dyDescent="0.45">
      <c r="A111" s="4">
        <v>44115</v>
      </c>
      <c r="B111" s="2">
        <f>AVERAGE(temps_adri.xls!B104:U104)</f>
        <v>75.849999999999994</v>
      </c>
      <c r="C111" s="8">
        <f t="shared" si="3"/>
        <v>309.5613873964553</v>
      </c>
      <c r="D111" s="2">
        <f t="shared" si="2"/>
        <v>4.4262474701113019</v>
      </c>
    </row>
    <row r="112" spans="1:4" x14ac:dyDescent="0.45">
      <c r="A112" s="4">
        <v>44116</v>
      </c>
      <c r="B112" s="2">
        <f>AVERAGE(temps_adri.xls!B105:U105)</f>
        <v>75.8</v>
      </c>
      <c r="C112" s="8">
        <f t="shared" si="3"/>
        <v>322.06876264944418</v>
      </c>
      <c r="D112" s="2">
        <f t="shared" si="2"/>
        <v>4.4262474701113019</v>
      </c>
    </row>
    <row r="113" spans="1:4" x14ac:dyDescent="0.45">
      <c r="A113" s="4">
        <v>44117</v>
      </c>
      <c r="B113" s="2">
        <f>AVERAGE(temps_adri.xls!B106:U106)</f>
        <v>75.45</v>
      </c>
      <c r="C113" s="8">
        <f t="shared" si="3"/>
        <v>334.92613790243308</v>
      </c>
      <c r="D113" s="2">
        <f t="shared" si="2"/>
        <v>4.4262474701113019</v>
      </c>
    </row>
    <row r="114" spans="1:4" x14ac:dyDescent="0.45">
      <c r="A114" s="4">
        <v>44118</v>
      </c>
      <c r="B114" s="2">
        <f>AVERAGE(temps_adri.xls!B107:U107)</f>
        <v>74.2</v>
      </c>
      <c r="C114" s="8">
        <f t="shared" si="3"/>
        <v>349.03351315542199</v>
      </c>
      <c r="D114" s="2">
        <f t="shared" si="2"/>
        <v>4.4262474701113019</v>
      </c>
    </row>
    <row r="115" spans="1:4" x14ac:dyDescent="0.45">
      <c r="A115" s="4">
        <v>44119</v>
      </c>
      <c r="B115" s="2">
        <f>AVERAGE(temps_adri.xls!B108:U108)</f>
        <v>72.900000000000006</v>
      </c>
      <c r="C115" s="8">
        <f t="shared" si="3"/>
        <v>364.44088840841084</v>
      </c>
      <c r="D115" s="2">
        <f t="shared" si="2"/>
        <v>4.4262474701113019</v>
      </c>
    </row>
    <row r="116" spans="1:4" x14ac:dyDescent="0.45">
      <c r="A116" s="4">
        <v>44120</v>
      </c>
      <c r="B116" s="2">
        <f>AVERAGE(temps_adri.xls!B109:U109)</f>
        <v>72.650000000000006</v>
      </c>
      <c r="C116" s="8">
        <f t="shared" si="3"/>
        <v>380.0982636613997</v>
      </c>
      <c r="D116" s="2">
        <f t="shared" si="2"/>
        <v>4.4262474701113019</v>
      </c>
    </row>
    <row r="117" spans="1:4" x14ac:dyDescent="0.45">
      <c r="A117" s="4">
        <v>44121</v>
      </c>
      <c r="B117" s="2">
        <f>AVERAGE(temps_adri.xls!B110:U110)</f>
        <v>73.099999999999994</v>
      </c>
      <c r="C117" s="8">
        <f t="shared" si="3"/>
        <v>395.30563891438857</v>
      </c>
      <c r="D117" s="2">
        <f t="shared" si="2"/>
        <v>4.4262474701113019</v>
      </c>
    </row>
    <row r="118" spans="1:4" x14ac:dyDescent="0.45">
      <c r="A118" s="4">
        <v>44122</v>
      </c>
      <c r="B118" s="2">
        <f>AVERAGE(temps_adri.xls!B111:U111)</f>
        <v>71.900000000000006</v>
      </c>
      <c r="C118" s="8">
        <f t="shared" si="3"/>
        <v>411.71301416737742</v>
      </c>
      <c r="D118" s="2">
        <f t="shared" si="2"/>
        <v>4.4262474701113019</v>
      </c>
    </row>
    <row r="119" spans="1:4" x14ac:dyDescent="0.45">
      <c r="A119" s="4">
        <v>44123</v>
      </c>
      <c r="B119" s="2">
        <f>AVERAGE(temps_adri.xls!B112:U112)</f>
        <v>71.05</v>
      </c>
      <c r="C119" s="8">
        <f t="shared" si="3"/>
        <v>428.9703894203663</v>
      </c>
      <c r="D119" s="2">
        <f t="shared" si="2"/>
        <v>4.4262474701113019</v>
      </c>
    </row>
    <row r="120" spans="1:4" x14ac:dyDescent="0.45">
      <c r="A120" s="4">
        <v>44124</v>
      </c>
      <c r="B120" s="2">
        <f>AVERAGE(temps_adri.xls!B113:U113)</f>
        <v>71.25</v>
      </c>
      <c r="C120" s="8">
        <f t="shared" si="3"/>
        <v>446.02776467335519</v>
      </c>
      <c r="D120" s="2">
        <f t="shared" si="2"/>
        <v>4.4262474701113019</v>
      </c>
    </row>
    <row r="121" spans="1:4" x14ac:dyDescent="0.45">
      <c r="A121" s="4">
        <v>44125</v>
      </c>
      <c r="B121" s="2">
        <f>AVERAGE(temps_adri.xls!B114:U114)</f>
        <v>74.099999999999994</v>
      </c>
      <c r="C121" s="8">
        <f t="shared" si="3"/>
        <v>460.23513992634406</v>
      </c>
      <c r="D121" s="2">
        <f t="shared" si="2"/>
        <v>4.4262474701113019</v>
      </c>
    </row>
    <row r="122" spans="1:4" x14ac:dyDescent="0.45">
      <c r="A122" s="4">
        <v>44126</v>
      </c>
      <c r="B122" s="2">
        <f>AVERAGE(temps_adri.xls!B115:U115)</f>
        <v>72.349999999999994</v>
      </c>
      <c r="C122" s="8">
        <f t="shared" si="3"/>
        <v>476.19251517933293</v>
      </c>
      <c r="D122" s="2">
        <f t="shared" si="2"/>
        <v>4.4262474701113019</v>
      </c>
    </row>
    <row r="123" spans="1:4" x14ac:dyDescent="0.45">
      <c r="A123" s="4">
        <v>44127</v>
      </c>
      <c r="B123" s="2">
        <f>AVERAGE(temps_adri.xls!B116:U116)</f>
        <v>69.650000000000006</v>
      </c>
      <c r="C123" s="8">
        <f t="shared" si="3"/>
        <v>494.84989043232179</v>
      </c>
      <c r="D123" s="2">
        <f t="shared" si="2"/>
        <v>4.4262474701113019</v>
      </c>
    </row>
    <row r="124" spans="1:4" x14ac:dyDescent="0.45">
      <c r="A124" s="4">
        <v>44128</v>
      </c>
      <c r="B124" s="2">
        <f>AVERAGE(temps_adri.xls!B117:U117)</f>
        <v>68.849999999999994</v>
      </c>
      <c r="C124" s="8">
        <f t="shared" si="3"/>
        <v>514.30726568531065</v>
      </c>
      <c r="D124" s="2">
        <f t="shared" si="2"/>
        <v>4.4262474701113019</v>
      </c>
    </row>
    <row r="125" spans="1:4" x14ac:dyDescent="0.45">
      <c r="A125" s="4">
        <v>44129</v>
      </c>
      <c r="B125" s="2">
        <f>AVERAGE(temps_adri.xls!B118:U118)</f>
        <v>69.349999999999994</v>
      </c>
      <c r="C125" s="8">
        <f t="shared" si="3"/>
        <v>533.26464093829952</v>
      </c>
      <c r="D125" s="2">
        <f t="shared" si="2"/>
        <v>4.4262474701113019</v>
      </c>
    </row>
    <row r="126" spans="1:4" x14ac:dyDescent="0.45">
      <c r="A126" s="4">
        <v>44130</v>
      </c>
      <c r="B126" s="2">
        <f>AVERAGE(temps_adri.xls!B119:U119)</f>
        <v>71.400000000000006</v>
      </c>
      <c r="C126" s="8">
        <f t="shared" si="3"/>
        <v>550.17201619128844</v>
      </c>
      <c r="D126" s="2">
        <f t="shared" si="2"/>
        <v>4.4262474701113019</v>
      </c>
    </row>
    <row r="127" spans="1:4" x14ac:dyDescent="0.45">
      <c r="A127" s="4">
        <v>44131</v>
      </c>
      <c r="B127" s="2">
        <f>AVERAGE(temps_adri.xls!B120:U120)</f>
        <v>68.900000000000006</v>
      </c>
      <c r="C127" s="8">
        <f t="shared" si="3"/>
        <v>569.57939144427735</v>
      </c>
      <c r="D127" s="2">
        <f t="shared" si="2"/>
        <v>4.4262474701113019</v>
      </c>
    </row>
    <row r="128" spans="1:4" x14ac:dyDescent="0.45">
      <c r="A128" s="4">
        <v>44132</v>
      </c>
      <c r="B128" s="2">
        <f>AVERAGE(temps_adri.xls!B121:U121)</f>
        <v>68.599999999999994</v>
      </c>
      <c r="C128" s="8">
        <f t="shared" si="3"/>
        <v>589.28676669726622</v>
      </c>
      <c r="D128" s="2">
        <f t="shared" si="2"/>
        <v>4.4262474701113019</v>
      </c>
    </row>
    <row r="129" spans="1:4" x14ac:dyDescent="0.45">
      <c r="A129" s="4">
        <v>44133</v>
      </c>
      <c r="B129" s="2">
        <f>AVERAGE(temps_adri.xls!B122:U122)</f>
        <v>69.349999999999994</v>
      </c>
      <c r="C129" s="8">
        <f t="shared" si="3"/>
        <v>608.24414195025508</v>
      </c>
      <c r="D129" s="2">
        <f t="shared" si="2"/>
        <v>4.4262474701113019</v>
      </c>
    </row>
    <row r="130" spans="1:4" x14ac:dyDescent="0.45">
      <c r="A130" s="4">
        <v>44134</v>
      </c>
      <c r="B130" s="2">
        <f>AVERAGE(temps_adri.xls!B123:U123)</f>
        <v>71.05</v>
      </c>
      <c r="C130" s="8">
        <f t="shared" si="3"/>
        <v>625.50151720324402</v>
      </c>
      <c r="D130" s="2">
        <f t="shared" si="2"/>
        <v>4.4262474701113019</v>
      </c>
    </row>
    <row r="131" spans="1:4" x14ac:dyDescent="0.45">
      <c r="A131" s="4">
        <v>44135</v>
      </c>
      <c r="B131" s="2">
        <f>AVERAGE(temps_adri.xls!B124:U124)</f>
        <v>70.5</v>
      </c>
      <c r="C131" s="8">
        <f t="shared" si="3"/>
        <v>643.30889245623291</v>
      </c>
      <c r="D131" s="2">
        <f t="shared" si="2"/>
        <v>4.4262474701113019</v>
      </c>
    </row>
  </sheetData>
  <pageMargins left="0.7" right="0.7" top="0.75" bottom="0.75" header="0.3" footer="0.3"/>
  <ignoredErrors>
    <ignoredError sqref="B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2"/>
  <sheetViews>
    <sheetView tabSelected="1" zoomScale="60" zoomScaleNormal="60" workbookViewId="0">
      <pane xSplit="1" ySplit="9" topLeftCell="B52" activePane="bottomRight" state="frozen"/>
      <selection pane="topRight" activeCell="B1" sqref="B1"/>
      <selection pane="bottomLeft" activeCell="A9" sqref="A9"/>
      <selection pane="bottomRight" activeCell="B4" sqref="B4"/>
    </sheetView>
  </sheetViews>
  <sheetFormatPr defaultRowHeight="14.25" x14ac:dyDescent="0.45"/>
  <cols>
    <col min="1" max="1" width="24.46484375" style="2" customWidth="1"/>
    <col min="2" max="5" width="8.19921875" style="2" customWidth="1"/>
    <col min="6" max="21" width="8.19921875" customWidth="1"/>
  </cols>
  <sheetData>
    <row r="1" spans="1:21" x14ac:dyDescent="0.45">
      <c r="B1" s="3">
        <v>1996</v>
      </c>
      <c r="C1" s="3">
        <v>1997</v>
      </c>
      <c r="D1" s="3">
        <v>1998</v>
      </c>
      <c r="E1" s="3">
        <v>1999</v>
      </c>
      <c r="F1" s="3">
        <v>2000</v>
      </c>
      <c r="G1" s="3">
        <v>2001</v>
      </c>
      <c r="H1" s="3">
        <v>2002</v>
      </c>
      <c r="I1" s="3">
        <v>2003</v>
      </c>
      <c r="J1" s="3">
        <v>2004</v>
      </c>
      <c r="K1" s="3">
        <v>2005</v>
      </c>
      <c r="L1" s="3">
        <v>2006</v>
      </c>
      <c r="M1" s="3">
        <v>2007</v>
      </c>
      <c r="N1" s="3">
        <v>2008</v>
      </c>
      <c r="O1" s="3">
        <v>2009</v>
      </c>
      <c r="P1" s="3">
        <v>2010</v>
      </c>
      <c r="Q1" s="3">
        <v>2011</v>
      </c>
      <c r="R1" s="3">
        <v>2012</v>
      </c>
      <c r="S1" s="3">
        <v>2013</v>
      </c>
      <c r="T1" s="3">
        <v>2014</v>
      </c>
      <c r="U1" s="3">
        <v>2015</v>
      </c>
    </row>
    <row r="2" spans="1:21" x14ac:dyDescent="0.45">
      <c r="A2" s="2" t="s">
        <v>3</v>
      </c>
      <c r="B2" s="2">
        <f>3</f>
        <v>3</v>
      </c>
      <c r="C2" s="2">
        <f>3</f>
        <v>3</v>
      </c>
      <c r="D2" s="2">
        <f>3</f>
        <v>3</v>
      </c>
      <c r="E2" s="2">
        <f>3</f>
        <v>3</v>
      </c>
      <c r="F2" s="2">
        <f>3</f>
        <v>3</v>
      </c>
      <c r="G2" s="2">
        <f>3</f>
        <v>3</v>
      </c>
      <c r="H2" s="2">
        <f>3</f>
        <v>3</v>
      </c>
      <c r="I2" s="2">
        <f>3</f>
        <v>3</v>
      </c>
      <c r="J2" s="2">
        <f>3</f>
        <v>3</v>
      </c>
      <c r="K2" s="2">
        <f>3</f>
        <v>3</v>
      </c>
      <c r="L2" s="2">
        <f>3</f>
        <v>3</v>
      </c>
      <c r="M2" s="2">
        <f>3</f>
        <v>3</v>
      </c>
      <c r="N2" s="2">
        <f>3</f>
        <v>3</v>
      </c>
      <c r="O2" s="2">
        <f>3</f>
        <v>3</v>
      </c>
      <c r="P2" s="2">
        <f>3</f>
        <v>3</v>
      </c>
      <c r="Q2" s="2">
        <f>3</f>
        <v>3</v>
      </c>
      <c r="R2" s="2">
        <f>3</f>
        <v>3</v>
      </c>
      <c r="S2" s="2">
        <f>3</f>
        <v>3</v>
      </c>
      <c r="T2" s="2">
        <f>3</f>
        <v>3</v>
      </c>
      <c r="U2" s="2">
        <f>3</f>
        <v>3</v>
      </c>
    </row>
    <row r="3" spans="1:21" x14ac:dyDescent="0.45">
      <c r="A3" s="2" t="s">
        <v>4</v>
      </c>
      <c r="B3" s="14">
        <v>40</v>
      </c>
      <c r="C3" s="14">
        <v>40</v>
      </c>
      <c r="D3" s="14">
        <v>40</v>
      </c>
      <c r="E3" s="14">
        <v>40</v>
      </c>
      <c r="F3" s="14">
        <v>40</v>
      </c>
      <c r="G3" s="14">
        <v>40</v>
      </c>
      <c r="H3" s="14">
        <v>40</v>
      </c>
      <c r="I3" s="14">
        <v>40</v>
      </c>
      <c r="J3" s="14">
        <v>40</v>
      </c>
      <c r="K3" s="14">
        <v>40</v>
      </c>
      <c r="L3" s="14">
        <v>40</v>
      </c>
      <c r="M3" s="14">
        <v>40</v>
      </c>
      <c r="N3" s="14">
        <v>40</v>
      </c>
      <c r="O3" s="14">
        <v>40</v>
      </c>
      <c r="P3" s="14">
        <v>40</v>
      </c>
      <c r="Q3" s="14">
        <v>40</v>
      </c>
      <c r="R3" s="14">
        <v>40</v>
      </c>
      <c r="S3" s="14">
        <v>40</v>
      </c>
      <c r="T3" s="14">
        <v>40</v>
      </c>
      <c r="U3" s="14">
        <v>40</v>
      </c>
    </row>
    <row r="4" spans="1:21" x14ac:dyDescent="0.45">
      <c r="A4" s="2" t="s">
        <v>5</v>
      </c>
      <c r="B4" s="6">
        <f>AVERAGE(temps_adri.xls!B2:B32)</f>
        <v>91.193548387096769</v>
      </c>
      <c r="C4" s="6">
        <f>AVERAGE(temps_adri.xls!C2:C32)</f>
        <v>87.258064516129039</v>
      </c>
      <c r="D4" s="6">
        <f>AVERAGE(temps_adri.xls!D2:D32)</f>
        <v>89.709677419354833</v>
      </c>
      <c r="E4" s="6">
        <f>AVERAGE(temps_adri.xls!E2:E32)</f>
        <v>87.645161290322577</v>
      </c>
      <c r="F4" s="6">
        <f>AVERAGE(temps_adri.xls!F2:F32)</f>
        <v>91.741935483870961</v>
      </c>
      <c r="G4" s="6">
        <f>AVERAGE(temps_adri.xls!G2:G32)</f>
        <v>86.741935483870961</v>
      </c>
      <c r="H4" s="6">
        <f>AVERAGE(temps_adri.xls!H2:H32)</f>
        <v>89.258064516129039</v>
      </c>
      <c r="I4" s="6">
        <f>AVERAGE(temps_adri.xls!I2:I32)</f>
        <v>85.58064516129032</v>
      </c>
      <c r="J4" s="6">
        <f>AVERAGE(temps_adri.xls!J2:J32)</f>
        <v>87.838709677419359</v>
      </c>
      <c r="K4" s="6">
        <f>AVERAGE(temps_adri.xls!K2:K32)</f>
        <v>86.935483870967744</v>
      </c>
      <c r="L4" s="6">
        <f>AVERAGE(temps_adri.xls!L2:L32)</f>
        <v>90.193548387096769</v>
      </c>
      <c r="M4" s="6">
        <f>AVERAGE(temps_adri.xls!M2:M32)</f>
        <v>86.41935483870968</v>
      </c>
      <c r="N4" s="6">
        <f>AVERAGE(temps_adri.xls!N2:N32)</f>
        <v>89.161290322580641</v>
      </c>
      <c r="O4" s="6">
        <f>AVERAGE(temps_adri.xls!O2:O32)</f>
        <v>86.645161290322577</v>
      </c>
      <c r="P4" s="6">
        <f>AVERAGE(temps_adri.xls!P2:P32)</f>
        <v>91.258064516129039</v>
      </c>
      <c r="Q4" s="6">
        <f>AVERAGE(temps_adri.xls!Q2:Q32)</f>
        <v>91.935483870967744</v>
      </c>
      <c r="R4" s="6">
        <f>AVERAGE(temps_adri.xls!R2:R32)</f>
        <v>94.096774193548384</v>
      </c>
      <c r="S4" s="6">
        <f>AVERAGE(temps_adri.xls!S2:S32)</f>
        <v>84.709677419354833</v>
      </c>
      <c r="T4" s="6">
        <f>AVERAGE(temps_adri.xls!T2:T32)</f>
        <v>86.612903225806448</v>
      </c>
      <c r="U4" s="6">
        <f>AVERAGE(temps_adri.xls!U2:U32)</f>
        <v>90.064516129032256</v>
      </c>
    </row>
    <row r="5" spans="1:21" x14ac:dyDescent="0.45">
      <c r="A5" s="2" t="s">
        <v>6</v>
      </c>
      <c r="B5" s="6">
        <f>STDEV(temps_adri.xls!B2:B124)</f>
        <v>8.5483392358900083</v>
      </c>
      <c r="C5" s="6">
        <f>STDEV(temps_adri.xls!C2:C124)</f>
        <v>9.3190233208781557</v>
      </c>
      <c r="D5" s="6">
        <f>STDEV(temps_adri.xls!D2:D124)</f>
        <v>6.4093136615934361</v>
      </c>
      <c r="E5" s="6">
        <f>STDEV(temps_adri.xls!E2:E124)</f>
        <v>9.7233284469310366</v>
      </c>
      <c r="F5" s="6">
        <f>STDEV(temps_adri.xls!F2:F124)</f>
        <v>9.5186916714892185</v>
      </c>
      <c r="G5" s="6">
        <f>STDEV(temps_adri.xls!G2:G124)</f>
        <v>8.2245167798982699</v>
      </c>
      <c r="H5" s="6">
        <f>STDEV(temps_adri.xls!H2:H124)</f>
        <v>9.4260946046706611</v>
      </c>
      <c r="I5" s="6">
        <f>STDEV(temps_adri.xls!I2:I124)</f>
        <v>7.0179507464972453</v>
      </c>
      <c r="J5" s="6">
        <f>STDEV(temps_adri.xls!J2:J124)</f>
        <v>6.662940448718123</v>
      </c>
      <c r="K5" s="6">
        <f>STDEV(temps_adri.xls!K2:K124)</f>
        <v>7.7333958368148847</v>
      </c>
      <c r="L5" s="6">
        <f>STDEV(temps_adri.xls!L2:L124)</f>
        <v>9.7936527274812573</v>
      </c>
      <c r="M5" s="6">
        <f>STDEV(temps_adri.xls!M2:M124)</f>
        <v>9.0333987189964287</v>
      </c>
      <c r="N5" s="6">
        <f>STDEV(temps_adri.xls!N2:N124)</f>
        <v>8.733171971450389</v>
      </c>
      <c r="O5" s="6">
        <f>STDEV(temps_adri.xls!O2:O124)</f>
        <v>9.0131924576157676</v>
      </c>
      <c r="P5" s="6">
        <f>STDEV(temps_adri.xls!P2:P124)</f>
        <v>7.4451568948449838</v>
      </c>
      <c r="Q5" s="6">
        <f>STDEV(temps_adri.xls!Q2:Q124)</f>
        <v>9.9311571420686722</v>
      </c>
      <c r="R5" s="6">
        <f>STDEV(temps_adri.xls!R2:R124)</f>
        <v>9.2523667684007709</v>
      </c>
      <c r="S5" s="6">
        <f>STDEV(temps_adri.xls!S2:S124)</f>
        <v>7.7265421471647047</v>
      </c>
      <c r="T5" s="6">
        <f>STDEV(temps_adri.xls!T2:T124)</f>
        <v>6.5914758826539508</v>
      </c>
      <c r="U5" s="6">
        <f>STDEV(temps_adri.xls!U2:U124)</f>
        <v>8.7092705076959511</v>
      </c>
    </row>
    <row r="6" spans="1:21" x14ac:dyDescent="0.45">
      <c r="A6" s="2" t="s">
        <v>12</v>
      </c>
      <c r="B6" s="16">
        <f ca="1">OFFSET($A$9,MATCH(TRUE,INDEX(B$10:B$132&gt;B$3,0),0),0)</f>
        <v>44076</v>
      </c>
      <c r="C6" s="16">
        <f t="shared" ref="C6:U6" ca="1" si="0">OFFSET($A$9,MATCH(TRUE,INDEX(C$10:C$132&gt;C$3,0),0),0)</f>
        <v>44100</v>
      </c>
      <c r="D6" s="16">
        <f t="shared" ca="1" si="0"/>
        <v>44095</v>
      </c>
      <c r="E6" s="16">
        <f t="shared" ca="1" si="0"/>
        <v>44096</v>
      </c>
      <c r="F6" s="16">
        <f t="shared" ca="1" si="0"/>
        <v>44045</v>
      </c>
      <c r="G6" s="16">
        <f t="shared" ca="1" si="0"/>
        <v>44099</v>
      </c>
      <c r="H6" s="16">
        <f t="shared" ca="1" si="0"/>
        <v>44097</v>
      </c>
      <c r="I6" s="16">
        <f t="shared" ca="1" si="0"/>
        <v>44102</v>
      </c>
      <c r="J6" s="16">
        <f t="shared" ca="1" si="0"/>
        <v>44059</v>
      </c>
      <c r="K6" s="16">
        <f t="shared" ca="1" si="0"/>
        <v>44112</v>
      </c>
      <c r="L6" s="16">
        <f t="shared" ca="1" si="0"/>
        <v>44086</v>
      </c>
      <c r="M6" s="16">
        <f t="shared" ca="1" si="0"/>
        <v>44110</v>
      </c>
      <c r="N6" s="16">
        <f t="shared" ca="1" si="0"/>
        <v>44070</v>
      </c>
      <c r="O6" s="16">
        <f t="shared" ca="1" si="0"/>
        <v>44079</v>
      </c>
      <c r="P6" s="16">
        <f t="shared" ca="1" si="0"/>
        <v>44103</v>
      </c>
      <c r="Q6" s="16">
        <f t="shared" ca="1" si="0"/>
        <v>44081</v>
      </c>
      <c r="R6" s="16">
        <f t="shared" ca="1" si="0"/>
        <v>44058</v>
      </c>
      <c r="S6" s="16">
        <f t="shared" ca="1" si="0"/>
        <v>44061</v>
      </c>
      <c r="T6" s="16">
        <f t="shared" ca="1" si="0"/>
        <v>44102</v>
      </c>
      <c r="U6" s="16">
        <f t="shared" ca="1" si="0"/>
        <v>44086</v>
      </c>
    </row>
    <row r="9" spans="1:21" x14ac:dyDescent="0.45">
      <c r="A9" s="3" t="s">
        <v>10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3" t="s">
        <v>2</v>
      </c>
    </row>
    <row r="10" spans="1:21" x14ac:dyDescent="0.45">
      <c r="A10" s="4">
        <v>44013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2</v>
      </c>
      <c r="H10" s="2">
        <v>3</v>
      </c>
      <c r="I10" s="2">
        <v>4</v>
      </c>
      <c r="J10" s="2">
        <v>5</v>
      </c>
      <c r="K10" s="2">
        <v>6</v>
      </c>
      <c r="L10" s="2">
        <v>7</v>
      </c>
      <c r="M10" s="2">
        <v>8</v>
      </c>
      <c r="N10" s="2">
        <v>9</v>
      </c>
      <c r="O10" s="2">
        <v>10</v>
      </c>
      <c r="P10" s="2">
        <v>11</v>
      </c>
      <c r="Q10" s="2">
        <v>12</v>
      </c>
      <c r="R10" s="2">
        <v>13</v>
      </c>
      <c r="S10" s="2">
        <v>14</v>
      </c>
      <c r="T10" s="2">
        <v>15</v>
      </c>
      <c r="U10" s="2">
        <v>16</v>
      </c>
    </row>
    <row r="11" spans="1:21" x14ac:dyDescent="0.45">
      <c r="A11" s="4">
        <v>44014</v>
      </c>
      <c r="B11" s="7">
        <f>MAX(0,B10+($B$4-temps_adri.xls!B3-$B$2))</f>
        <v>0</v>
      </c>
      <c r="C11" s="7">
        <f>MAX(0,C10+($C$4-temps_adri.xls!C3-$C$2))</f>
        <v>0</v>
      </c>
      <c r="D11" s="7">
        <f>MAX(0,D10+(D$4-temps_adri.xls!D3-D$2))</f>
        <v>0</v>
      </c>
      <c r="E11" s="7">
        <f>MAX(0,E10+(E$4-temps_adri.xls!E3-E$2))</f>
        <v>2.6451612903225765</v>
      </c>
      <c r="F11" s="7">
        <f>MAX(0,F10+(F$4-temps_adri.xls!F3-F$2))</f>
        <v>0</v>
      </c>
      <c r="G11" s="7">
        <f>MAX(0,G10+(G$4-temps_adri.xls!G3-G$2))</f>
        <v>0</v>
      </c>
      <c r="H11" s="7">
        <f>MAX(0,H10+(H$4-temps_adri.xls!H3-H$2))</f>
        <v>0</v>
      </c>
      <c r="I11" s="7">
        <f>MAX(0,I10+(I$4-temps_adri.xls!I3-I$2))</f>
        <v>5.5806451612903203</v>
      </c>
      <c r="J11" s="7">
        <f>MAX(0,J10+(J$4-temps_adri.xls!J3-J$2))</f>
        <v>8.8387096774193594</v>
      </c>
      <c r="K11" s="7">
        <f>MAX(0,K10+(K$4-temps_adri.xls!K3-K$2))</f>
        <v>0.93548387096774377</v>
      </c>
      <c r="L11" s="7">
        <f>MAX(0,L10+(L$4-temps_adri.xls!L3-L$2))</f>
        <v>1.1935483870967687</v>
      </c>
      <c r="M11" s="7">
        <f>MAX(0,M10+(M$4-temps_adri.xls!M3-M$2))</f>
        <v>6.4193548387096797</v>
      </c>
      <c r="N11" s="7">
        <f>MAX(0,N10+(N$4-temps_adri.xls!N3-N$2))</f>
        <v>8.1612903225806406</v>
      </c>
      <c r="O11" s="7">
        <f>MAX(0,O10+(O$4-temps_adri.xls!O3-O$2))</f>
        <v>3.6451612903225765</v>
      </c>
      <c r="P11" s="7">
        <f>MAX(0,P10+(P$4-temps_adri.xls!P3-P$2))</f>
        <v>15.258064516129039</v>
      </c>
      <c r="Q11" s="7">
        <f>MAX(0,Q10+(Q$4-temps_adri.xls!Q3-Q$2))</f>
        <v>6.9354838709677438</v>
      </c>
      <c r="R11" s="7">
        <f>MAX(0,R10+(R$4-temps_adri.xls!R3-R$2))</f>
        <v>11.096774193548384</v>
      </c>
      <c r="S11" s="7">
        <f>MAX(0,S10+(S$4-temps_adri.xls!S3-S$2))</f>
        <v>10.709677419354833</v>
      </c>
      <c r="T11" s="7">
        <f>MAX(0,T10+(T$4-temps_adri.xls!T3-T$2))</f>
        <v>5.6129032258064484</v>
      </c>
      <c r="U11" s="7">
        <f>MAX(0,U10+(U$4-temps_adri.xls!U3-U$2))</f>
        <v>16.064516129032256</v>
      </c>
    </row>
    <row r="12" spans="1:21" x14ac:dyDescent="0.45">
      <c r="A12" s="4">
        <v>44015</v>
      </c>
      <c r="B12" s="7">
        <f>MAX(0,B11+($B$4-temps_adri.xls!B4-$B$2))</f>
        <v>0</v>
      </c>
      <c r="C12" s="7">
        <f>MAX(0,C11+($C$4-temps_adri.xls!C4-$C$2))</f>
        <v>0</v>
      </c>
      <c r="D12" s="7">
        <f>MAX(0,D11+(D$4-temps_adri.xls!D4-D$2))</f>
        <v>0</v>
      </c>
      <c r="E12" s="7">
        <f>MAX(0,E11+(E$4-temps_adri.xls!E4-E$2))</f>
        <v>0.29032258064515304</v>
      </c>
      <c r="F12" s="7">
        <f>MAX(0,F11+(F$4-temps_adri.xls!F4-F$2))</f>
        <v>0</v>
      </c>
      <c r="G12" s="7">
        <f>MAX(0,G11+(G$4-temps_adri.xls!G4-G$2))</f>
        <v>0</v>
      </c>
      <c r="H12" s="7">
        <f>MAX(0,H11+(H$4-temps_adri.xls!H4-H$2))</f>
        <v>0</v>
      </c>
      <c r="I12" s="7">
        <f>MAX(0,I11+(I$4-temps_adri.xls!I4-I$2))</f>
        <v>1.1612903225806406</v>
      </c>
      <c r="J12" s="7">
        <f>MAX(0,J11+(J$4-temps_adri.xls!J4-J$2))</f>
        <v>7.6774193548387188</v>
      </c>
      <c r="K12" s="7">
        <f>MAX(0,K11+(K$4-temps_adri.xls!K4-K$2))</f>
        <v>0</v>
      </c>
      <c r="L12" s="7">
        <f>MAX(0,L11+(L$4-temps_adri.xls!L4-L$2))</f>
        <v>0</v>
      </c>
      <c r="M12" s="7">
        <f>MAX(0,M11+(M$4-temps_adri.xls!M4-M$2))</f>
        <v>7.8387096774193594</v>
      </c>
      <c r="N12" s="7">
        <f>MAX(0,N11+(N$4-temps_adri.xls!N4-N$2))</f>
        <v>3.3225806451612812</v>
      </c>
      <c r="O12" s="7">
        <f>MAX(0,O11+(O$4-temps_adri.xls!O4-O$2))</f>
        <v>0</v>
      </c>
      <c r="P12" s="7">
        <f>MAX(0,P11+(P$4-temps_adri.xls!P4-P$2))</f>
        <v>20.516129032258078</v>
      </c>
      <c r="Q12" s="7">
        <f>MAX(0,Q11+(Q$4-temps_adri.xls!Q4-Q$2))</f>
        <v>0.87096774193548754</v>
      </c>
      <c r="R12" s="7">
        <f>MAX(0,R11+(R$4-temps_adri.xls!R4-R$2))</f>
        <v>3.1935483870967687</v>
      </c>
      <c r="S12" s="7">
        <f>MAX(0,S11+(S$4-temps_adri.xls!S4-S$2))</f>
        <v>16.419354838709666</v>
      </c>
      <c r="T12" s="7">
        <f>MAX(0,T11+(T$4-temps_adri.xls!T4-T$2))</f>
        <v>2.2258064516128968</v>
      </c>
      <c r="U12" s="7">
        <f>MAX(0,U11+(U$4-temps_adri.xls!U4-U$2))</f>
        <v>24.129032258064512</v>
      </c>
    </row>
    <row r="13" spans="1:21" x14ac:dyDescent="0.45">
      <c r="A13" s="4">
        <v>44016</v>
      </c>
      <c r="B13" s="7">
        <f>MAX(0,B12+($B$4-temps_adri.xls!B5-$B$2))</f>
        <v>0</v>
      </c>
      <c r="C13" s="7">
        <f>MAX(0,C12+($C$4-temps_adri.xls!C5-$C$2))</f>
        <v>0</v>
      </c>
      <c r="D13" s="7">
        <f>MAX(0,D12+(D$4-temps_adri.xls!D5-D$2))</f>
        <v>0</v>
      </c>
      <c r="E13" s="7">
        <f>MAX(0,E12+(E$4-temps_adri.xls!E5-E$2))</f>
        <v>0</v>
      </c>
      <c r="F13" s="7">
        <f>MAX(0,F12+(F$4-temps_adri.xls!F5-F$2))</f>
        <v>0</v>
      </c>
      <c r="G13" s="7">
        <f>MAX(0,G12+(G$4-temps_adri.xls!G5-G$2))</f>
        <v>0</v>
      </c>
      <c r="H13" s="7">
        <f>MAX(0,H12+(H$4-temps_adri.xls!H5-H$2))</f>
        <v>0</v>
      </c>
      <c r="I13" s="7">
        <f>MAX(0,I12+(I$4-temps_adri.xls!I5-I$2))</f>
        <v>0</v>
      </c>
      <c r="J13" s="7">
        <f>MAX(0,J12+(J$4-temps_adri.xls!J5-J$2))</f>
        <v>4.5161290322580783</v>
      </c>
      <c r="K13" s="7">
        <f>MAX(0,K12+(K$4-temps_adri.xls!K5-K$2))</f>
        <v>0</v>
      </c>
      <c r="L13" s="7">
        <f>MAX(0,L12+(L$4-temps_adri.xls!L5-L$2))</f>
        <v>0</v>
      </c>
      <c r="M13" s="7">
        <f>MAX(0,M12+(M$4-temps_adri.xls!M5-M$2))</f>
        <v>5.2580645161290391</v>
      </c>
      <c r="N13" s="7">
        <f>MAX(0,N12+(N$4-temps_adri.xls!N5-N$2))</f>
        <v>0</v>
      </c>
      <c r="O13" s="7">
        <f>MAX(0,O12+(O$4-temps_adri.xls!O5-O$2))</f>
        <v>0</v>
      </c>
      <c r="P13" s="7">
        <f>MAX(0,P12+(P$4-temps_adri.xls!P5-P$2))</f>
        <v>23.774193548387117</v>
      </c>
      <c r="Q13" s="7">
        <f>MAX(0,Q12+(Q$4-temps_adri.xls!Q5-Q$2))</f>
        <v>0</v>
      </c>
      <c r="R13" s="7">
        <f>MAX(0,R12+(R$4-temps_adri.xls!R5-R$2))</f>
        <v>0</v>
      </c>
      <c r="S13" s="7">
        <f>MAX(0,S12+(S$4-temps_adri.xls!S5-S$2))</f>
        <v>21.129032258064498</v>
      </c>
      <c r="T13" s="7">
        <f>MAX(0,T12+(T$4-temps_adri.xls!T5-T$2))</f>
        <v>1.8387096774193452</v>
      </c>
      <c r="U13" s="7">
        <f>MAX(0,U12+(U$4-temps_adri.xls!U5-U$2))</f>
        <v>26.193548387096769</v>
      </c>
    </row>
    <row r="14" spans="1:21" x14ac:dyDescent="0.45">
      <c r="A14" s="4">
        <v>44017</v>
      </c>
      <c r="B14" s="7">
        <f>MAX(0,B13+($B$4-temps_adri.xls!B6-$B$2))</f>
        <v>0</v>
      </c>
      <c r="C14" s="7">
        <f>MAX(0,C13+($C$4-temps_adri.xls!C6-$C$2))</f>
        <v>0.25806451612903913</v>
      </c>
      <c r="D14" s="7">
        <f>MAX(0,D13+(D$4-temps_adri.xls!D6-D$2))</f>
        <v>0</v>
      </c>
      <c r="E14" s="7">
        <f>MAX(0,E13+(E$4-temps_adri.xls!E6-E$2))</f>
        <v>0</v>
      </c>
      <c r="F14" s="7">
        <f>MAX(0,F13+(F$4-temps_adri.xls!F6-F$2))</f>
        <v>0</v>
      </c>
      <c r="G14" s="7">
        <f>MAX(0,G13+(G$4-temps_adri.xls!G6-G$2))</f>
        <v>0</v>
      </c>
      <c r="H14" s="7">
        <f>MAX(0,H13+(H$4-temps_adri.xls!H6-H$2))</f>
        <v>0</v>
      </c>
      <c r="I14" s="7">
        <f>MAX(0,I13+(I$4-temps_adri.xls!I6-I$2))</f>
        <v>2.5806451612903203</v>
      </c>
      <c r="J14" s="7">
        <f>MAX(0,J13+(J$4-temps_adri.xls!J6-J$2))</f>
        <v>0</v>
      </c>
      <c r="K14" s="7">
        <f>MAX(0,K13+(K$4-temps_adri.xls!K6-K$2))</f>
        <v>0</v>
      </c>
      <c r="L14" s="7">
        <f>MAX(0,L13+(L$4-temps_adri.xls!L6-L$2))</f>
        <v>0</v>
      </c>
      <c r="M14" s="7">
        <f>MAX(0,M13+(M$4-temps_adri.xls!M6-M$2))</f>
        <v>0.67741935483871885</v>
      </c>
      <c r="N14" s="7">
        <f>MAX(0,N13+(N$4-temps_adri.xls!N6-N$2))</f>
        <v>0</v>
      </c>
      <c r="O14" s="7">
        <f>MAX(0,O13+(O$4-temps_adri.xls!O6-O$2))</f>
        <v>3.6451612903225765</v>
      </c>
      <c r="P14" s="7">
        <f>MAX(0,P13+(P$4-temps_adri.xls!P6-P$2))</f>
        <v>24.032258064516157</v>
      </c>
      <c r="Q14" s="7">
        <f>MAX(0,Q13+(Q$4-temps_adri.xls!Q6-Q$2))</f>
        <v>0</v>
      </c>
      <c r="R14" s="7">
        <f>MAX(0,R13+(R$4-temps_adri.xls!R6-R$2))</f>
        <v>0</v>
      </c>
      <c r="S14" s="7">
        <f>MAX(0,S13+(S$4-temps_adri.xls!S6-S$2))</f>
        <v>19.838709677419331</v>
      </c>
      <c r="T14" s="7">
        <f>MAX(0,T13+(T$4-temps_adri.xls!T6-T$2))</f>
        <v>0</v>
      </c>
      <c r="U14" s="7">
        <f>MAX(0,U13+(U$4-temps_adri.xls!U6-U$2))</f>
        <v>29.258064516129025</v>
      </c>
    </row>
    <row r="15" spans="1:21" x14ac:dyDescent="0.45">
      <c r="A15" s="4">
        <v>44018</v>
      </c>
      <c r="B15" s="7">
        <f>MAX(0,B14+($B$4-temps_adri.xls!B7-$B$2))</f>
        <v>0</v>
      </c>
      <c r="C15" s="7">
        <f>MAX(0,C14+($C$4-temps_adri.xls!C7-$C$2))</f>
        <v>0.51612903225807827</v>
      </c>
      <c r="D15" s="7">
        <f>MAX(0,D14+(D$4-temps_adri.xls!D7-D$2))</f>
        <v>0</v>
      </c>
      <c r="E15" s="7">
        <f>MAX(0,E14+(E$4-temps_adri.xls!E7-E$2))</f>
        <v>0</v>
      </c>
      <c r="F15" s="7">
        <f>MAX(0,F14+(F$4-temps_adri.xls!F7-F$2))</f>
        <v>0</v>
      </c>
      <c r="G15" s="7">
        <f>MAX(0,G14+(G$4-temps_adri.xls!G7-G$2))</f>
        <v>0</v>
      </c>
      <c r="H15" s="7">
        <f>MAX(0,H14+(H$4-temps_adri.xls!H7-H$2))</f>
        <v>0</v>
      </c>
      <c r="I15" s="7">
        <f>MAX(0,I14+(I$4-temps_adri.xls!I7-I$2))</f>
        <v>1.1612903225806406</v>
      </c>
      <c r="J15" s="7">
        <f>MAX(0,J14+(J$4-temps_adri.xls!J7-J$2))</f>
        <v>0</v>
      </c>
      <c r="K15" s="7">
        <f>MAX(0,K14+(K$4-temps_adri.xls!K7-K$2))</f>
        <v>1.9354838709677438</v>
      </c>
      <c r="L15" s="7">
        <f>MAX(0,L14+(L$4-temps_adri.xls!L7-L$2))</f>
        <v>6.1935483870967687</v>
      </c>
      <c r="M15" s="7">
        <f>MAX(0,M14+(M$4-temps_adri.xls!M7-M$2))</f>
        <v>0</v>
      </c>
      <c r="N15" s="7">
        <f>MAX(0,N14+(N$4-temps_adri.xls!N7-N$2))</f>
        <v>4.1612903225806406</v>
      </c>
      <c r="O15" s="7">
        <f>MAX(0,O14+(O$4-temps_adri.xls!O7-O$2))</f>
        <v>0.29032258064515304</v>
      </c>
      <c r="P15" s="7">
        <f>MAX(0,P14+(P$4-temps_adri.xls!P7-P$2))</f>
        <v>23.290322580645196</v>
      </c>
      <c r="Q15" s="7">
        <f>MAX(0,Q14+(Q$4-temps_adri.xls!Q7-Q$2))</f>
        <v>0</v>
      </c>
      <c r="R15" s="7">
        <f>MAX(0,R14+(R$4-temps_adri.xls!R7-R$2))</f>
        <v>0</v>
      </c>
      <c r="S15" s="7">
        <f>MAX(0,S14+(S$4-temps_adri.xls!S7-S$2))</f>
        <v>18.548387096774164</v>
      </c>
      <c r="T15" s="7">
        <f>MAX(0,T14+(T$4-temps_adri.xls!T7-T$2))</f>
        <v>0</v>
      </c>
      <c r="U15" s="7">
        <f>MAX(0,U14+(U$4-temps_adri.xls!U7-U$2))</f>
        <v>32.322580645161281</v>
      </c>
    </row>
    <row r="16" spans="1:21" x14ac:dyDescent="0.45">
      <c r="A16" s="4">
        <v>44019</v>
      </c>
      <c r="B16" s="7">
        <f>MAX(0,B15+($B$4-temps_adri.xls!B8-$B$2))</f>
        <v>0</v>
      </c>
      <c r="C16" s="7">
        <f>MAX(0,C15+($C$4-temps_adri.xls!C8-$C$2))</f>
        <v>9.7741935483871174</v>
      </c>
      <c r="D16" s="7">
        <f>MAX(0,D15+(D$4-temps_adri.xls!D8-D$2))</f>
        <v>0</v>
      </c>
      <c r="E16" s="7">
        <f>MAX(0,E15+(E$4-temps_adri.xls!E8-E$2))</f>
        <v>2.6451612903225765</v>
      </c>
      <c r="F16" s="7">
        <f>MAX(0,F15+(F$4-temps_adri.xls!F8-F$2))</f>
        <v>0</v>
      </c>
      <c r="G16" s="7">
        <f>MAX(0,G15+(G$4-temps_adri.xls!G8-G$2))</f>
        <v>0</v>
      </c>
      <c r="H16" s="7">
        <f>MAX(0,H15+(H$4-temps_adri.xls!H8-H$2))</f>
        <v>0</v>
      </c>
      <c r="I16" s="7">
        <f>MAX(0,I15+(I$4-temps_adri.xls!I8-I$2))</f>
        <v>0</v>
      </c>
      <c r="J16" s="7">
        <f>MAX(0,J15+(J$4-temps_adri.xls!J8-J$2))</f>
        <v>0</v>
      </c>
      <c r="K16" s="7">
        <f>MAX(0,K15+(K$4-temps_adri.xls!K8-K$2))</f>
        <v>9.8709677419354875</v>
      </c>
      <c r="L16" s="7">
        <f>MAX(0,L15+(L$4-temps_adri.xls!L8-L$2))</f>
        <v>13.387096774193537</v>
      </c>
      <c r="M16" s="7">
        <f>MAX(0,M15+(M$4-temps_adri.xls!M8-M$2))</f>
        <v>1.4193548387096797</v>
      </c>
      <c r="N16" s="7">
        <f>MAX(0,N15+(N$4-temps_adri.xls!N8-N$2))</f>
        <v>2.3225806451612812</v>
      </c>
      <c r="O16" s="7">
        <f>MAX(0,O15+(O$4-temps_adri.xls!O8-O$2))</f>
        <v>0</v>
      </c>
      <c r="P16" s="7">
        <f>MAX(0,P15+(P$4-temps_adri.xls!P8-P$2))</f>
        <v>17.548387096774235</v>
      </c>
      <c r="Q16" s="7">
        <f>MAX(0,Q15+(Q$4-temps_adri.xls!Q8-Q$2))</f>
        <v>0</v>
      </c>
      <c r="R16" s="7">
        <f>MAX(0,R15+(R$4-temps_adri.xls!R8-R$2))</f>
        <v>0</v>
      </c>
      <c r="S16" s="7">
        <f>MAX(0,S15+(S$4-temps_adri.xls!S8-S$2))</f>
        <v>21.258064516128997</v>
      </c>
      <c r="T16" s="7">
        <f>MAX(0,T15+(T$4-temps_adri.xls!T8-T$2))</f>
        <v>0</v>
      </c>
      <c r="U16" s="7">
        <f>MAX(0,U15+(U$4-temps_adri.xls!U8-U$2))</f>
        <v>29.387096774193537</v>
      </c>
    </row>
    <row r="17" spans="1:21" x14ac:dyDescent="0.45">
      <c r="A17" s="4">
        <v>44020</v>
      </c>
      <c r="B17" s="7">
        <f>MAX(0,B16+($B$4-temps_adri.xls!B9-$B$2))</f>
        <v>0</v>
      </c>
      <c r="C17" s="7">
        <f>MAX(0,C16+($C$4-temps_adri.xls!C9-$C$2))</f>
        <v>7.0322580645161565</v>
      </c>
      <c r="D17" s="7">
        <f>MAX(0,D16+(D$4-temps_adri.xls!D9-D$2))</f>
        <v>0</v>
      </c>
      <c r="E17" s="7">
        <f>MAX(0,E16+(E$4-temps_adri.xls!E9-E$2))</f>
        <v>1.290322580645153</v>
      </c>
      <c r="F17" s="7">
        <f>MAX(0,F16+(F$4-temps_adri.xls!F9-F$2))</f>
        <v>0</v>
      </c>
      <c r="G17" s="7">
        <f>MAX(0,G16+(G$4-temps_adri.xls!G9-G$2))</f>
        <v>0</v>
      </c>
      <c r="H17" s="7">
        <f>MAX(0,H16+(H$4-temps_adri.xls!H9-H$2))</f>
        <v>0</v>
      </c>
      <c r="I17" s="7">
        <f>MAX(0,I16+(I$4-temps_adri.xls!I9-I$2))</f>
        <v>0</v>
      </c>
      <c r="J17" s="7">
        <f>MAX(0,J16+(J$4-temps_adri.xls!J9-J$2))</f>
        <v>0</v>
      </c>
      <c r="K17" s="7">
        <f>MAX(0,K16+(K$4-temps_adri.xls!K9-K$2))</f>
        <v>5.8064516129032313</v>
      </c>
      <c r="L17" s="7">
        <f>MAX(0,L16+(L$4-temps_adri.xls!L9-L$2))</f>
        <v>18.580645161290306</v>
      </c>
      <c r="M17" s="7">
        <f>MAX(0,M16+(M$4-temps_adri.xls!M9-M$2))</f>
        <v>2.8387096774193594</v>
      </c>
      <c r="N17" s="7">
        <f>MAX(0,N16+(N$4-temps_adri.xls!N9-N$2))</f>
        <v>0</v>
      </c>
      <c r="O17" s="7">
        <f>MAX(0,O16+(O$4-temps_adri.xls!O9-O$2))</f>
        <v>1.6451612903225765</v>
      </c>
      <c r="P17" s="7">
        <f>MAX(0,P16+(P$4-temps_adri.xls!P9-P$2))</f>
        <v>8.8064516129032739</v>
      </c>
      <c r="Q17" s="7">
        <f>MAX(0,Q16+(Q$4-temps_adri.xls!Q9-Q$2))</f>
        <v>0</v>
      </c>
      <c r="R17" s="7">
        <f>MAX(0,R16+(R$4-temps_adri.xls!R9-R$2))</f>
        <v>0</v>
      </c>
      <c r="S17" s="7">
        <f>MAX(0,S16+(S$4-temps_adri.xls!S9-S$2))</f>
        <v>14.967741935483829</v>
      </c>
      <c r="T17" s="7">
        <f>MAX(0,T16+(T$4-temps_adri.xls!T9-T$2))</f>
        <v>0</v>
      </c>
      <c r="U17" s="7">
        <f>MAX(0,U16+(U$4-temps_adri.xls!U9-U$2))</f>
        <v>26.451612903225794</v>
      </c>
    </row>
    <row r="18" spans="1:21" x14ac:dyDescent="0.45">
      <c r="A18" s="4">
        <v>44021</v>
      </c>
      <c r="B18" s="7">
        <f>MAX(0,B17+($B$4-temps_adri.xls!B10-$B$2))</f>
        <v>0</v>
      </c>
      <c r="C18" s="7">
        <f>MAX(0,C17+($C$4-temps_adri.xls!C10-$C$2))</f>
        <v>7.2903225806451957</v>
      </c>
      <c r="D18" s="7">
        <f>MAX(0,D17+(D$4-temps_adri.xls!D10-D$2))</f>
        <v>0</v>
      </c>
      <c r="E18" s="7">
        <f>MAX(0,E17+(E$4-temps_adri.xls!E10-E$2))</f>
        <v>0</v>
      </c>
      <c r="F18" s="7">
        <f>MAX(0,F17+(F$4-temps_adri.xls!F10-F$2))</f>
        <v>0</v>
      </c>
      <c r="G18" s="7">
        <f>MAX(0,G17+(G$4-temps_adri.xls!G10-G$2))</f>
        <v>0</v>
      </c>
      <c r="H18" s="7">
        <f>MAX(0,H17+(H$4-temps_adri.xls!H10-H$2))</f>
        <v>0</v>
      </c>
      <c r="I18" s="7">
        <f>MAX(0,I17+(I$4-temps_adri.xls!I10-I$2))</f>
        <v>0</v>
      </c>
      <c r="J18" s="7">
        <f>MAX(0,J17+(J$4-temps_adri.xls!J10-J$2))</f>
        <v>0</v>
      </c>
      <c r="K18" s="7">
        <f>MAX(0,K17+(K$4-temps_adri.xls!K10-K$2))</f>
        <v>0.74193548387097508</v>
      </c>
      <c r="L18" s="7">
        <f>MAX(0,L17+(L$4-temps_adri.xls!L10-L$2))</f>
        <v>21.774193548387075</v>
      </c>
      <c r="M18" s="7">
        <f>MAX(0,M17+(M$4-temps_adri.xls!M10-M$2))</f>
        <v>0</v>
      </c>
      <c r="N18" s="7">
        <f>MAX(0,N17+(N$4-temps_adri.xls!N10-N$2))</f>
        <v>0</v>
      </c>
      <c r="O18" s="7">
        <f>MAX(0,O17+(O$4-temps_adri.xls!O10-O$2))</f>
        <v>1.290322580645153</v>
      </c>
      <c r="P18" s="7">
        <f>MAX(0,P17+(P$4-temps_adri.xls!P10-P$2))</f>
        <v>1.0645161290323131</v>
      </c>
      <c r="Q18" s="7">
        <f>MAX(0,Q17+(Q$4-temps_adri.xls!Q10-Q$2))</f>
        <v>0</v>
      </c>
      <c r="R18" s="7">
        <f>MAX(0,R17+(R$4-temps_adri.xls!R10-R$2))</f>
        <v>0</v>
      </c>
      <c r="S18" s="7">
        <f>MAX(0,S17+(S$4-temps_adri.xls!S10-S$2))</f>
        <v>8.677419354838662</v>
      </c>
      <c r="T18" s="7">
        <f>MAX(0,T17+(T$4-temps_adri.xls!T10-T$2))</f>
        <v>0</v>
      </c>
      <c r="U18" s="7">
        <f>MAX(0,U17+(U$4-temps_adri.xls!U10-U$2))</f>
        <v>22.51612903225805</v>
      </c>
    </row>
    <row r="19" spans="1:21" x14ac:dyDescent="0.45">
      <c r="A19" s="4">
        <v>44022</v>
      </c>
      <c r="B19" s="7">
        <f>MAX(0,B18+($B$4-temps_adri.xls!B11-$B$2))</f>
        <v>0</v>
      </c>
      <c r="C19" s="7">
        <f>MAX(0,C18+($C$4-temps_adri.xls!C11-$C$2))</f>
        <v>4.5483870967742348</v>
      </c>
      <c r="D19" s="7">
        <f>MAX(0,D18+(D$4-temps_adri.xls!D11-D$2))</f>
        <v>0</v>
      </c>
      <c r="E19" s="7">
        <f>MAX(0,E18+(E$4-temps_adri.xls!E11-E$2))</f>
        <v>0</v>
      </c>
      <c r="F19" s="7">
        <f>MAX(0,F18+(F$4-temps_adri.xls!F11-F$2))</f>
        <v>0</v>
      </c>
      <c r="G19" s="7">
        <f>MAX(0,G18+(G$4-temps_adri.xls!G11-G$2))</f>
        <v>0</v>
      </c>
      <c r="H19" s="7">
        <f>MAX(0,H18+(H$4-temps_adri.xls!H11-H$2))</f>
        <v>0</v>
      </c>
      <c r="I19" s="7">
        <f>MAX(0,I18+(I$4-temps_adri.xls!I11-I$2))</f>
        <v>0</v>
      </c>
      <c r="J19" s="7">
        <f>MAX(0,J18+(J$4-temps_adri.xls!J11-J$2))</f>
        <v>0</v>
      </c>
      <c r="K19" s="7">
        <f>MAX(0,K18+(K$4-temps_adri.xls!K11-K$2))</f>
        <v>6.6774193548387188</v>
      </c>
      <c r="L19" s="7">
        <f>MAX(0,L18+(L$4-temps_adri.xls!L11-L$2))</f>
        <v>24.967741935483843</v>
      </c>
      <c r="M19" s="7">
        <f>MAX(0,M18+(M$4-temps_adri.xls!M11-M$2))</f>
        <v>0</v>
      </c>
      <c r="N19" s="7">
        <f>MAX(0,N18+(N$4-temps_adri.xls!N11-N$2))</f>
        <v>0</v>
      </c>
      <c r="O19" s="7">
        <f>MAX(0,O18+(O$4-temps_adri.xls!O11-O$2))</f>
        <v>0.93548387096772956</v>
      </c>
      <c r="P19" s="7">
        <f>MAX(0,P18+(P$4-temps_adri.xls!P11-P$2))</f>
        <v>0</v>
      </c>
      <c r="Q19" s="7">
        <f>MAX(0,Q18+(Q$4-temps_adri.xls!Q11-Q$2))</f>
        <v>0</v>
      </c>
      <c r="R19" s="7">
        <f>MAX(0,R18+(R$4-temps_adri.xls!R11-R$2))</f>
        <v>0</v>
      </c>
      <c r="S19" s="7">
        <f>MAX(0,S18+(S$4-temps_adri.xls!S11-S$2))</f>
        <v>3.3870967741934948</v>
      </c>
      <c r="T19" s="7">
        <f>MAX(0,T18+(T$4-temps_adri.xls!T11-T$2))</f>
        <v>0</v>
      </c>
      <c r="U19" s="7">
        <f>MAX(0,U18+(U$4-temps_adri.xls!U11-U$2))</f>
        <v>16.580645161290306</v>
      </c>
    </row>
    <row r="20" spans="1:21" x14ac:dyDescent="0.45">
      <c r="A20" s="4">
        <v>44023</v>
      </c>
      <c r="B20" s="7">
        <f>MAX(0,B19+($B$4-temps_adri.xls!B12-$B$2))</f>
        <v>0</v>
      </c>
      <c r="C20" s="7">
        <f>MAX(0,C19+($C$4-temps_adri.xls!C12-$C$2))</f>
        <v>4.8064516129032739</v>
      </c>
      <c r="D20" s="7">
        <f>MAX(0,D19+(D$4-temps_adri.xls!D12-D$2))</f>
        <v>0</v>
      </c>
      <c r="E20" s="7">
        <f>MAX(0,E19+(E$4-temps_adri.xls!E12-E$2))</f>
        <v>2.6451612903225765</v>
      </c>
      <c r="F20" s="7">
        <f>MAX(0,F19+(F$4-temps_adri.xls!F12-F$2))</f>
        <v>0</v>
      </c>
      <c r="G20" s="7">
        <f>MAX(0,G19+(G$4-temps_adri.xls!G12-G$2))</f>
        <v>0</v>
      </c>
      <c r="H20" s="7">
        <f>MAX(0,H19+(H$4-temps_adri.xls!H12-H$2))</f>
        <v>2.2580645161290391</v>
      </c>
      <c r="I20" s="7">
        <f>MAX(0,I19+(I$4-temps_adri.xls!I12-I$2))</f>
        <v>0</v>
      </c>
      <c r="J20" s="7">
        <f>MAX(0,J19+(J$4-temps_adri.xls!J12-J$2))</f>
        <v>0</v>
      </c>
      <c r="K20" s="7">
        <f>MAX(0,K19+(K$4-temps_adri.xls!K12-K$2))</f>
        <v>7.6129032258064626</v>
      </c>
      <c r="L20" s="7">
        <f>MAX(0,L19+(L$4-temps_adri.xls!L12-L$2))</f>
        <v>22.161290322580612</v>
      </c>
      <c r="M20" s="7">
        <f>MAX(0,M19+(M$4-temps_adri.xls!M12-M$2))</f>
        <v>0</v>
      </c>
      <c r="N20" s="7">
        <f>MAX(0,N19+(N$4-temps_adri.xls!N12-N$2))</f>
        <v>0</v>
      </c>
      <c r="O20" s="7">
        <f>MAX(0,O19+(O$4-temps_adri.xls!O12-O$2))</f>
        <v>0</v>
      </c>
      <c r="P20" s="7">
        <f>MAX(0,P19+(P$4-temps_adri.xls!P12-P$2))</f>
        <v>0</v>
      </c>
      <c r="Q20" s="7">
        <f>MAX(0,Q19+(Q$4-temps_adri.xls!Q12-Q$2))</f>
        <v>0</v>
      </c>
      <c r="R20" s="7">
        <f>MAX(0,R19+(R$4-temps_adri.xls!R12-R$2))</f>
        <v>1.0967741935483843</v>
      </c>
      <c r="S20" s="7">
        <f>MAX(0,S19+(S$4-temps_adri.xls!S12-S$2))</f>
        <v>5.0967741935483275</v>
      </c>
      <c r="T20" s="7">
        <f>MAX(0,T19+(T$4-temps_adri.xls!T12-T$2))</f>
        <v>0</v>
      </c>
      <c r="U20" s="7">
        <f>MAX(0,U19+(U$4-temps_adri.xls!U12-U$2))</f>
        <v>11.645161290322562</v>
      </c>
    </row>
    <row r="21" spans="1:21" x14ac:dyDescent="0.45">
      <c r="A21" s="4">
        <v>44024</v>
      </c>
      <c r="B21" s="7">
        <f>MAX(0,B20+($B$4-temps_adri.xls!B13-$B$2))</f>
        <v>0</v>
      </c>
      <c r="C21" s="7">
        <f>MAX(0,C20+($C$4-temps_adri.xls!C13-$C$2))</f>
        <v>1.0645161290323131</v>
      </c>
      <c r="D21" s="7">
        <f>MAX(0,D20+(D$4-temps_adri.xls!D13-D$2))</f>
        <v>0.70967741935483275</v>
      </c>
      <c r="E21" s="7">
        <f>MAX(0,E20+(E$4-temps_adri.xls!E13-E$2))</f>
        <v>10.290322580645153</v>
      </c>
      <c r="F21" s="7">
        <f>MAX(0,F20+(F$4-temps_adri.xls!F13-F$2))</f>
        <v>0</v>
      </c>
      <c r="G21" s="7">
        <f>MAX(0,G20+(G$4-temps_adri.xls!G13-G$2))</f>
        <v>0</v>
      </c>
      <c r="H21" s="7">
        <f>MAX(0,H20+(H$4-temps_adri.xls!H13-H$2))</f>
        <v>11.516129032258078</v>
      </c>
      <c r="I21" s="7">
        <f>MAX(0,I20+(I$4-temps_adri.xls!I13-I$2))</f>
        <v>0</v>
      </c>
      <c r="J21" s="7">
        <f>MAX(0,J20+(J$4-temps_adri.xls!J13-J$2))</f>
        <v>0</v>
      </c>
      <c r="K21" s="7">
        <f>MAX(0,K20+(K$4-temps_adri.xls!K13-K$2))</f>
        <v>5.5483870967742064</v>
      </c>
      <c r="L21" s="7">
        <f>MAX(0,L20+(L$4-temps_adri.xls!L13-L$2))</f>
        <v>18.354838709677381</v>
      </c>
      <c r="M21" s="7">
        <f>MAX(0,M20+(M$4-temps_adri.xls!M13-M$2))</f>
        <v>0</v>
      </c>
      <c r="N21" s="7">
        <f>MAX(0,N20+(N$4-temps_adri.xls!N13-N$2))</f>
        <v>0</v>
      </c>
      <c r="O21" s="7">
        <f>MAX(0,O20+(O$4-temps_adri.xls!O13-O$2))</f>
        <v>0</v>
      </c>
      <c r="P21" s="7">
        <f>MAX(0,P20+(P$4-temps_adri.xls!P13-P$2))</f>
        <v>0</v>
      </c>
      <c r="Q21" s="7">
        <f>MAX(0,Q20+(Q$4-temps_adri.xls!Q13-Q$2))</f>
        <v>0</v>
      </c>
      <c r="R21" s="7">
        <f>MAX(0,R20+(R$4-temps_adri.xls!R13-R$2))</f>
        <v>8.1935483870967687</v>
      </c>
      <c r="S21" s="7">
        <f>MAX(0,S20+(S$4-temps_adri.xls!S13-S$2))</f>
        <v>0</v>
      </c>
      <c r="T21" s="7">
        <f>MAX(0,T20+(T$4-temps_adri.xls!T13-T$2))</f>
        <v>0</v>
      </c>
      <c r="U21" s="7">
        <f>MAX(0,U20+(U$4-temps_adri.xls!U13-U$2))</f>
        <v>5.7096774193548185</v>
      </c>
    </row>
    <row r="22" spans="1:21" x14ac:dyDescent="0.45">
      <c r="A22" s="4">
        <v>44025</v>
      </c>
      <c r="B22" s="7">
        <f>MAX(0,B21+($B$4-temps_adri.xls!B14-$B$2))</f>
        <v>0</v>
      </c>
      <c r="C22" s="7">
        <f>MAX(0,C21+($C$4-temps_adri.xls!C14-$C$2))</f>
        <v>0</v>
      </c>
      <c r="D22" s="7">
        <f>MAX(0,D21+(D$4-temps_adri.xls!D14-D$2))</f>
        <v>0</v>
      </c>
      <c r="E22" s="7">
        <f>MAX(0,E21+(E$4-temps_adri.xls!E14-E$2))</f>
        <v>21.93548387096773</v>
      </c>
      <c r="F22" s="7">
        <f>MAX(0,F21+(F$4-temps_adri.xls!F14-F$2))</f>
        <v>0</v>
      </c>
      <c r="G22" s="7">
        <f>MAX(0,G21+(G$4-temps_adri.xls!G14-G$2))</f>
        <v>0</v>
      </c>
      <c r="H22" s="7">
        <f>MAX(0,H21+(H$4-temps_adri.xls!H14-H$2))</f>
        <v>15.774193548387117</v>
      </c>
      <c r="I22" s="7">
        <f>MAX(0,I21+(I$4-temps_adri.xls!I14-I$2))</f>
        <v>0</v>
      </c>
      <c r="J22" s="7">
        <f>MAX(0,J21+(J$4-temps_adri.xls!J14-J$2))</f>
        <v>0</v>
      </c>
      <c r="K22" s="7">
        <f>MAX(0,K21+(K$4-temps_adri.xls!K14-K$2))</f>
        <v>5.4838709677419502</v>
      </c>
      <c r="L22" s="7">
        <f>MAX(0,L21+(L$4-temps_adri.xls!L14-L$2))</f>
        <v>14.54838709677415</v>
      </c>
      <c r="M22" s="7">
        <f>MAX(0,M21+(M$4-temps_adri.xls!M14-M$2))</f>
        <v>0</v>
      </c>
      <c r="N22" s="7">
        <f>MAX(0,N21+(N$4-temps_adri.xls!N14-N$2))</f>
        <v>1.1612903225806406</v>
      </c>
      <c r="O22" s="7">
        <f>MAX(0,O21+(O$4-temps_adri.xls!O14-O$2))</f>
        <v>0</v>
      </c>
      <c r="P22" s="7">
        <f>MAX(0,P21+(P$4-temps_adri.xls!P14-P$2))</f>
        <v>0</v>
      </c>
      <c r="Q22" s="7">
        <f>MAX(0,Q21+(Q$4-temps_adri.xls!Q14-Q$2))</f>
        <v>0</v>
      </c>
      <c r="R22" s="7">
        <f>MAX(0,R21+(R$4-temps_adri.xls!R14-R$2))</f>
        <v>9.290322580645153</v>
      </c>
      <c r="S22" s="7">
        <f>MAX(0,S21+(S$4-temps_adri.xls!S14-S$2))</f>
        <v>3.7096774193548328</v>
      </c>
      <c r="T22" s="7">
        <f>MAX(0,T21+(T$4-temps_adri.xls!T14-T$2))</f>
        <v>0</v>
      </c>
      <c r="U22" s="7">
        <f>MAX(0,U21+(U$4-temps_adri.xls!U14-U$2))</f>
        <v>0.77419354838707477</v>
      </c>
    </row>
    <row r="23" spans="1:21" x14ac:dyDescent="0.45">
      <c r="A23" s="4">
        <v>44026</v>
      </c>
      <c r="B23" s="7">
        <f>MAX(0,B22+($B$4-temps_adri.xls!B15-$B$2))</f>
        <v>0</v>
      </c>
      <c r="C23" s="7">
        <f>MAX(0,C22+($C$4-temps_adri.xls!C15-$C$2))</f>
        <v>0</v>
      </c>
      <c r="D23" s="7">
        <f>MAX(0,D22+(D$4-temps_adri.xls!D15-D$2))</f>
        <v>0</v>
      </c>
      <c r="E23" s="7">
        <f>MAX(0,E22+(E$4-temps_adri.xls!E15-E$2))</f>
        <v>25.580645161290306</v>
      </c>
      <c r="F23" s="7">
        <f>MAX(0,F22+(F$4-temps_adri.xls!F15-F$2))</f>
        <v>0</v>
      </c>
      <c r="G23" s="7">
        <f>MAX(0,G22+(G$4-temps_adri.xls!G15-G$2))</f>
        <v>1.7419354838709609</v>
      </c>
      <c r="H23" s="7">
        <f>MAX(0,H22+(H$4-temps_adri.xls!H15-H$2))</f>
        <v>14.032258064516157</v>
      </c>
      <c r="I23" s="7">
        <f>MAX(0,I22+(I$4-temps_adri.xls!I15-I$2))</f>
        <v>0</v>
      </c>
      <c r="J23" s="7">
        <f>MAX(0,J22+(J$4-temps_adri.xls!J15-J$2))</f>
        <v>0</v>
      </c>
      <c r="K23" s="7">
        <f>MAX(0,K22+(K$4-temps_adri.xls!K15-K$2))</f>
        <v>2.4193548387096939</v>
      </c>
      <c r="L23" s="7">
        <f>MAX(0,L22+(L$4-temps_adri.xls!L15-L$2))</f>
        <v>10.741935483870918</v>
      </c>
      <c r="M23" s="7">
        <f>MAX(0,M22+(M$4-temps_adri.xls!M15-M$2))</f>
        <v>0</v>
      </c>
      <c r="N23" s="7">
        <f>MAX(0,N22+(N$4-temps_adri.xls!N15-N$2))</f>
        <v>0</v>
      </c>
      <c r="O23" s="7">
        <f>MAX(0,O22+(O$4-temps_adri.xls!O15-O$2))</f>
        <v>0</v>
      </c>
      <c r="P23" s="7">
        <f>MAX(0,P22+(P$4-temps_adri.xls!P15-P$2))</f>
        <v>0</v>
      </c>
      <c r="Q23" s="7">
        <f>MAX(0,Q22+(Q$4-temps_adri.xls!Q15-Q$2))</f>
        <v>0</v>
      </c>
      <c r="R23" s="7">
        <f>MAX(0,R22+(R$4-temps_adri.xls!R15-R$2))</f>
        <v>10.387096774193537</v>
      </c>
      <c r="S23" s="7">
        <f>MAX(0,S22+(S$4-temps_adri.xls!S15-S$2))</f>
        <v>0.4193548387096655</v>
      </c>
      <c r="T23" s="7">
        <f>MAX(0,T22+(T$4-temps_adri.xls!T15-T$2))</f>
        <v>0</v>
      </c>
      <c r="U23" s="7">
        <f>MAX(0,U22+(U$4-temps_adri.xls!U15-U$2))</f>
        <v>0</v>
      </c>
    </row>
    <row r="24" spans="1:21" x14ac:dyDescent="0.45">
      <c r="A24" s="4">
        <v>44027</v>
      </c>
      <c r="B24" s="7">
        <f>MAX(0,B23+($B$4-temps_adri.xls!B16-$B$2))</f>
        <v>6.1935483870967687</v>
      </c>
      <c r="C24" s="7">
        <f>MAX(0,C23+($C$4-temps_adri.xls!C16-$C$2))</f>
        <v>0</v>
      </c>
      <c r="D24" s="7">
        <f>MAX(0,D23+(D$4-temps_adri.xls!D16-D$2))</f>
        <v>0</v>
      </c>
      <c r="E24" s="7">
        <f>MAX(0,E23+(E$4-temps_adri.xls!E16-E$2))</f>
        <v>29.225806451612883</v>
      </c>
      <c r="F24" s="7">
        <f>MAX(0,F23+(F$4-temps_adri.xls!F16-F$2))</f>
        <v>0</v>
      </c>
      <c r="G24" s="7">
        <f>MAX(0,G23+(G$4-temps_adri.xls!G16-G$2))</f>
        <v>3.4838709677419217</v>
      </c>
      <c r="H24" s="7">
        <f>MAX(0,H23+(H$4-temps_adri.xls!H16-H$2))</f>
        <v>9.2903225806451957</v>
      </c>
      <c r="I24" s="7">
        <f>MAX(0,I23+(I$4-temps_adri.xls!I16-I$2))</f>
        <v>0</v>
      </c>
      <c r="J24" s="7">
        <f>MAX(0,J23+(J$4-temps_adri.xls!J16-J$2))</f>
        <v>0.83870967741935942</v>
      </c>
      <c r="K24" s="7">
        <f>MAX(0,K23+(K$4-temps_adri.xls!K16-K$2))</f>
        <v>2.3548387096774377</v>
      </c>
      <c r="L24" s="7">
        <f>MAX(0,L23+(L$4-temps_adri.xls!L16-L$2))</f>
        <v>6.9354838709676869</v>
      </c>
      <c r="M24" s="7">
        <f>MAX(0,M23+(M$4-temps_adri.xls!M16-M$2))</f>
        <v>2.4193548387096797</v>
      </c>
      <c r="N24" s="7">
        <f>MAX(0,N23+(N$4-temps_adri.xls!N16-N$2))</f>
        <v>0</v>
      </c>
      <c r="O24" s="7">
        <f>MAX(0,O23+(O$4-temps_adri.xls!O16-O$2))</f>
        <v>0</v>
      </c>
      <c r="P24" s="7">
        <f>MAX(0,P23+(P$4-temps_adri.xls!P16-P$2))</f>
        <v>0</v>
      </c>
      <c r="Q24" s="7">
        <f>MAX(0,Q23+(Q$4-temps_adri.xls!Q16-Q$2))</f>
        <v>8.9354838709677438</v>
      </c>
      <c r="R24" s="7">
        <f>MAX(0,R23+(R$4-temps_adri.xls!R16-R$2))</f>
        <v>11.483870967741922</v>
      </c>
      <c r="S24" s="7">
        <f>MAX(0,S23+(S$4-temps_adri.xls!S16-S$2))</f>
        <v>0</v>
      </c>
      <c r="T24" s="7">
        <f>MAX(0,T23+(T$4-temps_adri.xls!T16-T$2))</f>
        <v>0</v>
      </c>
      <c r="U24" s="7">
        <f>MAX(0,U23+(U$4-temps_adri.xls!U16-U$2))</f>
        <v>0</v>
      </c>
    </row>
    <row r="25" spans="1:21" x14ac:dyDescent="0.45">
      <c r="A25" s="4">
        <v>44028</v>
      </c>
      <c r="B25" s="15">
        <f>MAX(0,B24+($B$4-temps_adri.xls!B17-$B$2))</f>
        <v>3.3870967741935374</v>
      </c>
      <c r="C25" s="15">
        <f>MAX(0,C24+($C$4-temps_adri.xls!C17-$C$2))</f>
        <v>0</v>
      </c>
      <c r="D25" s="15">
        <f>MAX(0,D24+(D$4-temps_adri.xls!D17-D$2))</f>
        <v>0</v>
      </c>
      <c r="E25" s="15">
        <f>MAX(0,E24+(E$4-temps_adri.xls!E17-E$2))</f>
        <v>27.870967741935459</v>
      </c>
      <c r="F25" s="15">
        <f>MAX(0,F24+(F$4-temps_adri.xls!F17-F$2))</f>
        <v>0</v>
      </c>
      <c r="G25" s="15">
        <f>MAX(0,G24+(G$4-temps_adri.xls!G17-G$2))</f>
        <v>3.2258064516128826</v>
      </c>
      <c r="H25" s="15">
        <f>MAX(0,H24+(H$4-temps_adri.xls!H17-H$2))</f>
        <v>2.5483870967742348</v>
      </c>
      <c r="I25" s="15">
        <f>MAX(0,I24+(I$4-temps_adri.xls!I17-I$2))</f>
        <v>0</v>
      </c>
      <c r="J25" s="15">
        <f>MAX(0,J24+(J$4-temps_adri.xls!J17-J$2))</f>
        <v>1.6774193548387188</v>
      </c>
      <c r="K25" s="15">
        <f>MAX(0,K24+(K$4-temps_adri.xls!K17-K$2))</f>
        <v>1.2903225806451815</v>
      </c>
      <c r="L25" s="15">
        <f>MAX(0,L24+(L$4-temps_adri.xls!L17-L$2))</f>
        <v>3.1290322580644556</v>
      </c>
      <c r="M25" s="15">
        <f>MAX(0,M24+(M$4-temps_adri.xls!M17-M$2))</f>
        <v>0</v>
      </c>
      <c r="N25" s="15">
        <f>MAX(0,N24+(N$4-temps_adri.xls!N17-N$2))</f>
        <v>0</v>
      </c>
      <c r="O25" s="15">
        <f>MAX(0,O24+(O$4-temps_adri.xls!O17-O$2))</f>
        <v>0</v>
      </c>
      <c r="P25" s="15">
        <f>MAX(0,P24+(P$4-temps_adri.xls!P17-P$2))</f>
        <v>0</v>
      </c>
      <c r="Q25" s="15">
        <f>MAX(0,Q24+(Q$4-temps_adri.xls!Q17-Q$2))</f>
        <v>12.870967741935488</v>
      </c>
      <c r="R25" s="15">
        <f>MAX(0,R24+(R$4-temps_adri.xls!R17-R$2))</f>
        <v>10.580645161290306</v>
      </c>
      <c r="S25" s="15">
        <f>MAX(0,S24+(S$4-temps_adri.xls!S17-S$2))</f>
        <v>0</v>
      </c>
      <c r="T25" s="15">
        <f>MAX(0,T24+(T$4-temps_adri.xls!T17-T$2))</f>
        <v>0.6129032258064484</v>
      </c>
      <c r="U25" s="15">
        <f>MAX(0,U24+(U$4-temps_adri.xls!U17-U$2))</f>
        <v>0</v>
      </c>
    </row>
    <row r="26" spans="1:21" x14ac:dyDescent="0.45">
      <c r="A26" s="4">
        <v>44029</v>
      </c>
      <c r="B26" s="15">
        <f>MAX(0,B25+($B$4-temps_adri.xls!B18-$B$2))</f>
        <v>0</v>
      </c>
      <c r="C26" s="15">
        <f>MAX(0,C25+($C$4-temps_adri.xls!C18-$C$2))</f>
        <v>0</v>
      </c>
      <c r="D26" s="15">
        <f>MAX(0,D25+(D$4-temps_adri.xls!D18-D$2))</f>
        <v>0</v>
      </c>
      <c r="E26" s="15">
        <f>MAX(0,E25+(E$4-temps_adri.xls!E18-E$2))</f>
        <v>30.516129032258036</v>
      </c>
      <c r="F26" s="15">
        <f>MAX(0,F25+(F$4-temps_adri.xls!F18-F$2))</f>
        <v>0</v>
      </c>
      <c r="G26" s="15">
        <f>MAX(0,G25+(G$4-temps_adri.xls!G18-G$2))</f>
        <v>0</v>
      </c>
      <c r="H26" s="15">
        <f>MAX(0,H25+(H$4-temps_adri.xls!H18-H$2))</f>
        <v>0</v>
      </c>
      <c r="I26" s="15">
        <f>MAX(0,I25+(I$4-temps_adri.xls!I18-I$2))</f>
        <v>0</v>
      </c>
      <c r="J26" s="15">
        <f>MAX(0,J25+(J$4-temps_adri.xls!J18-J$2))</f>
        <v>2.5161290322580783</v>
      </c>
      <c r="K26" s="15">
        <f>MAX(0,K25+(K$4-temps_adri.xls!K18-K$2))</f>
        <v>0</v>
      </c>
      <c r="L26" s="15">
        <f>MAX(0,L25+(L$4-temps_adri.xls!L18-L$2))</f>
        <v>0</v>
      </c>
      <c r="M26" s="15">
        <f>MAX(0,M25+(M$4-temps_adri.xls!M18-M$2))</f>
        <v>0</v>
      </c>
      <c r="N26" s="15">
        <f>MAX(0,N25+(N$4-temps_adri.xls!N18-N$2))</f>
        <v>0</v>
      </c>
      <c r="O26" s="15">
        <f>MAX(0,O25+(O$4-temps_adri.xls!O18-O$2))</f>
        <v>0</v>
      </c>
      <c r="P26" s="15">
        <f>MAX(0,P25+(P$4-temps_adri.xls!P18-P$2))</f>
        <v>1.2580645161290391</v>
      </c>
      <c r="Q26" s="15">
        <f>MAX(0,Q25+(Q$4-temps_adri.xls!Q18-Q$2))</f>
        <v>14.806451612903231</v>
      </c>
      <c r="R26" s="15">
        <f>MAX(0,R25+(R$4-temps_adri.xls!R18-R$2))</f>
        <v>8.6774193548386904</v>
      </c>
      <c r="S26" s="15">
        <f>MAX(0,S25+(S$4-temps_adri.xls!S18-S$2))</f>
        <v>0</v>
      </c>
      <c r="T26" s="15">
        <f>MAX(0,T25+(T$4-temps_adri.xls!T18-T$2))</f>
        <v>0</v>
      </c>
      <c r="U26" s="15">
        <f>MAX(0,U25+(U$4-temps_adri.xls!U18-U$2))</f>
        <v>0</v>
      </c>
    </row>
    <row r="27" spans="1:21" x14ac:dyDescent="0.45">
      <c r="A27" s="4">
        <v>44030</v>
      </c>
      <c r="B27" s="15">
        <f>MAX(0,B26+($B$4-temps_adri.xls!B19-$B$2))</f>
        <v>0</v>
      </c>
      <c r="C27" s="15">
        <f>MAX(0,C26+($C$4-temps_adri.xls!C19-$C$2))</f>
        <v>0</v>
      </c>
      <c r="D27" s="15">
        <f>MAX(0,D26+(D$4-temps_adri.xls!D19-D$2))</f>
        <v>0</v>
      </c>
      <c r="E27" s="15">
        <f>MAX(0,E26+(E$4-temps_adri.xls!E19-E$2))</f>
        <v>28.161290322580612</v>
      </c>
      <c r="F27" s="15">
        <f>MAX(0,F26+(F$4-temps_adri.xls!F19-F$2))</f>
        <v>0</v>
      </c>
      <c r="G27" s="15">
        <f>MAX(0,G26+(G$4-temps_adri.xls!G19-G$2))</f>
        <v>0</v>
      </c>
      <c r="H27" s="15">
        <f>MAX(0,H26+(H$4-temps_adri.xls!H19-H$2))</f>
        <v>0</v>
      </c>
      <c r="I27" s="15">
        <f>MAX(0,I26+(I$4-temps_adri.xls!I19-I$2))</f>
        <v>0</v>
      </c>
      <c r="J27" s="15">
        <f>MAX(0,J26+(J$4-temps_adri.xls!J19-J$2))</f>
        <v>0.35483870967743769</v>
      </c>
      <c r="K27" s="15">
        <f>MAX(0,K26+(K$4-temps_adri.xls!K19-K$2))</f>
        <v>0</v>
      </c>
      <c r="L27" s="15">
        <f>MAX(0,L26+(L$4-temps_adri.xls!L19-L$2))</f>
        <v>0</v>
      </c>
      <c r="M27" s="15">
        <f>MAX(0,M26+(M$4-temps_adri.xls!M19-M$2))</f>
        <v>0</v>
      </c>
      <c r="N27" s="15">
        <f>MAX(0,N26+(N$4-temps_adri.xls!N19-N$2))</f>
        <v>0</v>
      </c>
      <c r="O27" s="15">
        <f>MAX(0,O26+(O$4-temps_adri.xls!O19-O$2))</f>
        <v>1.6451612903225765</v>
      </c>
      <c r="P27" s="15">
        <f>MAX(0,P26+(P$4-temps_adri.xls!P19-P$2))</f>
        <v>6.5161290322580783</v>
      </c>
      <c r="Q27" s="15">
        <f>MAX(0,Q26+(Q$4-temps_adri.xls!Q19-Q$2))</f>
        <v>14.741935483870975</v>
      </c>
      <c r="R27" s="15">
        <f>MAX(0,R26+(R$4-temps_adri.xls!R19-R$2))</f>
        <v>6.7741935483870748</v>
      </c>
      <c r="S27" s="15">
        <f>MAX(0,S26+(S$4-temps_adri.xls!S19-S$2))</f>
        <v>0</v>
      </c>
      <c r="T27" s="15">
        <f>MAX(0,T26+(T$4-temps_adri.xls!T19-T$2))</f>
        <v>1.6129032258064484</v>
      </c>
      <c r="U27" s="15">
        <f>MAX(0,U26+(U$4-temps_adri.xls!U19-U$2))</f>
        <v>0</v>
      </c>
    </row>
    <row r="28" spans="1:21" x14ac:dyDescent="0.45">
      <c r="A28" s="4">
        <v>44031</v>
      </c>
      <c r="B28" s="15">
        <f>MAX(0,B27+($B$4-temps_adri.xls!B20-$B$2))</f>
        <v>0</v>
      </c>
      <c r="C28" s="15">
        <f>MAX(0,C27+($C$4-temps_adri.xls!C20-$C$2))</f>
        <v>0</v>
      </c>
      <c r="D28" s="15">
        <f>MAX(0,D27+(D$4-temps_adri.xls!D20-D$2))</f>
        <v>0</v>
      </c>
      <c r="E28" s="15">
        <f>MAX(0,E27+(E$4-temps_adri.xls!E20-E$2))</f>
        <v>24.806451612903189</v>
      </c>
      <c r="F28" s="15">
        <f>MAX(0,F27+(F$4-temps_adri.xls!F20-F$2))</f>
        <v>0</v>
      </c>
      <c r="G28" s="15">
        <f>MAX(0,G27+(G$4-temps_adri.xls!G20-G$2))</f>
        <v>0</v>
      </c>
      <c r="H28" s="15">
        <f>MAX(0,H27+(H$4-temps_adri.xls!H20-H$2))</f>
        <v>0</v>
      </c>
      <c r="I28" s="15">
        <f>MAX(0,I27+(I$4-temps_adri.xls!I20-I$2))</f>
        <v>0</v>
      </c>
      <c r="J28" s="15">
        <f>MAX(0,J27+(J$4-temps_adri.xls!J20-J$2))</f>
        <v>1.1935483870967971</v>
      </c>
      <c r="K28" s="15">
        <f>MAX(0,K27+(K$4-temps_adri.xls!K20-K$2))</f>
        <v>0</v>
      </c>
      <c r="L28" s="15">
        <f>MAX(0,L27+(L$4-temps_adri.xls!L20-L$2))</f>
        <v>0</v>
      </c>
      <c r="M28" s="15">
        <f>MAX(0,M27+(M$4-temps_adri.xls!M20-M$2))</f>
        <v>0</v>
      </c>
      <c r="N28" s="15">
        <f>MAX(0,N27+(N$4-temps_adri.xls!N20-N$2))</f>
        <v>0</v>
      </c>
      <c r="O28" s="15">
        <f>MAX(0,O27+(O$4-temps_adri.xls!O20-O$2))</f>
        <v>5.290322580645153</v>
      </c>
      <c r="P28" s="15">
        <f>MAX(0,P27+(P$4-temps_adri.xls!P20-P$2))</f>
        <v>4.7741935483871174</v>
      </c>
      <c r="Q28" s="15">
        <f>MAX(0,Q27+(Q$4-temps_adri.xls!Q20-Q$2))</f>
        <v>9.6774193548387188</v>
      </c>
      <c r="R28" s="15">
        <f>MAX(0,R27+(R$4-temps_adri.xls!R20-R$2))</f>
        <v>6.8709677419354591</v>
      </c>
      <c r="S28" s="15">
        <f>MAX(0,S27+(S$4-temps_adri.xls!S20-S$2))</f>
        <v>0</v>
      </c>
      <c r="T28" s="15">
        <f>MAX(0,T27+(T$4-temps_adri.xls!T20-T$2))</f>
        <v>0.22580645161289681</v>
      </c>
      <c r="U28" s="15">
        <f>MAX(0,U27+(U$4-temps_adri.xls!U20-U$2))</f>
        <v>0</v>
      </c>
    </row>
    <row r="29" spans="1:21" x14ac:dyDescent="0.45">
      <c r="A29" s="4">
        <v>44032</v>
      </c>
      <c r="B29" s="15">
        <f>MAX(0,B28+($B$4-temps_adri.xls!B21-$B$2))</f>
        <v>0</v>
      </c>
      <c r="C29" s="15">
        <f>MAX(0,C28+($C$4-temps_adri.xls!C21-$C$2))</f>
        <v>0</v>
      </c>
      <c r="D29" s="15">
        <f>MAX(0,D28+(D$4-temps_adri.xls!D21-D$2))</f>
        <v>0</v>
      </c>
      <c r="E29" s="15">
        <f>MAX(0,E28+(E$4-temps_adri.xls!E21-E$2))</f>
        <v>19.451612903225765</v>
      </c>
      <c r="F29" s="15">
        <f>MAX(0,F28+(F$4-temps_adri.xls!F21-F$2))</f>
        <v>0</v>
      </c>
      <c r="G29" s="15">
        <f>MAX(0,G28+(G$4-temps_adri.xls!G21-G$2))</f>
        <v>0</v>
      </c>
      <c r="H29" s="15">
        <f>MAX(0,H28+(H$4-temps_adri.xls!H21-H$2))</f>
        <v>0</v>
      </c>
      <c r="I29" s="15">
        <f>MAX(0,I28+(I$4-temps_adri.xls!I21-I$2))</f>
        <v>0</v>
      </c>
      <c r="J29" s="15">
        <f>MAX(0,J28+(J$4-temps_adri.xls!J21-J$2))</f>
        <v>0</v>
      </c>
      <c r="K29" s="15">
        <f>MAX(0,K28+(K$4-temps_adri.xls!K21-K$2))</f>
        <v>0</v>
      </c>
      <c r="L29" s="15">
        <f>MAX(0,L28+(L$4-temps_adri.xls!L21-L$2))</f>
        <v>0</v>
      </c>
      <c r="M29" s="15">
        <f>MAX(0,M28+(M$4-temps_adri.xls!M21-M$2))</f>
        <v>0</v>
      </c>
      <c r="N29" s="15">
        <f>MAX(0,N28+(N$4-temps_adri.xls!N21-N$2))</f>
        <v>0</v>
      </c>
      <c r="O29" s="15">
        <f>MAX(0,O28+(O$4-temps_adri.xls!O21-O$2))</f>
        <v>6.9354838709677296</v>
      </c>
      <c r="P29" s="15">
        <f>MAX(0,P28+(P$4-temps_adri.xls!P21-P$2))</f>
        <v>2.0322580645161565</v>
      </c>
      <c r="Q29" s="15">
        <f>MAX(0,Q28+(Q$4-temps_adri.xls!Q21-Q$2))</f>
        <v>7.6129032258064626</v>
      </c>
      <c r="R29" s="15">
        <f>MAX(0,R28+(R$4-temps_adri.xls!R21-R$2))</f>
        <v>13.967741935483843</v>
      </c>
      <c r="S29" s="15">
        <f>MAX(0,S28+(S$4-temps_adri.xls!S21-S$2))</f>
        <v>0</v>
      </c>
      <c r="T29" s="15">
        <f>MAX(0,T28+(T$4-temps_adri.xls!T21-T$2))</f>
        <v>7.8387096774193452</v>
      </c>
      <c r="U29" s="15">
        <f>MAX(0,U28+(U$4-temps_adri.xls!U21-U$2))</f>
        <v>0</v>
      </c>
    </row>
    <row r="30" spans="1:21" x14ac:dyDescent="0.45">
      <c r="A30" s="4">
        <v>44033</v>
      </c>
      <c r="B30" s="15">
        <f>MAX(0,B29+($B$4-temps_adri.xls!B22-$B$2))</f>
        <v>0</v>
      </c>
      <c r="C30" s="15">
        <f>MAX(0,C29+($C$4-temps_adri.xls!C22-$C$2))</f>
        <v>0</v>
      </c>
      <c r="D30" s="15">
        <f>MAX(0,D29+(D$4-temps_adri.xls!D22-D$2))</f>
        <v>0</v>
      </c>
      <c r="E30" s="15">
        <f>MAX(0,E29+(E$4-temps_adri.xls!E22-E$2))</f>
        <v>14.096774193548342</v>
      </c>
      <c r="F30" s="15">
        <f>MAX(0,F29+(F$4-temps_adri.xls!F22-F$2))</f>
        <v>0</v>
      </c>
      <c r="G30" s="15">
        <f>MAX(0,G29+(G$4-temps_adri.xls!G22-G$2))</f>
        <v>0</v>
      </c>
      <c r="H30" s="15">
        <f>MAX(0,H29+(H$4-temps_adri.xls!H22-H$2))</f>
        <v>0</v>
      </c>
      <c r="I30" s="15">
        <f>MAX(0,I29+(I$4-temps_adri.xls!I22-I$2))</f>
        <v>0</v>
      </c>
      <c r="J30" s="15">
        <f>MAX(0,J29+(J$4-temps_adri.xls!J22-J$2))</f>
        <v>0</v>
      </c>
      <c r="K30" s="15">
        <f>MAX(0,K29+(K$4-temps_adri.xls!K22-K$2))</f>
        <v>0</v>
      </c>
      <c r="L30" s="15">
        <f>MAX(0,L29+(L$4-temps_adri.xls!L22-L$2))</f>
        <v>0</v>
      </c>
      <c r="M30" s="15">
        <f>MAX(0,M29+(M$4-temps_adri.xls!M22-M$2))</f>
        <v>0</v>
      </c>
      <c r="N30" s="15">
        <f>MAX(0,N29+(N$4-temps_adri.xls!N22-N$2))</f>
        <v>0</v>
      </c>
      <c r="O30" s="15">
        <f>MAX(0,O29+(O$4-temps_adri.xls!O22-O$2))</f>
        <v>4.5806451612903061</v>
      </c>
      <c r="P30" s="15">
        <f>MAX(0,P29+(P$4-temps_adri.xls!P22-P$2))</f>
        <v>0</v>
      </c>
      <c r="Q30" s="15">
        <f>MAX(0,Q29+(Q$4-temps_adri.xls!Q22-Q$2))</f>
        <v>4.5483870967742064</v>
      </c>
      <c r="R30" s="15">
        <f>MAX(0,R29+(R$4-temps_adri.xls!R22-R$2))</f>
        <v>15.064516129032228</v>
      </c>
      <c r="S30" s="15">
        <f>MAX(0,S29+(S$4-temps_adri.xls!S22-S$2))</f>
        <v>0</v>
      </c>
      <c r="T30" s="15">
        <f>MAX(0,T29+(T$4-temps_adri.xls!T22-T$2))</f>
        <v>9.4516129032257936</v>
      </c>
      <c r="U30" s="15">
        <f>MAX(0,U29+(U$4-temps_adri.xls!U22-U$2))</f>
        <v>0</v>
      </c>
    </row>
    <row r="31" spans="1:21" x14ac:dyDescent="0.45">
      <c r="A31" s="4">
        <v>44034</v>
      </c>
      <c r="B31" s="15">
        <f>MAX(0,B30+($B$4-temps_adri.xls!B23-$B$2))</f>
        <v>0</v>
      </c>
      <c r="C31" s="15">
        <f>MAX(0,C30+($C$4-temps_adri.xls!C23-$C$2))</f>
        <v>0.25806451612903913</v>
      </c>
      <c r="D31" s="15">
        <f>MAX(0,D30+(D$4-temps_adri.xls!D23-D$2))</f>
        <v>0</v>
      </c>
      <c r="E31" s="15">
        <f>MAX(0,E30+(E$4-temps_adri.xls!E23-E$2))</f>
        <v>7.7419354838709182</v>
      </c>
      <c r="F31" s="15">
        <f>MAX(0,F30+(F$4-temps_adri.xls!F23-F$2))</f>
        <v>0</v>
      </c>
      <c r="G31" s="15">
        <f>MAX(0,G30+(G$4-temps_adri.xls!G23-G$2))</f>
        <v>0</v>
      </c>
      <c r="H31" s="15">
        <f>MAX(0,H30+(H$4-temps_adri.xls!H23-H$2))</f>
        <v>0</v>
      </c>
      <c r="I31" s="15">
        <f>MAX(0,I30+(I$4-temps_adri.xls!I23-I$2))</f>
        <v>0</v>
      </c>
      <c r="J31" s="15">
        <f>MAX(0,J30+(J$4-temps_adri.xls!J23-J$2))</f>
        <v>0</v>
      </c>
      <c r="K31" s="15">
        <f>MAX(0,K30+(K$4-temps_adri.xls!K23-K$2))</f>
        <v>0</v>
      </c>
      <c r="L31" s="15">
        <f>MAX(0,L30+(L$4-temps_adri.xls!L23-L$2))</f>
        <v>0</v>
      </c>
      <c r="M31" s="15">
        <f>MAX(0,M30+(M$4-temps_adri.xls!M23-M$2))</f>
        <v>4.4193548387096797</v>
      </c>
      <c r="N31" s="15">
        <f>MAX(0,N30+(N$4-temps_adri.xls!N23-N$2))</f>
        <v>0</v>
      </c>
      <c r="O31" s="15">
        <f>MAX(0,O30+(O$4-temps_adri.xls!O23-O$2))</f>
        <v>4.2258064516128826</v>
      </c>
      <c r="P31" s="15">
        <f>MAX(0,P30+(P$4-temps_adri.xls!P23-P$2))</f>
        <v>0</v>
      </c>
      <c r="Q31" s="15">
        <f>MAX(0,Q30+(Q$4-temps_adri.xls!Q23-Q$2))</f>
        <v>0</v>
      </c>
      <c r="R31" s="15">
        <f>MAX(0,R30+(R$4-temps_adri.xls!R23-R$2))</f>
        <v>11.161290322580612</v>
      </c>
      <c r="S31" s="15">
        <f>MAX(0,S30+(S$4-temps_adri.xls!S23-S$2))</f>
        <v>0</v>
      </c>
      <c r="T31" s="15">
        <f>MAX(0,T30+(T$4-temps_adri.xls!T23-T$2))</f>
        <v>10.064516129032242</v>
      </c>
      <c r="U31" s="15">
        <f>MAX(0,U30+(U$4-temps_adri.xls!U23-U$2))</f>
        <v>0</v>
      </c>
    </row>
    <row r="32" spans="1:21" x14ac:dyDescent="0.45">
      <c r="A32" s="4">
        <v>44035</v>
      </c>
      <c r="B32" s="15">
        <f>MAX(0,B31+($B$4-temps_adri.xls!B24-$B$2))</f>
        <v>0</v>
      </c>
      <c r="C32" s="15">
        <f>MAX(0,C31+($C$4-temps_adri.xls!C24-$C$2))</f>
        <v>0</v>
      </c>
      <c r="D32" s="15">
        <f>MAX(0,D31+(D$4-temps_adri.xls!D24-D$2))</f>
        <v>0</v>
      </c>
      <c r="E32" s="15">
        <f>MAX(0,E31+(E$4-temps_adri.xls!E24-E$2))</f>
        <v>0</v>
      </c>
      <c r="F32" s="15">
        <f>MAX(0,F31+(F$4-temps_adri.xls!F24-F$2))</f>
        <v>1.7419354838709609</v>
      </c>
      <c r="G32" s="15">
        <f>MAX(0,G31+(G$4-temps_adri.xls!G24-G$2))</f>
        <v>0</v>
      </c>
      <c r="H32" s="15">
        <f>MAX(0,H31+(H$4-temps_adri.xls!H24-H$2))</f>
        <v>0</v>
      </c>
      <c r="I32" s="15">
        <f>MAX(0,I31+(I$4-temps_adri.xls!I24-I$2))</f>
        <v>1.5806451612903203</v>
      </c>
      <c r="J32" s="15">
        <f>MAX(0,J31+(J$4-temps_adri.xls!J24-J$2))</f>
        <v>0</v>
      </c>
      <c r="K32" s="15">
        <f>MAX(0,K31+(K$4-temps_adri.xls!K24-K$2))</f>
        <v>0</v>
      </c>
      <c r="L32" s="15">
        <f>MAX(0,L31+(L$4-temps_adri.xls!L24-L$2))</f>
        <v>1.1935483870967687</v>
      </c>
      <c r="M32" s="15">
        <f>MAX(0,M31+(M$4-temps_adri.xls!M24-M$2))</f>
        <v>5.8387096774193594</v>
      </c>
      <c r="N32" s="15">
        <f>MAX(0,N31+(N$4-temps_adri.xls!N24-N$2))</f>
        <v>0</v>
      </c>
      <c r="O32" s="15">
        <f>MAX(0,O31+(O$4-temps_adri.xls!O24-O$2))</f>
        <v>0.87096774193545912</v>
      </c>
      <c r="P32" s="15">
        <f>MAX(0,P31+(P$4-temps_adri.xls!P24-P$2))</f>
        <v>0</v>
      </c>
      <c r="Q32" s="15">
        <f>MAX(0,Q31+(Q$4-temps_adri.xls!Q24-Q$2))</f>
        <v>0</v>
      </c>
      <c r="R32" s="15">
        <f>MAX(0,R31+(R$4-temps_adri.xls!R24-R$2))</f>
        <v>5.2580645161289965</v>
      </c>
      <c r="S32" s="15">
        <f>MAX(0,S31+(S$4-temps_adri.xls!S24-S$2))</f>
        <v>0</v>
      </c>
      <c r="T32" s="15">
        <f>MAX(0,T31+(T$4-temps_adri.xls!T24-T$2))</f>
        <v>5.6774193548386904</v>
      </c>
      <c r="U32" s="15">
        <f>MAX(0,U31+(U$4-temps_adri.xls!U24-U$2))</f>
        <v>0</v>
      </c>
    </row>
    <row r="33" spans="1:21" x14ac:dyDescent="0.45">
      <c r="A33" s="4">
        <v>44036</v>
      </c>
      <c r="B33" s="15">
        <f>MAX(0,B32+($B$4-temps_adri.xls!B25-$B$2))</f>
        <v>0</v>
      </c>
      <c r="C33" s="15">
        <f>MAX(0,C32+($C$4-temps_adri.xls!C25-$C$2))</f>
        <v>0</v>
      </c>
      <c r="D33" s="15">
        <f>MAX(0,D32+(D$4-temps_adri.xls!D25-D$2))</f>
        <v>0</v>
      </c>
      <c r="E33" s="15">
        <f>MAX(0,E32+(E$4-temps_adri.xls!E25-E$2))</f>
        <v>0</v>
      </c>
      <c r="F33" s="15">
        <f>MAX(0,F32+(F$4-temps_adri.xls!F25-F$2))</f>
        <v>8.4838709677419217</v>
      </c>
      <c r="G33" s="15">
        <f>MAX(0,G32+(G$4-temps_adri.xls!G25-G$2))</f>
        <v>0</v>
      </c>
      <c r="H33" s="15">
        <f>MAX(0,H32+(H$4-temps_adri.xls!H25-H$2))</f>
        <v>0</v>
      </c>
      <c r="I33" s="15">
        <f>MAX(0,I32+(I$4-temps_adri.xls!I25-I$2))</f>
        <v>2.1612903225806406</v>
      </c>
      <c r="J33" s="15">
        <f>MAX(0,J32+(J$4-temps_adri.xls!J25-J$2))</f>
        <v>0</v>
      </c>
      <c r="K33" s="15">
        <f>MAX(0,K32+(K$4-temps_adri.xls!K25-K$2))</f>
        <v>0</v>
      </c>
      <c r="L33" s="15">
        <f>MAX(0,L32+(L$4-temps_adri.xls!L25-L$2))</f>
        <v>1.3870967741935374</v>
      </c>
      <c r="M33" s="15">
        <f>MAX(0,M32+(M$4-temps_adri.xls!M25-M$2))</f>
        <v>2.2580645161290391</v>
      </c>
      <c r="N33" s="15">
        <f>MAX(0,N32+(N$4-temps_adri.xls!N25-N$2))</f>
        <v>0</v>
      </c>
      <c r="O33" s="15">
        <f>MAX(0,O32+(O$4-temps_adri.xls!O25-O$2))</f>
        <v>0</v>
      </c>
      <c r="P33" s="15">
        <f>MAX(0,P32+(P$4-temps_adri.xls!P25-P$2))</f>
        <v>0</v>
      </c>
      <c r="Q33" s="15">
        <f>MAX(0,Q32+(Q$4-temps_adri.xls!Q25-Q$2))</f>
        <v>0</v>
      </c>
      <c r="R33" s="15">
        <f>MAX(0,R32+(R$4-temps_adri.xls!R25-R$2))</f>
        <v>0</v>
      </c>
      <c r="S33" s="15">
        <f>MAX(0,S32+(S$4-temps_adri.xls!S25-S$2))</f>
        <v>0</v>
      </c>
      <c r="T33" s="15">
        <f>MAX(0,T32+(T$4-temps_adri.xls!T25-T$2))</f>
        <v>2.2903225806451388</v>
      </c>
      <c r="U33" s="15">
        <f>MAX(0,U32+(U$4-temps_adri.xls!U25-U$2))</f>
        <v>0</v>
      </c>
    </row>
    <row r="34" spans="1:21" x14ac:dyDescent="0.45">
      <c r="A34" s="4">
        <v>44037</v>
      </c>
      <c r="B34" s="15">
        <f>MAX(0,B33+($B$4-temps_adri.xls!B26-$B$2))</f>
        <v>4.1935483870967687</v>
      </c>
      <c r="C34" s="15">
        <f>MAX(0,C33+($C$4-temps_adri.xls!C26-$C$2))</f>
        <v>0</v>
      </c>
      <c r="D34" s="15">
        <f>MAX(0,D33+(D$4-temps_adri.xls!D26-D$2))</f>
        <v>0.70967741935483275</v>
      </c>
      <c r="E34" s="15">
        <f>MAX(0,E33+(E$4-temps_adri.xls!E26-E$2))</f>
        <v>0</v>
      </c>
      <c r="F34" s="15">
        <f>MAX(0,F33+(F$4-temps_adri.xls!F26-F$2))</f>
        <v>22.225806451612883</v>
      </c>
      <c r="G34" s="15">
        <f>MAX(0,G33+(G$4-temps_adri.xls!G26-G$2))</f>
        <v>1.7419354838709609</v>
      </c>
      <c r="H34" s="15">
        <f>MAX(0,H33+(H$4-temps_adri.xls!H26-H$2))</f>
        <v>2.2580645161290391</v>
      </c>
      <c r="I34" s="15">
        <f>MAX(0,I33+(I$4-temps_adri.xls!I26-I$2))</f>
        <v>0.74193548387096087</v>
      </c>
      <c r="J34" s="15">
        <f>MAX(0,J33+(J$4-temps_adri.xls!J26-J$2))</f>
        <v>0</v>
      </c>
      <c r="K34" s="15">
        <f>MAX(0,K33+(K$4-temps_adri.xls!K26-K$2))</f>
        <v>0</v>
      </c>
      <c r="L34" s="15">
        <f>MAX(0,L33+(L$4-temps_adri.xls!L26-L$2))</f>
        <v>0.58064516129030608</v>
      </c>
      <c r="M34" s="15">
        <f>MAX(0,M33+(M$4-temps_adri.xls!M26-M$2))</f>
        <v>0</v>
      </c>
      <c r="N34" s="15">
        <f>MAX(0,N33+(N$4-temps_adri.xls!N26-N$2))</f>
        <v>0</v>
      </c>
      <c r="O34" s="15">
        <f>MAX(0,O33+(O$4-temps_adri.xls!O26-O$2))</f>
        <v>0</v>
      </c>
      <c r="P34" s="15">
        <f>MAX(0,P33+(P$4-temps_adri.xls!P26-P$2))</f>
        <v>0</v>
      </c>
      <c r="Q34" s="15">
        <f>MAX(0,Q33+(Q$4-temps_adri.xls!Q26-Q$2))</f>
        <v>0</v>
      </c>
      <c r="R34" s="15">
        <f>MAX(0,R33+(R$4-temps_adri.xls!R26-R$2))</f>
        <v>0</v>
      </c>
      <c r="S34" s="15">
        <f>MAX(0,S33+(S$4-temps_adri.xls!S26-S$2))</f>
        <v>0</v>
      </c>
      <c r="T34" s="15">
        <f>MAX(0,T33+(T$4-temps_adri.xls!T26-T$2))</f>
        <v>0</v>
      </c>
      <c r="U34" s="15">
        <f>MAX(0,U33+(U$4-temps_adri.xls!U26-U$2))</f>
        <v>0</v>
      </c>
    </row>
    <row r="35" spans="1:21" x14ac:dyDescent="0.45">
      <c r="A35" s="4">
        <v>44038</v>
      </c>
      <c r="B35" s="15">
        <f>MAX(0,B34+($B$4-temps_adri.xls!B27-$B$2))</f>
        <v>8.3870967741935374</v>
      </c>
      <c r="C35" s="15">
        <f>MAX(0,C34+($C$4-temps_adri.xls!C27-$C$2))</f>
        <v>0</v>
      </c>
      <c r="D35" s="15">
        <f>MAX(0,D34+(D$4-temps_adri.xls!D27-D$2))</f>
        <v>0</v>
      </c>
      <c r="E35" s="15">
        <f>MAX(0,E34+(E$4-temps_adri.xls!E27-E$2))</f>
        <v>0</v>
      </c>
      <c r="F35" s="15">
        <f>MAX(0,F34+(F$4-temps_adri.xls!F27-F$2))</f>
        <v>28.967741935483843</v>
      </c>
      <c r="G35" s="15">
        <f>MAX(0,G34+(G$4-temps_adri.xls!G27-G$2))</f>
        <v>0</v>
      </c>
      <c r="H35" s="15">
        <f>MAX(0,H34+(H$4-temps_adri.xls!H27-H$2))</f>
        <v>2.5161290322580783</v>
      </c>
      <c r="I35" s="15">
        <f>MAX(0,I34+(I$4-temps_adri.xls!I27-I$2))</f>
        <v>0</v>
      </c>
      <c r="J35" s="15">
        <f>MAX(0,J34+(J$4-temps_adri.xls!J27-J$2))</f>
        <v>0</v>
      </c>
      <c r="K35" s="15">
        <f>MAX(0,K34+(K$4-temps_adri.xls!K27-K$2))</f>
        <v>0</v>
      </c>
      <c r="L35" s="15">
        <f>MAX(0,L34+(L$4-temps_adri.xls!L27-L$2))</f>
        <v>0</v>
      </c>
      <c r="M35" s="15">
        <f>MAX(0,M34+(M$4-temps_adri.xls!M27-M$2))</f>
        <v>0</v>
      </c>
      <c r="N35" s="15">
        <f>MAX(0,N34+(N$4-temps_adri.xls!N27-N$2))</f>
        <v>0</v>
      </c>
      <c r="O35" s="15">
        <f>MAX(0,O34+(O$4-temps_adri.xls!O27-O$2))</f>
        <v>0</v>
      </c>
      <c r="P35" s="15">
        <f>MAX(0,P34+(P$4-temps_adri.xls!P27-P$2))</f>
        <v>0</v>
      </c>
      <c r="Q35" s="15">
        <f>MAX(0,Q34+(Q$4-temps_adri.xls!Q27-Q$2))</f>
        <v>0</v>
      </c>
      <c r="R35" s="15">
        <f>MAX(0,R34+(R$4-temps_adri.xls!R27-R$2))</f>
        <v>0</v>
      </c>
      <c r="S35" s="15">
        <f>MAX(0,S34+(S$4-temps_adri.xls!S27-S$2))</f>
        <v>0</v>
      </c>
      <c r="T35" s="15">
        <f>MAX(0,T34+(T$4-temps_adri.xls!T27-T$2))</f>
        <v>0</v>
      </c>
      <c r="U35" s="15">
        <f>MAX(0,U34+(U$4-temps_adri.xls!U27-U$2))</f>
        <v>0</v>
      </c>
    </row>
    <row r="36" spans="1:21" x14ac:dyDescent="0.45">
      <c r="A36" s="4">
        <v>44039</v>
      </c>
      <c r="B36" s="15">
        <f>MAX(0,B35+($B$4-temps_adri.xls!B28-$B$2))</f>
        <v>14.580645161290306</v>
      </c>
      <c r="C36" s="15">
        <f>MAX(0,C35+($C$4-temps_adri.xls!C28-$C$2))</f>
        <v>0</v>
      </c>
      <c r="D36" s="15">
        <f>MAX(0,D35+(D$4-temps_adri.xls!D28-D$2))</f>
        <v>6.7096774193548328</v>
      </c>
      <c r="E36" s="15">
        <f>MAX(0,E35+(E$4-temps_adri.xls!E28-E$2))</f>
        <v>0</v>
      </c>
      <c r="F36" s="15">
        <f>MAX(0,F35+(F$4-temps_adri.xls!F28-F$2))</f>
        <v>29.709677419354804</v>
      </c>
      <c r="G36" s="15">
        <f>MAX(0,G35+(G$4-temps_adri.xls!G28-G$2))</f>
        <v>0</v>
      </c>
      <c r="H36" s="15">
        <f>MAX(0,H35+(H$4-temps_adri.xls!H28-H$2))</f>
        <v>0</v>
      </c>
      <c r="I36" s="15">
        <f>MAX(0,I35+(I$4-temps_adri.xls!I28-I$2))</f>
        <v>0</v>
      </c>
      <c r="J36" s="15">
        <f>MAX(0,J35+(J$4-temps_adri.xls!J28-J$2))</f>
        <v>0.83870967741935942</v>
      </c>
      <c r="K36" s="15">
        <f>MAX(0,K35+(K$4-temps_adri.xls!K28-K$2))</f>
        <v>0</v>
      </c>
      <c r="L36" s="15">
        <f>MAX(0,L35+(L$4-temps_adri.xls!L28-L$2))</f>
        <v>0</v>
      </c>
      <c r="M36" s="15">
        <f>MAX(0,M35+(M$4-temps_adri.xls!M28-M$2))</f>
        <v>0</v>
      </c>
      <c r="N36" s="15">
        <f>MAX(0,N35+(N$4-temps_adri.xls!N28-N$2))</f>
        <v>0</v>
      </c>
      <c r="O36" s="15">
        <f>MAX(0,O35+(O$4-temps_adri.xls!O28-O$2))</f>
        <v>0</v>
      </c>
      <c r="P36" s="15">
        <f>MAX(0,P35+(P$4-temps_adri.xls!P28-P$2))</f>
        <v>0</v>
      </c>
      <c r="Q36" s="15">
        <f>MAX(0,Q35+(Q$4-temps_adri.xls!Q28-Q$2))</f>
        <v>0</v>
      </c>
      <c r="R36" s="15">
        <f>MAX(0,R35+(R$4-temps_adri.xls!R28-R$2))</f>
        <v>0</v>
      </c>
      <c r="S36" s="15">
        <f>MAX(0,S35+(S$4-temps_adri.xls!S28-S$2))</f>
        <v>0</v>
      </c>
      <c r="T36" s="15">
        <f>MAX(0,T35+(T$4-temps_adri.xls!T28-T$2))</f>
        <v>0</v>
      </c>
      <c r="U36" s="15">
        <f>MAX(0,U35+(U$4-temps_adri.xls!U28-U$2))</f>
        <v>0</v>
      </c>
    </row>
    <row r="37" spans="1:21" x14ac:dyDescent="0.45">
      <c r="A37" s="4">
        <v>44040</v>
      </c>
      <c r="B37" s="15">
        <f>MAX(0,B36+($B$4-temps_adri.xls!B29-$B$2))</f>
        <v>23.774193548387075</v>
      </c>
      <c r="C37" s="15">
        <f>MAX(0,C36+($C$4-temps_adri.xls!C29-$C$2))</f>
        <v>0</v>
      </c>
      <c r="D37" s="15">
        <f>MAX(0,D36+(D$4-temps_adri.xls!D29-D$2))</f>
        <v>5.4193548387096655</v>
      </c>
      <c r="E37" s="15">
        <f>MAX(0,E36+(E$4-temps_adri.xls!E29-E$2))</f>
        <v>0</v>
      </c>
      <c r="F37" s="15">
        <f>MAX(0,F36+(F$4-temps_adri.xls!F29-F$2))</f>
        <v>27.451612903225765</v>
      </c>
      <c r="G37" s="15">
        <f>MAX(0,G36+(G$4-temps_adri.xls!G29-G$2))</f>
        <v>0</v>
      </c>
      <c r="H37" s="15">
        <f>MAX(0,H36+(H$4-temps_adri.xls!H29-H$2))</f>
        <v>0</v>
      </c>
      <c r="I37" s="15">
        <f>MAX(0,I36+(I$4-temps_adri.xls!I29-I$2))</f>
        <v>0</v>
      </c>
      <c r="J37" s="15">
        <f>MAX(0,J36+(J$4-temps_adri.xls!J29-J$2))</f>
        <v>0</v>
      </c>
      <c r="K37" s="15">
        <f>MAX(0,K36+(K$4-temps_adri.xls!K29-K$2))</f>
        <v>0</v>
      </c>
      <c r="L37" s="15">
        <f>MAX(0,L36+(L$4-temps_adri.xls!L29-L$2))</f>
        <v>0</v>
      </c>
      <c r="M37" s="15">
        <f>MAX(0,M36+(M$4-temps_adri.xls!M29-M$2))</f>
        <v>0</v>
      </c>
      <c r="N37" s="15">
        <f>MAX(0,N36+(N$4-temps_adri.xls!N29-N$2))</f>
        <v>0</v>
      </c>
      <c r="O37" s="15">
        <f>MAX(0,O36+(O$4-temps_adri.xls!O29-O$2))</f>
        <v>0</v>
      </c>
      <c r="P37" s="15">
        <f>MAX(0,P36+(P$4-temps_adri.xls!P29-P$2))</f>
        <v>0</v>
      </c>
      <c r="Q37" s="15">
        <f>MAX(0,Q36+(Q$4-temps_adri.xls!Q29-Q$2))</f>
        <v>0</v>
      </c>
      <c r="R37" s="15">
        <f>MAX(0,R36+(R$4-temps_adri.xls!R29-R$2))</f>
        <v>0</v>
      </c>
      <c r="S37" s="15">
        <f>MAX(0,S36+(S$4-temps_adri.xls!S29-S$2))</f>
        <v>0</v>
      </c>
      <c r="T37" s="15">
        <f>MAX(0,T36+(T$4-temps_adri.xls!T29-T$2))</f>
        <v>0</v>
      </c>
      <c r="U37" s="15">
        <f>MAX(0,U36+(U$4-temps_adri.xls!U29-U$2))</f>
        <v>0</v>
      </c>
    </row>
    <row r="38" spans="1:21" x14ac:dyDescent="0.45">
      <c r="A38" s="4">
        <v>44041</v>
      </c>
      <c r="B38" s="15">
        <f>MAX(0,B37+($B$4-temps_adri.xls!B30-$B$2))</f>
        <v>21.967741935483843</v>
      </c>
      <c r="C38" s="15">
        <f>MAX(0,C37+($C$4-temps_adri.xls!C30-$C$2))</f>
        <v>0</v>
      </c>
      <c r="D38" s="15">
        <f>MAX(0,D37+(D$4-temps_adri.xls!D30-D$2))</f>
        <v>3.1290322580644983</v>
      </c>
      <c r="E38" s="15">
        <f>MAX(0,E37+(E$4-temps_adri.xls!E30-E$2))</f>
        <v>0</v>
      </c>
      <c r="F38" s="15">
        <f>MAX(0,F37+(F$4-temps_adri.xls!F30-F$2))</f>
        <v>27.193548387096726</v>
      </c>
      <c r="G38" s="15">
        <f>MAX(0,G37+(G$4-temps_adri.xls!G30-G$2))</f>
        <v>0</v>
      </c>
      <c r="H38" s="15">
        <f>MAX(0,H37+(H$4-temps_adri.xls!H30-H$2))</f>
        <v>0</v>
      </c>
      <c r="I38" s="15">
        <f>MAX(0,I37+(I$4-temps_adri.xls!I30-I$2))</f>
        <v>0</v>
      </c>
      <c r="J38" s="15">
        <f>MAX(0,J37+(J$4-temps_adri.xls!J30-J$2))</f>
        <v>0</v>
      </c>
      <c r="K38" s="15">
        <f>MAX(0,K37+(K$4-temps_adri.xls!K30-K$2))</f>
        <v>0.93548387096774377</v>
      </c>
      <c r="L38" s="15">
        <f>MAX(0,L37+(L$4-temps_adri.xls!L30-L$2))</f>
        <v>0</v>
      </c>
      <c r="M38" s="15">
        <f>MAX(0,M37+(M$4-temps_adri.xls!M30-M$2))</f>
        <v>0</v>
      </c>
      <c r="N38" s="15">
        <f>MAX(0,N37+(N$4-temps_adri.xls!N30-N$2))</f>
        <v>0</v>
      </c>
      <c r="O38" s="15">
        <f>MAX(0,O37+(O$4-temps_adri.xls!O30-O$2))</f>
        <v>0</v>
      </c>
      <c r="P38" s="15">
        <f>MAX(0,P37+(P$4-temps_adri.xls!P30-P$2))</f>
        <v>0</v>
      </c>
      <c r="Q38" s="15">
        <f>MAX(0,Q37+(Q$4-temps_adri.xls!Q30-Q$2))</f>
        <v>0</v>
      </c>
      <c r="R38" s="15">
        <f>MAX(0,R37+(R$4-temps_adri.xls!R30-R$2))</f>
        <v>0</v>
      </c>
      <c r="S38" s="15">
        <f>MAX(0,S37+(S$4-temps_adri.xls!S30-S$2))</f>
        <v>0</v>
      </c>
      <c r="T38" s="15">
        <f>MAX(0,T37+(T$4-temps_adri.xls!T30-T$2))</f>
        <v>1.6129032258064484</v>
      </c>
      <c r="U38" s="15">
        <f>MAX(0,U37+(U$4-temps_adri.xls!U30-U$2))</f>
        <v>0</v>
      </c>
    </row>
    <row r="39" spans="1:21" x14ac:dyDescent="0.45">
      <c r="A39" s="4">
        <v>44042</v>
      </c>
      <c r="B39" s="15">
        <f>MAX(0,B38+($B$4-temps_adri.xls!B31-$B$2))</f>
        <v>19.161290322580612</v>
      </c>
      <c r="C39" s="15">
        <f>MAX(0,C38+($C$4-temps_adri.xls!C31-$C$2))</f>
        <v>0</v>
      </c>
      <c r="D39" s="15">
        <f>MAX(0,D38+(D$4-temps_adri.xls!D31-D$2))</f>
        <v>0</v>
      </c>
      <c r="E39" s="15">
        <f>MAX(0,E38+(E$4-temps_adri.xls!E31-E$2))</f>
        <v>0</v>
      </c>
      <c r="F39" s="15">
        <f>MAX(0,F38+(F$4-temps_adri.xls!F31-F$2))</f>
        <v>28.935483870967687</v>
      </c>
      <c r="G39" s="15">
        <f>MAX(0,G38+(G$4-temps_adri.xls!G31-G$2))</f>
        <v>0</v>
      </c>
      <c r="H39" s="15">
        <f>MAX(0,H38+(H$4-temps_adri.xls!H31-H$2))</f>
        <v>0</v>
      </c>
      <c r="I39" s="15">
        <f>MAX(0,I38+(I$4-temps_adri.xls!I31-I$2))</f>
        <v>0</v>
      </c>
      <c r="J39" s="15">
        <f>MAX(0,J38+(J$4-temps_adri.xls!J31-J$2))</f>
        <v>0</v>
      </c>
      <c r="K39" s="15">
        <f>MAX(0,K38+(K$4-temps_adri.xls!K31-K$2))</f>
        <v>6.8709677419354875</v>
      </c>
      <c r="L39" s="15">
        <f>MAX(0,L38+(L$4-temps_adri.xls!L31-L$2))</f>
        <v>0</v>
      </c>
      <c r="M39" s="15">
        <f>MAX(0,M38+(M$4-temps_adri.xls!M31-M$2))</f>
        <v>0</v>
      </c>
      <c r="N39" s="15">
        <f>MAX(0,N38+(N$4-temps_adri.xls!N31-N$2))</f>
        <v>0</v>
      </c>
      <c r="O39" s="15">
        <f>MAX(0,O38+(O$4-temps_adri.xls!O31-O$2))</f>
        <v>1.6451612903225765</v>
      </c>
      <c r="P39" s="15">
        <f>MAX(0,P38+(P$4-temps_adri.xls!P31-P$2))</f>
        <v>0</v>
      </c>
      <c r="Q39" s="15">
        <f>MAX(0,Q38+(Q$4-temps_adri.xls!Q31-Q$2))</f>
        <v>0</v>
      </c>
      <c r="R39" s="15">
        <f>MAX(0,R38+(R$4-temps_adri.xls!R31-R$2))</f>
        <v>0</v>
      </c>
      <c r="S39" s="15">
        <f>MAX(0,S38+(S$4-temps_adri.xls!S31-S$2))</f>
        <v>0</v>
      </c>
      <c r="T39" s="15">
        <f>MAX(0,T38+(T$4-temps_adri.xls!T31-T$2))</f>
        <v>1.2258064516128968</v>
      </c>
      <c r="U39" s="15">
        <f>MAX(0,U38+(U$4-temps_adri.xls!U31-U$2))</f>
        <v>0</v>
      </c>
    </row>
    <row r="40" spans="1:21" x14ac:dyDescent="0.45">
      <c r="A40" s="4">
        <v>44043</v>
      </c>
      <c r="B40" s="15">
        <f>MAX(0,B39+($B$4-temps_adri.xls!B32-$B$2))</f>
        <v>20.354838709677381</v>
      </c>
      <c r="C40" s="15">
        <f>MAX(0,C39+($C$4-temps_adri.xls!C32-$C$2))</f>
        <v>12.258064516129039</v>
      </c>
      <c r="D40" s="15">
        <f>MAX(0,D39+(D$4-temps_adri.xls!D32-D$2))</f>
        <v>0.70967741935483275</v>
      </c>
      <c r="E40" s="15">
        <f>MAX(0,E39+(E$4-temps_adri.xls!E32-E$2))</f>
        <v>0</v>
      </c>
      <c r="F40" s="15">
        <f>MAX(0,F39+(F$4-temps_adri.xls!F32-F$2))</f>
        <v>31.677419354838648</v>
      </c>
      <c r="G40" s="15">
        <f>MAX(0,G39+(G$4-temps_adri.xls!G32-G$2))</f>
        <v>0</v>
      </c>
      <c r="H40" s="15">
        <f>MAX(0,H39+(H$4-temps_adri.xls!H32-H$2))</f>
        <v>0</v>
      </c>
      <c r="I40" s="15">
        <f>MAX(0,I39+(I$4-temps_adri.xls!I32-I$2))</f>
        <v>0</v>
      </c>
      <c r="J40" s="15">
        <f>MAX(0,J39+(J$4-temps_adri.xls!J32-J$2))</f>
        <v>0</v>
      </c>
      <c r="K40" s="15">
        <f>MAX(0,K39+(K$4-temps_adri.xls!K32-K$2))</f>
        <v>6.8064516129032313</v>
      </c>
      <c r="L40" s="15">
        <f>MAX(0,L39+(L$4-temps_adri.xls!L32-L$2))</f>
        <v>0</v>
      </c>
      <c r="M40" s="15">
        <f>MAX(0,M39+(M$4-temps_adri.xls!M32-M$2))</f>
        <v>0</v>
      </c>
      <c r="N40" s="15">
        <f>MAX(0,N39+(N$4-temps_adri.xls!N32-N$2))</f>
        <v>0</v>
      </c>
      <c r="O40" s="15">
        <f>MAX(0,O39+(O$4-temps_adri.xls!O32-O$2))</f>
        <v>0.29032258064515304</v>
      </c>
      <c r="P40" s="15">
        <f>MAX(0,P39+(P$4-temps_adri.xls!P32-P$2))</f>
        <v>0</v>
      </c>
      <c r="Q40" s="15">
        <f>MAX(0,Q39+(Q$4-temps_adri.xls!Q32-Q$2))</f>
        <v>0</v>
      </c>
      <c r="R40" s="15">
        <f>MAX(0,R39+(R$4-temps_adri.xls!R32-R$2))</f>
        <v>3.0967741935483843</v>
      </c>
      <c r="S40" s="15">
        <f>MAX(0,S39+(S$4-temps_adri.xls!S32-S$2))</f>
        <v>1.7096774193548328</v>
      </c>
      <c r="T40" s="15">
        <f>MAX(0,T39+(T$4-temps_adri.xls!T32-T$2))</f>
        <v>0</v>
      </c>
      <c r="U40" s="15">
        <f>MAX(0,U39+(U$4-temps_adri.xls!U32-U$2))</f>
        <v>0</v>
      </c>
    </row>
    <row r="41" spans="1:21" x14ac:dyDescent="0.45">
      <c r="A41" s="4">
        <v>44044</v>
      </c>
      <c r="B41" s="15">
        <f>MAX(0,B40+($B$4-temps_adri.xls!B33-$B$2))</f>
        <v>22.54838709677415</v>
      </c>
      <c r="C41" s="15">
        <f>MAX(0,C40+($C$4-temps_adri.xls!C33-$C$2))</f>
        <v>16.516129032258078</v>
      </c>
      <c r="D41" s="15">
        <f>MAX(0,D40+(D$4-temps_adri.xls!D33-D$2))</f>
        <v>1.4193548387096655</v>
      </c>
      <c r="E41" s="15">
        <f>MAX(0,E40+(E$4-temps_adri.xls!E33-E$2))</f>
        <v>0</v>
      </c>
      <c r="F41" s="15">
        <f>MAX(0,F40+(F$4-temps_adri.xls!F33-F$2))</f>
        <v>34.419354838709609</v>
      </c>
      <c r="G41" s="15">
        <f>MAX(0,G40+(G$4-temps_adri.xls!G33-G$2))</f>
        <v>0</v>
      </c>
      <c r="H41" s="15">
        <f>MAX(0,H40+(H$4-temps_adri.xls!H33-H$2))</f>
        <v>0</v>
      </c>
      <c r="I41" s="15">
        <f>MAX(0,I40+(I$4-temps_adri.xls!I33-I$2))</f>
        <v>0</v>
      </c>
      <c r="J41" s="15">
        <f>MAX(0,J40+(J$4-temps_adri.xls!J33-J$2))</f>
        <v>0</v>
      </c>
      <c r="K41" s="15">
        <f>MAX(0,K40+(K$4-temps_adri.xls!K33-K$2))</f>
        <v>8.7419354838709751</v>
      </c>
      <c r="L41" s="15">
        <f>MAX(0,L40+(L$4-temps_adri.xls!L33-L$2))</f>
        <v>0</v>
      </c>
      <c r="M41" s="15">
        <f>MAX(0,M40+(M$4-temps_adri.xls!M33-M$2))</f>
        <v>0</v>
      </c>
      <c r="N41" s="15">
        <f>MAX(0,N40+(N$4-temps_adri.xls!N33-N$2))</f>
        <v>0</v>
      </c>
      <c r="O41" s="15">
        <f>MAX(0,O40+(O$4-temps_adri.xls!O33-O$2))</f>
        <v>0</v>
      </c>
      <c r="P41" s="15">
        <f>MAX(0,P40+(P$4-temps_adri.xls!P33-P$2))</f>
        <v>0</v>
      </c>
      <c r="Q41" s="15">
        <f>MAX(0,Q40+(Q$4-temps_adri.xls!Q33-Q$2))</f>
        <v>0</v>
      </c>
      <c r="R41" s="15">
        <f>MAX(0,R40+(R$4-temps_adri.xls!R33-R$2))</f>
        <v>0.19354838709676869</v>
      </c>
      <c r="S41" s="15">
        <f>MAX(0,S40+(S$4-temps_adri.xls!S33-S$2))</f>
        <v>0</v>
      </c>
      <c r="T41" s="15">
        <f>MAX(0,T40+(T$4-temps_adri.xls!T33-T$2))</f>
        <v>2.6129032258064484</v>
      </c>
      <c r="U41" s="15">
        <f>MAX(0,U40+(U$4-temps_adri.xls!U33-U$2))</f>
        <v>0</v>
      </c>
    </row>
    <row r="42" spans="1:21" x14ac:dyDescent="0.45">
      <c r="A42" s="4">
        <v>44045</v>
      </c>
      <c r="B42" s="15">
        <f>MAX(0,B41+($B$4-temps_adri.xls!B34-$B$2))</f>
        <v>20.741935483870918</v>
      </c>
      <c r="C42" s="15">
        <f>MAX(0,C41+($C$4-temps_adri.xls!C34-$C$2))</f>
        <v>16.774193548387117</v>
      </c>
      <c r="D42" s="15">
        <f>MAX(0,D41+(D$4-temps_adri.xls!D34-D$2))</f>
        <v>6.1290322580644983</v>
      </c>
      <c r="E42" s="15">
        <f>MAX(0,E41+(E$4-temps_adri.xls!E34-E$2))</f>
        <v>0</v>
      </c>
      <c r="F42" s="17">
        <f>MAX(0,F41+(F$4-temps_adri.xls!F34-F$2))</f>
        <v>42.16129032258057</v>
      </c>
      <c r="G42" s="15">
        <f>MAX(0,G41+(G$4-temps_adri.xls!G34-G$2))</f>
        <v>0</v>
      </c>
      <c r="H42" s="15">
        <f>MAX(0,H41+(H$4-temps_adri.xls!H34-H$2))</f>
        <v>0</v>
      </c>
      <c r="I42" s="15">
        <f>MAX(0,I41+(I$4-temps_adri.xls!I34-I$2))</f>
        <v>0</v>
      </c>
      <c r="J42" s="15">
        <f>MAX(0,J41+(J$4-temps_adri.xls!J34-J$2))</f>
        <v>0</v>
      </c>
      <c r="K42" s="15">
        <f>MAX(0,K41+(K$4-temps_adri.xls!K34-K$2))</f>
        <v>6.6774193548387188</v>
      </c>
      <c r="L42" s="15">
        <f>MAX(0,L41+(L$4-temps_adri.xls!L34-L$2))</f>
        <v>0</v>
      </c>
      <c r="M42" s="15">
        <f>MAX(0,M41+(M$4-temps_adri.xls!M34-M$2))</f>
        <v>0</v>
      </c>
      <c r="N42" s="15">
        <f>MAX(0,N41+(N$4-temps_adri.xls!N34-N$2))</f>
        <v>0</v>
      </c>
      <c r="O42" s="15">
        <f>MAX(0,O41+(O$4-temps_adri.xls!O34-O$2))</f>
        <v>0.64516129032257652</v>
      </c>
      <c r="P42" s="15">
        <f>MAX(0,P41+(P$4-temps_adri.xls!P34-P$2))</f>
        <v>4.2580645161290391</v>
      </c>
      <c r="Q42" s="15">
        <f>MAX(0,Q41+(Q$4-temps_adri.xls!Q34-Q$2))</f>
        <v>0</v>
      </c>
      <c r="R42" s="15">
        <f>MAX(0,R41+(R$4-temps_adri.xls!R34-R$2))</f>
        <v>0</v>
      </c>
      <c r="S42" s="15">
        <f>MAX(0,S41+(S$4-temps_adri.xls!S34-S$2))</f>
        <v>0</v>
      </c>
      <c r="T42" s="15">
        <f>MAX(0,T41+(T$4-temps_adri.xls!T34-T$2))</f>
        <v>2.2258064516128968</v>
      </c>
      <c r="U42" s="15">
        <f>MAX(0,U41+(U$4-temps_adri.xls!U34-U$2))</f>
        <v>0</v>
      </c>
    </row>
    <row r="43" spans="1:21" x14ac:dyDescent="0.45">
      <c r="A43" s="4">
        <v>44046</v>
      </c>
      <c r="B43" s="15">
        <f>MAX(0,B42+($B$4-temps_adri.xls!B35-$B$2))</f>
        <v>24.935483870967687</v>
      </c>
      <c r="C43" s="15">
        <f>MAX(0,C42+($C$4-temps_adri.xls!C35-$C$2))</f>
        <v>13.032258064516157</v>
      </c>
      <c r="D43" s="15">
        <f>MAX(0,D42+(D$4-temps_adri.xls!D35-D$2))</f>
        <v>8.838709677419331</v>
      </c>
      <c r="E43" s="15">
        <f>MAX(0,E42+(E$4-temps_adri.xls!E35-E$2))</f>
        <v>0</v>
      </c>
      <c r="F43" s="17">
        <f>MAX(0,F42+(F$4-temps_adri.xls!F35-F$2))</f>
        <v>46.90322580645153</v>
      </c>
      <c r="G43" s="15">
        <f>MAX(0,G42+(G$4-temps_adri.xls!G35-G$2))</f>
        <v>0</v>
      </c>
      <c r="H43" s="15">
        <f>MAX(0,H42+(H$4-temps_adri.xls!H35-H$2))</f>
        <v>0</v>
      </c>
      <c r="I43" s="15">
        <f>MAX(0,I42+(I$4-temps_adri.xls!I35-I$2))</f>
        <v>0</v>
      </c>
      <c r="J43" s="15">
        <f>MAX(0,J42+(J$4-temps_adri.xls!J35-J$2))</f>
        <v>0</v>
      </c>
      <c r="K43" s="15">
        <f>MAX(0,K42+(K$4-temps_adri.xls!K35-K$2))</f>
        <v>2.6129032258064626</v>
      </c>
      <c r="L43" s="15">
        <f>MAX(0,L42+(L$4-temps_adri.xls!L35-L$2))</f>
        <v>0</v>
      </c>
      <c r="M43" s="15">
        <f>MAX(0,M42+(M$4-temps_adri.xls!M35-M$2))</f>
        <v>0</v>
      </c>
      <c r="N43" s="15">
        <f>MAX(0,N42+(N$4-temps_adri.xls!N35-N$2))</f>
        <v>0</v>
      </c>
      <c r="O43" s="15">
        <f>MAX(0,O42+(O$4-temps_adri.xls!O35-O$2))</f>
        <v>0</v>
      </c>
      <c r="P43" s="15">
        <f>MAX(0,P42+(P$4-temps_adri.xls!P35-P$2))</f>
        <v>0.51612903225807827</v>
      </c>
      <c r="Q43" s="15">
        <f>MAX(0,Q42+(Q$4-temps_adri.xls!Q35-Q$2))</f>
        <v>0</v>
      </c>
      <c r="R43" s="15">
        <f>MAX(0,R42+(R$4-temps_adri.xls!R35-R$2))</f>
        <v>0</v>
      </c>
      <c r="S43" s="15">
        <f>MAX(0,S42+(S$4-temps_adri.xls!S35-S$2))</f>
        <v>0</v>
      </c>
      <c r="T43" s="15">
        <f>MAX(0,T42+(T$4-temps_adri.xls!T35-T$2))</f>
        <v>0</v>
      </c>
      <c r="U43" s="15">
        <f>MAX(0,U42+(U$4-temps_adri.xls!U35-U$2))</f>
        <v>0</v>
      </c>
    </row>
    <row r="44" spans="1:21" x14ac:dyDescent="0.45">
      <c r="A44" s="4">
        <v>44047</v>
      </c>
      <c r="B44" s="15">
        <f>MAX(0,B43+($B$4-temps_adri.xls!B36-$B$2))</f>
        <v>22.129032258064456</v>
      </c>
      <c r="C44" s="15">
        <f>MAX(0,C43+($C$4-temps_adri.xls!C36-$C$2))</f>
        <v>8.2903225806451957</v>
      </c>
      <c r="D44" s="15">
        <f>MAX(0,D43+(D$4-temps_adri.xls!D36-D$2))</f>
        <v>9.5483870967741638</v>
      </c>
      <c r="E44" s="15">
        <f>MAX(0,E43+(E$4-temps_adri.xls!E36-E$2))</f>
        <v>0</v>
      </c>
      <c r="F44" s="17">
        <f>MAX(0,F43+(F$4-temps_adri.xls!F36-F$2))</f>
        <v>47.645161290322491</v>
      </c>
      <c r="G44" s="15">
        <f>MAX(0,G43+(G$4-temps_adri.xls!G36-G$2))</f>
        <v>0</v>
      </c>
      <c r="H44" s="15">
        <f>MAX(0,H43+(H$4-temps_adri.xls!H36-H$2))</f>
        <v>0</v>
      </c>
      <c r="I44" s="15">
        <f>MAX(0,I43+(I$4-temps_adri.xls!I36-I$2))</f>
        <v>0.58064516129032029</v>
      </c>
      <c r="J44" s="15">
        <f>MAX(0,J43+(J$4-temps_adri.xls!J36-J$2))</f>
        <v>0</v>
      </c>
      <c r="K44" s="15">
        <f>MAX(0,K43+(K$4-temps_adri.xls!K36-K$2))</f>
        <v>0</v>
      </c>
      <c r="L44" s="15">
        <f>MAX(0,L43+(L$4-temps_adri.xls!L36-L$2))</f>
        <v>0</v>
      </c>
      <c r="M44" s="15">
        <f>MAX(0,M43+(M$4-temps_adri.xls!M36-M$2))</f>
        <v>0</v>
      </c>
      <c r="N44" s="15">
        <f>MAX(0,N43+(N$4-temps_adri.xls!N36-N$2))</f>
        <v>0</v>
      </c>
      <c r="O44" s="15">
        <f>MAX(0,O43+(O$4-temps_adri.xls!O36-O$2))</f>
        <v>0</v>
      </c>
      <c r="P44" s="15">
        <f>MAX(0,P43+(P$4-temps_adri.xls!P36-P$2))</f>
        <v>0</v>
      </c>
      <c r="Q44" s="15">
        <f>MAX(0,Q43+(Q$4-temps_adri.xls!Q36-Q$2))</f>
        <v>3.9354838709677438</v>
      </c>
      <c r="R44" s="15">
        <f>MAX(0,R43+(R$4-temps_adri.xls!R36-R$2))</f>
        <v>4.0967741935483843</v>
      </c>
      <c r="S44" s="15">
        <f>MAX(0,S43+(S$4-temps_adri.xls!S36-S$2))</f>
        <v>0</v>
      </c>
      <c r="T44" s="15">
        <f>MAX(0,T43+(T$4-temps_adri.xls!T36-T$2))</f>
        <v>0</v>
      </c>
      <c r="U44" s="15">
        <f>MAX(0,U43+(U$4-temps_adri.xls!U36-U$2))</f>
        <v>0</v>
      </c>
    </row>
    <row r="45" spans="1:21" x14ac:dyDescent="0.45">
      <c r="A45" s="4">
        <v>44048</v>
      </c>
      <c r="B45" s="15">
        <f>MAX(0,B44+($B$4-temps_adri.xls!B37-$B$2))</f>
        <v>17.322580645161224</v>
      </c>
      <c r="C45" s="15">
        <f>MAX(0,C44+($C$4-temps_adri.xls!C37-$C$2))</f>
        <v>4.5483870967742348</v>
      </c>
      <c r="D45" s="15">
        <f>MAX(0,D44+(D$4-temps_adri.xls!D37-D$2))</f>
        <v>6.2580645161289965</v>
      </c>
      <c r="E45" s="15">
        <f>MAX(0,E44+(E$4-temps_adri.xls!E37-E$2))</f>
        <v>0</v>
      </c>
      <c r="F45" s="17">
        <f>MAX(0,F44+(F$4-temps_adri.xls!F37-F$2))</f>
        <v>45.387096774193452</v>
      </c>
      <c r="G45" s="15">
        <f>MAX(0,G44+(G$4-temps_adri.xls!G37-G$2))</f>
        <v>0</v>
      </c>
      <c r="H45" s="15">
        <f>MAX(0,H44+(H$4-temps_adri.xls!H37-H$2))</f>
        <v>0</v>
      </c>
      <c r="I45" s="15">
        <f>MAX(0,I44+(I$4-temps_adri.xls!I37-I$2))</f>
        <v>0</v>
      </c>
      <c r="J45" s="15">
        <f>MAX(0,J44+(J$4-temps_adri.xls!J37-J$2))</f>
        <v>0</v>
      </c>
      <c r="K45" s="15">
        <f>MAX(0,K44+(K$4-temps_adri.xls!K37-K$2))</f>
        <v>0</v>
      </c>
      <c r="L45" s="15">
        <f>MAX(0,L44+(L$4-temps_adri.xls!L37-L$2))</f>
        <v>0</v>
      </c>
      <c r="M45" s="15">
        <f>MAX(0,M44+(M$4-temps_adri.xls!M37-M$2))</f>
        <v>0</v>
      </c>
      <c r="N45" s="15">
        <f>MAX(0,N44+(N$4-temps_adri.xls!N37-N$2))</f>
        <v>0</v>
      </c>
      <c r="O45" s="15">
        <f>MAX(0,O44+(O$4-temps_adri.xls!O37-O$2))</f>
        <v>0</v>
      </c>
      <c r="P45" s="15">
        <f>MAX(0,P44+(P$4-temps_adri.xls!P37-P$2))</f>
        <v>0</v>
      </c>
      <c r="Q45" s="15">
        <f>MAX(0,Q44+(Q$4-temps_adri.xls!Q37-Q$2))</f>
        <v>0</v>
      </c>
      <c r="R45" s="15">
        <f>MAX(0,R44+(R$4-temps_adri.xls!R37-R$2))</f>
        <v>5.1935483870967687</v>
      </c>
      <c r="S45" s="15">
        <f>MAX(0,S44+(S$4-temps_adri.xls!S37-S$2))</f>
        <v>0</v>
      </c>
      <c r="T45" s="15">
        <f>MAX(0,T44+(T$4-temps_adri.xls!T37-T$2))</f>
        <v>0</v>
      </c>
      <c r="U45" s="15">
        <f>MAX(0,U44+(U$4-temps_adri.xls!U37-U$2))</f>
        <v>0</v>
      </c>
    </row>
    <row r="46" spans="1:21" x14ac:dyDescent="0.45">
      <c r="A46" s="4">
        <v>44049</v>
      </c>
      <c r="B46" s="15">
        <f>MAX(0,B45+($B$4-temps_adri.xls!B38-$B$2))</f>
        <v>17.516129032257993</v>
      </c>
      <c r="C46" s="15">
        <f>MAX(0,C45+($C$4-temps_adri.xls!C38-$C$2))</f>
        <v>4.8064516129032739</v>
      </c>
      <c r="D46" s="15">
        <f>MAX(0,D45+(D$4-temps_adri.xls!D38-D$2))</f>
        <v>3.9677419354838293</v>
      </c>
      <c r="E46" s="15">
        <f>MAX(0,E45+(E$4-temps_adri.xls!E38-E$2))</f>
        <v>0</v>
      </c>
      <c r="F46" s="17">
        <f>MAX(0,F45+(F$4-temps_adri.xls!F38-F$2))</f>
        <v>43.129032258064413</v>
      </c>
      <c r="G46" s="15">
        <f>MAX(0,G45+(G$4-temps_adri.xls!G38-G$2))</f>
        <v>0</v>
      </c>
      <c r="H46" s="15">
        <f>MAX(0,H45+(H$4-temps_adri.xls!H38-H$2))</f>
        <v>0</v>
      </c>
      <c r="I46" s="15">
        <f>MAX(0,I45+(I$4-temps_adri.xls!I38-I$2))</f>
        <v>0.58064516129032029</v>
      </c>
      <c r="J46" s="15">
        <f>MAX(0,J45+(J$4-temps_adri.xls!J38-J$2))</f>
        <v>0.83870967741935942</v>
      </c>
      <c r="K46" s="15">
        <f>MAX(0,K45+(K$4-temps_adri.xls!K38-K$2))</f>
        <v>0</v>
      </c>
      <c r="L46" s="15">
        <f>MAX(0,L45+(L$4-temps_adri.xls!L38-L$2))</f>
        <v>0</v>
      </c>
      <c r="M46" s="15">
        <f>MAX(0,M45+(M$4-temps_adri.xls!M38-M$2))</f>
        <v>0</v>
      </c>
      <c r="N46" s="15">
        <f>MAX(0,N45+(N$4-temps_adri.xls!N38-N$2))</f>
        <v>0</v>
      </c>
      <c r="O46" s="15">
        <f>MAX(0,O45+(O$4-temps_adri.xls!O38-O$2))</f>
        <v>0</v>
      </c>
      <c r="P46" s="15">
        <f>MAX(0,P45+(P$4-temps_adri.xls!P38-P$2))</f>
        <v>0</v>
      </c>
      <c r="Q46" s="15">
        <f>MAX(0,Q45+(Q$4-temps_adri.xls!Q38-Q$2))</f>
        <v>0</v>
      </c>
      <c r="R46" s="15">
        <f>MAX(0,R45+(R$4-temps_adri.xls!R38-R$2))</f>
        <v>10.290322580645153</v>
      </c>
      <c r="S46" s="15">
        <f>MAX(0,S45+(S$4-temps_adri.xls!S38-S$2))</f>
        <v>0</v>
      </c>
      <c r="T46" s="15">
        <f>MAX(0,T45+(T$4-temps_adri.xls!T38-T$2))</f>
        <v>0</v>
      </c>
      <c r="U46" s="15">
        <f>MAX(0,U45+(U$4-temps_adri.xls!U38-U$2))</f>
        <v>0</v>
      </c>
    </row>
    <row r="47" spans="1:21" x14ac:dyDescent="0.45">
      <c r="A47" s="4">
        <v>44050</v>
      </c>
      <c r="B47" s="15">
        <f>MAX(0,B46+($B$4-temps_adri.xls!B39-$B$2))</f>
        <v>14.709677419354762</v>
      </c>
      <c r="C47" s="15">
        <f>MAX(0,C46+($C$4-temps_adri.xls!C39-$C$2))</f>
        <v>5.0645161290323131</v>
      </c>
      <c r="D47" s="15">
        <f>MAX(0,D46+(D$4-temps_adri.xls!D39-D$2))</f>
        <v>1.677419354838662</v>
      </c>
      <c r="E47" s="15">
        <f>MAX(0,E46+(E$4-temps_adri.xls!E39-E$2))</f>
        <v>0</v>
      </c>
      <c r="F47" s="17">
        <f>MAX(0,F46+(F$4-temps_adri.xls!F39-F$2))</f>
        <v>40.870967741935374</v>
      </c>
      <c r="G47" s="15">
        <f>MAX(0,G46+(G$4-temps_adri.xls!G39-G$2))</f>
        <v>0</v>
      </c>
      <c r="H47" s="15">
        <f>MAX(0,H46+(H$4-temps_adri.xls!H39-H$2))</f>
        <v>0</v>
      </c>
      <c r="I47" s="15">
        <f>MAX(0,I46+(I$4-temps_adri.xls!I39-I$2))</f>
        <v>0</v>
      </c>
      <c r="J47" s="15">
        <f>MAX(0,J46+(J$4-temps_adri.xls!J39-J$2))</f>
        <v>4.6774193548387188</v>
      </c>
      <c r="K47" s="15">
        <f>MAX(0,K46+(K$4-temps_adri.xls!K39-K$2))</f>
        <v>3.9354838709677438</v>
      </c>
      <c r="L47" s="15">
        <f>MAX(0,L46+(L$4-temps_adri.xls!L39-L$2))</f>
        <v>0</v>
      </c>
      <c r="M47" s="15">
        <f>MAX(0,M46+(M$4-temps_adri.xls!M39-M$2))</f>
        <v>0</v>
      </c>
      <c r="N47" s="15">
        <f>MAX(0,N46+(N$4-temps_adri.xls!N39-N$2))</f>
        <v>0</v>
      </c>
      <c r="O47" s="15">
        <f>MAX(0,O46+(O$4-temps_adri.xls!O39-O$2))</f>
        <v>0</v>
      </c>
      <c r="P47" s="15">
        <f>MAX(0,P46+(P$4-temps_adri.xls!P39-P$2))</f>
        <v>0</v>
      </c>
      <c r="Q47" s="15">
        <f>MAX(0,Q46+(Q$4-temps_adri.xls!Q39-Q$2))</f>
        <v>0</v>
      </c>
      <c r="R47" s="15">
        <f>MAX(0,R46+(R$4-temps_adri.xls!R39-R$2))</f>
        <v>17.387096774193537</v>
      </c>
      <c r="S47" s="15">
        <f>MAX(0,S46+(S$4-temps_adri.xls!S39-S$2))</f>
        <v>0</v>
      </c>
      <c r="T47" s="15">
        <f>MAX(0,T46+(T$4-temps_adri.xls!T39-T$2))</f>
        <v>0</v>
      </c>
      <c r="U47" s="15">
        <f>MAX(0,U46+(U$4-temps_adri.xls!U39-U$2))</f>
        <v>0</v>
      </c>
    </row>
    <row r="48" spans="1:21" x14ac:dyDescent="0.45">
      <c r="A48" s="4">
        <v>44051</v>
      </c>
      <c r="B48" s="15">
        <f>MAX(0,B47+($B$4-temps_adri.xls!B40-$B$2))</f>
        <v>18.90322580645153</v>
      </c>
      <c r="C48" s="15">
        <f>MAX(0,C47+($C$4-temps_adri.xls!C40-$C$2))</f>
        <v>9.3225806451613522</v>
      </c>
      <c r="D48" s="15">
        <f>MAX(0,D47+(D$4-temps_adri.xls!D40-D$2))</f>
        <v>2.3870967741934948</v>
      </c>
      <c r="E48" s="15">
        <f>MAX(0,E47+(E$4-temps_adri.xls!E40-E$2))</f>
        <v>0</v>
      </c>
      <c r="F48" s="17">
        <f>MAX(0,F47+(F$4-temps_adri.xls!F40-F$2))</f>
        <v>38.612903225806335</v>
      </c>
      <c r="G48" s="15">
        <f>MAX(0,G47+(G$4-temps_adri.xls!G40-G$2))</f>
        <v>0</v>
      </c>
      <c r="H48" s="15">
        <f>MAX(0,H47+(H$4-temps_adri.xls!H40-H$2))</f>
        <v>0</v>
      </c>
      <c r="I48" s="15">
        <f>MAX(0,I47+(I$4-temps_adri.xls!I40-I$2))</f>
        <v>0</v>
      </c>
      <c r="J48" s="15">
        <f>MAX(0,J47+(J$4-temps_adri.xls!J40-J$2))</f>
        <v>7.5161290322580783</v>
      </c>
      <c r="K48" s="15">
        <f>MAX(0,K47+(K$4-temps_adri.xls!K40-K$2))</f>
        <v>5.8709677419354875</v>
      </c>
      <c r="L48" s="15">
        <f>MAX(0,L47+(L$4-temps_adri.xls!L40-L$2))</f>
        <v>0</v>
      </c>
      <c r="M48" s="15">
        <f>MAX(0,M47+(M$4-temps_adri.xls!M40-M$2))</f>
        <v>0</v>
      </c>
      <c r="N48" s="15">
        <f>MAX(0,N47+(N$4-temps_adri.xls!N40-N$2))</f>
        <v>0.16129032258064058</v>
      </c>
      <c r="O48" s="15">
        <f>MAX(0,O47+(O$4-temps_adri.xls!O40-O$2))</f>
        <v>0</v>
      </c>
      <c r="P48" s="15">
        <f>MAX(0,P47+(P$4-temps_adri.xls!P40-P$2))</f>
        <v>0</v>
      </c>
      <c r="Q48" s="15">
        <f>MAX(0,Q47+(Q$4-temps_adri.xls!Q40-Q$2))</f>
        <v>0</v>
      </c>
      <c r="R48" s="15">
        <f>MAX(0,R47+(R$4-temps_adri.xls!R40-R$2))</f>
        <v>16.483870967741922</v>
      </c>
      <c r="S48" s="15">
        <f>MAX(0,S47+(S$4-temps_adri.xls!S40-S$2))</f>
        <v>0</v>
      </c>
      <c r="T48" s="15">
        <f>MAX(0,T47+(T$4-temps_adri.xls!T40-T$2))</f>
        <v>0</v>
      </c>
      <c r="U48" s="15">
        <f>MAX(0,U47+(U$4-temps_adri.xls!U40-U$2))</f>
        <v>0</v>
      </c>
    </row>
    <row r="49" spans="1:21" x14ac:dyDescent="0.45">
      <c r="A49" s="4">
        <v>44052</v>
      </c>
      <c r="B49" s="15">
        <f>MAX(0,B48+($B$4-temps_adri.xls!B41-$B$2))</f>
        <v>17.096774193548299</v>
      </c>
      <c r="C49" s="15">
        <f>MAX(0,C48+($C$4-temps_adri.xls!C41-$C$2))</f>
        <v>20.580645161290391</v>
      </c>
      <c r="D49" s="15">
        <f>MAX(0,D48+(D$4-temps_adri.xls!D41-D$2))</f>
        <v>7.0967741935483275</v>
      </c>
      <c r="E49" s="15">
        <f>MAX(0,E48+(E$4-temps_adri.xls!E41-E$2))</f>
        <v>0</v>
      </c>
      <c r="F49" s="17">
        <f>MAX(0,F48+(F$4-temps_adri.xls!F41-F$2))</f>
        <v>31.354838709677296</v>
      </c>
      <c r="G49" s="15">
        <f>MAX(0,G48+(G$4-temps_adri.xls!G41-G$2))</f>
        <v>0</v>
      </c>
      <c r="H49" s="15">
        <f>MAX(0,H48+(H$4-temps_adri.xls!H41-H$2))</f>
        <v>0.25806451612903913</v>
      </c>
      <c r="I49" s="15">
        <f>MAX(0,I48+(I$4-temps_adri.xls!I41-I$2))</f>
        <v>0</v>
      </c>
      <c r="J49" s="15">
        <f>MAX(0,J48+(J$4-temps_adri.xls!J41-J$2))</f>
        <v>8.3548387096774377</v>
      </c>
      <c r="K49" s="15">
        <f>MAX(0,K48+(K$4-temps_adri.xls!K41-K$2))</f>
        <v>4.8064516129032313</v>
      </c>
      <c r="L49" s="15">
        <f>MAX(0,L48+(L$4-temps_adri.xls!L41-L$2))</f>
        <v>0</v>
      </c>
      <c r="M49" s="15">
        <f>MAX(0,M48+(M$4-temps_adri.xls!M41-M$2))</f>
        <v>0</v>
      </c>
      <c r="N49" s="15">
        <f>MAX(0,N48+(N$4-temps_adri.xls!N41-N$2))</f>
        <v>1.3225806451612812</v>
      </c>
      <c r="O49" s="15">
        <f>MAX(0,O48+(O$4-temps_adri.xls!O41-O$2))</f>
        <v>0</v>
      </c>
      <c r="P49" s="15">
        <f>MAX(0,P48+(P$4-temps_adri.xls!P41-P$2))</f>
        <v>0</v>
      </c>
      <c r="Q49" s="15">
        <f>MAX(0,Q48+(Q$4-temps_adri.xls!Q41-Q$2))</f>
        <v>0</v>
      </c>
      <c r="R49" s="15">
        <f>MAX(0,R48+(R$4-temps_adri.xls!R41-R$2))</f>
        <v>19.580645161290306</v>
      </c>
      <c r="S49" s="15">
        <f>MAX(0,S48+(S$4-temps_adri.xls!S41-S$2))</f>
        <v>0</v>
      </c>
      <c r="T49" s="15">
        <f>MAX(0,T48+(T$4-temps_adri.xls!T41-T$2))</f>
        <v>0</v>
      </c>
      <c r="U49" s="15">
        <f>MAX(0,U48+(U$4-temps_adri.xls!U41-U$2))</f>
        <v>0</v>
      </c>
    </row>
    <row r="50" spans="1:21" x14ac:dyDescent="0.45">
      <c r="A50" s="4">
        <v>44053</v>
      </c>
      <c r="B50" s="15">
        <f>MAX(0,B49+($B$4-temps_adri.xls!B42-$B$2))</f>
        <v>16.290322580645068</v>
      </c>
      <c r="C50" s="15">
        <f>MAX(0,C49+($C$4-temps_adri.xls!C42-$C$2))</f>
        <v>24.83870967741943</v>
      </c>
      <c r="D50" s="15">
        <f>MAX(0,D49+(D$4-temps_adri.xls!D42-D$2))</f>
        <v>6.8064516129031603</v>
      </c>
      <c r="E50" s="15">
        <f>MAX(0,E49+(E$4-temps_adri.xls!E42-E$2))</f>
        <v>0</v>
      </c>
      <c r="F50" s="17">
        <f>MAX(0,F49+(F$4-temps_adri.xls!F42-F$2))</f>
        <v>25.096774193548256</v>
      </c>
      <c r="G50" s="15">
        <f>MAX(0,G49+(G$4-temps_adri.xls!G42-G$2))</f>
        <v>0</v>
      </c>
      <c r="H50" s="15">
        <f>MAX(0,H49+(H$4-temps_adri.xls!H42-H$2))</f>
        <v>0</v>
      </c>
      <c r="I50" s="15">
        <f>MAX(0,I49+(I$4-temps_adri.xls!I42-I$2))</f>
        <v>0</v>
      </c>
      <c r="J50" s="15">
        <f>MAX(0,J49+(J$4-temps_adri.xls!J42-J$2))</f>
        <v>18.193548387096797</v>
      </c>
      <c r="K50" s="15">
        <f>MAX(0,K49+(K$4-temps_adri.xls!K42-K$2))</f>
        <v>5.7419354838709751</v>
      </c>
      <c r="L50" s="15">
        <f>MAX(0,L49+(L$4-temps_adri.xls!L42-L$2))</f>
        <v>0</v>
      </c>
      <c r="M50" s="15">
        <f>MAX(0,M49+(M$4-temps_adri.xls!M42-M$2))</f>
        <v>0</v>
      </c>
      <c r="N50" s="15">
        <f>MAX(0,N49+(N$4-temps_adri.xls!N42-N$2))</f>
        <v>2.4838709677419217</v>
      </c>
      <c r="O50" s="15">
        <f>MAX(0,O49+(O$4-temps_adri.xls!O42-O$2))</f>
        <v>0</v>
      </c>
      <c r="P50" s="15">
        <f>MAX(0,P49+(P$4-temps_adri.xls!P42-P$2))</f>
        <v>0</v>
      </c>
      <c r="Q50" s="15">
        <f>MAX(0,Q49+(Q$4-temps_adri.xls!Q42-Q$2))</f>
        <v>0</v>
      </c>
      <c r="R50" s="15">
        <f>MAX(0,R49+(R$4-temps_adri.xls!R42-R$2))</f>
        <v>23.67741935483869</v>
      </c>
      <c r="S50" s="15">
        <f>MAX(0,S49+(S$4-temps_adri.xls!S42-S$2))</f>
        <v>0</v>
      </c>
      <c r="T50" s="15">
        <f>MAX(0,T49+(T$4-temps_adri.xls!T42-T$2))</f>
        <v>0</v>
      </c>
      <c r="U50" s="15">
        <f>MAX(0,U49+(U$4-temps_adri.xls!U42-U$2))</f>
        <v>0</v>
      </c>
    </row>
    <row r="51" spans="1:21" x14ac:dyDescent="0.45">
      <c r="A51" s="4">
        <v>44054</v>
      </c>
      <c r="B51" s="15">
        <f>MAX(0,B50+($B$4-temps_adri.xls!B43-$B$2))</f>
        <v>16.483870967741836</v>
      </c>
      <c r="C51" s="15">
        <f>MAX(0,C50+($C$4-temps_adri.xls!C43-$C$2))</f>
        <v>23.09677419354847</v>
      </c>
      <c r="D51" s="15">
        <f>MAX(0,D50+(D$4-temps_adri.xls!D43-D$2))</f>
        <v>5.516129032257993</v>
      </c>
      <c r="E51" s="15">
        <f>MAX(0,E50+(E$4-temps_adri.xls!E43-E$2))</f>
        <v>0</v>
      </c>
      <c r="F51" s="17">
        <f>MAX(0,F50+(F$4-temps_adri.xls!F43-F$2))</f>
        <v>24.838709677419217</v>
      </c>
      <c r="G51" s="15">
        <f>MAX(0,G50+(G$4-temps_adri.xls!G43-G$2))</f>
        <v>0</v>
      </c>
      <c r="H51" s="15">
        <f>MAX(0,H50+(H$4-temps_adri.xls!H43-H$2))</f>
        <v>0</v>
      </c>
      <c r="I51" s="15">
        <f>MAX(0,I50+(I$4-temps_adri.xls!I43-I$2))</f>
        <v>0</v>
      </c>
      <c r="J51" s="15">
        <f>MAX(0,J50+(J$4-temps_adri.xls!J43-J$2))</f>
        <v>21.032258064516157</v>
      </c>
      <c r="K51" s="15">
        <f>MAX(0,K50+(K$4-temps_adri.xls!K43-K$2))</f>
        <v>2.6774193548387188</v>
      </c>
      <c r="L51" s="15">
        <f>MAX(0,L50+(L$4-temps_adri.xls!L43-L$2))</f>
        <v>0</v>
      </c>
      <c r="M51" s="15">
        <f>MAX(0,M50+(M$4-temps_adri.xls!M43-M$2))</f>
        <v>0</v>
      </c>
      <c r="N51" s="15">
        <f>MAX(0,N50+(N$4-temps_adri.xls!N43-N$2))</f>
        <v>0.64516129032256231</v>
      </c>
      <c r="O51" s="15">
        <f>MAX(0,O50+(O$4-temps_adri.xls!O43-O$2))</f>
        <v>0</v>
      </c>
      <c r="P51" s="15">
        <f>MAX(0,P50+(P$4-temps_adri.xls!P43-P$2))</f>
        <v>0</v>
      </c>
      <c r="Q51" s="15">
        <f>MAX(0,Q50+(Q$4-temps_adri.xls!Q43-Q$2))</f>
        <v>0</v>
      </c>
      <c r="R51" s="15">
        <f>MAX(0,R50+(R$4-temps_adri.xls!R43-R$2))</f>
        <v>29.774193548387075</v>
      </c>
      <c r="S51" s="15">
        <f>MAX(0,S50+(S$4-temps_adri.xls!S43-S$2))</f>
        <v>0</v>
      </c>
      <c r="T51" s="15">
        <f>MAX(0,T50+(T$4-temps_adri.xls!T43-T$2))</f>
        <v>0.6129032258064484</v>
      </c>
      <c r="U51" s="15">
        <f>MAX(0,U50+(U$4-temps_adri.xls!U43-U$2))</f>
        <v>0</v>
      </c>
    </row>
    <row r="52" spans="1:21" x14ac:dyDescent="0.45">
      <c r="A52" s="4">
        <v>44055</v>
      </c>
      <c r="B52" s="15">
        <f>MAX(0,B51+($B$4-temps_adri.xls!B44-$B$2))</f>
        <v>18.677419354838605</v>
      </c>
      <c r="C52" s="15">
        <f>MAX(0,C51+($C$4-temps_adri.xls!C44-$C$2))</f>
        <v>19.354838709677509</v>
      </c>
      <c r="D52" s="15">
        <f>MAX(0,D51+(D$4-temps_adri.xls!D44-D$2))</f>
        <v>8.2258064516128258</v>
      </c>
      <c r="E52" s="15">
        <f>MAX(0,E51+(E$4-temps_adri.xls!E44-E$2))</f>
        <v>0</v>
      </c>
      <c r="F52" s="17">
        <f>MAX(0,F51+(F$4-temps_adri.xls!F44-F$2))</f>
        <v>24.580645161290178</v>
      </c>
      <c r="G52" s="15">
        <f>MAX(0,G51+(G$4-temps_adri.xls!G44-G$2))</f>
        <v>0</v>
      </c>
      <c r="H52" s="15">
        <f>MAX(0,H51+(H$4-temps_adri.xls!H44-H$2))</f>
        <v>0</v>
      </c>
      <c r="I52" s="15">
        <f>MAX(0,I51+(I$4-temps_adri.xls!I44-I$2))</f>
        <v>1.5806451612903203</v>
      </c>
      <c r="J52" s="15">
        <f>MAX(0,J51+(J$4-temps_adri.xls!J44-J$2))</f>
        <v>25.870967741935516</v>
      </c>
      <c r="K52" s="15">
        <f>MAX(0,K51+(K$4-temps_adri.xls!K44-K$2))</f>
        <v>0</v>
      </c>
      <c r="L52" s="15">
        <f>MAX(0,L51+(L$4-temps_adri.xls!L44-L$2))</f>
        <v>3.1935483870967687</v>
      </c>
      <c r="M52" s="15">
        <f>MAX(0,M51+(M$4-temps_adri.xls!M44-M$2))</f>
        <v>0</v>
      </c>
      <c r="N52" s="15">
        <f>MAX(0,N51+(N$4-temps_adri.xls!N44-N$2))</f>
        <v>5.8064516129032029</v>
      </c>
      <c r="O52" s="15">
        <f>MAX(0,O51+(O$4-temps_adri.xls!O44-O$2))</f>
        <v>0</v>
      </c>
      <c r="P52" s="15">
        <f>MAX(0,P51+(P$4-temps_adri.xls!P44-P$2))</f>
        <v>0</v>
      </c>
      <c r="Q52" s="15">
        <f>MAX(0,Q51+(Q$4-temps_adri.xls!Q44-Q$2))</f>
        <v>0</v>
      </c>
      <c r="R52" s="15">
        <f>MAX(0,R51+(R$4-temps_adri.xls!R44-R$2))</f>
        <v>32.870967741935459</v>
      </c>
      <c r="S52" s="15">
        <f>MAX(0,S51+(S$4-temps_adri.xls!S44-S$2))</f>
        <v>0</v>
      </c>
      <c r="T52" s="15">
        <f>MAX(0,T51+(T$4-temps_adri.xls!T44-T$2))</f>
        <v>0</v>
      </c>
      <c r="U52" s="15">
        <f>MAX(0,U51+(U$4-temps_adri.xls!U44-U$2))</f>
        <v>0</v>
      </c>
    </row>
    <row r="53" spans="1:21" x14ac:dyDescent="0.45">
      <c r="A53" s="4">
        <v>44056</v>
      </c>
      <c r="B53" s="15">
        <f>MAX(0,B52+($B$4-temps_adri.xls!B45-$B$2))</f>
        <v>22.870967741935374</v>
      </c>
      <c r="C53" s="15">
        <f>MAX(0,C52+($C$4-temps_adri.xls!C45-$C$2))</f>
        <v>15.612903225806548</v>
      </c>
      <c r="D53" s="15">
        <f>MAX(0,D52+(D$4-temps_adri.xls!D45-D$2))</f>
        <v>8.9354838709676585</v>
      </c>
      <c r="E53" s="15">
        <f>MAX(0,E52+(E$4-temps_adri.xls!E45-E$2))</f>
        <v>0</v>
      </c>
      <c r="F53" s="17">
        <f>MAX(0,F52+(F$4-temps_adri.xls!F45-F$2))</f>
        <v>24.322580645161139</v>
      </c>
      <c r="G53" s="15">
        <f>MAX(0,G52+(G$4-temps_adri.xls!G45-G$2))</f>
        <v>2.7419354838709609</v>
      </c>
      <c r="H53" s="15">
        <f>MAX(0,H52+(H$4-temps_adri.xls!H45-H$2))</f>
        <v>0</v>
      </c>
      <c r="I53" s="15">
        <f>MAX(0,I52+(I$4-temps_adri.xls!I45-I$2))</f>
        <v>0</v>
      </c>
      <c r="J53" s="15">
        <f>MAX(0,J52+(J$4-temps_adri.xls!J45-J$2))</f>
        <v>33.709677419354875</v>
      </c>
      <c r="K53" s="15">
        <f>MAX(0,K52+(K$4-temps_adri.xls!K45-K$2))</f>
        <v>0</v>
      </c>
      <c r="L53" s="15">
        <f>MAX(0,L52+(L$4-temps_adri.xls!L45-L$2))</f>
        <v>9.3870967741935374</v>
      </c>
      <c r="M53" s="15">
        <f>MAX(0,M52+(M$4-temps_adri.xls!M45-M$2))</f>
        <v>0</v>
      </c>
      <c r="N53" s="15">
        <f>MAX(0,N52+(N$4-temps_adri.xls!N45-N$2))</f>
        <v>10.967741935483843</v>
      </c>
      <c r="O53" s="15">
        <f>MAX(0,O52+(O$4-temps_adri.xls!O45-O$2))</f>
        <v>0</v>
      </c>
      <c r="P53" s="15">
        <f>MAX(0,P52+(P$4-temps_adri.xls!P45-P$2))</f>
        <v>0</v>
      </c>
      <c r="Q53" s="15">
        <f>MAX(0,Q52+(Q$4-temps_adri.xls!Q45-Q$2))</f>
        <v>0</v>
      </c>
      <c r="R53" s="15">
        <f>MAX(0,R52+(R$4-temps_adri.xls!R45-R$2))</f>
        <v>32.967741935483843</v>
      </c>
      <c r="S53" s="15">
        <f>MAX(0,S52+(S$4-temps_adri.xls!S45-S$2))</f>
        <v>0</v>
      </c>
      <c r="T53" s="15">
        <f>MAX(0,T52+(T$4-temps_adri.xls!T45-T$2))</f>
        <v>0</v>
      </c>
      <c r="U53" s="15">
        <f>MAX(0,U52+(U$4-temps_adri.xls!U45-U$2))</f>
        <v>0</v>
      </c>
    </row>
    <row r="54" spans="1:21" x14ac:dyDescent="0.45">
      <c r="A54" s="4">
        <v>44057</v>
      </c>
      <c r="B54" s="15">
        <f>MAX(0,B53+($B$4-temps_adri.xls!B46-$B$2))</f>
        <v>25.064516129032143</v>
      </c>
      <c r="C54" s="15">
        <f>MAX(0,C53+($C$4-temps_adri.xls!C46-$C$2))</f>
        <v>12.870967741935587</v>
      </c>
      <c r="D54" s="15">
        <f>MAX(0,D53+(D$4-temps_adri.xls!D46-D$2))</f>
        <v>15.645161290322491</v>
      </c>
      <c r="E54" s="15">
        <f>MAX(0,E53+(E$4-temps_adri.xls!E46-E$2))</f>
        <v>0</v>
      </c>
      <c r="F54" s="17">
        <f>MAX(0,F53+(F$4-temps_adri.xls!F46-F$2))</f>
        <v>24.0645161290321</v>
      </c>
      <c r="G54" s="15">
        <f>MAX(0,G53+(G$4-temps_adri.xls!G46-G$2))</f>
        <v>0</v>
      </c>
      <c r="H54" s="15">
        <f>MAX(0,H53+(H$4-temps_adri.xls!H46-H$2))</f>
        <v>0</v>
      </c>
      <c r="I54" s="15">
        <f>MAX(0,I53+(I$4-temps_adri.xls!I46-I$2))</f>
        <v>0</v>
      </c>
      <c r="J54" s="15">
        <f>MAX(0,J53+(J$4-temps_adri.xls!J46-J$2))</f>
        <v>36.548387096774235</v>
      </c>
      <c r="K54" s="15">
        <f>MAX(0,K53+(K$4-temps_adri.xls!K46-K$2))</f>
        <v>0</v>
      </c>
      <c r="L54" s="15">
        <f>MAX(0,L53+(L$4-temps_adri.xls!L46-L$2))</f>
        <v>9.5806451612903061</v>
      </c>
      <c r="M54" s="15">
        <f>MAX(0,M53+(M$4-temps_adri.xls!M46-M$2))</f>
        <v>0</v>
      </c>
      <c r="N54" s="15">
        <f>MAX(0,N53+(N$4-temps_adri.xls!N46-N$2))</f>
        <v>13.129032258064484</v>
      </c>
      <c r="O54" s="15">
        <f>MAX(0,O53+(O$4-temps_adri.xls!O46-O$2))</f>
        <v>0</v>
      </c>
      <c r="P54" s="15">
        <f>MAX(0,P53+(P$4-temps_adri.xls!P46-P$2))</f>
        <v>0</v>
      </c>
      <c r="Q54" s="15">
        <f>MAX(0,Q53+(Q$4-temps_adri.xls!Q46-Q$2))</f>
        <v>0</v>
      </c>
      <c r="R54" s="15">
        <f>MAX(0,R53+(R$4-temps_adri.xls!R46-R$2))</f>
        <v>36.064516129032228</v>
      </c>
      <c r="S54" s="15">
        <f>MAX(0,S53+(S$4-temps_adri.xls!S46-S$2))</f>
        <v>0</v>
      </c>
      <c r="T54" s="15">
        <f>MAX(0,T53+(T$4-temps_adri.xls!T46-T$2))</f>
        <v>0</v>
      </c>
      <c r="U54" s="15">
        <f>MAX(0,U53+(U$4-temps_adri.xls!U46-U$2))</f>
        <v>0</v>
      </c>
    </row>
    <row r="55" spans="1:21" x14ac:dyDescent="0.45">
      <c r="A55" s="4">
        <v>44058</v>
      </c>
      <c r="B55" s="15">
        <f>MAX(0,B54+($B$4-temps_adri.xls!B47-$B$2))</f>
        <v>24.258064516128911</v>
      </c>
      <c r="C55" s="15">
        <f>MAX(0,C54+($C$4-temps_adri.xls!C47-$C$2))</f>
        <v>9.1290322580646261</v>
      </c>
      <c r="D55" s="15">
        <f>MAX(0,D54+(D$4-temps_adri.xls!D47-D$2))</f>
        <v>20.354838709677324</v>
      </c>
      <c r="E55" s="15">
        <f>MAX(0,E54+(E$4-temps_adri.xls!E47-E$2))</f>
        <v>0</v>
      </c>
      <c r="F55" s="17">
        <f>MAX(0,F54+(F$4-temps_adri.xls!F47-F$2))</f>
        <v>18.806451612903061</v>
      </c>
      <c r="G55" s="15">
        <f>MAX(0,G54+(G$4-temps_adri.xls!G47-G$2))</f>
        <v>0</v>
      </c>
      <c r="H55" s="15">
        <f>MAX(0,H54+(H$4-temps_adri.xls!H47-H$2))</f>
        <v>0</v>
      </c>
      <c r="I55" s="15">
        <f>MAX(0,I54+(I$4-temps_adri.xls!I47-I$2))</f>
        <v>0</v>
      </c>
      <c r="J55" s="15">
        <f>MAX(0,J54+(J$4-temps_adri.xls!J47-J$2))</f>
        <v>39.387096774193594</v>
      </c>
      <c r="K55" s="15">
        <f>MAX(0,K54+(K$4-temps_adri.xls!K47-K$2))</f>
        <v>0</v>
      </c>
      <c r="L55" s="15">
        <f>MAX(0,L54+(L$4-temps_adri.xls!L47-L$2))</f>
        <v>10.774193548387075</v>
      </c>
      <c r="M55" s="15">
        <f>MAX(0,M54+(M$4-temps_adri.xls!M47-M$2))</f>
        <v>0</v>
      </c>
      <c r="N55" s="15">
        <f>MAX(0,N54+(N$4-temps_adri.xls!N47-N$2))</f>
        <v>12.290322580645125</v>
      </c>
      <c r="O55" s="15">
        <f>MAX(0,O54+(O$4-temps_adri.xls!O47-O$2))</f>
        <v>0</v>
      </c>
      <c r="P55" s="15">
        <f>MAX(0,P54+(P$4-temps_adri.xls!P47-P$2))</f>
        <v>0</v>
      </c>
      <c r="Q55" s="15">
        <f>MAX(0,Q54+(Q$4-temps_adri.xls!Q47-Q$2))</f>
        <v>0.93548387096774377</v>
      </c>
      <c r="R55" s="17">
        <f>MAX(0,R54+(R$4-temps_adri.xls!R47-R$2))</f>
        <v>42.161290322580612</v>
      </c>
      <c r="S55" s="15">
        <f>MAX(0,S54+(S$4-temps_adri.xls!S47-S$2))</f>
        <v>8.7096774193548328</v>
      </c>
      <c r="T55" s="15">
        <f>MAX(0,T54+(T$4-temps_adri.xls!T47-T$2))</f>
        <v>0</v>
      </c>
      <c r="U55" s="15">
        <f>MAX(0,U54+(U$4-temps_adri.xls!U47-U$2))</f>
        <v>0</v>
      </c>
    </row>
    <row r="56" spans="1:21" x14ac:dyDescent="0.45">
      <c r="A56" s="4">
        <v>44059</v>
      </c>
      <c r="B56" s="15">
        <f>MAX(0,B55+($B$4-temps_adri.xls!B48-$B$2))</f>
        <v>22.45161290322568</v>
      </c>
      <c r="C56" s="15">
        <f>MAX(0,C55+($C$4-temps_adri.xls!C48-$C$2))</f>
        <v>2.3870967741936653</v>
      </c>
      <c r="D56" s="15">
        <f>MAX(0,D55+(D$4-temps_adri.xls!D48-D$2))</f>
        <v>21.064516129032157</v>
      </c>
      <c r="E56" s="15">
        <f>MAX(0,E55+(E$4-temps_adri.xls!E48-E$2))</f>
        <v>0</v>
      </c>
      <c r="F56" s="17">
        <f>MAX(0,F55+(F$4-temps_adri.xls!F48-F$2))</f>
        <v>10.548387096774022</v>
      </c>
      <c r="G56" s="15">
        <f>MAX(0,G55+(G$4-temps_adri.xls!G48-G$2))</f>
        <v>0</v>
      </c>
      <c r="H56" s="15">
        <f>MAX(0,H55+(H$4-temps_adri.xls!H48-H$2))</f>
        <v>0</v>
      </c>
      <c r="I56" s="15">
        <f>MAX(0,I55+(I$4-temps_adri.xls!I48-I$2))</f>
        <v>0</v>
      </c>
      <c r="J56" s="17">
        <f>MAX(0,J55+(J$4-temps_adri.xls!J48-J$2))</f>
        <v>40.225806451612954</v>
      </c>
      <c r="K56" s="15">
        <f>MAX(0,K55+(K$4-temps_adri.xls!K48-K$2))</f>
        <v>0</v>
      </c>
      <c r="L56" s="15">
        <f>MAX(0,L55+(L$4-temps_adri.xls!L48-L$2))</f>
        <v>8.9677419354838435</v>
      </c>
      <c r="M56" s="15">
        <f>MAX(0,M55+(M$4-temps_adri.xls!M48-M$2))</f>
        <v>0</v>
      </c>
      <c r="N56" s="15">
        <f>MAX(0,N55+(N$4-temps_adri.xls!N48-N$2))</f>
        <v>12.451612903225765</v>
      </c>
      <c r="O56" s="15">
        <f>MAX(0,O55+(O$4-temps_adri.xls!O48-O$2))</f>
        <v>0</v>
      </c>
      <c r="P56" s="15">
        <f>MAX(0,P55+(P$4-temps_adri.xls!P48-P$2))</f>
        <v>0</v>
      </c>
      <c r="Q56" s="15">
        <f>MAX(0,Q55+(Q$4-temps_adri.xls!Q48-Q$2))</f>
        <v>0</v>
      </c>
      <c r="R56" s="17">
        <f>MAX(0,R55+(R$4-temps_adri.xls!R48-R$2))</f>
        <v>42.258064516128997</v>
      </c>
      <c r="S56" s="15">
        <f>MAX(0,S55+(S$4-temps_adri.xls!S48-S$2))</f>
        <v>23.419354838709666</v>
      </c>
      <c r="T56" s="15">
        <f>MAX(0,T55+(T$4-temps_adri.xls!T48-T$2))</f>
        <v>0</v>
      </c>
      <c r="U56" s="15">
        <f>MAX(0,U55+(U$4-temps_adri.xls!U48-U$2))</f>
        <v>0</v>
      </c>
    </row>
    <row r="57" spans="1:21" x14ac:dyDescent="0.45">
      <c r="A57" s="4">
        <v>44060</v>
      </c>
      <c r="B57" s="15">
        <f>MAX(0,B56+($B$4-temps_adri.xls!B49-$B$2))</f>
        <v>19.645161290322449</v>
      </c>
      <c r="C57" s="15">
        <f>MAX(0,C56+($C$4-temps_adri.xls!C49-$C$2))</f>
        <v>0</v>
      </c>
      <c r="D57" s="15">
        <f>MAX(0,D56+(D$4-temps_adri.xls!D49-D$2))</f>
        <v>23.77419354838699</v>
      </c>
      <c r="E57" s="15">
        <f>MAX(0,E56+(E$4-temps_adri.xls!E49-E$2))</f>
        <v>0</v>
      </c>
      <c r="F57" s="17">
        <f>MAX(0,F56+(F$4-temps_adri.xls!F49-F$2))</f>
        <v>0.29032258064498251</v>
      </c>
      <c r="G57" s="15">
        <f>MAX(0,G56+(G$4-temps_adri.xls!G49-G$2))</f>
        <v>0</v>
      </c>
      <c r="H57" s="15">
        <f>MAX(0,H56+(H$4-temps_adri.xls!H49-H$2))</f>
        <v>0</v>
      </c>
      <c r="I57" s="15">
        <f>MAX(0,I56+(I$4-temps_adri.xls!I49-I$2))</f>
        <v>0</v>
      </c>
      <c r="J57" s="17">
        <f>MAX(0,J56+(J$4-temps_adri.xls!J49-J$2))</f>
        <v>39.064516129032313</v>
      </c>
      <c r="K57" s="15">
        <f>MAX(0,K56+(K$4-temps_adri.xls!K49-K$2))</f>
        <v>0</v>
      </c>
      <c r="L57" s="15">
        <f>MAX(0,L56+(L$4-temps_adri.xls!L49-L$2))</f>
        <v>10.161290322580612</v>
      </c>
      <c r="M57" s="15">
        <f>MAX(0,M56+(M$4-temps_adri.xls!M49-M$2))</f>
        <v>0</v>
      </c>
      <c r="N57" s="15">
        <f>MAX(0,N56+(N$4-temps_adri.xls!N49-N$2))</f>
        <v>13.612903225806406</v>
      </c>
      <c r="O57" s="15">
        <f>MAX(0,O56+(O$4-temps_adri.xls!O49-O$2))</f>
        <v>0</v>
      </c>
      <c r="P57" s="15">
        <f>MAX(0,P56+(P$4-temps_adri.xls!P49-P$2))</f>
        <v>0</v>
      </c>
      <c r="Q57" s="15">
        <f>MAX(0,Q56+(Q$4-temps_adri.xls!Q49-Q$2))</f>
        <v>0</v>
      </c>
      <c r="R57" s="17">
        <f>MAX(0,R56+(R$4-temps_adri.xls!R49-R$2))</f>
        <v>46.354838709677381</v>
      </c>
      <c r="S57" s="15">
        <f>MAX(0,S56+(S$4-temps_adri.xls!S49-S$2))</f>
        <v>39.129032258064498</v>
      </c>
      <c r="T57" s="15">
        <f>MAX(0,T56+(T$4-temps_adri.xls!T49-T$2))</f>
        <v>0</v>
      </c>
      <c r="U57" s="15">
        <f>MAX(0,U56+(U$4-temps_adri.xls!U49-U$2))</f>
        <v>0</v>
      </c>
    </row>
    <row r="58" spans="1:21" x14ac:dyDescent="0.45">
      <c r="A58" s="4">
        <v>44061</v>
      </c>
      <c r="B58" s="15">
        <f>MAX(0,B57+($B$4-temps_adri.xls!B50-$B$2))</f>
        <v>16.838709677419217</v>
      </c>
      <c r="C58" s="15">
        <f>MAX(0,C57+($C$4-temps_adri.xls!C50-$C$2))</f>
        <v>0</v>
      </c>
      <c r="D58" s="15">
        <f>MAX(0,D57+(D$4-temps_adri.xls!D50-D$2))</f>
        <v>23.483870967741822</v>
      </c>
      <c r="E58" s="15">
        <f>MAX(0,E57+(E$4-temps_adri.xls!E50-E$2))</f>
        <v>0</v>
      </c>
      <c r="F58" s="17">
        <f>MAX(0,F57+(F$4-temps_adri.xls!F50-F$2))</f>
        <v>0</v>
      </c>
      <c r="G58" s="15">
        <f>MAX(0,G57+(G$4-temps_adri.xls!G50-G$2))</f>
        <v>0</v>
      </c>
      <c r="H58" s="15">
        <f>MAX(0,H57+(H$4-temps_adri.xls!H50-H$2))</f>
        <v>0</v>
      </c>
      <c r="I58" s="15">
        <f>MAX(0,I57+(I$4-temps_adri.xls!I50-I$2))</f>
        <v>0</v>
      </c>
      <c r="J58" s="17">
        <f>MAX(0,J57+(J$4-temps_adri.xls!J50-J$2))</f>
        <v>37.903225806451672</v>
      </c>
      <c r="K58" s="15">
        <f>MAX(0,K57+(K$4-temps_adri.xls!K50-K$2))</f>
        <v>0</v>
      </c>
      <c r="L58" s="15">
        <f>MAX(0,L57+(L$4-temps_adri.xls!L50-L$2))</f>
        <v>9.3548387096773808</v>
      </c>
      <c r="M58" s="15">
        <f>MAX(0,M57+(M$4-temps_adri.xls!M50-M$2))</f>
        <v>0</v>
      </c>
      <c r="N58" s="15">
        <f>MAX(0,N57+(N$4-temps_adri.xls!N50-N$2))</f>
        <v>13.774193548387046</v>
      </c>
      <c r="O58" s="15">
        <f>MAX(0,O57+(O$4-temps_adri.xls!O50-O$2))</f>
        <v>0</v>
      </c>
      <c r="P58" s="15">
        <f>MAX(0,P57+(P$4-temps_adri.xls!P50-P$2))</f>
        <v>0</v>
      </c>
      <c r="Q58" s="15">
        <f>MAX(0,Q57+(Q$4-temps_adri.xls!Q50-Q$2))</f>
        <v>0</v>
      </c>
      <c r="R58" s="17">
        <f>MAX(0,R57+(R$4-temps_adri.xls!R50-R$2))</f>
        <v>50.451612903225765</v>
      </c>
      <c r="S58" s="17">
        <f>MAX(0,S57+(S$4-temps_adri.xls!S50-S$2))</f>
        <v>43.838709677419331</v>
      </c>
      <c r="T58" s="15">
        <f>MAX(0,T57+(T$4-temps_adri.xls!T50-T$2))</f>
        <v>0</v>
      </c>
      <c r="U58" s="15">
        <f>MAX(0,U57+(U$4-temps_adri.xls!U50-U$2))</f>
        <v>0</v>
      </c>
    </row>
    <row r="59" spans="1:21" x14ac:dyDescent="0.45">
      <c r="A59" s="4">
        <v>44062</v>
      </c>
      <c r="B59" s="15">
        <f>MAX(0,B58+($B$4-temps_adri.xls!B51-$B$2))</f>
        <v>15.032258064515986</v>
      </c>
      <c r="C59" s="15">
        <f>MAX(0,C58+($C$4-temps_adri.xls!C51-$C$2))</f>
        <v>0</v>
      </c>
      <c r="D59" s="15">
        <f>MAX(0,D58+(D$4-temps_adri.xls!D51-D$2))</f>
        <v>20.193548387096655</v>
      </c>
      <c r="E59" s="15">
        <f>MAX(0,E58+(E$4-temps_adri.xls!E51-E$2))</f>
        <v>0</v>
      </c>
      <c r="F59" s="17">
        <f>MAX(0,F58+(F$4-temps_adri.xls!F51-F$2))</f>
        <v>0</v>
      </c>
      <c r="G59" s="15">
        <f>MAX(0,G58+(G$4-temps_adri.xls!G51-G$2))</f>
        <v>0</v>
      </c>
      <c r="H59" s="15">
        <f>MAX(0,H58+(H$4-temps_adri.xls!H51-H$2))</f>
        <v>0</v>
      </c>
      <c r="I59" s="15">
        <f>MAX(0,I58+(I$4-temps_adri.xls!I51-I$2))</f>
        <v>0</v>
      </c>
      <c r="J59" s="17">
        <f>MAX(0,J58+(J$4-temps_adri.xls!J51-J$2))</f>
        <v>33.741935483871032</v>
      </c>
      <c r="K59" s="15">
        <f>MAX(0,K58+(K$4-temps_adri.xls!K51-K$2))</f>
        <v>0</v>
      </c>
      <c r="L59" s="15">
        <f>MAX(0,L58+(L$4-temps_adri.xls!L51-L$2))</f>
        <v>8.5483870967741495</v>
      </c>
      <c r="M59" s="15">
        <f>MAX(0,M58+(M$4-temps_adri.xls!M51-M$2))</f>
        <v>0</v>
      </c>
      <c r="N59" s="15">
        <f>MAX(0,N58+(N$4-temps_adri.xls!N51-N$2))</f>
        <v>9.9354838709676869</v>
      </c>
      <c r="O59" s="15">
        <f>MAX(0,O58+(O$4-temps_adri.xls!O51-O$2))</f>
        <v>0</v>
      </c>
      <c r="P59" s="15">
        <f>MAX(0,P58+(P$4-temps_adri.xls!P51-P$2))</f>
        <v>0</v>
      </c>
      <c r="Q59" s="15">
        <f>MAX(0,Q58+(Q$4-temps_adri.xls!Q51-Q$2))</f>
        <v>0</v>
      </c>
      <c r="R59" s="17">
        <f>MAX(0,R58+(R$4-temps_adri.xls!R51-R$2))</f>
        <v>57.54838709677415</v>
      </c>
      <c r="S59" s="17">
        <f>MAX(0,S58+(S$4-temps_adri.xls!S51-S$2))</f>
        <v>43.548387096774164</v>
      </c>
      <c r="T59" s="15">
        <f>MAX(0,T58+(T$4-temps_adri.xls!T51-T$2))</f>
        <v>0</v>
      </c>
      <c r="U59" s="15">
        <f>MAX(0,U58+(U$4-temps_adri.xls!U51-U$2))</f>
        <v>0</v>
      </c>
    </row>
    <row r="60" spans="1:21" x14ac:dyDescent="0.45">
      <c r="A60" s="4">
        <v>44063</v>
      </c>
      <c r="B60" s="15">
        <f>MAX(0,B59+($B$4-temps_adri.xls!B52-$B$2))</f>
        <v>14.225806451612755</v>
      </c>
      <c r="C60" s="15">
        <f>MAX(0,C59+($C$4-temps_adri.xls!C52-$C$2))</f>
        <v>0</v>
      </c>
      <c r="D60" s="15">
        <f>MAX(0,D59+(D$4-temps_adri.xls!D52-D$2))</f>
        <v>27.903225806451488</v>
      </c>
      <c r="E60" s="15">
        <f>MAX(0,E59+(E$4-temps_adri.xls!E52-E$2))</f>
        <v>0</v>
      </c>
      <c r="F60" s="17">
        <f>MAX(0,F59+(F$4-temps_adri.xls!F52-F$2))</f>
        <v>0</v>
      </c>
      <c r="G60" s="15">
        <f>MAX(0,G59+(G$4-temps_adri.xls!G52-G$2))</f>
        <v>0</v>
      </c>
      <c r="H60" s="15">
        <f>MAX(0,H59+(H$4-temps_adri.xls!H52-H$2))</f>
        <v>0</v>
      </c>
      <c r="I60" s="15">
        <f>MAX(0,I59+(I$4-temps_adri.xls!I52-I$2))</f>
        <v>0</v>
      </c>
      <c r="J60" s="17">
        <f>MAX(0,J59+(J$4-temps_adri.xls!J52-J$2))</f>
        <v>30.580645161290391</v>
      </c>
      <c r="K60" s="15">
        <f>MAX(0,K59+(K$4-temps_adri.xls!K52-K$2))</f>
        <v>0</v>
      </c>
      <c r="L60" s="15">
        <f>MAX(0,L59+(L$4-temps_adri.xls!L52-L$2))</f>
        <v>2.7419354838709182</v>
      </c>
      <c r="M60" s="15">
        <f>MAX(0,M59+(M$4-temps_adri.xls!M52-M$2))</f>
        <v>0</v>
      </c>
      <c r="N60" s="15">
        <f>MAX(0,N59+(N$4-temps_adri.xls!N52-N$2))</f>
        <v>6.0967741935483275</v>
      </c>
      <c r="O60" s="15">
        <f>MAX(0,O59+(O$4-temps_adri.xls!O52-O$2))</f>
        <v>0</v>
      </c>
      <c r="P60" s="15">
        <f>MAX(0,P59+(P$4-temps_adri.xls!P52-P$2))</f>
        <v>0</v>
      </c>
      <c r="Q60" s="15">
        <f>MAX(0,Q59+(Q$4-temps_adri.xls!Q52-Q$2))</f>
        <v>0</v>
      </c>
      <c r="R60" s="17">
        <f>MAX(0,R59+(R$4-temps_adri.xls!R52-R$2))</f>
        <v>64.645161290322534</v>
      </c>
      <c r="S60" s="17">
        <f>MAX(0,S59+(S$4-temps_adri.xls!S52-S$2))</f>
        <v>41.258064516128997</v>
      </c>
      <c r="T60" s="15">
        <f>MAX(0,T59+(T$4-temps_adri.xls!T52-T$2))</f>
        <v>0</v>
      </c>
      <c r="U60" s="15">
        <f>MAX(0,U59+(U$4-temps_adri.xls!U52-U$2))</f>
        <v>0</v>
      </c>
    </row>
    <row r="61" spans="1:21" x14ac:dyDescent="0.45">
      <c r="A61" s="4">
        <v>44064</v>
      </c>
      <c r="B61" s="15">
        <f>MAX(0,B60+($B$4-temps_adri.xls!B53-$B$2))</f>
        <v>12.419354838709523</v>
      </c>
      <c r="C61" s="15">
        <f>MAX(0,C60+($C$4-temps_adri.xls!C53-$C$2))</f>
        <v>2.2580645161290391</v>
      </c>
      <c r="D61" s="15">
        <f>MAX(0,D60+(D$4-temps_adri.xls!D53-D$2))</f>
        <v>30.612903225806321</v>
      </c>
      <c r="E61" s="15">
        <f>MAX(0,E60+(E$4-temps_adri.xls!E53-E$2))</f>
        <v>0</v>
      </c>
      <c r="F61" s="17">
        <f>MAX(0,F60+(F$4-temps_adri.xls!F53-F$2))</f>
        <v>1.7419354838709609</v>
      </c>
      <c r="G61" s="15">
        <f>MAX(0,G60+(G$4-temps_adri.xls!G53-G$2))</f>
        <v>0</v>
      </c>
      <c r="H61" s="15">
        <f>MAX(0,H60+(H$4-temps_adri.xls!H53-H$2))</f>
        <v>0</v>
      </c>
      <c r="I61" s="15">
        <f>MAX(0,I60+(I$4-temps_adri.xls!I53-I$2))</f>
        <v>0</v>
      </c>
      <c r="J61" s="17">
        <f>MAX(0,J60+(J$4-temps_adri.xls!J53-J$2))</f>
        <v>33.419354838709751</v>
      </c>
      <c r="K61" s="15">
        <f>MAX(0,K60+(K$4-temps_adri.xls!K53-K$2))</f>
        <v>0</v>
      </c>
      <c r="L61" s="15">
        <f>MAX(0,L60+(L$4-temps_adri.xls!L53-L$2))</f>
        <v>0</v>
      </c>
      <c r="M61" s="15">
        <f>MAX(0,M60+(M$4-temps_adri.xls!M53-M$2))</f>
        <v>0</v>
      </c>
      <c r="N61" s="15">
        <f>MAX(0,N60+(N$4-temps_adri.xls!N53-N$2))</f>
        <v>7.2580645161289681</v>
      </c>
      <c r="O61" s="15">
        <f>MAX(0,O60+(O$4-temps_adri.xls!O53-O$2))</f>
        <v>0</v>
      </c>
      <c r="P61" s="15">
        <f>MAX(0,P60+(P$4-temps_adri.xls!P53-P$2))</f>
        <v>0</v>
      </c>
      <c r="Q61" s="15">
        <f>MAX(0,Q60+(Q$4-temps_adri.xls!Q53-Q$2))</f>
        <v>0</v>
      </c>
      <c r="R61" s="17">
        <f>MAX(0,R60+(R$4-temps_adri.xls!R53-R$2))</f>
        <v>67.741935483870918</v>
      </c>
      <c r="S61" s="17">
        <f>MAX(0,S60+(S$4-temps_adri.xls!S53-S$2))</f>
        <v>38.967741935483829</v>
      </c>
      <c r="T61" s="15">
        <f>MAX(0,T60+(T$4-temps_adri.xls!T53-T$2))</f>
        <v>0</v>
      </c>
      <c r="U61" s="15">
        <f>MAX(0,U60+(U$4-temps_adri.xls!U53-U$2))</f>
        <v>0</v>
      </c>
    </row>
    <row r="62" spans="1:21" x14ac:dyDescent="0.45">
      <c r="A62" s="4">
        <v>44065</v>
      </c>
      <c r="B62" s="15">
        <f>MAX(0,B61+($B$4-temps_adri.xls!B54-$B$2))</f>
        <v>9.6129032258062921</v>
      </c>
      <c r="C62" s="15">
        <f>MAX(0,C61+($C$4-temps_adri.xls!C54-$C$2))</f>
        <v>7.5161290322580783</v>
      </c>
      <c r="D62" s="15">
        <f>MAX(0,D61+(D$4-temps_adri.xls!D54-D$2))</f>
        <v>30.322580645161153</v>
      </c>
      <c r="E62" s="15">
        <f>MAX(0,E61+(E$4-temps_adri.xls!E54-E$2))</f>
        <v>0</v>
      </c>
      <c r="F62" s="17">
        <f>MAX(0,F61+(F$4-temps_adri.xls!F54-F$2))</f>
        <v>4.4838709677419217</v>
      </c>
      <c r="G62" s="15">
        <f>MAX(0,G61+(G$4-temps_adri.xls!G54-G$2))</f>
        <v>0</v>
      </c>
      <c r="H62" s="15">
        <f>MAX(0,H61+(H$4-temps_adri.xls!H54-H$2))</f>
        <v>0</v>
      </c>
      <c r="I62" s="15">
        <f>MAX(0,I61+(I$4-temps_adri.xls!I54-I$2))</f>
        <v>0</v>
      </c>
      <c r="J62" s="17">
        <f>MAX(0,J61+(J$4-temps_adri.xls!J54-J$2))</f>
        <v>34.25806451612911</v>
      </c>
      <c r="K62" s="15">
        <f>MAX(0,K61+(K$4-temps_adri.xls!K54-K$2))</f>
        <v>0</v>
      </c>
      <c r="L62" s="15">
        <f>MAX(0,L61+(L$4-temps_adri.xls!L54-L$2))</f>
        <v>0</v>
      </c>
      <c r="M62" s="15">
        <f>MAX(0,M61+(M$4-temps_adri.xls!M54-M$2))</f>
        <v>0</v>
      </c>
      <c r="N62" s="15">
        <f>MAX(0,N61+(N$4-temps_adri.xls!N54-N$2))</f>
        <v>11.419354838709609</v>
      </c>
      <c r="O62" s="15">
        <f>MAX(0,O61+(O$4-temps_adri.xls!O54-O$2))</f>
        <v>0</v>
      </c>
      <c r="P62" s="15">
        <f>MAX(0,P61+(P$4-temps_adri.xls!P54-P$2))</f>
        <v>0</v>
      </c>
      <c r="Q62" s="15">
        <f>MAX(0,Q61+(Q$4-temps_adri.xls!Q54-Q$2))</f>
        <v>0</v>
      </c>
      <c r="R62" s="17">
        <f>MAX(0,R61+(R$4-temps_adri.xls!R54-R$2))</f>
        <v>74.838709677419303</v>
      </c>
      <c r="S62" s="17">
        <f>MAX(0,S61+(S$4-temps_adri.xls!S54-S$2))</f>
        <v>32.677419354838662</v>
      </c>
      <c r="T62" s="15">
        <f>MAX(0,T61+(T$4-temps_adri.xls!T54-T$2))</f>
        <v>0</v>
      </c>
      <c r="U62" s="15">
        <f>MAX(0,U61+(U$4-temps_adri.xls!U54-U$2))</f>
        <v>0</v>
      </c>
    </row>
    <row r="63" spans="1:21" x14ac:dyDescent="0.45">
      <c r="A63" s="4">
        <v>44066</v>
      </c>
      <c r="B63" s="15">
        <f>MAX(0,B62+($B$4-temps_adri.xls!B55-$B$2))</f>
        <v>6.8064516129030608</v>
      </c>
      <c r="C63" s="15">
        <f>MAX(0,C62+($C$4-temps_adri.xls!C55-$C$2))</f>
        <v>10.774193548387117</v>
      </c>
      <c r="D63" s="15">
        <f>MAX(0,D62+(D$4-temps_adri.xls!D55-D$2))</f>
        <v>30.032258064515986</v>
      </c>
      <c r="E63" s="15">
        <f>MAX(0,E62+(E$4-temps_adri.xls!E55-E$2))</f>
        <v>0</v>
      </c>
      <c r="F63" s="17">
        <f>MAX(0,F62+(F$4-temps_adri.xls!F55-F$2))</f>
        <v>5.2258064516128826</v>
      </c>
      <c r="G63" s="15">
        <f>MAX(0,G62+(G$4-temps_adri.xls!G55-G$2))</f>
        <v>0</v>
      </c>
      <c r="H63" s="15">
        <f>MAX(0,H62+(H$4-temps_adri.xls!H55-H$2))</f>
        <v>0</v>
      </c>
      <c r="I63" s="15">
        <f>MAX(0,I62+(I$4-temps_adri.xls!I55-I$2))</f>
        <v>0</v>
      </c>
      <c r="J63" s="17">
        <f>MAX(0,J62+(J$4-temps_adri.xls!J55-J$2))</f>
        <v>35.09677419354847</v>
      </c>
      <c r="K63" s="15">
        <f>MAX(0,K62+(K$4-temps_adri.xls!K55-K$2))</f>
        <v>0</v>
      </c>
      <c r="L63" s="15">
        <f>MAX(0,L62+(L$4-temps_adri.xls!L55-L$2))</f>
        <v>0.19354838709676869</v>
      </c>
      <c r="M63" s="15">
        <f>MAX(0,M62+(M$4-temps_adri.xls!M55-M$2))</f>
        <v>0</v>
      </c>
      <c r="N63" s="15">
        <f>MAX(0,N62+(N$4-temps_adri.xls!N55-N$2))</f>
        <v>19.580645161290249</v>
      </c>
      <c r="O63" s="15">
        <f>MAX(0,O62+(O$4-temps_adri.xls!O55-O$2))</f>
        <v>2.6451612903225765</v>
      </c>
      <c r="P63" s="15">
        <f>MAX(0,P62+(P$4-temps_adri.xls!P55-P$2))</f>
        <v>0</v>
      </c>
      <c r="Q63" s="15">
        <f>MAX(0,Q62+(Q$4-temps_adri.xls!Q55-Q$2))</f>
        <v>0</v>
      </c>
      <c r="R63" s="17">
        <f>MAX(0,R62+(R$4-temps_adri.xls!R55-R$2))</f>
        <v>77.935483870967687</v>
      </c>
      <c r="S63" s="17">
        <f>MAX(0,S62+(S$4-temps_adri.xls!S55-S$2))</f>
        <v>24.387096774193495</v>
      </c>
      <c r="T63" s="15">
        <f>MAX(0,T62+(T$4-temps_adri.xls!T55-T$2))</f>
        <v>0</v>
      </c>
      <c r="U63" s="15">
        <f>MAX(0,U62+(U$4-temps_adri.xls!U55-U$2))</f>
        <v>6.4516129032256231E-2</v>
      </c>
    </row>
    <row r="64" spans="1:21" x14ac:dyDescent="0.45">
      <c r="A64" s="4">
        <v>44067</v>
      </c>
      <c r="B64" s="15">
        <f>MAX(0,B63+($B$4-temps_adri.xls!B56-$B$2))</f>
        <v>3.9999999999998295</v>
      </c>
      <c r="C64" s="15">
        <f>MAX(0,C63+($C$4-temps_adri.xls!C56-$C$2))</f>
        <v>13.032258064516157</v>
      </c>
      <c r="D64" s="15">
        <f>MAX(0,D63+(D$4-temps_adri.xls!D56-D$2))</f>
        <v>28.741935483870819</v>
      </c>
      <c r="E64" s="15">
        <f>MAX(0,E63+(E$4-temps_adri.xls!E56-E$2))</f>
        <v>4.6451612903225765</v>
      </c>
      <c r="F64" s="17">
        <f>MAX(0,F63+(F$4-temps_adri.xls!F56-F$2))</f>
        <v>1.9677419354838435</v>
      </c>
      <c r="G64" s="15">
        <f>MAX(0,G63+(G$4-temps_adri.xls!G56-G$2))</f>
        <v>0</v>
      </c>
      <c r="H64" s="15">
        <f>MAX(0,H63+(H$4-temps_adri.xls!H56-H$2))</f>
        <v>0</v>
      </c>
      <c r="I64" s="15">
        <f>MAX(0,I63+(I$4-temps_adri.xls!I56-I$2))</f>
        <v>0</v>
      </c>
      <c r="J64" s="17">
        <f>MAX(0,J63+(J$4-temps_adri.xls!J56-J$2))</f>
        <v>32.935483870967829</v>
      </c>
      <c r="K64" s="15">
        <f>MAX(0,K63+(K$4-temps_adri.xls!K56-K$2))</f>
        <v>0</v>
      </c>
      <c r="L64" s="15">
        <f>MAX(0,L63+(L$4-temps_adri.xls!L56-L$2))</f>
        <v>4.3870967741935374</v>
      </c>
      <c r="M64" s="15">
        <f>MAX(0,M63+(M$4-temps_adri.xls!M56-M$2))</f>
        <v>0</v>
      </c>
      <c r="N64" s="15">
        <f>MAX(0,N63+(N$4-temps_adri.xls!N56-N$2))</f>
        <v>22.74193548387089</v>
      </c>
      <c r="O64" s="15">
        <f>MAX(0,O63+(O$4-temps_adri.xls!O56-O$2))</f>
        <v>0.29032258064515304</v>
      </c>
      <c r="P64" s="15">
        <f>MAX(0,P63+(P$4-temps_adri.xls!P56-P$2))</f>
        <v>0</v>
      </c>
      <c r="Q64" s="15">
        <f>MAX(0,Q63+(Q$4-temps_adri.xls!Q56-Q$2))</f>
        <v>0</v>
      </c>
      <c r="R64" s="17">
        <f>MAX(0,R63+(R$4-temps_adri.xls!R56-R$2))</f>
        <v>83.032258064516071</v>
      </c>
      <c r="S64" s="17">
        <f>MAX(0,S63+(S$4-temps_adri.xls!S56-S$2))</f>
        <v>22.096774193548328</v>
      </c>
      <c r="T64" s="15">
        <f>MAX(0,T63+(T$4-temps_adri.xls!T56-T$2))</f>
        <v>0</v>
      </c>
      <c r="U64" s="15">
        <f>MAX(0,U63+(U$4-temps_adri.xls!U56-U$2))</f>
        <v>0</v>
      </c>
    </row>
    <row r="65" spans="1:21" x14ac:dyDescent="0.45">
      <c r="A65" s="4">
        <v>44068</v>
      </c>
      <c r="B65" s="15">
        <f>MAX(0,B64+($B$4-temps_adri.xls!B57-$B$2))</f>
        <v>8.1935483870965982</v>
      </c>
      <c r="C65" s="15">
        <f>MAX(0,C64+($C$4-temps_adri.xls!C57-$C$2))</f>
        <v>13.290322580645196</v>
      </c>
      <c r="D65" s="15">
        <f>MAX(0,D64+(D$4-temps_adri.xls!D57-D$2))</f>
        <v>25.451612903225652</v>
      </c>
      <c r="E65" s="15">
        <f>MAX(0,E64+(E$4-temps_adri.xls!E57-E$2))</f>
        <v>7.290322580645153</v>
      </c>
      <c r="F65" s="17">
        <f>MAX(0,F64+(F$4-temps_adri.xls!F57-F$2))</f>
        <v>0</v>
      </c>
      <c r="G65" s="15">
        <f>MAX(0,G64+(G$4-temps_adri.xls!G57-G$2))</f>
        <v>0</v>
      </c>
      <c r="H65" s="15">
        <f>MAX(0,H64+(H$4-temps_adri.xls!H57-H$2))</f>
        <v>0</v>
      </c>
      <c r="I65" s="15">
        <f>MAX(0,I64+(I$4-temps_adri.xls!I57-I$2))</f>
        <v>0</v>
      </c>
      <c r="J65" s="17">
        <f>MAX(0,J64+(J$4-temps_adri.xls!J57-J$2))</f>
        <v>35.774193548387188</v>
      </c>
      <c r="K65" s="15">
        <f>MAX(0,K64+(K$4-temps_adri.xls!K57-K$2))</f>
        <v>0</v>
      </c>
      <c r="L65" s="15">
        <f>MAX(0,L64+(L$4-temps_adri.xls!L57-L$2))</f>
        <v>6.5806451612903061</v>
      </c>
      <c r="M65" s="15">
        <f>MAX(0,M64+(M$4-temps_adri.xls!M57-M$2))</f>
        <v>0</v>
      </c>
      <c r="N65" s="15">
        <f>MAX(0,N64+(N$4-temps_adri.xls!N57-N$2))</f>
        <v>30.90322580645153</v>
      </c>
      <c r="O65" s="15">
        <f>MAX(0,O64+(O$4-temps_adri.xls!O57-O$2))</f>
        <v>0</v>
      </c>
      <c r="P65" s="15">
        <f>MAX(0,P64+(P$4-temps_adri.xls!P57-P$2))</f>
        <v>0</v>
      </c>
      <c r="Q65" s="15">
        <f>MAX(0,Q64+(Q$4-temps_adri.xls!Q57-Q$2))</f>
        <v>0</v>
      </c>
      <c r="R65" s="17">
        <f>MAX(0,R64+(R$4-temps_adri.xls!R57-R$2))</f>
        <v>89.129032258064456</v>
      </c>
      <c r="S65" s="17">
        <f>MAX(0,S64+(S$4-temps_adri.xls!S57-S$2))</f>
        <v>21.80645161290316</v>
      </c>
      <c r="T65" s="15">
        <f>MAX(0,T64+(T$4-temps_adri.xls!T57-T$2))</f>
        <v>0</v>
      </c>
      <c r="U65" s="15">
        <f>MAX(0,U64+(U$4-temps_adri.xls!U57-U$2))</f>
        <v>3.0645161290322562</v>
      </c>
    </row>
    <row r="66" spans="1:21" x14ac:dyDescent="0.45">
      <c r="A66" s="4">
        <v>44069</v>
      </c>
      <c r="B66" s="15">
        <f>MAX(0,B65+($B$4-temps_adri.xls!B58-$B$2))</f>
        <v>8.3870967741933669</v>
      </c>
      <c r="C66" s="15">
        <f>MAX(0,C65+($C$4-temps_adri.xls!C58-$C$2))</f>
        <v>10.548387096774235</v>
      </c>
      <c r="D66" s="15">
        <f>MAX(0,D65+(D$4-temps_adri.xls!D58-D$2))</f>
        <v>21.161290322580484</v>
      </c>
      <c r="E66" s="15">
        <f>MAX(0,E65+(E$4-temps_adri.xls!E58-E$2))</f>
        <v>2.9354838709677296</v>
      </c>
      <c r="F66" s="17">
        <f>MAX(0,F65+(F$4-temps_adri.xls!F58-F$2))</f>
        <v>0</v>
      </c>
      <c r="G66" s="15">
        <f>MAX(0,G65+(G$4-temps_adri.xls!G58-G$2))</f>
        <v>0</v>
      </c>
      <c r="H66" s="15">
        <f>MAX(0,H65+(H$4-temps_adri.xls!H58-H$2))</f>
        <v>0</v>
      </c>
      <c r="I66" s="15">
        <f>MAX(0,I65+(I$4-temps_adri.xls!I58-I$2))</f>
        <v>0</v>
      </c>
      <c r="J66" s="17">
        <f>MAX(0,J65+(J$4-temps_adri.xls!J58-J$2))</f>
        <v>34.612903225806548</v>
      </c>
      <c r="K66" s="15">
        <f>MAX(0,K65+(K$4-temps_adri.xls!K58-K$2))</f>
        <v>0</v>
      </c>
      <c r="L66" s="15">
        <f>MAX(0,L65+(L$4-temps_adri.xls!L58-L$2))</f>
        <v>5.7741935483870748</v>
      </c>
      <c r="M66" s="15">
        <f>MAX(0,M65+(M$4-temps_adri.xls!M58-M$2))</f>
        <v>0</v>
      </c>
      <c r="N66" s="15">
        <f>MAX(0,N65+(N$4-temps_adri.xls!N58-N$2))</f>
        <v>34.064516129032171</v>
      </c>
      <c r="O66" s="15">
        <f>MAX(0,O65+(O$4-temps_adri.xls!O58-O$2))</f>
        <v>0</v>
      </c>
      <c r="P66" s="15">
        <f>MAX(0,P65+(P$4-temps_adri.xls!P58-P$2))</f>
        <v>0</v>
      </c>
      <c r="Q66" s="15">
        <f>MAX(0,Q65+(Q$4-temps_adri.xls!Q58-Q$2))</f>
        <v>0</v>
      </c>
      <c r="R66" s="17">
        <f>MAX(0,R65+(R$4-temps_adri.xls!R58-R$2))</f>
        <v>90.22580645161284</v>
      </c>
      <c r="S66" s="17">
        <f>MAX(0,S65+(S$4-temps_adri.xls!S58-S$2))</f>
        <v>21.516129032257993</v>
      </c>
      <c r="T66" s="15">
        <f>MAX(0,T65+(T$4-temps_adri.xls!T58-T$2))</f>
        <v>0</v>
      </c>
      <c r="U66" s="15">
        <f>MAX(0,U65+(U$4-temps_adri.xls!U58-U$2))</f>
        <v>4.1290322580645125</v>
      </c>
    </row>
    <row r="67" spans="1:21" x14ac:dyDescent="0.45">
      <c r="A67" s="4">
        <v>44070</v>
      </c>
      <c r="B67" s="15">
        <f>MAX(0,B66+($B$4-temps_adri.xls!B59-$B$2))</f>
        <v>12.580645161290136</v>
      </c>
      <c r="C67" s="15">
        <f>MAX(0,C66+($C$4-temps_adri.xls!C59-$C$2))</f>
        <v>4.8064516129032739</v>
      </c>
      <c r="D67" s="15">
        <f>MAX(0,D66+(D$4-temps_adri.xls!D59-D$2))</f>
        <v>18.870967741935317</v>
      </c>
      <c r="E67" s="15">
        <f>MAX(0,E66+(E$4-temps_adri.xls!E59-E$2))</f>
        <v>0</v>
      </c>
      <c r="F67" s="17">
        <f>MAX(0,F66+(F$4-temps_adri.xls!F59-F$2))</f>
        <v>0</v>
      </c>
      <c r="G67" s="15">
        <f>MAX(0,G66+(G$4-temps_adri.xls!G59-G$2))</f>
        <v>0</v>
      </c>
      <c r="H67" s="15">
        <f>MAX(0,H66+(H$4-temps_adri.xls!H59-H$2))</f>
        <v>2.2580645161290391</v>
      </c>
      <c r="I67" s="15">
        <f>MAX(0,I66+(I$4-temps_adri.xls!I59-I$2))</f>
        <v>0</v>
      </c>
      <c r="J67" s="17">
        <f>MAX(0,J66+(J$4-temps_adri.xls!J59-J$2))</f>
        <v>31.451612903225907</v>
      </c>
      <c r="K67" s="15">
        <f>MAX(0,K66+(K$4-temps_adri.xls!K59-K$2))</f>
        <v>0</v>
      </c>
      <c r="L67" s="15">
        <f>MAX(0,L66+(L$4-temps_adri.xls!L59-L$2))</f>
        <v>4.9677419354838435</v>
      </c>
      <c r="M67" s="15">
        <f>MAX(0,M66+(M$4-temps_adri.xls!M59-M$2))</f>
        <v>0</v>
      </c>
      <c r="N67" s="17">
        <f>MAX(0,N66+(N$4-temps_adri.xls!N59-N$2))</f>
        <v>40.225806451612812</v>
      </c>
      <c r="O67" s="15">
        <f>MAX(0,O66+(O$4-temps_adri.xls!O59-O$2))</f>
        <v>0.64516129032257652</v>
      </c>
      <c r="P67" s="15">
        <f>MAX(0,P66+(P$4-temps_adri.xls!P59-P$2))</f>
        <v>0</v>
      </c>
      <c r="Q67" s="15">
        <f>MAX(0,Q66+(Q$4-temps_adri.xls!Q59-Q$2))</f>
        <v>0</v>
      </c>
      <c r="R67" s="17">
        <f>MAX(0,R66+(R$4-temps_adri.xls!R59-R$2))</f>
        <v>91.322580645161224</v>
      </c>
      <c r="S67" s="17">
        <f>MAX(0,S66+(S$4-temps_adri.xls!S59-S$2))</f>
        <v>17.225806451612826</v>
      </c>
      <c r="T67" s="15">
        <f>MAX(0,T66+(T$4-temps_adri.xls!T59-T$2))</f>
        <v>0</v>
      </c>
      <c r="U67" s="15">
        <f>MAX(0,U66+(U$4-temps_adri.xls!U59-U$2))</f>
        <v>6.1935483870967687</v>
      </c>
    </row>
    <row r="68" spans="1:21" x14ac:dyDescent="0.45">
      <c r="A68" s="4">
        <v>44071</v>
      </c>
      <c r="B68" s="15">
        <f>MAX(0,B67+($B$4-temps_adri.xls!B60-$B$2))</f>
        <v>14.774193548386904</v>
      </c>
      <c r="C68" s="15">
        <f>MAX(0,C67+($C$4-temps_adri.xls!C60-$C$2))</f>
        <v>0</v>
      </c>
      <c r="D68" s="15">
        <f>MAX(0,D67+(D$4-temps_adri.xls!D60-D$2))</f>
        <v>15.58064516129015</v>
      </c>
      <c r="E68" s="15">
        <f>MAX(0,E67+(E$4-temps_adri.xls!E60-E$2))</f>
        <v>0</v>
      </c>
      <c r="F68" s="17">
        <f>MAX(0,F67+(F$4-temps_adri.xls!F60-F$2))</f>
        <v>0</v>
      </c>
      <c r="G68" s="15">
        <f>MAX(0,G67+(G$4-temps_adri.xls!G60-G$2))</f>
        <v>2.7419354838709609</v>
      </c>
      <c r="H68" s="15">
        <f>MAX(0,H67+(H$4-temps_adri.xls!H60-H$2))</f>
        <v>6.5161290322580783</v>
      </c>
      <c r="I68" s="15">
        <f>MAX(0,I67+(I$4-temps_adri.xls!I60-I$2))</f>
        <v>0</v>
      </c>
      <c r="J68" s="17">
        <f>MAX(0,J67+(J$4-temps_adri.xls!J60-J$2))</f>
        <v>26.290322580645267</v>
      </c>
      <c r="K68" s="15">
        <f>MAX(0,K67+(K$4-temps_adri.xls!K60-K$2))</f>
        <v>0</v>
      </c>
      <c r="L68" s="15">
        <f>MAX(0,L67+(L$4-temps_adri.xls!L60-L$2))</f>
        <v>2.1612903225806122</v>
      </c>
      <c r="M68" s="15">
        <f>MAX(0,M67+(M$4-temps_adri.xls!M60-M$2))</f>
        <v>0</v>
      </c>
      <c r="N68" s="17">
        <f>MAX(0,N67+(N$4-temps_adri.xls!N60-N$2))</f>
        <v>40.387096774193452</v>
      </c>
      <c r="O68" s="15">
        <f>MAX(0,O67+(O$4-temps_adri.xls!O60-O$2))</f>
        <v>9.290322580645153</v>
      </c>
      <c r="P68" s="15">
        <f>MAX(0,P67+(P$4-temps_adri.xls!P60-P$2))</f>
        <v>1.2580645161290391</v>
      </c>
      <c r="Q68" s="15">
        <f>MAX(0,Q67+(Q$4-temps_adri.xls!Q60-Q$2))</f>
        <v>0</v>
      </c>
      <c r="R68" s="17">
        <f>MAX(0,R67+(R$4-temps_adri.xls!R60-R$2))</f>
        <v>102.41935483870961</v>
      </c>
      <c r="S68" s="17">
        <f>MAX(0,S67+(S$4-temps_adri.xls!S60-S$2))</f>
        <v>8.9354838709676585</v>
      </c>
      <c r="T68" s="15">
        <f>MAX(0,T67+(T$4-temps_adri.xls!T60-T$2))</f>
        <v>0</v>
      </c>
      <c r="U68" s="15">
        <f>MAX(0,U67+(U$4-temps_adri.xls!U60-U$2))</f>
        <v>10.258064516129025</v>
      </c>
    </row>
    <row r="69" spans="1:21" x14ac:dyDescent="0.45">
      <c r="A69" s="13">
        <v>44072</v>
      </c>
      <c r="B69" s="15">
        <f>MAX(0,B68+($B$4-temps_adri.xls!B61-$B$2))</f>
        <v>14.967741935483673</v>
      </c>
      <c r="C69" s="15">
        <f>MAX(0,C68+($C$4-temps_adri.xls!C61-$C$2))</f>
        <v>0</v>
      </c>
      <c r="D69" s="15">
        <f>MAX(0,D68+(D$4-temps_adri.xls!D61-D$2))</f>
        <v>9.2903225806449825</v>
      </c>
      <c r="E69" s="15">
        <f>MAX(0,E68+(E$4-temps_adri.xls!E61-E$2))</f>
        <v>0</v>
      </c>
      <c r="F69" s="17">
        <f>MAX(0,F68+(F$4-temps_adri.xls!F61-F$2))</f>
        <v>0</v>
      </c>
      <c r="G69" s="15">
        <f>MAX(0,G68+(G$4-temps_adri.xls!G61-G$2))</f>
        <v>0.48387096774192173</v>
      </c>
      <c r="H69" s="15">
        <f>MAX(0,H68+(H$4-temps_adri.xls!H61-H$2))</f>
        <v>10.774193548387117</v>
      </c>
      <c r="I69" s="15">
        <f>MAX(0,I68+(I$4-temps_adri.xls!I61-I$2))</f>
        <v>0</v>
      </c>
      <c r="J69" s="17">
        <f>MAX(0,J68+(J$4-temps_adri.xls!J61-J$2))</f>
        <v>24.129032258064626</v>
      </c>
      <c r="K69" s="15">
        <f>MAX(0,K68+(K$4-temps_adri.xls!K61-K$2))</f>
        <v>0</v>
      </c>
      <c r="L69" s="15">
        <f>MAX(0,L68+(L$4-temps_adri.xls!L61-L$2))</f>
        <v>0</v>
      </c>
      <c r="M69" s="15">
        <f>MAX(0,M68+(M$4-temps_adri.xls!M61-M$2))</f>
        <v>0</v>
      </c>
      <c r="N69" s="17">
        <f>MAX(0,N68+(N$4-temps_adri.xls!N61-N$2))</f>
        <v>37.548387096774093</v>
      </c>
      <c r="O69" s="15">
        <f>MAX(0,O68+(O$4-temps_adri.xls!O61-O$2))</f>
        <v>6.9354838709677296</v>
      </c>
      <c r="P69" s="15">
        <f>MAX(0,P68+(P$4-temps_adri.xls!P61-P$2))</f>
        <v>5.5161290322580783</v>
      </c>
      <c r="Q69" s="15">
        <f>MAX(0,Q68+(Q$4-temps_adri.xls!Q61-Q$2))</f>
        <v>0</v>
      </c>
      <c r="R69" s="17">
        <f>MAX(0,R68+(R$4-temps_adri.xls!R61-R$2))</f>
        <v>107.51612903225799</v>
      </c>
      <c r="S69" s="17">
        <f>MAX(0,S68+(S$4-temps_adri.xls!S61-S$2))</f>
        <v>0</v>
      </c>
      <c r="T69" s="15">
        <f>MAX(0,T68+(T$4-temps_adri.xls!T61-T$2))</f>
        <v>0</v>
      </c>
      <c r="U69" s="15">
        <f>MAX(0,U68+(U$4-temps_adri.xls!U61-U$2))</f>
        <v>16.322580645161281</v>
      </c>
    </row>
    <row r="70" spans="1:21" x14ac:dyDescent="0.45">
      <c r="A70" s="4">
        <v>44073</v>
      </c>
      <c r="B70" s="15">
        <f>MAX(0,B69+($B$4-temps_adri.xls!B62-$B$2))</f>
        <v>19.161290322580442</v>
      </c>
      <c r="C70" s="15">
        <f>MAX(0,C69+($C$4-temps_adri.xls!C62-$C$2))</f>
        <v>0</v>
      </c>
      <c r="D70" s="15">
        <f>MAX(0,D69+(D$4-temps_adri.xls!D62-D$2))</f>
        <v>2.9999999999998153</v>
      </c>
      <c r="E70" s="15">
        <f>MAX(0,E69+(E$4-temps_adri.xls!E62-E$2))</f>
        <v>0</v>
      </c>
      <c r="F70" s="17">
        <f>MAX(0,F69+(F$4-temps_adri.xls!F62-F$2))</f>
        <v>0.74193548387096087</v>
      </c>
      <c r="G70" s="15">
        <f>MAX(0,G69+(G$4-temps_adri.xls!G62-G$2))</f>
        <v>3.2258064516128826</v>
      </c>
      <c r="H70" s="15">
        <f>MAX(0,H69+(H$4-temps_adri.xls!H62-H$2))</f>
        <v>19.032258064516157</v>
      </c>
      <c r="I70" s="15">
        <f>MAX(0,I69+(I$4-temps_adri.xls!I62-I$2))</f>
        <v>0</v>
      </c>
      <c r="J70" s="17">
        <f>MAX(0,J69+(J$4-temps_adri.xls!J62-J$2))</f>
        <v>20.967741935483986</v>
      </c>
      <c r="K70" s="15">
        <f>MAX(0,K69+(K$4-temps_adri.xls!K62-K$2))</f>
        <v>0</v>
      </c>
      <c r="L70" s="15">
        <f>MAX(0,L69+(L$4-temps_adri.xls!L62-L$2))</f>
        <v>0</v>
      </c>
      <c r="M70" s="15">
        <f>MAX(0,M69+(M$4-temps_adri.xls!M62-M$2))</f>
        <v>0</v>
      </c>
      <c r="N70" s="17">
        <f>MAX(0,N69+(N$4-temps_adri.xls!N62-N$2))</f>
        <v>34.709677419354733</v>
      </c>
      <c r="O70" s="15">
        <f>MAX(0,O69+(O$4-temps_adri.xls!O62-O$2))</f>
        <v>11.580645161290306</v>
      </c>
      <c r="P70" s="15">
        <f>MAX(0,P69+(P$4-temps_adri.xls!P62-P$2))</f>
        <v>8.7741935483871174</v>
      </c>
      <c r="Q70" s="15">
        <f>MAX(0,Q69+(Q$4-temps_adri.xls!Q62-Q$2))</f>
        <v>0</v>
      </c>
      <c r="R70" s="17">
        <f>MAX(0,R69+(R$4-temps_adri.xls!R62-R$2))</f>
        <v>118.61290322580638</v>
      </c>
      <c r="S70" s="17">
        <f>MAX(0,S69+(S$4-temps_adri.xls!S62-S$2))</f>
        <v>0</v>
      </c>
      <c r="T70" s="15">
        <f>MAX(0,T69+(T$4-temps_adri.xls!T62-T$2))</f>
        <v>0</v>
      </c>
      <c r="U70" s="15">
        <f>MAX(0,U69+(U$4-temps_adri.xls!U62-U$2))</f>
        <v>29.387096774193537</v>
      </c>
    </row>
    <row r="71" spans="1:21" x14ac:dyDescent="0.45">
      <c r="A71" s="4">
        <v>44074</v>
      </c>
      <c r="B71" s="15">
        <f>MAX(0,B70+($B$4-temps_adri.xls!B63-$B$2))</f>
        <v>25.35483870967721</v>
      </c>
      <c r="C71" s="15">
        <f>MAX(0,C70+($C$4-temps_adri.xls!C63-$C$2))</f>
        <v>0</v>
      </c>
      <c r="D71" s="15">
        <f>MAX(0,D70+(D$4-temps_adri.xls!D63-D$2))</f>
        <v>0</v>
      </c>
      <c r="E71" s="15">
        <f>MAX(0,E70+(E$4-temps_adri.xls!E63-E$2))</f>
        <v>0.64516129032257652</v>
      </c>
      <c r="F71" s="17">
        <f>MAX(0,F70+(F$4-temps_adri.xls!F63-F$2))</f>
        <v>2.4838709677419217</v>
      </c>
      <c r="G71" s="15">
        <f>MAX(0,G70+(G$4-temps_adri.xls!G63-G$2))</f>
        <v>4.9677419354838435</v>
      </c>
      <c r="H71" s="15">
        <f>MAX(0,H70+(H$4-temps_adri.xls!H63-H$2))</f>
        <v>28.290322580645196</v>
      </c>
      <c r="I71" s="15">
        <f>MAX(0,I70+(I$4-temps_adri.xls!I63-I$2))</f>
        <v>0</v>
      </c>
      <c r="J71" s="17">
        <f>MAX(0,J70+(J$4-temps_adri.xls!J63-J$2))</f>
        <v>18.806451612903345</v>
      </c>
      <c r="K71" s="15">
        <f>MAX(0,K70+(K$4-temps_adri.xls!K63-K$2))</f>
        <v>0</v>
      </c>
      <c r="L71" s="15">
        <f>MAX(0,L70+(L$4-temps_adri.xls!L63-L$2))</f>
        <v>7.1935483870967687</v>
      </c>
      <c r="M71" s="15">
        <f>MAX(0,M70+(M$4-temps_adri.xls!M63-M$2))</f>
        <v>0</v>
      </c>
      <c r="N71" s="17">
        <f>MAX(0,N70+(N$4-temps_adri.xls!N63-N$2))</f>
        <v>32.870967741935374</v>
      </c>
      <c r="O71" s="15">
        <f>MAX(0,O70+(O$4-temps_adri.xls!O63-O$2))</f>
        <v>16.225806451612883</v>
      </c>
      <c r="P71" s="15">
        <f>MAX(0,P70+(P$4-temps_adri.xls!P63-P$2))</f>
        <v>8.0322580645161565</v>
      </c>
      <c r="Q71" s="15">
        <f>MAX(0,Q70+(Q$4-temps_adri.xls!Q63-Q$2))</f>
        <v>0</v>
      </c>
      <c r="R71" s="17">
        <f>MAX(0,R70+(R$4-temps_adri.xls!R63-R$2))</f>
        <v>120.70967741935476</v>
      </c>
      <c r="S71" s="17">
        <f>MAX(0,S70+(S$4-temps_adri.xls!S63-S$2))</f>
        <v>0</v>
      </c>
      <c r="T71" s="15">
        <f>MAX(0,T70+(T$4-temps_adri.xls!T63-T$2))</f>
        <v>0</v>
      </c>
      <c r="U71" s="15">
        <f>MAX(0,U70+(U$4-temps_adri.xls!U63-U$2))</f>
        <v>32.451612903225794</v>
      </c>
    </row>
    <row r="72" spans="1:21" x14ac:dyDescent="0.45">
      <c r="A72" s="4">
        <v>44075</v>
      </c>
      <c r="B72" s="15">
        <f>MAX(0,B71+($B$4-temps_adri.xls!B64-$B$2))</f>
        <v>33.548387096773979</v>
      </c>
      <c r="C72" s="15">
        <f>MAX(0,C71+($C$4-temps_adri.xls!C64-$C$2))</f>
        <v>0</v>
      </c>
      <c r="D72" s="15">
        <f>MAX(0,D71+(D$4-temps_adri.xls!D64-D$2))</f>
        <v>0</v>
      </c>
      <c r="E72" s="15">
        <f>MAX(0,E71+(E$4-temps_adri.xls!E64-E$2))</f>
        <v>0</v>
      </c>
      <c r="F72" s="17">
        <f>MAX(0,F71+(F$4-temps_adri.xls!F64-F$2))</f>
        <v>12.225806451612883</v>
      </c>
      <c r="G72" s="15">
        <f>MAX(0,G71+(G$4-temps_adri.xls!G64-G$2))</f>
        <v>8.7096774193548043</v>
      </c>
      <c r="H72" s="15">
        <f>MAX(0,H71+(H$4-temps_adri.xls!H64-H$2))</f>
        <v>30.548387096774235</v>
      </c>
      <c r="I72" s="15">
        <f>MAX(0,I71+(I$4-temps_adri.xls!I64-I$2))</f>
        <v>0</v>
      </c>
      <c r="J72" s="17">
        <f>MAX(0,J71+(J$4-temps_adri.xls!J64-J$2))</f>
        <v>21.645161290322704</v>
      </c>
      <c r="K72" s="15">
        <f>MAX(0,K71+(K$4-temps_adri.xls!K64-K$2))</f>
        <v>0</v>
      </c>
      <c r="L72" s="15">
        <f>MAX(0,L71+(L$4-temps_adri.xls!L64-L$2))</f>
        <v>9.3870967741935374</v>
      </c>
      <c r="M72" s="15">
        <f>MAX(0,M71+(M$4-temps_adri.xls!M64-M$2))</f>
        <v>0</v>
      </c>
      <c r="N72" s="17">
        <f>MAX(0,N71+(N$4-temps_adri.xls!N64-N$2))</f>
        <v>38.032258064516014</v>
      </c>
      <c r="O72" s="15">
        <f>MAX(0,O71+(O$4-temps_adri.xls!O64-O$2))</f>
        <v>28.870967741935459</v>
      </c>
      <c r="P72" s="15">
        <f>MAX(0,P71+(P$4-temps_adri.xls!P64-P$2))</f>
        <v>6.2903225806451957</v>
      </c>
      <c r="Q72" s="15">
        <f>MAX(0,Q71+(Q$4-temps_adri.xls!Q64-Q$2))</f>
        <v>0</v>
      </c>
      <c r="R72" s="17">
        <f>MAX(0,R71+(R$4-temps_adri.xls!R64-R$2))</f>
        <v>120.80645161290315</v>
      </c>
      <c r="S72" s="17">
        <f>MAX(0,S71+(S$4-temps_adri.xls!S64-S$2))</f>
        <v>0</v>
      </c>
      <c r="T72" s="15">
        <f>MAX(0,T71+(T$4-temps_adri.xls!T64-T$2))</f>
        <v>0</v>
      </c>
      <c r="U72" s="15">
        <f>MAX(0,U71+(U$4-temps_adri.xls!U64-U$2))</f>
        <v>32.51612903225805</v>
      </c>
    </row>
    <row r="73" spans="1:21" x14ac:dyDescent="0.45">
      <c r="A73" s="4">
        <v>44076</v>
      </c>
      <c r="B73" s="17">
        <f>MAX(0,B72+($B$4-temps_adri.xls!B65-$B$2))</f>
        <v>48.741935483870748</v>
      </c>
      <c r="C73" s="15">
        <f>MAX(0,C72+($C$4-temps_adri.xls!C65-$C$2))</f>
        <v>0</v>
      </c>
      <c r="D73" s="15">
        <f>MAX(0,D72+(D$4-temps_adri.xls!D65-D$2))</f>
        <v>2.7096774193548328</v>
      </c>
      <c r="E73" s="15">
        <f>MAX(0,E72+(E$4-temps_adri.xls!E65-E$2))</f>
        <v>0</v>
      </c>
      <c r="F73" s="17">
        <f>MAX(0,F72+(F$4-temps_adri.xls!F65-F$2))</f>
        <v>19.967741935483843</v>
      </c>
      <c r="G73" s="15">
        <f>MAX(0,G72+(G$4-temps_adri.xls!G65-G$2))</f>
        <v>17.451612903225765</v>
      </c>
      <c r="H73" s="15">
        <f>MAX(0,H72+(H$4-temps_adri.xls!H65-H$2))</f>
        <v>32.806451612903274</v>
      </c>
      <c r="I73" s="15">
        <f>MAX(0,I72+(I$4-temps_adri.xls!I65-I$2))</f>
        <v>0</v>
      </c>
      <c r="J73" s="17">
        <f>MAX(0,J72+(J$4-temps_adri.xls!J65-J$2))</f>
        <v>26.483870967742064</v>
      </c>
      <c r="K73" s="15">
        <f>MAX(0,K72+(K$4-temps_adri.xls!K65-K$2))</f>
        <v>0</v>
      </c>
      <c r="L73" s="15">
        <f>MAX(0,L72+(L$4-temps_adri.xls!L65-L$2))</f>
        <v>10.580645161290306</v>
      </c>
      <c r="M73" s="15">
        <f>MAX(0,M72+(M$4-temps_adri.xls!M65-M$2))</f>
        <v>0.41935483870967971</v>
      </c>
      <c r="N73" s="17">
        <f>MAX(0,N72+(N$4-temps_adri.xls!N65-N$2))</f>
        <v>39.193548387096655</v>
      </c>
      <c r="O73" s="15">
        <f>MAX(0,O72+(O$4-temps_adri.xls!O65-O$2))</f>
        <v>34.516129032258036</v>
      </c>
      <c r="P73" s="15">
        <f>MAX(0,P72+(P$4-temps_adri.xls!P65-P$2))</f>
        <v>3.5483870967742348</v>
      </c>
      <c r="Q73" s="15">
        <f>MAX(0,Q72+(Q$4-temps_adri.xls!Q65-Q$2))</f>
        <v>0</v>
      </c>
      <c r="R73" s="17">
        <f>MAX(0,R72+(R$4-temps_adri.xls!R65-R$2))</f>
        <v>122.90322580645153</v>
      </c>
      <c r="S73" s="17">
        <f>MAX(0,S72+(S$4-temps_adri.xls!S65-S$2))</f>
        <v>0</v>
      </c>
      <c r="T73" s="15">
        <f>MAX(0,T72+(T$4-temps_adri.xls!T65-T$2))</f>
        <v>0</v>
      </c>
      <c r="U73" s="15">
        <f>MAX(0,U72+(U$4-temps_adri.xls!U65-U$2))</f>
        <v>29.580645161290306</v>
      </c>
    </row>
    <row r="74" spans="1:21" x14ac:dyDescent="0.45">
      <c r="A74" s="4">
        <v>44077</v>
      </c>
      <c r="B74" s="17">
        <f>MAX(0,B73+($B$4-temps_adri.xls!B66-$B$2))</f>
        <v>49.935483870967516</v>
      </c>
      <c r="C74" s="15">
        <f>MAX(0,C73+($C$4-temps_adri.xls!C66-$C$2))</f>
        <v>0</v>
      </c>
      <c r="D74" s="15">
        <f>MAX(0,D73+(D$4-temps_adri.xls!D66-D$2))</f>
        <v>12.419354838709666</v>
      </c>
      <c r="E74" s="15">
        <f>MAX(0,E73+(E$4-temps_adri.xls!E66-E$2))</f>
        <v>0.64516129032257652</v>
      </c>
      <c r="F74" s="17">
        <f>MAX(0,F73+(F$4-temps_adri.xls!F66-F$2))</f>
        <v>26.709677419354804</v>
      </c>
      <c r="G74" s="15">
        <f>MAX(0,G73+(G$4-temps_adri.xls!G66-G$2))</f>
        <v>28.193548387096726</v>
      </c>
      <c r="H74" s="15">
        <f>MAX(0,H73+(H$4-temps_adri.xls!H66-H$2))</f>
        <v>30.064516129032313</v>
      </c>
      <c r="I74" s="15">
        <f>MAX(0,I73+(I$4-temps_adri.xls!I66-I$2))</f>
        <v>0</v>
      </c>
      <c r="J74" s="17">
        <f>MAX(0,J73+(J$4-temps_adri.xls!J66-J$2))</f>
        <v>30.322580645161423</v>
      </c>
      <c r="K74" s="15">
        <f>MAX(0,K73+(K$4-temps_adri.xls!K66-K$2))</f>
        <v>0</v>
      </c>
      <c r="L74" s="15">
        <f>MAX(0,L73+(L$4-temps_adri.xls!L66-L$2))</f>
        <v>12.774193548387075</v>
      </c>
      <c r="M74" s="15">
        <f>MAX(0,M73+(M$4-temps_adri.xls!M66-M$2))</f>
        <v>0</v>
      </c>
      <c r="N74" s="17">
        <f>MAX(0,N73+(N$4-temps_adri.xls!N66-N$2))</f>
        <v>42.354838709677296</v>
      </c>
      <c r="O74" s="15">
        <f>MAX(0,O73+(O$4-temps_adri.xls!O66-O$2))</f>
        <v>39.161290322580612</v>
      </c>
      <c r="P74" s="15">
        <f>MAX(0,P73+(P$4-temps_adri.xls!P66-P$2))</f>
        <v>0</v>
      </c>
      <c r="Q74" s="15">
        <f>MAX(0,Q73+(Q$4-temps_adri.xls!Q66-Q$2))</f>
        <v>0</v>
      </c>
      <c r="R74" s="17">
        <f>MAX(0,R73+(R$4-temps_adri.xls!R66-R$2))</f>
        <v>128.99999999999991</v>
      </c>
      <c r="S74" s="17">
        <f>MAX(0,S73+(S$4-temps_adri.xls!S66-S$2))</f>
        <v>0</v>
      </c>
      <c r="T74" s="15">
        <f>MAX(0,T73+(T$4-temps_adri.xls!T66-T$2))</f>
        <v>0</v>
      </c>
      <c r="U74" s="15">
        <f>MAX(0,U73+(U$4-temps_adri.xls!U66-U$2))</f>
        <v>27.645161290322562</v>
      </c>
    </row>
    <row r="75" spans="1:21" x14ac:dyDescent="0.45">
      <c r="A75" s="4">
        <v>44078</v>
      </c>
      <c r="B75" s="17">
        <f>MAX(0,B74+($B$4-temps_adri.xls!B67-$B$2))</f>
        <v>54.129032258064285</v>
      </c>
      <c r="C75" s="15">
        <f>MAX(0,C74+($C$4-temps_adri.xls!C67-$C$2))</f>
        <v>3.2580645161290391</v>
      </c>
      <c r="D75" s="15">
        <f>MAX(0,D74+(D$4-temps_adri.xls!D67-D$2))</f>
        <v>9.1290322580644983</v>
      </c>
      <c r="E75" s="15">
        <f>MAX(0,E74+(E$4-temps_adri.xls!E67-E$2))</f>
        <v>0</v>
      </c>
      <c r="F75" s="17">
        <f>MAX(0,F74+(F$4-temps_adri.xls!F67-F$2))</f>
        <v>28.451612903225765</v>
      </c>
      <c r="G75" s="15">
        <f>MAX(0,G74+(G$4-temps_adri.xls!G67-G$2))</f>
        <v>30.935483870967687</v>
      </c>
      <c r="H75" s="15">
        <f>MAX(0,H74+(H$4-temps_adri.xls!H67-H$2))</f>
        <v>21.322580645161352</v>
      </c>
      <c r="I75" s="15">
        <f>MAX(0,I74+(I$4-temps_adri.xls!I67-I$2))</f>
        <v>0</v>
      </c>
      <c r="J75" s="17">
        <f>MAX(0,J74+(J$4-temps_adri.xls!J67-J$2))</f>
        <v>33.161290322580783</v>
      </c>
      <c r="K75" s="15">
        <f>MAX(0,K74+(K$4-temps_adri.xls!K67-K$2))</f>
        <v>0</v>
      </c>
      <c r="L75" s="15">
        <f>MAX(0,L74+(L$4-temps_adri.xls!L67-L$2))</f>
        <v>11.967741935483843</v>
      </c>
      <c r="M75" s="15">
        <f>MAX(0,M74+(M$4-temps_adri.xls!M67-M$2))</f>
        <v>0</v>
      </c>
      <c r="N75" s="17">
        <f>MAX(0,N74+(N$4-temps_adri.xls!N67-N$2))</f>
        <v>43.516129032257936</v>
      </c>
      <c r="O75" s="17">
        <f>MAX(0,O74+(O$4-temps_adri.xls!O67-O$2))</f>
        <v>39.806451612903189</v>
      </c>
      <c r="P75" s="15">
        <f>MAX(0,P74+(P$4-temps_adri.xls!P67-P$2))</f>
        <v>4.2580645161290391</v>
      </c>
      <c r="Q75" s="15">
        <f>MAX(0,Q74+(Q$4-temps_adri.xls!Q67-Q$2))</f>
        <v>8.9354838709677438</v>
      </c>
      <c r="R75" s="17">
        <f>MAX(0,R74+(R$4-temps_adri.xls!R67-R$2))</f>
        <v>143.0967741935483</v>
      </c>
      <c r="S75" s="17">
        <f>MAX(0,S74+(S$4-temps_adri.xls!S67-S$2))</f>
        <v>0</v>
      </c>
      <c r="T75" s="15">
        <f>MAX(0,T74+(T$4-temps_adri.xls!T67-T$2))</f>
        <v>1.6129032258064484</v>
      </c>
      <c r="U75" s="15">
        <f>MAX(0,U74+(U$4-temps_adri.xls!U67-U$2))</f>
        <v>22.709677419354819</v>
      </c>
    </row>
    <row r="76" spans="1:21" x14ac:dyDescent="0.45">
      <c r="A76" s="4">
        <v>44079</v>
      </c>
      <c r="B76" s="17">
        <f>MAX(0,B75+($B$4-temps_adri.xls!B68-$B$2))</f>
        <v>55.322580645161054</v>
      </c>
      <c r="C76" s="15">
        <f>MAX(0,C75+($C$4-temps_adri.xls!C68-$C$2))</f>
        <v>6.5161290322580783</v>
      </c>
      <c r="D76" s="15">
        <f>MAX(0,D75+(D$4-temps_adri.xls!D68-D$2))</f>
        <v>4.838709677419331</v>
      </c>
      <c r="E76" s="15">
        <f>MAX(0,E75+(E$4-temps_adri.xls!E68-E$2))</f>
        <v>0</v>
      </c>
      <c r="F76" s="17">
        <f>MAX(0,F75+(F$4-temps_adri.xls!F68-F$2))</f>
        <v>36.193548387096726</v>
      </c>
      <c r="G76" s="15">
        <f>MAX(0,G75+(G$4-temps_adri.xls!G68-G$2))</f>
        <v>24.677419354838648</v>
      </c>
      <c r="H76" s="15">
        <f>MAX(0,H75+(H$4-temps_adri.xls!H68-H$2))</f>
        <v>14.580645161290391</v>
      </c>
      <c r="I76" s="15">
        <f>MAX(0,I75+(I$4-temps_adri.xls!I68-I$2))</f>
        <v>0</v>
      </c>
      <c r="J76" s="17">
        <f>MAX(0,J75+(J$4-temps_adri.xls!J68-J$2))</f>
        <v>34.000000000000142</v>
      </c>
      <c r="K76" s="15">
        <f>MAX(0,K75+(K$4-temps_adri.xls!K68-K$2))</f>
        <v>2.9354838709677438</v>
      </c>
      <c r="L76" s="15">
        <f>MAX(0,L75+(L$4-temps_adri.xls!L68-L$2))</f>
        <v>16.161290322580612</v>
      </c>
      <c r="M76" s="15">
        <f>MAX(0,M75+(M$4-temps_adri.xls!M68-M$2))</f>
        <v>0</v>
      </c>
      <c r="N76" s="17">
        <f>MAX(0,N75+(N$4-temps_adri.xls!N68-N$2))</f>
        <v>41.677419354838577</v>
      </c>
      <c r="O76" s="17">
        <f>MAX(0,O75+(O$4-temps_adri.xls!O68-O$2))</f>
        <v>40.451612903225765</v>
      </c>
      <c r="P76" s="15">
        <f>MAX(0,P75+(P$4-temps_adri.xls!P68-P$2))</f>
        <v>7.5161290322580783</v>
      </c>
      <c r="Q76" s="15">
        <f>MAX(0,Q75+(Q$4-temps_adri.xls!Q68-Q$2))</f>
        <v>19.870967741935488</v>
      </c>
      <c r="R76" s="17">
        <f>MAX(0,R75+(R$4-temps_adri.xls!R68-R$2))</f>
        <v>149.19354838709668</v>
      </c>
      <c r="S76" s="17">
        <f>MAX(0,S75+(S$4-temps_adri.xls!S68-S$2))</f>
        <v>0</v>
      </c>
      <c r="T76" s="15">
        <f>MAX(0,T75+(T$4-temps_adri.xls!T68-T$2))</f>
        <v>0</v>
      </c>
      <c r="U76" s="15">
        <f>MAX(0,U75+(U$4-temps_adri.xls!U68-U$2))</f>
        <v>22.774193548387075</v>
      </c>
    </row>
    <row r="77" spans="1:21" x14ac:dyDescent="0.45">
      <c r="A77" s="4">
        <v>44080</v>
      </c>
      <c r="B77" s="17">
        <f>MAX(0,B76+($B$4-temps_adri.xls!B69-$B$2))</f>
        <v>54.516129032257822</v>
      </c>
      <c r="C77" s="15">
        <f>MAX(0,C76+($C$4-temps_adri.xls!C69-$C$2))</f>
        <v>8.7741935483871174</v>
      </c>
      <c r="D77" s="15">
        <f>MAX(0,D76+(D$4-temps_adri.xls!D69-D$2))</f>
        <v>2.5483870967741638</v>
      </c>
      <c r="E77" s="15">
        <f>MAX(0,E76+(E$4-temps_adri.xls!E69-E$2))</f>
        <v>0</v>
      </c>
      <c r="F77" s="17">
        <f>MAX(0,F76+(F$4-temps_adri.xls!F69-F$2))</f>
        <v>58.935483870967687</v>
      </c>
      <c r="G77" s="15">
        <f>MAX(0,G76+(G$4-temps_adri.xls!G69-G$2))</f>
        <v>20.419354838709609</v>
      </c>
      <c r="H77" s="15">
        <f>MAX(0,H76+(H$4-temps_adri.xls!H69-H$2))</f>
        <v>9.8387096774194305</v>
      </c>
      <c r="I77" s="15">
        <f>MAX(0,I76+(I$4-temps_adri.xls!I69-I$2))</f>
        <v>9.5806451612903203</v>
      </c>
      <c r="J77" s="17">
        <f>MAX(0,J76+(J$4-temps_adri.xls!J69-J$2))</f>
        <v>37.838709677419502</v>
      </c>
      <c r="K77" s="15">
        <f>MAX(0,K76+(K$4-temps_adri.xls!K69-K$2))</f>
        <v>5.8709677419354875</v>
      </c>
      <c r="L77" s="15">
        <f>MAX(0,L76+(L$4-temps_adri.xls!L69-L$2))</f>
        <v>18.354838709677381</v>
      </c>
      <c r="M77" s="15">
        <f>MAX(0,M76+(M$4-temps_adri.xls!M69-M$2))</f>
        <v>0</v>
      </c>
      <c r="N77" s="17">
        <f>MAX(0,N76+(N$4-temps_adri.xls!N69-N$2))</f>
        <v>40.838709677419217</v>
      </c>
      <c r="O77" s="17">
        <f>MAX(0,O76+(O$4-temps_adri.xls!O69-O$2))</f>
        <v>39.096774193548342</v>
      </c>
      <c r="P77" s="15">
        <f>MAX(0,P76+(P$4-temps_adri.xls!P69-P$2))</f>
        <v>5.7741935483871174</v>
      </c>
      <c r="Q77" s="15">
        <f>MAX(0,Q76+(Q$4-temps_adri.xls!Q69-Q$2))</f>
        <v>33.806451612903231</v>
      </c>
      <c r="R77" s="17">
        <f>MAX(0,R76+(R$4-temps_adri.xls!R69-R$2))</f>
        <v>155.29032258064507</v>
      </c>
      <c r="S77" s="17">
        <f>MAX(0,S76+(S$4-temps_adri.xls!S69-S$2))</f>
        <v>0</v>
      </c>
      <c r="T77" s="15">
        <f>MAX(0,T76+(T$4-temps_adri.xls!T69-T$2))</f>
        <v>0</v>
      </c>
      <c r="U77" s="15">
        <f>MAX(0,U76+(U$4-temps_adri.xls!U69-U$2))</f>
        <v>24.838709677419331</v>
      </c>
    </row>
    <row r="78" spans="1:21" x14ac:dyDescent="0.45">
      <c r="A78" s="4">
        <v>44081</v>
      </c>
      <c r="B78" s="17">
        <f>MAX(0,B77+($B$4-temps_adri.xls!B70-$B$2))</f>
        <v>53.709677419354591</v>
      </c>
      <c r="C78" s="15">
        <f>MAX(0,C77+($C$4-temps_adri.xls!C70-$C$2))</f>
        <v>7.0322580645161565</v>
      </c>
      <c r="D78" s="15">
        <f>MAX(0,D77+(D$4-temps_adri.xls!D70-D$2))</f>
        <v>0</v>
      </c>
      <c r="E78" s="15">
        <f>MAX(0,E77+(E$4-temps_adri.xls!E70-E$2))</f>
        <v>0</v>
      </c>
      <c r="F78" s="17">
        <f>MAX(0,F77+(F$4-temps_adri.xls!F70-F$2))</f>
        <v>81.677419354838648</v>
      </c>
      <c r="G78" s="15">
        <f>MAX(0,G77+(G$4-temps_adri.xls!G70-G$2))</f>
        <v>17.16129032258057</v>
      </c>
      <c r="H78" s="15">
        <f>MAX(0,H77+(H$4-temps_adri.xls!H70-H$2))</f>
        <v>8.0967741935484696</v>
      </c>
      <c r="I78" s="15">
        <f>MAX(0,I77+(I$4-temps_adri.xls!I70-I$2))</f>
        <v>17.161290322580641</v>
      </c>
      <c r="J78" s="17">
        <f>MAX(0,J77+(J$4-temps_adri.xls!J70-J$2))</f>
        <v>36.677419354838861</v>
      </c>
      <c r="K78" s="15">
        <f>MAX(0,K77+(K$4-temps_adri.xls!K70-K$2))</f>
        <v>6.8064516129032313</v>
      </c>
      <c r="L78" s="15">
        <f>MAX(0,L77+(L$4-temps_adri.xls!L70-L$2))</f>
        <v>25.54838709677415</v>
      </c>
      <c r="M78" s="15">
        <f>MAX(0,M77+(M$4-temps_adri.xls!M70-M$2))</f>
        <v>0</v>
      </c>
      <c r="N78" s="17">
        <f>MAX(0,N77+(N$4-temps_adri.xls!N70-N$2))</f>
        <v>37.999999999999858</v>
      </c>
      <c r="O78" s="17">
        <f>MAX(0,O77+(O$4-temps_adri.xls!O70-O$2))</f>
        <v>38.741935483870918</v>
      </c>
      <c r="P78" s="15">
        <f>MAX(0,P77+(P$4-temps_adri.xls!P70-P$2))</f>
        <v>3.0322580645161565</v>
      </c>
      <c r="Q78" s="17">
        <f>MAX(0,Q77+(Q$4-temps_adri.xls!Q70-Q$2))</f>
        <v>53.741935483870975</v>
      </c>
      <c r="R78" s="17">
        <f>MAX(0,R77+(R$4-temps_adri.xls!R70-R$2))</f>
        <v>154.38709677419345</v>
      </c>
      <c r="S78" s="17">
        <f>MAX(0,S77+(S$4-temps_adri.xls!S70-S$2))</f>
        <v>0</v>
      </c>
      <c r="T78" s="15">
        <f>MAX(0,T77+(T$4-temps_adri.xls!T70-T$2))</f>
        <v>0</v>
      </c>
      <c r="U78" s="15">
        <f>MAX(0,U77+(U$4-temps_adri.xls!U70-U$2))</f>
        <v>26.903225806451587</v>
      </c>
    </row>
    <row r="79" spans="1:21" x14ac:dyDescent="0.45">
      <c r="A79" s="4">
        <v>44082</v>
      </c>
      <c r="B79" s="17">
        <f>MAX(0,B78+($B$4-temps_adri.xls!B71-$B$2))</f>
        <v>52.90322580645136</v>
      </c>
      <c r="C79" s="15">
        <f>MAX(0,C78+($C$4-temps_adri.xls!C71-$C$2))</f>
        <v>3.2903225806451957</v>
      </c>
      <c r="D79" s="15">
        <f>MAX(0,D78+(D$4-temps_adri.xls!D71-D$2))</f>
        <v>0</v>
      </c>
      <c r="E79" s="15">
        <f>MAX(0,E78+(E$4-temps_adri.xls!E71-E$2))</f>
        <v>0</v>
      </c>
      <c r="F79" s="17">
        <f>MAX(0,F78+(F$4-temps_adri.xls!F71-F$2))</f>
        <v>95.419354838709609</v>
      </c>
      <c r="G79" s="15">
        <f>MAX(0,G78+(G$4-temps_adri.xls!G71-G$2))</f>
        <v>14.90322580645153</v>
      </c>
      <c r="H79" s="15">
        <f>MAX(0,H78+(H$4-temps_adri.xls!H71-H$2))</f>
        <v>7.3548387096775087</v>
      </c>
      <c r="I79" s="15">
        <f>MAX(0,I78+(I$4-temps_adri.xls!I71-I$2))</f>
        <v>18.741935483870961</v>
      </c>
      <c r="J79" s="17">
        <f>MAX(0,J78+(J$4-temps_adri.xls!J71-J$2))</f>
        <v>48.51612903225822</v>
      </c>
      <c r="K79" s="15">
        <f>MAX(0,K78+(K$4-temps_adri.xls!K71-K$2))</f>
        <v>5.7419354838709751</v>
      </c>
      <c r="L79" s="15">
        <f>MAX(0,L78+(L$4-temps_adri.xls!L71-L$2))</f>
        <v>29.741935483870918</v>
      </c>
      <c r="M79" s="15">
        <f>MAX(0,M78+(M$4-temps_adri.xls!M71-M$2))</f>
        <v>0</v>
      </c>
      <c r="N79" s="17">
        <f>MAX(0,N78+(N$4-temps_adri.xls!N71-N$2))</f>
        <v>34.161290322580498</v>
      </c>
      <c r="O79" s="17">
        <f>MAX(0,O78+(O$4-temps_adri.xls!O71-O$2))</f>
        <v>35.387096774193495</v>
      </c>
      <c r="P79" s="15">
        <f>MAX(0,P78+(P$4-temps_adri.xls!P71-P$2))</f>
        <v>0</v>
      </c>
      <c r="Q79" s="17">
        <f>MAX(0,Q78+(Q$4-temps_adri.xls!Q71-Q$2))</f>
        <v>69.677419354838719</v>
      </c>
      <c r="R79" s="17">
        <f>MAX(0,R78+(R$4-temps_adri.xls!R71-R$2))</f>
        <v>157.48387096774184</v>
      </c>
      <c r="S79" s="17">
        <f>MAX(0,S78+(S$4-temps_adri.xls!S71-S$2))</f>
        <v>0</v>
      </c>
      <c r="T79" s="15">
        <f>MAX(0,T78+(T$4-temps_adri.xls!T71-T$2))</f>
        <v>0</v>
      </c>
      <c r="U79" s="15">
        <f>MAX(0,U78+(U$4-temps_adri.xls!U71-U$2))</f>
        <v>29.967741935483843</v>
      </c>
    </row>
    <row r="80" spans="1:21" x14ac:dyDescent="0.45">
      <c r="A80" s="4">
        <v>44083</v>
      </c>
      <c r="B80" s="17">
        <f>MAX(0,B79+($B$4-temps_adri.xls!B72-$B$2))</f>
        <v>50.096774193548129</v>
      </c>
      <c r="C80" s="15">
        <f>MAX(0,C79+($C$4-temps_adri.xls!C72-$C$2))</f>
        <v>3.5483870967742348</v>
      </c>
      <c r="D80" s="15">
        <f>MAX(0,D79+(D$4-temps_adri.xls!D72-D$2))</f>
        <v>7.7096774193548328</v>
      </c>
      <c r="E80" s="15">
        <f>MAX(0,E79+(E$4-temps_adri.xls!E72-E$2))</f>
        <v>7.6451612903225765</v>
      </c>
      <c r="F80" s="17">
        <f>MAX(0,F79+(F$4-temps_adri.xls!F72-F$2))</f>
        <v>104.16129032258057</v>
      </c>
      <c r="G80" s="15">
        <f>MAX(0,G79+(G$4-temps_adri.xls!G72-G$2))</f>
        <v>12.645161290322491</v>
      </c>
      <c r="H80" s="15">
        <f>MAX(0,H79+(H$4-temps_adri.xls!H72-H$2))</f>
        <v>2.6129032258065479</v>
      </c>
      <c r="I80" s="15">
        <f>MAX(0,I79+(I$4-temps_adri.xls!I72-I$2))</f>
        <v>19.322580645161281</v>
      </c>
      <c r="J80" s="17">
        <f>MAX(0,J79+(J$4-temps_adri.xls!J72-J$2))</f>
        <v>49.35483870967758</v>
      </c>
      <c r="K80" s="15">
        <f>MAX(0,K79+(K$4-temps_adri.xls!K72-K$2))</f>
        <v>3.6774193548387188</v>
      </c>
      <c r="L80" s="15">
        <f>MAX(0,L79+(L$4-temps_adri.xls!L72-L$2))</f>
        <v>33.935483870967687</v>
      </c>
      <c r="M80" s="15">
        <f>MAX(0,M79+(M$4-temps_adri.xls!M72-M$2))</f>
        <v>0</v>
      </c>
      <c r="N80" s="17">
        <f>MAX(0,N79+(N$4-temps_adri.xls!N72-N$2))</f>
        <v>32.322580645161139</v>
      </c>
      <c r="O80" s="17">
        <f>MAX(0,O79+(O$4-temps_adri.xls!O72-O$2))</f>
        <v>35.032258064516071</v>
      </c>
      <c r="P80" s="15">
        <f>MAX(0,P79+(P$4-temps_adri.xls!P72-P$2))</f>
        <v>0</v>
      </c>
      <c r="Q80" s="17">
        <f>MAX(0,Q79+(Q$4-temps_adri.xls!Q72-Q$2))</f>
        <v>77.612903225806463</v>
      </c>
      <c r="R80" s="17">
        <f>MAX(0,R79+(R$4-temps_adri.xls!R72-R$2))</f>
        <v>165.58064516129022</v>
      </c>
      <c r="S80" s="17">
        <f>MAX(0,S79+(S$4-temps_adri.xls!S72-S$2))</f>
        <v>0</v>
      </c>
      <c r="T80" s="15">
        <f>MAX(0,T79+(T$4-temps_adri.xls!T72-T$2))</f>
        <v>0</v>
      </c>
      <c r="U80" s="15">
        <f>MAX(0,U79+(U$4-temps_adri.xls!U72-U$2))</f>
        <v>30.0322580645161</v>
      </c>
    </row>
    <row r="81" spans="1:21" x14ac:dyDescent="0.45">
      <c r="A81" s="4">
        <v>44084</v>
      </c>
      <c r="B81" s="17">
        <f>MAX(0,B80+($B$4-temps_adri.xls!B73-$B$2))</f>
        <v>54.290322580644897</v>
      </c>
      <c r="C81" s="15">
        <f>MAX(0,C80+($C$4-temps_adri.xls!C73-$C$2))</f>
        <v>7.8064516129032739</v>
      </c>
      <c r="D81" s="15">
        <f>MAX(0,D80+(D$4-temps_adri.xls!D73-D$2))</f>
        <v>16.419354838709666</v>
      </c>
      <c r="E81" s="15">
        <f>MAX(0,E80+(E$4-temps_adri.xls!E73-E$2))</f>
        <v>5.290322580645153</v>
      </c>
      <c r="F81" s="17">
        <f>MAX(0,F80+(F$4-temps_adri.xls!F73-F$2))</f>
        <v>110.90322580645153</v>
      </c>
      <c r="G81" s="15">
        <f>MAX(0,G80+(G$4-temps_adri.xls!G73-G$2))</f>
        <v>7.3870967741934521</v>
      </c>
      <c r="H81" s="15">
        <f>MAX(0,H80+(H$4-temps_adri.xls!H73-H$2))</f>
        <v>0</v>
      </c>
      <c r="I81" s="15">
        <f>MAX(0,I80+(I$4-temps_adri.xls!I73-I$2))</f>
        <v>22.903225806451601</v>
      </c>
      <c r="J81" s="17">
        <f>MAX(0,J80+(J$4-temps_adri.xls!J73-J$2))</f>
        <v>50.193548387096939</v>
      </c>
      <c r="K81" s="15">
        <f>MAX(0,K80+(K$4-temps_adri.xls!K73-K$2))</f>
        <v>3.6129032258064626</v>
      </c>
      <c r="L81" s="15">
        <f>MAX(0,L80+(L$4-temps_adri.xls!L73-L$2))</f>
        <v>36.129032258064456</v>
      </c>
      <c r="M81" s="15">
        <f>MAX(0,M80+(M$4-temps_adri.xls!M73-M$2))</f>
        <v>0</v>
      </c>
      <c r="N81" s="17">
        <f>MAX(0,N80+(N$4-temps_adri.xls!N73-N$2))</f>
        <v>31.48387096774178</v>
      </c>
      <c r="O81" s="17">
        <f>MAX(0,O80+(O$4-temps_adri.xls!O73-O$2))</f>
        <v>38.677419354838648</v>
      </c>
      <c r="P81" s="15">
        <f>MAX(0,P80+(P$4-temps_adri.xls!P73-P$2))</f>
        <v>0</v>
      </c>
      <c r="Q81" s="17">
        <f>MAX(0,Q80+(Q$4-temps_adri.xls!Q73-Q$2))</f>
        <v>82.548387096774206</v>
      </c>
      <c r="R81" s="17">
        <f>MAX(0,R80+(R$4-temps_adri.xls!R73-R$2))</f>
        <v>172.67741935483861</v>
      </c>
      <c r="S81" s="17">
        <f>MAX(0,S80+(S$4-temps_adri.xls!S73-S$2))</f>
        <v>0</v>
      </c>
      <c r="T81" s="15">
        <f>MAX(0,T80+(T$4-temps_adri.xls!T73-T$2))</f>
        <v>0</v>
      </c>
      <c r="U81" s="15">
        <f>MAX(0,U80+(U$4-temps_adri.xls!U73-U$2))</f>
        <v>32.096774193548356</v>
      </c>
    </row>
    <row r="82" spans="1:21" x14ac:dyDescent="0.45">
      <c r="A82" s="4">
        <v>44085</v>
      </c>
      <c r="B82" s="17">
        <f>MAX(0,B81+($B$4-temps_adri.xls!B74-$B$2))</f>
        <v>56.483870967741666</v>
      </c>
      <c r="C82" s="15">
        <f>MAX(0,C81+($C$4-temps_adri.xls!C74-$C$2))</f>
        <v>10.064516129032313</v>
      </c>
      <c r="D82" s="15">
        <f>MAX(0,D81+(D$4-temps_adri.xls!D74-D$2))</f>
        <v>22.129032258064498</v>
      </c>
      <c r="E82" s="15">
        <f>MAX(0,E81+(E$4-temps_adri.xls!E74-E$2))</f>
        <v>2.9354838709677296</v>
      </c>
      <c r="F82" s="17">
        <f>MAX(0,F81+(F$4-temps_adri.xls!F74-F$2))</f>
        <v>115.64516129032249</v>
      </c>
      <c r="G82" s="15">
        <f>MAX(0,G81+(G$4-temps_adri.xls!G74-G$2))</f>
        <v>4.129032258064413</v>
      </c>
      <c r="H82" s="15">
        <f>MAX(0,H81+(H$4-temps_adri.xls!H74-H$2))</f>
        <v>0</v>
      </c>
      <c r="I82" s="15">
        <f>MAX(0,I81+(I$4-temps_adri.xls!I74-I$2))</f>
        <v>25.483870967741922</v>
      </c>
      <c r="J82" s="17">
        <f>MAX(0,J81+(J$4-temps_adri.xls!J74-J$2))</f>
        <v>51.032258064516299</v>
      </c>
      <c r="K82" s="15">
        <f>MAX(0,K81+(K$4-temps_adri.xls!K74-K$2))</f>
        <v>3.5483870967742064</v>
      </c>
      <c r="L82" s="15">
        <f>MAX(0,L81+(L$4-temps_adri.xls!L74-L$2))</f>
        <v>39.322580645161224</v>
      </c>
      <c r="M82" s="15">
        <f>MAX(0,M81+(M$4-temps_adri.xls!M74-M$2))</f>
        <v>0</v>
      </c>
      <c r="N82" s="17">
        <f>MAX(0,N81+(N$4-temps_adri.xls!N74-N$2))</f>
        <v>34.64516129032242</v>
      </c>
      <c r="O82" s="17">
        <f>MAX(0,O81+(O$4-temps_adri.xls!O74-O$2))</f>
        <v>47.322580645161224</v>
      </c>
      <c r="P82" s="15">
        <f>MAX(0,P81+(P$4-temps_adri.xls!P74-P$2))</f>
        <v>0</v>
      </c>
      <c r="Q82" s="17">
        <f>MAX(0,Q81+(Q$4-temps_adri.xls!Q74-Q$2))</f>
        <v>85.48387096774195</v>
      </c>
      <c r="R82" s="17">
        <f>MAX(0,R81+(R$4-temps_adri.xls!R74-R$2))</f>
        <v>180.77419354838699</v>
      </c>
      <c r="S82" s="17">
        <f>MAX(0,S81+(S$4-temps_adri.xls!S74-S$2))</f>
        <v>0</v>
      </c>
      <c r="T82" s="15">
        <f>MAX(0,T81+(T$4-temps_adri.xls!T74-T$2))</f>
        <v>0</v>
      </c>
      <c r="U82" s="15">
        <f>MAX(0,U81+(U$4-temps_adri.xls!U74-U$2))</f>
        <v>33.161290322580612</v>
      </c>
    </row>
    <row r="83" spans="1:21" x14ac:dyDescent="0.45">
      <c r="A83" s="4">
        <v>44086</v>
      </c>
      <c r="B83" s="17">
        <f>MAX(0,B82+($B$4-temps_adri.xls!B75-$B$2))</f>
        <v>56.677419354838435</v>
      </c>
      <c r="C83" s="15">
        <f>MAX(0,C82+($C$4-temps_adri.xls!C75-$C$2))</f>
        <v>8.3225806451613522</v>
      </c>
      <c r="D83" s="15">
        <f>MAX(0,D82+(D$4-temps_adri.xls!D75-D$2))</f>
        <v>24.838709677419331</v>
      </c>
      <c r="E83" s="15">
        <f>MAX(0,E82+(E$4-temps_adri.xls!E75-E$2))</f>
        <v>0.58064516129030608</v>
      </c>
      <c r="F83" s="17">
        <f>MAX(0,F82+(F$4-temps_adri.xls!F75-F$2))</f>
        <v>118.38709677419345</v>
      </c>
      <c r="G83" s="15">
        <f>MAX(0,G82+(G$4-temps_adri.xls!G75-G$2))</f>
        <v>3.8709677419353739</v>
      </c>
      <c r="H83" s="15">
        <f>MAX(0,H82+(H$4-temps_adri.xls!H75-H$2))</f>
        <v>0</v>
      </c>
      <c r="I83" s="15">
        <f>MAX(0,I82+(I$4-temps_adri.xls!I75-I$2))</f>
        <v>27.064516129032242</v>
      </c>
      <c r="J83" s="17">
        <f>MAX(0,J82+(J$4-temps_adri.xls!J75-J$2))</f>
        <v>54.870967741935658</v>
      </c>
      <c r="K83" s="15">
        <f>MAX(0,K82+(K$4-temps_adri.xls!K75-K$2))</f>
        <v>1.4838709677419502</v>
      </c>
      <c r="L83" s="17">
        <f>MAX(0,L82+(L$4-temps_adri.xls!L75-L$2))</f>
        <v>44.516129032257993</v>
      </c>
      <c r="M83" s="15">
        <f>MAX(0,M82+(M$4-temps_adri.xls!M75-M$2))</f>
        <v>0</v>
      </c>
      <c r="N83" s="17">
        <f>MAX(0,N82+(N$4-temps_adri.xls!N75-N$2))</f>
        <v>33.806451612903061</v>
      </c>
      <c r="O83" s="17">
        <f>MAX(0,O82+(O$4-temps_adri.xls!O75-O$2))</f>
        <v>49.967741935483801</v>
      </c>
      <c r="P83" s="15">
        <f>MAX(0,P82+(P$4-temps_adri.xls!P75-P$2))</f>
        <v>0</v>
      </c>
      <c r="Q83" s="17">
        <f>MAX(0,Q82+(Q$4-temps_adri.xls!Q75-Q$2))</f>
        <v>87.419354838709694</v>
      </c>
      <c r="R83" s="17">
        <f>MAX(0,R82+(R$4-temps_adri.xls!R75-R$2))</f>
        <v>190.87096774193537</v>
      </c>
      <c r="S83" s="17">
        <f>MAX(0,S82+(S$4-temps_adri.xls!S75-S$2))</f>
        <v>0</v>
      </c>
      <c r="T83" s="15">
        <f>MAX(0,T82+(T$4-temps_adri.xls!T75-T$2))</f>
        <v>0</v>
      </c>
      <c r="U83" s="17">
        <f>MAX(0,U82+(U$4-temps_adri.xls!U75-U$2))</f>
        <v>42.225806451612868</v>
      </c>
    </row>
    <row r="84" spans="1:21" x14ac:dyDescent="0.45">
      <c r="A84" s="4">
        <v>44087</v>
      </c>
      <c r="B84" s="17">
        <f>MAX(0,B83+($B$4-temps_adri.xls!B76-$B$2))</f>
        <v>66.870967741935203</v>
      </c>
      <c r="C84" s="15">
        <f>MAX(0,C83+($C$4-temps_adri.xls!C76-$C$2))</f>
        <v>5.5806451612903913</v>
      </c>
      <c r="D84" s="15">
        <f>MAX(0,D83+(D$4-temps_adri.xls!D76-D$2))</f>
        <v>22.548387096774164</v>
      </c>
      <c r="E84" s="15">
        <f>MAX(0,E83+(E$4-temps_adri.xls!E76-E$2))</f>
        <v>0</v>
      </c>
      <c r="F84" s="17">
        <f>MAX(0,F83+(F$4-temps_adri.xls!F76-F$2))</f>
        <v>120.12903225806441</v>
      </c>
      <c r="G84" s="15">
        <f>MAX(0,G83+(G$4-temps_adri.xls!G76-G$2))</f>
        <v>3.6129032258063347</v>
      </c>
      <c r="H84" s="15">
        <f>MAX(0,H83+(H$4-temps_adri.xls!H76-H$2))</f>
        <v>11.258064516129039</v>
      </c>
      <c r="I84" s="15">
        <f>MAX(0,I83+(I$4-temps_adri.xls!I76-I$2))</f>
        <v>25.645161290322562</v>
      </c>
      <c r="J84" s="17">
        <f>MAX(0,J83+(J$4-temps_adri.xls!J76-J$2))</f>
        <v>60.709677419355017</v>
      </c>
      <c r="K84" s="15">
        <f>MAX(0,K83+(K$4-temps_adri.xls!K76-K$2))</f>
        <v>0</v>
      </c>
      <c r="L84" s="17">
        <f>MAX(0,L83+(L$4-temps_adri.xls!L76-L$2))</f>
        <v>61.709677419354762</v>
      </c>
      <c r="M84" s="15">
        <f>MAX(0,M83+(M$4-temps_adri.xls!M76-M$2))</f>
        <v>0</v>
      </c>
      <c r="N84" s="17">
        <f>MAX(0,N83+(N$4-temps_adri.xls!N76-N$2))</f>
        <v>33.967741935483701</v>
      </c>
      <c r="O84" s="17">
        <f>MAX(0,O83+(O$4-temps_adri.xls!O76-O$2))</f>
        <v>53.612903225806377</v>
      </c>
      <c r="P84" s="15">
        <f>MAX(0,P83+(P$4-temps_adri.xls!P76-P$2))</f>
        <v>2.2580645161290391</v>
      </c>
      <c r="Q84" s="17">
        <f>MAX(0,Q83+(Q$4-temps_adri.xls!Q76-Q$2))</f>
        <v>87.354838709677438</v>
      </c>
      <c r="R84" s="17">
        <f>MAX(0,R83+(R$4-temps_adri.xls!R76-R$2))</f>
        <v>200.96774193548376</v>
      </c>
      <c r="S84" s="17">
        <f>MAX(0,S83+(S$4-temps_adri.xls!S76-S$2))</f>
        <v>0</v>
      </c>
      <c r="T84" s="15">
        <f>MAX(0,T83+(T$4-temps_adri.xls!T76-T$2))</f>
        <v>0</v>
      </c>
      <c r="U84" s="17">
        <f>MAX(0,U83+(U$4-temps_adri.xls!U76-U$2))</f>
        <v>54.290322580645125</v>
      </c>
    </row>
    <row r="85" spans="1:21" x14ac:dyDescent="0.45">
      <c r="A85" s="4">
        <v>44088</v>
      </c>
      <c r="B85" s="17">
        <f>MAX(0,B84+($B$4-temps_adri.xls!B77-$B$2))</f>
        <v>76.064516129031972</v>
      </c>
      <c r="C85" s="15">
        <f>MAX(0,C84+($C$4-temps_adri.xls!C77-$C$2))</f>
        <v>2.8387096774194305</v>
      </c>
      <c r="D85" s="15">
        <f>MAX(0,D84+(D$4-temps_adri.xls!D77-D$2))</f>
        <v>22.258064516128997</v>
      </c>
      <c r="E85" s="15">
        <f>MAX(0,E84+(E$4-temps_adri.xls!E77-E$2))</f>
        <v>0</v>
      </c>
      <c r="F85" s="17">
        <f>MAX(0,F84+(F$4-temps_adri.xls!F77-F$2))</f>
        <v>122.87096774193537</v>
      </c>
      <c r="G85" s="15">
        <f>MAX(0,G84+(G$4-temps_adri.xls!G77-G$2))</f>
        <v>1.3548387096772956</v>
      </c>
      <c r="H85" s="15">
        <f>MAX(0,H84+(H$4-temps_adri.xls!H77-H$2))</f>
        <v>19.516129032258078</v>
      </c>
      <c r="I85" s="15">
        <f>MAX(0,I84+(I$4-temps_adri.xls!I77-I$2))</f>
        <v>26.225806451612883</v>
      </c>
      <c r="J85" s="17">
        <f>MAX(0,J84+(J$4-temps_adri.xls!J77-J$2))</f>
        <v>66.548387096774377</v>
      </c>
      <c r="K85" s="15">
        <f>MAX(0,K84+(K$4-temps_adri.xls!K77-K$2))</f>
        <v>0</v>
      </c>
      <c r="L85" s="17">
        <f>MAX(0,L84+(L$4-temps_adri.xls!L77-L$2))</f>
        <v>68.90322580645153</v>
      </c>
      <c r="M85" s="15">
        <f>MAX(0,M84+(M$4-temps_adri.xls!M77-M$2))</f>
        <v>2.4193548387096797</v>
      </c>
      <c r="N85" s="17">
        <f>MAX(0,N84+(N$4-temps_adri.xls!N77-N$2))</f>
        <v>32.129032258064342</v>
      </c>
      <c r="O85" s="17">
        <f>MAX(0,O84+(O$4-temps_adri.xls!O77-O$2))</f>
        <v>55.258064516128954</v>
      </c>
      <c r="P85" s="15">
        <f>MAX(0,P84+(P$4-temps_adri.xls!P77-P$2))</f>
        <v>0</v>
      </c>
      <c r="Q85" s="17">
        <f>MAX(0,Q84+(Q$4-temps_adri.xls!Q77-Q$2))</f>
        <v>84.290322580645181</v>
      </c>
      <c r="R85" s="17">
        <f>MAX(0,R84+(R$4-temps_adri.xls!R77-R$2))</f>
        <v>209.06451612903214</v>
      </c>
      <c r="S85" s="17">
        <f>MAX(0,S84+(S$4-temps_adri.xls!S77-S$2))</f>
        <v>0</v>
      </c>
      <c r="T85" s="15">
        <f>MAX(0,T84+(T$4-temps_adri.xls!T77-T$2))</f>
        <v>5.6129032258064484</v>
      </c>
      <c r="U85" s="17">
        <f>MAX(0,U84+(U$4-temps_adri.xls!U77-U$2))</f>
        <v>64.354838709677381</v>
      </c>
    </row>
    <row r="86" spans="1:21" x14ac:dyDescent="0.45">
      <c r="A86" s="4">
        <v>44089</v>
      </c>
      <c r="B86" s="17">
        <f>MAX(0,B85+($B$4-temps_adri.xls!B78-$B$2))</f>
        <v>78.258064516128741</v>
      </c>
      <c r="C86" s="15">
        <f>MAX(0,C85+($C$4-temps_adri.xls!C78-$C$2))</f>
        <v>0</v>
      </c>
      <c r="D86" s="15">
        <f>MAX(0,D85+(D$4-temps_adri.xls!D78-D$2))</f>
        <v>21.967741935483829</v>
      </c>
      <c r="E86" s="15">
        <f>MAX(0,E85+(E$4-temps_adri.xls!E78-E$2))</f>
        <v>0</v>
      </c>
      <c r="F86" s="17">
        <f>MAX(0,F85+(F$4-temps_adri.xls!F78-F$2))</f>
        <v>131.61290322580635</v>
      </c>
      <c r="G86" s="15">
        <f>MAX(0,G85+(G$4-temps_adri.xls!G78-G$2))</f>
        <v>8.0967741935482564</v>
      </c>
      <c r="H86" s="15">
        <f>MAX(0,H85+(H$4-temps_adri.xls!H78-H$2))</f>
        <v>14.774193548387117</v>
      </c>
      <c r="I86" s="15">
        <f>MAX(0,I85+(I$4-temps_adri.xls!I78-I$2))</f>
        <v>26.806451612903203</v>
      </c>
      <c r="J86" s="17">
        <f>MAX(0,J85+(J$4-temps_adri.xls!J78-J$2))</f>
        <v>78.387096774193736</v>
      </c>
      <c r="K86" s="15">
        <f>MAX(0,K85+(K$4-temps_adri.xls!K78-K$2))</f>
        <v>0</v>
      </c>
      <c r="L86" s="17">
        <f>MAX(0,L85+(L$4-temps_adri.xls!L78-L$2))</f>
        <v>74.096774193548299</v>
      </c>
      <c r="M86" s="15">
        <f>MAX(0,M85+(M$4-temps_adri.xls!M78-M$2))</f>
        <v>3.8387096774193594</v>
      </c>
      <c r="N86" s="17">
        <f>MAX(0,N85+(N$4-temps_adri.xls!N78-N$2))</f>
        <v>39.290322580644983</v>
      </c>
      <c r="O86" s="17">
        <f>MAX(0,O85+(O$4-temps_adri.xls!O78-O$2))</f>
        <v>59.90322580645153</v>
      </c>
      <c r="P86" s="15">
        <f>MAX(0,P85+(P$4-temps_adri.xls!P78-P$2))</f>
        <v>0</v>
      </c>
      <c r="Q86" s="17">
        <f>MAX(0,Q85+(Q$4-temps_adri.xls!Q78-Q$2))</f>
        <v>87.225806451612925</v>
      </c>
      <c r="R86" s="17">
        <f>MAX(0,R85+(R$4-temps_adri.xls!R78-R$2))</f>
        <v>213.16129032258053</v>
      </c>
      <c r="S86" s="17">
        <f>MAX(0,S85+(S$4-temps_adri.xls!S78-S$2))</f>
        <v>0</v>
      </c>
      <c r="T86" s="15">
        <f>MAX(0,T85+(T$4-temps_adri.xls!T78-T$2))</f>
        <v>9.2258064516128968</v>
      </c>
      <c r="U86" s="17">
        <f>MAX(0,U85+(U$4-temps_adri.xls!U78-U$2))</f>
        <v>71.419354838709637</v>
      </c>
    </row>
    <row r="87" spans="1:21" x14ac:dyDescent="0.45">
      <c r="A87" s="4">
        <v>44090</v>
      </c>
      <c r="B87" s="17">
        <f>MAX(0,B86+($B$4-temps_adri.xls!B79-$B$2))</f>
        <v>84.451612903225509</v>
      </c>
      <c r="C87" s="15">
        <f>MAX(0,C86+($C$4-temps_adri.xls!C79-$C$2))</f>
        <v>0</v>
      </c>
      <c r="D87" s="15">
        <f>MAX(0,D86+(D$4-temps_adri.xls!D79-D$2))</f>
        <v>20.677419354838662</v>
      </c>
      <c r="E87" s="15">
        <f>MAX(0,E86+(E$4-temps_adri.xls!E79-E$2))</f>
        <v>3.6451612903225765</v>
      </c>
      <c r="F87" s="17">
        <f>MAX(0,F86+(F$4-temps_adri.xls!F79-F$2))</f>
        <v>145.35483870967732</v>
      </c>
      <c r="G87" s="15">
        <f>MAX(0,G86+(G$4-temps_adri.xls!G79-G$2))</f>
        <v>14.838709677419217</v>
      </c>
      <c r="H87" s="15">
        <f>MAX(0,H86+(H$4-temps_adri.xls!H79-H$2))</f>
        <v>13.032258064516157</v>
      </c>
      <c r="I87" s="15">
        <f>MAX(0,I86+(I$4-temps_adri.xls!I79-I$2))</f>
        <v>28.387096774193523</v>
      </c>
      <c r="J87" s="17">
        <f>MAX(0,J86+(J$4-temps_adri.xls!J79-J$2))</f>
        <v>88.225806451613096</v>
      </c>
      <c r="K87" s="15">
        <f>MAX(0,K86+(K$4-temps_adri.xls!K79-K$2))</f>
        <v>0</v>
      </c>
      <c r="L87" s="17">
        <f>MAX(0,L86+(L$4-temps_adri.xls!L79-L$2))</f>
        <v>78.290322580645068</v>
      </c>
      <c r="M87" s="15">
        <f>MAX(0,M86+(M$4-temps_adri.xls!M79-M$2))</f>
        <v>11.258064516129039</v>
      </c>
      <c r="N87" s="17">
        <f>MAX(0,N86+(N$4-temps_adri.xls!N79-N$2))</f>
        <v>45.451612903225623</v>
      </c>
      <c r="O87" s="17">
        <f>MAX(0,O86+(O$4-temps_adri.xls!O79-O$2))</f>
        <v>61.548387096774107</v>
      </c>
      <c r="P87" s="15">
        <f>MAX(0,P86+(P$4-temps_adri.xls!P79-P$2))</f>
        <v>0</v>
      </c>
      <c r="Q87" s="17">
        <f>MAX(0,Q86+(Q$4-temps_adri.xls!Q79-Q$2))</f>
        <v>104.16129032258067</v>
      </c>
      <c r="R87" s="17">
        <f>MAX(0,R86+(R$4-temps_adri.xls!R79-R$2))</f>
        <v>218.25806451612891</v>
      </c>
      <c r="S87" s="17">
        <f>MAX(0,S86+(S$4-temps_adri.xls!S79-S$2))</f>
        <v>0</v>
      </c>
      <c r="T87" s="15">
        <f>MAX(0,T86+(T$4-temps_adri.xls!T79-T$2))</f>
        <v>6.8387096774193452</v>
      </c>
      <c r="U87" s="17">
        <f>MAX(0,U86+(U$4-temps_adri.xls!U79-U$2))</f>
        <v>79.483870967741893</v>
      </c>
    </row>
    <row r="88" spans="1:21" x14ac:dyDescent="0.45">
      <c r="A88" s="4">
        <v>44091</v>
      </c>
      <c r="B88" s="17">
        <f>MAX(0,B87+($B$4-temps_adri.xls!B80-$B$2))</f>
        <v>90.645161290322278</v>
      </c>
      <c r="C88" s="15">
        <f>MAX(0,C87+($C$4-temps_adri.xls!C80-$C$2))</f>
        <v>0</v>
      </c>
      <c r="D88" s="15">
        <f>MAX(0,D87+(D$4-temps_adri.xls!D80-D$2))</f>
        <v>20.387096774193495</v>
      </c>
      <c r="E88" s="15">
        <f>MAX(0,E87+(E$4-temps_adri.xls!E80-E$2))</f>
        <v>7.290322580645153</v>
      </c>
      <c r="F88" s="17">
        <f>MAX(0,F87+(F$4-temps_adri.xls!F80-F$2))</f>
        <v>161.0967741935483</v>
      </c>
      <c r="G88" s="15">
        <f>MAX(0,G87+(G$4-temps_adri.xls!G80-G$2))</f>
        <v>17.580645161290178</v>
      </c>
      <c r="H88" s="15">
        <f>MAX(0,H87+(H$4-temps_adri.xls!H80-H$2))</f>
        <v>13.290322580645196</v>
      </c>
      <c r="I88" s="15">
        <f>MAX(0,I87+(I$4-temps_adri.xls!I80-I$2))</f>
        <v>29.967741935483843</v>
      </c>
      <c r="J88" s="17">
        <f>MAX(0,J87+(J$4-temps_adri.xls!J80-J$2))</f>
        <v>93.064516129032455</v>
      </c>
      <c r="K88" s="15">
        <f>MAX(0,K87+(K$4-temps_adri.xls!K80-K$2))</f>
        <v>0</v>
      </c>
      <c r="L88" s="17">
        <f>MAX(0,L87+(L$4-temps_adri.xls!L80-L$2))</f>
        <v>80.483870967741836</v>
      </c>
      <c r="M88" s="15">
        <f>MAX(0,M87+(M$4-temps_adri.xls!M80-M$2))</f>
        <v>16.677419354838719</v>
      </c>
      <c r="N88" s="17">
        <f>MAX(0,N87+(N$4-temps_adri.xls!N80-N$2))</f>
        <v>62.612903225806264</v>
      </c>
      <c r="O88" s="17">
        <f>MAX(0,O87+(O$4-temps_adri.xls!O80-O$2))</f>
        <v>72.193548387096683</v>
      </c>
      <c r="P88" s="15">
        <f>MAX(0,P87+(P$4-temps_adri.xls!P80-P$2))</f>
        <v>0</v>
      </c>
      <c r="Q88" s="17">
        <f>MAX(0,Q87+(Q$4-temps_adri.xls!Q80-Q$2))</f>
        <v>114.09677419354841</v>
      </c>
      <c r="R88" s="17">
        <f>MAX(0,R87+(R$4-temps_adri.xls!R80-R$2))</f>
        <v>226.3548387096773</v>
      </c>
      <c r="S88" s="17">
        <f>MAX(0,S87+(S$4-temps_adri.xls!S80-S$2))</f>
        <v>2.7096774193548328</v>
      </c>
      <c r="T88" s="15">
        <f>MAX(0,T87+(T$4-temps_adri.xls!T80-T$2))</f>
        <v>4.4516129032257936</v>
      </c>
      <c r="U88" s="17">
        <f>MAX(0,U87+(U$4-temps_adri.xls!U80-U$2))</f>
        <v>83.54838709677415</v>
      </c>
    </row>
    <row r="89" spans="1:21" x14ac:dyDescent="0.45">
      <c r="A89" s="4">
        <v>44092</v>
      </c>
      <c r="B89" s="17">
        <f>MAX(0,B88+($B$4-temps_adri.xls!B81-$B$2))</f>
        <v>100.83870967741905</v>
      </c>
      <c r="C89" s="15">
        <f>MAX(0,C88+($C$4-temps_adri.xls!C81-$C$2))</f>
        <v>0</v>
      </c>
      <c r="D89" s="15">
        <f>MAX(0,D88+(D$4-temps_adri.xls!D81-D$2))</f>
        <v>25.096774193548328</v>
      </c>
      <c r="E89" s="15">
        <f>MAX(0,E88+(E$4-temps_adri.xls!E81-E$2))</f>
        <v>9.9354838709677296</v>
      </c>
      <c r="F89" s="17">
        <f>MAX(0,F88+(F$4-temps_adri.xls!F81-F$2))</f>
        <v>176.83870967741927</v>
      </c>
      <c r="G89" s="15">
        <f>MAX(0,G88+(G$4-temps_adri.xls!G81-G$2))</f>
        <v>20.322580645161139</v>
      </c>
      <c r="H89" s="15">
        <f>MAX(0,H88+(H$4-temps_adri.xls!H81-H$2))</f>
        <v>18.548387096774235</v>
      </c>
      <c r="I89" s="15">
        <f>MAX(0,I88+(I$4-temps_adri.xls!I81-I$2))</f>
        <v>31.548387096774164</v>
      </c>
      <c r="J89" s="17">
        <f>MAX(0,J88+(J$4-temps_adri.xls!J81-J$2))</f>
        <v>98.903225806451815</v>
      </c>
      <c r="K89" s="15">
        <f>MAX(0,K88+(K$4-temps_adri.xls!K81-K$2))</f>
        <v>0</v>
      </c>
      <c r="L89" s="17">
        <f>MAX(0,L88+(L$4-temps_adri.xls!L81-L$2))</f>
        <v>82.677419354838605</v>
      </c>
      <c r="M89" s="15">
        <f>MAX(0,M88+(M$4-temps_adri.xls!M81-M$2))</f>
        <v>21.096774193548399</v>
      </c>
      <c r="N89" s="17">
        <f>MAX(0,N88+(N$4-temps_adri.xls!N81-N$2))</f>
        <v>66.774193548386904</v>
      </c>
      <c r="O89" s="17">
        <f>MAX(0,O88+(O$4-temps_adri.xls!O81-O$2))</f>
        <v>75.83870967741926</v>
      </c>
      <c r="P89" s="15">
        <f>MAX(0,P88+(P$4-temps_adri.xls!P81-P$2))</f>
        <v>0</v>
      </c>
      <c r="Q89" s="17">
        <f>MAX(0,Q88+(Q$4-temps_adri.xls!Q81-Q$2))</f>
        <v>126.03225806451616</v>
      </c>
      <c r="R89" s="17">
        <f>MAX(0,R88+(R$4-temps_adri.xls!R81-R$2))</f>
        <v>238.45161290322568</v>
      </c>
      <c r="S89" s="17">
        <f>MAX(0,S88+(S$4-temps_adri.xls!S81-S$2))</f>
        <v>6.4193548387096655</v>
      </c>
      <c r="T89" s="15">
        <f>MAX(0,T88+(T$4-temps_adri.xls!T81-T$2))</f>
        <v>3.064516129032242</v>
      </c>
      <c r="U89" s="17">
        <f>MAX(0,U88+(U$4-temps_adri.xls!U81-U$2))</f>
        <v>87.612903225806406</v>
      </c>
    </row>
    <row r="90" spans="1:21" x14ac:dyDescent="0.45">
      <c r="A90" s="4">
        <v>44093</v>
      </c>
      <c r="B90" s="17">
        <f>MAX(0,B89+($B$4-temps_adri.xls!B82-$B$2))</f>
        <v>110.03225806451582</v>
      </c>
      <c r="C90" s="15">
        <f>MAX(0,C89+($C$4-temps_adri.xls!C82-$C$2))</f>
        <v>0</v>
      </c>
      <c r="D90" s="15">
        <f>MAX(0,D89+(D$4-temps_adri.xls!D82-D$2))</f>
        <v>31.80645161290316</v>
      </c>
      <c r="E90" s="15">
        <f>MAX(0,E89+(E$4-temps_adri.xls!E82-E$2))</f>
        <v>15.580645161290306</v>
      </c>
      <c r="F90" s="17">
        <f>MAX(0,F89+(F$4-temps_adri.xls!F82-F$2))</f>
        <v>181.58064516129025</v>
      </c>
      <c r="G90" s="15">
        <f>MAX(0,G89+(G$4-temps_adri.xls!G82-G$2))</f>
        <v>22.0645161290321</v>
      </c>
      <c r="H90" s="15">
        <f>MAX(0,H89+(H$4-temps_adri.xls!H82-H$2))</f>
        <v>24.806451612903274</v>
      </c>
      <c r="I90" s="15">
        <f>MAX(0,I89+(I$4-temps_adri.xls!I82-I$2))</f>
        <v>30.129032258064484</v>
      </c>
      <c r="J90" s="17">
        <f>MAX(0,J89+(J$4-temps_adri.xls!J82-J$2))</f>
        <v>105.74193548387117</v>
      </c>
      <c r="K90" s="15">
        <f>MAX(0,K89+(K$4-temps_adri.xls!K82-K$2))</f>
        <v>0</v>
      </c>
      <c r="L90" s="17">
        <f>MAX(0,L89+(L$4-temps_adri.xls!L82-L$2))</f>
        <v>90.870967741935374</v>
      </c>
      <c r="M90" s="15">
        <f>MAX(0,M89+(M$4-temps_adri.xls!M82-M$2))</f>
        <v>22.516129032258078</v>
      </c>
      <c r="N90" s="17">
        <f>MAX(0,N89+(N$4-temps_adri.xls!N82-N$2))</f>
        <v>71.935483870967545</v>
      </c>
      <c r="O90" s="17">
        <f>MAX(0,O89+(O$4-temps_adri.xls!O82-O$2))</f>
        <v>85.483870967741836</v>
      </c>
      <c r="P90" s="15">
        <f>MAX(0,P89+(P$4-temps_adri.xls!P82-P$2))</f>
        <v>0</v>
      </c>
      <c r="Q90" s="17">
        <f>MAX(0,Q89+(Q$4-temps_adri.xls!Q82-Q$2))</f>
        <v>137.9677419354839</v>
      </c>
      <c r="R90" s="17">
        <f>MAX(0,R89+(R$4-temps_adri.xls!R82-R$2))</f>
        <v>248.54838709677406</v>
      </c>
      <c r="S90" s="17">
        <f>MAX(0,S89+(S$4-temps_adri.xls!S82-S$2))</f>
        <v>4.1290322580644983</v>
      </c>
      <c r="T90" s="15">
        <f>MAX(0,T89+(T$4-temps_adri.xls!T82-T$2))</f>
        <v>2.6774193548386904</v>
      </c>
      <c r="U90" s="17">
        <f>MAX(0,U89+(U$4-temps_adri.xls!U82-U$2))</f>
        <v>87.677419354838662</v>
      </c>
    </row>
    <row r="91" spans="1:21" x14ac:dyDescent="0.45">
      <c r="A91" s="4">
        <v>44094</v>
      </c>
      <c r="B91" s="17">
        <f>MAX(0,B90+($B$4-temps_adri.xls!B83-$B$2))</f>
        <v>119.22580645161258</v>
      </c>
      <c r="C91" s="15">
        <f>MAX(0,C90+($C$4-temps_adri.xls!C83-$C$2))</f>
        <v>0</v>
      </c>
      <c r="D91" s="15">
        <f>MAX(0,D90+(D$4-temps_adri.xls!D83-D$2))</f>
        <v>36.516129032257993</v>
      </c>
      <c r="E91" s="15">
        <f>MAX(0,E90+(E$4-temps_adri.xls!E83-E$2))</f>
        <v>32.225806451612883</v>
      </c>
      <c r="F91" s="17">
        <f>MAX(0,F90+(F$4-temps_adri.xls!F83-F$2))</f>
        <v>183.32258064516122</v>
      </c>
      <c r="G91" s="15">
        <f>MAX(0,G90+(G$4-temps_adri.xls!G83-G$2))</f>
        <v>21.806451612903061</v>
      </c>
      <c r="H91" s="15">
        <f>MAX(0,H90+(H$4-temps_adri.xls!H83-H$2))</f>
        <v>25.064516129032313</v>
      </c>
      <c r="I91" s="15">
        <f>MAX(0,I90+(I$4-temps_adri.xls!I83-I$2))</f>
        <v>25.709677419354804</v>
      </c>
      <c r="J91" s="17">
        <f>MAX(0,J90+(J$4-temps_adri.xls!J83-J$2))</f>
        <v>117.58064516129053</v>
      </c>
      <c r="K91" s="15">
        <f>MAX(0,K90+(K$4-temps_adri.xls!K83-K$2))</f>
        <v>0</v>
      </c>
      <c r="L91" s="17">
        <f>MAX(0,L90+(L$4-temps_adri.xls!L83-L$2))</f>
        <v>105.06451612903214</v>
      </c>
      <c r="M91" s="15">
        <f>MAX(0,M90+(M$4-temps_adri.xls!M83-M$2))</f>
        <v>24.935483870967758</v>
      </c>
      <c r="N91" s="17">
        <f>MAX(0,N90+(N$4-temps_adri.xls!N83-N$2))</f>
        <v>79.096774193548185</v>
      </c>
      <c r="O91" s="17">
        <f>MAX(0,O90+(O$4-temps_adri.xls!O83-O$2))</f>
        <v>88.129032258064413</v>
      </c>
      <c r="P91" s="15">
        <f>MAX(0,P90+(P$4-temps_adri.xls!P83-P$2))</f>
        <v>0</v>
      </c>
      <c r="Q91" s="17">
        <f>MAX(0,Q90+(Q$4-temps_adri.xls!Q83-Q$2))</f>
        <v>144.90322580645164</v>
      </c>
      <c r="R91" s="17">
        <f>MAX(0,R90+(R$4-temps_adri.xls!R83-R$2))</f>
        <v>260.64516129032245</v>
      </c>
      <c r="S91" s="17">
        <f>MAX(0,S90+(S$4-temps_adri.xls!S83-S$2))</f>
        <v>0</v>
      </c>
      <c r="T91" s="15">
        <f>MAX(0,T90+(T$4-temps_adri.xls!T83-T$2))</f>
        <v>3.2903225806451388</v>
      </c>
      <c r="U91" s="17">
        <f>MAX(0,U90+(U$4-temps_adri.xls!U83-U$2))</f>
        <v>85.741935483870918</v>
      </c>
    </row>
    <row r="92" spans="1:21" x14ac:dyDescent="0.45">
      <c r="A92" s="4">
        <v>44095</v>
      </c>
      <c r="B92" s="17">
        <f>MAX(0,B91+($B$4-temps_adri.xls!B84-$B$2))</f>
        <v>129.41935483870935</v>
      </c>
      <c r="C92" s="15">
        <f>MAX(0,C91+($C$4-temps_adri.xls!C84-$C$2))</f>
        <v>0</v>
      </c>
      <c r="D92" s="17">
        <f>MAX(0,D91+(D$4-temps_adri.xls!D84-D$2))</f>
        <v>41.225806451612826</v>
      </c>
      <c r="E92" s="15">
        <f>MAX(0,E91+(E$4-temps_adri.xls!E84-E$2))</f>
        <v>37.870967741935459</v>
      </c>
      <c r="F92" s="17">
        <f>MAX(0,F91+(F$4-temps_adri.xls!F84-F$2))</f>
        <v>195.0645161290322</v>
      </c>
      <c r="G92" s="15">
        <f>MAX(0,G91+(G$4-temps_adri.xls!G84-G$2))</f>
        <v>19.548387096774022</v>
      </c>
      <c r="H92" s="15">
        <f>MAX(0,H91+(H$4-temps_adri.xls!H84-H$2))</f>
        <v>27.322580645161352</v>
      </c>
      <c r="I92" s="15">
        <f>MAX(0,I91+(I$4-temps_adri.xls!I84-I$2))</f>
        <v>26.290322580645125</v>
      </c>
      <c r="J92" s="17">
        <f>MAX(0,J91+(J$4-temps_adri.xls!J84-J$2))</f>
        <v>127.41935483870989</v>
      </c>
      <c r="K92" s="15">
        <f>MAX(0,K91+(K$4-temps_adri.xls!K84-K$2))</f>
        <v>0</v>
      </c>
      <c r="L92" s="17">
        <f>MAX(0,L91+(L$4-temps_adri.xls!L84-L$2))</f>
        <v>117.25806451612891</v>
      </c>
      <c r="M92" s="15">
        <f>MAX(0,M91+(M$4-temps_adri.xls!M84-M$2))</f>
        <v>30.354838709677438</v>
      </c>
      <c r="N92" s="17">
        <f>MAX(0,N91+(N$4-temps_adri.xls!N84-N$2))</f>
        <v>90.258064516128826</v>
      </c>
      <c r="O92" s="17">
        <f>MAX(0,O91+(O$4-temps_adri.xls!O84-O$2))</f>
        <v>92.77419354838699</v>
      </c>
      <c r="P92" s="15">
        <f>MAX(0,P91+(P$4-temps_adri.xls!P84-P$2))</f>
        <v>0</v>
      </c>
      <c r="Q92" s="17">
        <f>MAX(0,Q91+(Q$4-temps_adri.xls!Q84-Q$2))</f>
        <v>147.83870967741939</v>
      </c>
      <c r="R92" s="17">
        <f>MAX(0,R91+(R$4-temps_adri.xls!R84-R$2))</f>
        <v>266.74193548387086</v>
      </c>
      <c r="S92" s="17">
        <f>MAX(0,S91+(S$4-temps_adri.xls!S84-S$2))</f>
        <v>8.7096774193548328</v>
      </c>
      <c r="T92" s="15">
        <f>MAX(0,T91+(T$4-temps_adri.xls!T84-T$2))</f>
        <v>0</v>
      </c>
      <c r="U92" s="17">
        <f>MAX(0,U91+(U$4-temps_adri.xls!U84-U$2))</f>
        <v>95.806451612903174</v>
      </c>
    </row>
    <row r="93" spans="1:21" x14ac:dyDescent="0.45">
      <c r="A93" s="4">
        <v>44096</v>
      </c>
      <c r="B93" s="17">
        <f>MAX(0,B92+($B$4-temps_adri.xls!B85-$B$2))</f>
        <v>136.61290322580612</v>
      </c>
      <c r="C93" s="15">
        <f>MAX(0,C92+($C$4-temps_adri.xls!C85-$C$2))</f>
        <v>14.258064516129039</v>
      </c>
      <c r="D93" s="17">
        <f>MAX(0,D92+(D$4-temps_adri.xls!D85-D$2))</f>
        <v>39.935483870967659</v>
      </c>
      <c r="E93" s="17">
        <f>MAX(0,E92+(E$4-temps_adri.xls!E85-E$2))</f>
        <v>50.516129032258036</v>
      </c>
      <c r="F93" s="17">
        <f>MAX(0,F92+(F$4-temps_adri.xls!F85-F$2))</f>
        <v>210.80645161290317</v>
      </c>
      <c r="G93" s="15">
        <f>MAX(0,G92+(G$4-temps_adri.xls!G85-G$2))</f>
        <v>16.290322580644983</v>
      </c>
      <c r="H93" s="15">
        <f>MAX(0,H92+(H$4-temps_adri.xls!H85-H$2))</f>
        <v>36.580645161290391</v>
      </c>
      <c r="I93" s="15">
        <f>MAX(0,I92+(I$4-temps_adri.xls!I85-I$2))</f>
        <v>33.870967741935445</v>
      </c>
      <c r="J93" s="17">
        <f>MAX(0,J92+(J$4-temps_adri.xls!J85-J$2))</f>
        <v>132.25806451612925</v>
      </c>
      <c r="K93" s="15">
        <f>MAX(0,K92+(K$4-temps_adri.xls!K85-K$2))</f>
        <v>0</v>
      </c>
      <c r="L93" s="17">
        <f>MAX(0,L92+(L$4-temps_adri.xls!L85-L$2))</f>
        <v>122.45161290322568</v>
      </c>
      <c r="M93" s="15">
        <f>MAX(0,M92+(M$4-temps_adri.xls!M85-M$2))</f>
        <v>27.774193548387117</v>
      </c>
      <c r="N93" s="17">
        <f>MAX(0,N92+(N$4-temps_adri.xls!N85-N$2))</f>
        <v>92.419354838709467</v>
      </c>
      <c r="O93" s="17">
        <f>MAX(0,O92+(O$4-temps_adri.xls!O85-O$2))</f>
        <v>92.419354838709566</v>
      </c>
      <c r="P93" s="15">
        <f>MAX(0,P92+(P$4-temps_adri.xls!P85-P$2))</f>
        <v>0</v>
      </c>
      <c r="Q93" s="17">
        <f>MAX(0,Q92+(Q$4-temps_adri.xls!Q85-Q$2))</f>
        <v>156.77419354838713</v>
      </c>
      <c r="R93" s="17">
        <f>MAX(0,R92+(R$4-temps_adri.xls!R85-R$2))</f>
        <v>270.83870967741927</v>
      </c>
      <c r="S93" s="17">
        <f>MAX(0,S92+(S$4-temps_adri.xls!S85-S$2))</f>
        <v>8.4193548387096655</v>
      </c>
      <c r="T93" s="15">
        <f>MAX(0,T92+(T$4-temps_adri.xls!T85-T$2))</f>
        <v>1.6129032258064484</v>
      </c>
      <c r="U93" s="17">
        <f>MAX(0,U92+(U$4-temps_adri.xls!U85-U$2))</f>
        <v>106.87096774193543</v>
      </c>
    </row>
    <row r="94" spans="1:21" x14ac:dyDescent="0.45">
      <c r="A94" s="4">
        <v>44097</v>
      </c>
      <c r="B94" s="17">
        <f>MAX(0,B93+($B$4-temps_adri.xls!B86-$B$2))</f>
        <v>140.80645161290289</v>
      </c>
      <c r="C94" s="15">
        <f>MAX(0,C93+($C$4-temps_adri.xls!C86-$C$2))</f>
        <v>18.516129032258078</v>
      </c>
      <c r="D94" s="17">
        <f>MAX(0,D93+(D$4-temps_adri.xls!D86-D$2))</f>
        <v>42.645161290322491</v>
      </c>
      <c r="E94" s="17">
        <f>MAX(0,E93+(E$4-temps_adri.xls!E86-E$2))</f>
        <v>60.161290322580612</v>
      </c>
      <c r="F94" s="17">
        <f>MAX(0,F93+(F$4-temps_adri.xls!F86-F$2))</f>
        <v>218.54838709677415</v>
      </c>
      <c r="G94" s="15">
        <f>MAX(0,G93+(G$4-temps_adri.xls!G86-G$2))</f>
        <v>12.032258064515943</v>
      </c>
      <c r="H94" s="17">
        <f>MAX(0,H93+(H$4-temps_adri.xls!H86-H$2))</f>
        <v>40.83870967741943</v>
      </c>
      <c r="I94" s="15">
        <f>MAX(0,I93+(I$4-temps_adri.xls!I86-I$2))</f>
        <v>35.451612903225765</v>
      </c>
      <c r="J94" s="17">
        <f>MAX(0,J93+(J$4-temps_adri.xls!J86-J$2))</f>
        <v>133.09677419354861</v>
      </c>
      <c r="K94" s="15">
        <f>MAX(0,K93+(K$4-temps_adri.xls!K86-K$2))</f>
        <v>0</v>
      </c>
      <c r="L94" s="17">
        <f>MAX(0,L93+(L$4-temps_adri.xls!L86-L$2))</f>
        <v>123.64516129032245</v>
      </c>
      <c r="M94" s="15">
        <f>MAX(0,M93+(M$4-temps_adri.xls!M86-M$2))</f>
        <v>28.193548387096797</v>
      </c>
      <c r="N94" s="17">
        <f>MAX(0,N93+(N$4-temps_adri.xls!N86-N$2))</f>
        <v>96.580645161290107</v>
      </c>
      <c r="O94" s="17">
        <f>MAX(0,O93+(O$4-temps_adri.xls!O86-O$2))</f>
        <v>93.064516129032143</v>
      </c>
      <c r="P94" s="15">
        <f>MAX(0,P93+(P$4-temps_adri.xls!P86-P$2))</f>
        <v>0</v>
      </c>
      <c r="Q94" s="17">
        <f>MAX(0,Q93+(Q$4-temps_adri.xls!Q86-Q$2))</f>
        <v>162.70967741935488</v>
      </c>
      <c r="R94" s="17">
        <f>MAX(0,R93+(R$4-temps_adri.xls!R86-R$2))</f>
        <v>280.93548387096769</v>
      </c>
      <c r="S94" s="17">
        <f>MAX(0,S93+(S$4-temps_adri.xls!S86-S$2))</f>
        <v>8.1290322580644983</v>
      </c>
      <c r="T94" s="15">
        <f>MAX(0,T93+(T$4-temps_adri.xls!T86-T$2))</f>
        <v>8.2258064516128968</v>
      </c>
      <c r="U94" s="17">
        <f>MAX(0,U93+(U$4-temps_adri.xls!U86-U$2))</f>
        <v>112.93548387096769</v>
      </c>
    </row>
    <row r="95" spans="1:21" x14ac:dyDescent="0.45">
      <c r="A95" s="4">
        <v>44098</v>
      </c>
      <c r="B95" s="17">
        <f>MAX(0,B94+($B$4-temps_adri.xls!B87-$B$2))</f>
        <v>144.99999999999966</v>
      </c>
      <c r="C95" s="15">
        <f>MAX(0,C94+($C$4-temps_adri.xls!C87-$C$2))</f>
        <v>20.774193548387117</v>
      </c>
      <c r="D95" s="17">
        <f>MAX(0,D94+(D$4-temps_adri.xls!D87-D$2))</f>
        <v>48.354838709677324</v>
      </c>
      <c r="E95" s="17">
        <f>MAX(0,E94+(E$4-temps_adri.xls!E87-E$2))</f>
        <v>66.806451612903189</v>
      </c>
      <c r="F95" s="17">
        <f>MAX(0,F94+(F$4-temps_adri.xls!F87-F$2))</f>
        <v>223.29032258064512</v>
      </c>
      <c r="G95" s="15">
        <f>MAX(0,G94+(G$4-temps_adri.xls!G87-G$2))</f>
        <v>26.774193548386904</v>
      </c>
      <c r="H95" s="17">
        <f>MAX(0,H94+(H$4-temps_adri.xls!H87-H$2))</f>
        <v>54.09677419354847</v>
      </c>
      <c r="I95" s="15">
        <f>MAX(0,I94+(I$4-temps_adri.xls!I87-I$2))</f>
        <v>38.032258064516085</v>
      </c>
      <c r="J95" s="17">
        <f>MAX(0,J94+(J$4-temps_adri.xls!J87-J$2))</f>
        <v>135.93548387096797</v>
      </c>
      <c r="K95" s="15">
        <f>MAX(0,K94+(K$4-temps_adri.xls!K87-K$2))</f>
        <v>0</v>
      </c>
      <c r="L95" s="17">
        <f>MAX(0,L94+(L$4-temps_adri.xls!L87-L$2))</f>
        <v>126.83870967741922</v>
      </c>
      <c r="M95" s="15">
        <f>MAX(0,M94+(M$4-temps_adri.xls!M87-M$2))</f>
        <v>22.612903225806477</v>
      </c>
      <c r="N95" s="17">
        <f>MAX(0,N94+(N$4-temps_adri.xls!N87-N$2))</f>
        <v>104.74193548387075</v>
      </c>
      <c r="O95" s="17">
        <f>MAX(0,O94+(O$4-temps_adri.xls!O87-O$2))</f>
        <v>91.709677419354719</v>
      </c>
      <c r="P95" s="15">
        <f>MAX(0,P94+(P$4-temps_adri.xls!P87-P$2))</f>
        <v>0.25806451612903913</v>
      </c>
      <c r="Q95" s="17">
        <f>MAX(0,Q94+(Q$4-temps_adri.xls!Q87-Q$2))</f>
        <v>169.64516129032262</v>
      </c>
      <c r="R95" s="17">
        <f>MAX(0,R94+(R$4-temps_adri.xls!R87-R$2))</f>
        <v>294.0322580645161</v>
      </c>
      <c r="S95" s="17">
        <f>MAX(0,S94+(S$4-temps_adri.xls!S87-S$2))</f>
        <v>18.838709677419331</v>
      </c>
      <c r="T95" s="15">
        <f>MAX(0,T94+(T$4-temps_adri.xls!T87-T$2))</f>
        <v>13.838709677419345</v>
      </c>
      <c r="U95" s="17">
        <f>MAX(0,U94+(U$4-temps_adri.xls!U87-U$2))</f>
        <v>125.99999999999994</v>
      </c>
    </row>
    <row r="96" spans="1:21" x14ac:dyDescent="0.45">
      <c r="A96" s="4">
        <v>44099</v>
      </c>
      <c r="B96" s="17">
        <f>MAX(0,B95+($B$4-temps_adri.xls!B88-$B$2))</f>
        <v>146.19354838709643</v>
      </c>
      <c r="C96" s="15">
        <f>MAX(0,C95+($C$4-temps_adri.xls!C88-$C$2))</f>
        <v>39.032258064516157</v>
      </c>
      <c r="D96" s="17">
        <f>MAX(0,D95+(D$4-temps_adri.xls!D88-D$2))</f>
        <v>53.064516129032157</v>
      </c>
      <c r="E96" s="17">
        <f>MAX(0,E95+(E$4-temps_adri.xls!E88-E$2))</f>
        <v>70.451612903225765</v>
      </c>
      <c r="F96" s="17">
        <f>MAX(0,F95+(F$4-temps_adri.xls!F88-F$2))</f>
        <v>230.0322580645161</v>
      </c>
      <c r="G96" s="17">
        <f>MAX(0,G95+(G$4-temps_adri.xls!G88-G$2))</f>
        <v>44.516129032257865</v>
      </c>
      <c r="H96" s="17">
        <f>MAX(0,H95+(H$4-temps_adri.xls!H88-H$2))</f>
        <v>71.354838709677509</v>
      </c>
      <c r="I96" s="15">
        <f>MAX(0,I95+(I$4-temps_adri.xls!I88-I$2))</f>
        <v>38.612903225806406</v>
      </c>
      <c r="J96" s="17">
        <f>MAX(0,J95+(J$4-temps_adri.xls!J88-J$2))</f>
        <v>139.77419354838733</v>
      </c>
      <c r="K96" s="15">
        <f>MAX(0,K95+(K$4-temps_adri.xls!K88-K$2))</f>
        <v>0</v>
      </c>
      <c r="L96" s="17">
        <f>MAX(0,L95+(L$4-temps_adri.xls!L88-L$2))</f>
        <v>139.03225806451599</v>
      </c>
      <c r="M96" s="15">
        <f>MAX(0,M95+(M$4-temps_adri.xls!M88-M$2))</f>
        <v>19.032258064516157</v>
      </c>
      <c r="N96" s="17">
        <f>MAX(0,N95+(N$4-temps_adri.xls!N88-N$2))</f>
        <v>108.90322580645139</v>
      </c>
      <c r="O96" s="17">
        <f>MAX(0,O95+(O$4-temps_adri.xls!O88-O$2))</f>
        <v>88.354838709677296</v>
      </c>
      <c r="P96" s="15">
        <f>MAX(0,P95+(P$4-temps_adri.xls!P88-P$2))</f>
        <v>0</v>
      </c>
      <c r="Q96" s="17">
        <f>MAX(0,Q95+(Q$4-temps_adri.xls!Q88-Q$2))</f>
        <v>170.58064516129036</v>
      </c>
      <c r="R96" s="17">
        <f>MAX(0,R95+(R$4-temps_adri.xls!R88-R$2))</f>
        <v>303.12903225806451</v>
      </c>
      <c r="S96" s="17">
        <f>MAX(0,S95+(S$4-temps_adri.xls!S88-S$2))</f>
        <v>33.548387096774164</v>
      </c>
      <c r="T96" s="15">
        <f>MAX(0,T95+(T$4-temps_adri.xls!T88-T$2))</f>
        <v>20.451612903225794</v>
      </c>
      <c r="U96" s="17">
        <f>MAX(0,U95+(U$4-temps_adri.xls!U88-U$2))</f>
        <v>146.0645161290322</v>
      </c>
    </row>
    <row r="97" spans="1:21" x14ac:dyDescent="0.45">
      <c r="A97" s="4">
        <v>44100</v>
      </c>
      <c r="B97" s="17">
        <f>MAX(0,B96+($B$4-temps_adri.xls!B89-$B$2))</f>
        <v>150.3870967741932</v>
      </c>
      <c r="C97" s="17">
        <f>MAX(0,C96+($C$4-temps_adri.xls!C89-$C$2))</f>
        <v>53.290322580645196</v>
      </c>
      <c r="D97" s="17">
        <f>MAX(0,D96+(D$4-temps_adri.xls!D89-D$2))</f>
        <v>55.77419354838699</v>
      </c>
      <c r="E97" s="17">
        <f>MAX(0,E96+(E$4-temps_adri.xls!E89-E$2))</f>
        <v>73.096774193548342</v>
      </c>
      <c r="F97" s="17">
        <f>MAX(0,F96+(F$4-temps_adri.xls!F89-F$2))</f>
        <v>250.77419354838707</v>
      </c>
      <c r="G97" s="17">
        <f>MAX(0,G96+(G$4-temps_adri.xls!G89-G$2))</f>
        <v>56.258064516128826</v>
      </c>
      <c r="H97" s="17">
        <f>MAX(0,H96+(H$4-temps_adri.xls!H89-H$2))</f>
        <v>82.612903225806548</v>
      </c>
      <c r="I97" s="15">
        <f>MAX(0,I96+(I$4-temps_adri.xls!I89-I$2))</f>
        <v>39.193548387096726</v>
      </c>
      <c r="J97" s="17">
        <f>MAX(0,J96+(J$4-temps_adri.xls!J89-J$2))</f>
        <v>145.61290322580669</v>
      </c>
      <c r="K97" s="15">
        <f>MAX(0,K96+(K$4-temps_adri.xls!K89-K$2))</f>
        <v>6.9354838709677438</v>
      </c>
      <c r="L97" s="17">
        <f>MAX(0,L96+(L$4-temps_adri.xls!L89-L$2))</f>
        <v>148.22580645161275</v>
      </c>
      <c r="M97" s="15">
        <f>MAX(0,M96+(M$4-temps_adri.xls!M89-M$2))</f>
        <v>18.451612903225836</v>
      </c>
      <c r="N97" s="17">
        <f>MAX(0,N96+(N$4-temps_adri.xls!N89-N$2))</f>
        <v>115.06451612903203</v>
      </c>
      <c r="O97" s="17">
        <f>MAX(0,O96+(O$4-temps_adri.xls!O89-O$2))</f>
        <v>86.999999999999872</v>
      </c>
      <c r="P97" s="15">
        <f>MAX(0,P96+(P$4-temps_adri.xls!P89-P$2))</f>
        <v>12.258064516129039</v>
      </c>
      <c r="Q97" s="17">
        <f>MAX(0,Q96+(Q$4-temps_adri.xls!Q89-Q$2))</f>
        <v>173.51612903225811</v>
      </c>
      <c r="R97" s="17">
        <f>MAX(0,R96+(R$4-temps_adri.xls!R89-R$2))</f>
        <v>308.22580645161293</v>
      </c>
      <c r="S97" s="17">
        <f>MAX(0,S96+(S$4-temps_adri.xls!S89-S$2))</f>
        <v>37.258064516128997</v>
      </c>
      <c r="T97" s="15">
        <f>MAX(0,T96+(T$4-temps_adri.xls!T89-T$2))</f>
        <v>30.064516129032242</v>
      </c>
      <c r="U97" s="17">
        <f>MAX(0,U96+(U$4-temps_adri.xls!U89-U$2))</f>
        <v>162.12903225806446</v>
      </c>
    </row>
    <row r="98" spans="1:21" x14ac:dyDescent="0.45">
      <c r="A98" s="4">
        <v>44101</v>
      </c>
      <c r="B98" s="17">
        <f>MAX(0,B97+($B$4-temps_adri.xls!B90-$B$2))</f>
        <v>159.58064516128997</v>
      </c>
      <c r="C98" s="17">
        <f>MAX(0,C97+($C$4-temps_adri.xls!C90-$C$2))</f>
        <v>73.548387096774235</v>
      </c>
      <c r="D98" s="17">
        <f>MAX(0,D97+(D$4-temps_adri.xls!D90-D$2))</f>
        <v>55.483870967741822</v>
      </c>
      <c r="E98" s="17">
        <f>MAX(0,E97+(E$4-temps_adri.xls!E90-E$2))</f>
        <v>79.741935483870918</v>
      </c>
      <c r="F98" s="17">
        <f>MAX(0,F97+(F$4-temps_adri.xls!F90-F$2))</f>
        <v>268.51612903225805</v>
      </c>
      <c r="G98" s="17">
        <f>MAX(0,G97+(G$4-temps_adri.xls!G90-G$2))</f>
        <v>64.999999999999787</v>
      </c>
      <c r="H98" s="17">
        <f>MAX(0,H97+(H$4-temps_adri.xls!H90-H$2))</f>
        <v>93.870967741935587</v>
      </c>
      <c r="I98" s="15">
        <f>MAX(0,I97+(I$4-temps_adri.xls!I90-I$2))</f>
        <v>39.774193548387046</v>
      </c>
      <c r="J98" s="17">
        <f>MAX(0,J97+(J$4-temps_adri.xls!J90-J$2))</f>
        <v>158.45161290322605</v>
      </c>
      <c r="K98" s="15">
        <f>MAX(0,K97+(K$4-temps_adri.xls!K90-K$2))</f>
        <v>4.8709677419354875</v>
      </c>
      <c r="L98" s="17">
        <f>MAX(0,L97+(L$4-temps_adri.xls!L90-L$2))</f>
        <v>156.41935483870952</v>
      </c>
      <c r="M98" s="15">
        <f>MAX(0,M97+(M$4-temps_adri.xls!M90-M$2))</f>
        <v>16.870967741935516</v>
      </c>
      <c r="N98" s="17">
        <f>MAX(0,N97+(N$4-temps_adri.xls!N90-N$2))</f>
        <v>124.22580645161267</v>
      </c>
      <c r="O98" s="17">
        <f>MAX(0,O97+(O$4-temps_adri.xls!O90-O$2))</f>
        <v>90.645161290322449</v>
      </c>
      <c r="P98" s="15">
        <f>MAX(0,P97+(P$4-temps_adri.xls!P90-P$2))</f>
        <v>19.516129032258078</v>
      </c>
      <c r="Q98" s="17">
        <f>MAX(0,Q97+(Q$4-temps_adri.xls!Q90-Q$2))</f>
        <v>178.45161290322585</v>
      </c>
      <c r="R98" s="17">
        <f>MAX(0,R97+(R$4-temps_adri.xls!R90-R$2))</f>
        <v>311.32258064516134</v>
      </c>
      <c r="S98" s="17">
        <f>MAX(0,S97+(S$4-temps_adri.xls!S90-S$2))</f>
        <v>39.967741935483829</v>
      </c>
      <c r="T98" s="15">
        <f>MAX(0,T97+(T$4-temps_adri.xls!T90-T$2))</f>
        <v>35.67741935483869</v>
      </c>
      <c r="U98" s="17">
        <f>MAX(0,U97+(U$4-temps_adri.xls!U90-U$2))</f>
        <v>178.19354838709671</v>
      </c>
    </row>
    <row r="99" spans="1:21" x14ac:dyDescent="0.45">
      <c r="A99" s="4">
        <v>44102</v>
      </c>
      <c r="B99" s="17">
        <f>MAX(0,B98+($B$4-temps_adri.xls!B91-$B$2))</f>
        <v>172.77419354838673</v>
      </c>
      <c r="C99" s="17">
        <f>MAX(0,C98+($C$4-temps_adri.xls!C91-$C$2))</f>
        <v>89.806451612903274</v>
      </c>
      <c r="D99" s="17">
        <f>MAX(0,D98+(D$4-temps_adri.xls!D91-D$2))</f>
        <v>62.193548387096655</v>
      </c>
      <c r="E99" s="17">
        <f>MAX(0,E98+(E$4-temps_adri.xls!E91-E$2))</f>
        <v>84.387096774193495</v>
      </c>
      <c r="F99" s="17">
        <f>MAX(0,F98+(F$4-temps_adri.xls!F91-F$2))</f>
        <v>282.25806451612902</v>
      </c>
      <c r="G99" s="17">
        <f>MAX(0,G98+(G$4-temps_adri.xls!G91-G$2))</f>
        <v>70.741935483870748</v>
      </c>
      <c r="H99" s="17">
        <f>MAX(0,H98+(H$4-temps_adri.xls!H91-H$2))</f>
        <v>101.12903225806463</v>
      </c>
      <c r="I99" s="17">
        <f>MAX(0,I98+(I$4-temps_adri.xls!I91-I$2))</f>
        <v>49.354838709677367</v>
      </c>
      <c r="J99" s="17">
        <f>MAX(0,J98+(J$4-temps_adri.xls!J91-J$2))</f>
        <v>165.29032258064541</v>
      </c>
      <c r="K99" s="15">
        <f>MAX(0,K98+(K$4-temps_adri.xls!K91-K$2))</f>
        <v>3.8064516129032313</v>
      </c>
      <c r="L99" s="17">
        <f>MAX(0,L98+(L$4-temps_adri.xls!L91-L$2))</f>
        <v>162.61290322580629</v>
      </c>
      <c r="M99" s="15">
        <f>MAX(0,M98+(M$4-temps_adri.xls!M91-M$2))</f>
        <v>15.290322580645196</v>
      </c>
      <c r="N99" s="17">
        <f>MAX(0,N98+(N$4-temps_adri.xls!N91-N$2))</f>
        <v>124.38709677419331</v>
      </c>
      <c r="O99" s="17">
        <f>MAX(0,O98+(O$4-temps_adri.xls!O91-O$2))</f>
        <v>91.290322580645025</v>
      </c>
      <c r="P99" s="15">
        <f>MAX(0,P98+(P$4-temps_adri.xls!P91-P$2))</f>
        <v>31.774193548387117</v>
      </c>
      <c r="Q99" s="17">
        <f>MAX(0,Q98+(Q$4-temps_adri.xls!Q91-Q$2))</f>
        <v>188.38709677419359</v>
      </c>
      <c r="R99" s="17">
        <f>MAX(0,R98+(R$4-temps_adri.xls!R91-R$2))</f>
        <v>316.41935483870975</v>
      </c>
      <c r="S99" s="17">
        <f>MAX(0,S98+(S$4-temps_adri.xls!S91-S$2))</f>
        <v>44.677419354838662</v>
      </c>
      <c r="T99" s="17">
        <f>MAX(0,T98+(T$4-temps_adri.xls!T91-T$2))</f>
        <v>45.290322580645139</v>
      </c>
      <c r="U99" s="17">
        <f>MAX(0,U98+(U$4-temps_adri.xls!U91-U$2))</f>
        <v>190.25806451612897</v>
      </c>
    </row>
    <row r="100" spans="1:21" x14ac:dyDescent="0.45">
      <c r="A100" s="4">
        <v>44103</v>
      </c>
      <c r="B100" s="17">
        <f>MAX(0,B99+($B$4-temps_adri.xls!B92-$B$2))</f>
        <v>188.9677419354835</v>
      </c>
      <c r="C100" s="17">
        <f>MAX(0,C99+($C$4-temps_adri.xls!C92-$C$2))</f>
        <v>97.064516129032313</v>
      </c>
      <c r="D100" s="17">
        <f>MAX(0,D99+(D$4-temps_adri.xls!D92-D$2))</f>
        <v>73.903225806451488</v>
      </c>
      <c r="E100" s="17">
        <f>MAX(0,E99+(E$4-temps_adri.xls!E92-E$2))</f>
        <v>92.032258064516071</v>
      </c>
      <c r="F100" s="17">
        <f>MAX(0,F99+(F$4-temps_adri.xls!F92-F$2))</f>
        <v>298</v>
      </c>
      <c r="G100" s="17">
        <f>MAX(0,G99+(G$4-temps_adri.xls!G92-G$2))</f>
        <v>83.483870967741709</v>
      </c>
      <c r="H100" s="17">
        <f>MAX(0,H99+(H$4-temps_adri.xls!H92-H$2))</f>
        <v>114.38709677419367</v>
      </c>
      <c r="I100" s="17">
        <f>MAX(0,I99+(I$4-temps_adri.xls!I92-I$2))</f>
        <v>65.935483870967687</v>
      </c>
      <c r="J100" s="17">
        <f>MAX(0,J99+(J$4-temps_adri.xls!J92-J$2))</f>
        <v>172.12903225806477</v>
      </c>
      <c r="K100" s="15">
        <f>MAX(0,K99+(K$4-temps_adri.xls!K92-K$2))</f>
        <v>2.7419354838709751</v>
      </c>
      <c r="L100" s="17">
        <f>MAX(0,L99+(L$4-temps_adri.xls!L92-L$2))</f>
        <v>179.80645161290306</v>
      </c>
      <c r="M100" s="15">
        <f>MAX(0,M99+(M$4-temps_adri.xls!M92-M$2))</f>
        <v>17.709677419354875</v>
      </c>
      <c r="N100" s="17">
        <f>MAX(0,N99+(N$4-temps_adri.xls!N92-N$2))</f>
        <v>124.54838709677395</v>
      </c>
      <c r="O100" s="17">
        <f>MAX(0,O99+(O$4-temps_adri.xls!O92-O$2))</f>
        <v>102.9354838709676</v>
      </c>
      <c r="P100" s="17">
        <f>MAX(0,P99+(P$4-temps_adri.xls!P92-P$2))</f>
        <v>41.032258064516157</v>
      </c>
      <c r="Q100" s="17">
        <f>MAX(0,Q99+(Q$4-temps_adri.xls!Q92-Q$2))</f>
        <v>193.32258064516134</v>
      </c>
      <c r="R100" s="17">
        <f>MAX(0,R99+(R$4-temps_adri.xls!R92-R$2))</f>
        <v>323.51612903225816</v>
      </c>
      <c r="S100" s="17">
        <f>MAX(0,S99+(S$4-temps_adri.xls!S92-S$2))</f>
        <v>50.387096774193495</v>
      </c>
      <c r="T100" s="17">
        <f>MAX(0,T99+(T$4-temps_adri.xls!T92-T$2))</f>
        <v>57.903225806451587</v>
      </c>
      <c r="U100" s="17">
        <f>MAX(0,U99+(U$4-temps_adri.xls!U92-U$2))</f>
        <v>200.32258064516122</v>
      </c>
    </row>
    <row r="101" spans="1:21" x14ac:dyDescent="0.45">
      <c r="A101" s="4">
        <v>44104</v>
      </c>
      <c r="B101" s="17">
        <f>MAX(0,B100+($B$4-temps_adri.xls!B93-$B$2))</f>
        <v>213.16129032258027</v>
      </c>
      <c r="C101" s="17">
        <f>MAX(0,C100+($C$4-temps_adri.xls!C93-$C$2))</f>
        <v>95.322580645161352</v>
      </c>
      <c r="D101" s="17">
        <f>MAX(0,D100+(D$4-temps_adri.xls!D93-D$2))</f>
        <v>85.612903225806321</v>
      </c>
      <c r="E101" s="17">
        <f>MAX(0,E100+(E$4-temps_adri.xls!E93-E$2))</f>
        <v>105.67741935483865</v>
      </c>
      <c r="F101" s="17">
        <f>MAX(0,F100+(F$4-temps_adri.xls!F93-F$2))</f>
        <v>311.74193548387098</v>
      </c>
      <c r="G101" s="17">
        <f>MAX(0,G100+(G$4-temps_adri.xls!G93-G$2))</f>
        <v>96.225806451612669</v>
      </c>
      <c r="H101" s="17">
        <f>MAX(0,H100+(H$4-temps_adri.xls!H93-H$2))</f>
        <v>121.6451612903227</v>
      </c>
      <c r="I101" s="17">
        <f>MAX(0,I100+(I$4-temps_adri.xls!I93-I$2))</f>
        <v>77.516129032258007</v>
      </c>
      <c r="J101" s="17">
        <f>MAX(0,J100+(J$4-temps_adri.xls!J93-J$2))</f>
        <v>176.96774193548413</v>
      </c>
      <c r="K101" s="15">
        <f>MAX(0,K100+(K$4-temps_adri.xls!K93-K$2))</f>
        <v>4.6774193548387188</v>
      </c>
      <c r="L101" s="17">
        <f>MAX(0,L100+(L$4-temps_adri.xls!L93-L$2))</f>
        <v>191.99999999999983</v>
      </c>
      <c r="M101" s="15">
        <f>MAX(0,M100+(M$4-temps_adri.xls!M93-M$2))</f>
        <v>22.129032258064555</v>
      </c>
      <c r="N101" s="17">
        <f>MAX(0,N100+(N$4-temps_adri.xls!N93-N$2))</f>
        <v>124.70967741935459</v>
      </c>
      <c r="O101" s="17">
        <f>MAX(0,O100+(O$4-temps_adri.xls!O93-O$2))</f>
        <v>112.58064516129018</v>
      </c>
      <c r="P101" s="17">
        <f>MAX(0,P100+(P$4-temps_adri.xls!P93-P$2))</f>
        <v>53.290322580645196</v>
      </c>
      <c r="Q101" s="17">
        <f>MAX(0,Q100+(Q$4-temps_adri.xls!Q93-Q$2))</f>
        <v>204.25806451612908</v>
      </c>
      <c r="R101" s="17">
        <f>MAX(0,R100+(R$4-temps_adri.xls!R93-R$2))</f>
        <v>342.61290322580658</v>
      </c>
      <c r="S101" s="17">
        <f>MAX(0,S100+(S$4-temps_adri.xls!S93-S$2))</f>
        <v>55.096774193548328</v>
      </c>
      <c r="T101" s="17">
        <f>MAX(0,T100+(T$4-temps_adri.xls!T93-T$2))</f>
        <v>57.516129032258036</v>
      </c>
      <c r="U101" s="17">
        <f>MAX(0,U100+(U$4-temps_adri.xls!U93-U$2))</f>
        <v>202.38709677419348</v>
      </c>
    </row>
    <row r="102" spans="1:21" x14ac:dyDescent="0.45">
      <c r="A102" s="4">
        <v>44105</v>
      </c>
      <c r="B102" s="17">
        <f>MAX(0,B101+($B$4-temps_adri.xls!B94-$B$2))</f>
        <v>235.35483870967704</v>
      </c>
      <c r="C102" s="17">
        <f>MAX(0,C101+($C$4-temps_adri.xls!C94-$C$2))</f>
        <v>104.58064516129039</v>
      </c>
      <c r="D102" s="17">
        <f>MAX(0,D101+(D$4-temps_adri.xls!D94-D$2))</f>
        <v>86.322580645161153</v>
      </c>
      <c r="E102" s="17">
        <f>MAX(0,E101+(E$4-temps_adri.xls!E94-E$2))</f>
        <v>117.32258064516122</v>
      </c>
      <c r="F102" s="17">
        <f>MAX(0,F101+(F$4-temps_adri.xls!F94-F$2))</f>
        <v>323.48387096774195</v>
      </c>
      <c r="G102" s="17">
        <f>MAX(0,G101+(G$4-temps_adri.xls!G94-G$2))</f>
        <v>104.96774193548363</v>
      </c>
      <c r="H102" s="17">
        <f>MAX(0,H101+(H$4-temps_adri.xls!H94-H$2))</f>
        <v>125.90322580645174</v>
      </c>
      <c r="I102" s="17">
        <f>MAX(0,I101+(I$4-temps_adri.xls!I94-I$2))</f>
        <v>88.096774193548328</v>
      </c>
      <c r="J102" s="17">
        <f>MAX(0,J101+(J$4-temps_adri.xls!J94-J$2))</f>
        <v>179.80645161290349</v>
      </c>
      <c r="K102" s="15">
        <f>MAX(0,K101+(K$4-temps_adri.xls!K94-K$2))</f>
        <v>5.6129032258064626</v>
      </c>
      <c r="L102" s="17">
        <f>MAX(0,L101+(L$4-temps_adri.xls!L94-L$2))</f>
        <v>196.1935483870966</v>
      </c>
      <c r="M102" s="15">
        <f>MAX(0,M101+(M$4-temps_adri.xls!M94-M$2))</f>
        <v>25.548387096774235</v>
      </c>
      <c r="N102" s="17">
        <f>MAX(0,N101+(N$4-temps_adri.xls!N94-N$2))</f>
        <v>136.87096774193523</v>
      </c>
      <c r="O102" s="17">
        <f>MAX(0,O101+(O$4-temps_adri.xls!O94-O$2))</f>
        <v>120.22580645161275</v>
      </c>
      <c r="P102" s="17">
        <f>MAX(0,P101+(P$4-temps_adri.xls!P94-P$2))</f>
        <v>62.548387096774235</v>
      </c>
      <c r="Q102" s="17">
        <f>MAX(0,Q101+(Q$4-temps_adri.xls!Q94-Q$2))</f>
        <v>228.19354838709683</v>
      </c>
      <c r="R102" s="17">
        <f>MAX(0,R101+(R$4-temps_adri.xls!R94-R$2))</f>
        <v>358.70967741935499</v>
      </c>
      <c r="S102" s="17">
        <f>MAX(0,S101+(S$4-temps_adri.xls!S94-S$2))</f>
        <v>54.80645161290316</v>
      </c>
      <c r="T102" s="17">
        <f>MAX(0,T101+(T$4-temps_adri.xls!T94-T$2))</f>
        <v>55.129032258064484</v>
      </c>
      <c r="U102" s="17">
        <f>MAX(0,U101+(U$4-temps_adri.xls!U94-U$2))</f>
        <v>218.45161290322574</v>
      </c>
    </row>
    <row r="103" spans="1:21" x14ac:dyDescent="0.45">
      <c r="A103" s="4">
        <v>44106</v>
      </c>
      <c r="B103" s="17">
        <f>MAX(0,B102+($B$4-temps_adri.xls!B95-$B$2))</f>
        <v>251.54838709677381</v>
      </c>
      <c r="C103" s="17">
        <f>MAX(0,C102+($C$4-temps_adri.xls!C95-$C$2))</f>
        <v>115.83870967741943</v>
      </c>
      <c r="D103" s="17">
        <f>MAX(0,D102+(D$4-temps_adri.xls!D95-D$2))</f>
        <v>95.032258064515986</v>
      </c>
      <c r="E103" s="17">
        <f>MAX(0,E102+(E$4-temps_adri.xls!E95-E$2))</f>
        <v>126.9677419354838</v>
      </c>
      <c r="F103" s="17">
        <f>MAX(0,F102+(F$4-temps_adri.xls!F95-F$2))</f>
        <v>333.22580645161293</v>
      </c>
      <c r="G103" s="17">
        <f>MAX(0,G102+(G$4-temps_adri.xls!G95-G$2))</f>
        <v>108.70967741935459</v>
      </c>
      <c r="H103" s="17">
        <f>MAX(0,H102+(H$4-temps_adri.xls!H95-H$2))</f>
        <v>128.16129032258078</v>
      </c>
      <c r="I103" s="17">
        <f>MAX(0,I102+(I$4-temps_adri.xls!I95-I$2))</f>
        <v>102.67741935483865</v>
      </c>
      <c r="J103" s="17">
        <f>MAX(0,J102+(J$4-temps_adri.xls!J95-J$2))</f>
        <v>182.64516129032285</v>
      </c>
      <c r="K103" s="15">
        <f>MAX(0,K102+(K$4-temps_adri.xls!K95-K$2))</f>
        <v>4.5483870967742064</v>
      </c>
      <c r="L103" s="17">
        <f>MAX(0,L102+(L$4-temps_adri.xls!L95-L$2))</f>
        <v>202.38709677419337</v>
      </c>
      <c r="M103" s="15">
        <f>MAX(0,M102+(M$4-temps_adri.xls!M95-M$2))</f>
        <v>26.967741935483915</v>
      </c>
      <c r="N103" s="17">
        <f>MAX(0,N102+(N$4-temps_adri.xls!N95-N$2))</f>
        <v>149.03225806451587</v>
      </c>
      <c r="O103" s="17">
        <f>MAX(0,O102+(O$4-temps_adri.xls!O95-O$2))</f>
        <v>128.87096774193532</v>
      </c>
      <c r="P103" s="17">
        <f>MAX(0,P102+(P$4-temps_adri.xls!P95-P$2))</f>
        <v>72.806451612903274</v>
      </c>
      <c r="Q103" s="17">
        <f>MAX(0,Q102+(Q$4-temps_adri.xls!Q95-Q$2))</f>
        <v>249.12903225806457</v>
      </c>
      <c r="R103" s="17">
        <f>MAX(0,R102+(R$4-temps_adri.xls!R95-R$2))</f>
        <v>377.8064516129034</v>
      </c>
      <c r="S103" s="17">
        <f>MAX(0,S102+(S$4-temps_adri.xls!S95-S$2))</f>
        <v>54.516129032257993</v>
      </c>
      <c r="T103" s="17">
        <f>MAX(0,T102+(T$4-temps_adri.xls!T95-T$2))</f>
        <v>53.741935483870932</v>
      </c>
      <c r="U103" s="17">
        <f>MAX(0,U102+(U$4-temps_adri.xls!U95-U$2))</f>
        <v>239.51612903225799</v>
      </c>
    </row>
    <row r="104" spans="1:21" x14ac:dyDescent="0.45">
      <c r="A104" s="4">
        <v>44107</v>
      </c>
      <c r="B104" s="17">
        <f>MAX(0,B103+($B$4-temps_adri.xls!B96-$B$2))</f>
        <v>255.74193548387058</v>
      </c>
      <c r="C104" s="17">
        <f>MAX(0,C103+($C$4-temps_adri.xls!C96-$C$2))</f>
        <v>125.09677419354847</v>
      </c>
      <c r="D104" s="17">
        <f>MAX(0,D103+(D$4-temps_adri.xls!D96-D$2))</f>
        <v>104.74193548387082</v>
      </c>
      <c r="E104" s="17">
        <f>MAX(0,E103+(E$4-temps_adri.xls!E96-E$2))</f>
        <v>127.61290322580638</v>
      </c>
      <c r="F104" s="17">
        <f>MAX(0,F103+(F$4-temps_adri.xls!F96-F$2))</f>
        <v>339.9677419354839</v>
      </c>
      <c r="G104" s="17">
        <f>MAX(0,G103+(G$4-temps_adri.xls!G96-G$2))</f>
        <v>111.45161290322555</v>
      </c>
      <c r="H104" s="17">
        <f>MAX(0,H103+(H$4-temps_adri.xls!H96-H$2))</f>
        <v>130.41935483870981</v>
      </c>
      <c r="I104" s="17">
        <f>MAX(0,I103+(I$4-temps_adri.xls!I96-I$2))</f>
        <v>119.25806451612897</v>
      </c>
      <c r="J104" s="17">
        <f>MAX(0,J103+(J$4-temps_adri.xls!J96-J$2))</f>
        <v>187.48387096774221</v>
      </c>
      <c r="K104" s="15">
        <f>MAX(0,K103+(K$4-temps_adri.xls!K96-K$2))</f>
        <v>5.4838709677419502</v>
      </c>
      <c r="L104" s="17">
        <f>MAX(0,L103+(L$4-temps_adri.xls!L96-L$2))</f>
        <v>207.58064516129014</v>
      </c>
      <c r="M104" s="15">
        <f>MAX(0,M103+(M$4-temps_adri.xls!M96-M$2))</f>
        <v>33.387096774193594</v>
      </c>
      <c r="N104" s="17">
        <f>MAX(0,N103+(N$4-temps_adri.xls!N96-N$2))</f>
        <v>155.19354838709651</v>
      </c>
      <c r="O104" s="17">
        <f>MAX(0,O103+(O$4-temps_adri.xls!O96-O$2))</f>
        <v>136.51612903225788</v>
      </c>
      <c r="P104" s="17">
        <f>MAX(0,P103+(P$4-temps_adri.xls!P96-P$2))</f>
        <v>93.064516129032313</v>
      </c>
      <c r="Q104" s="17">
        <f>MAX(0,Q103+(Q$4-temps_adri.xls!Q96-Q$2))</f>
        <v>263.06451612903231</v>
      </c>
      <c r="R104" s="17">
        <f>MAX(0,R103+(R$4-temps_adri.xls!R96-R$2))</f>
        <v>394.90322580645181</v>
      </c>
      <c r="S104" s="17">
        <f>MAX(0,S103+(S$4-temps_adri.xls!S96-S$2))</f>
        <v>54.225806451612826</v>
      </c>
      <c r="T104" s="17">
        <f>MAX(0,T103+(T$4-temps_adri.xls!T96-T$2))</f>
        <v>59.354838709677381</v>
      </c>
      <c r="U104" s="17">
        <f>MAX(0,U103+(U$4-temps_adri.xls!U96-U$2))</f>
        <v>260.58064516129025</v>
      </c>
    </row>
    <row r="105" spans="1:21" x14ac:dyDescent="0.45">
      <c r="A105" s="4">
        <v>44108</v>
      </c>
      <c r="B105" s="17">
        <f>MAX(0,B104+($B$4-temps_adri.xls!B97-$B$2))</f>
        <v>273.93548387096735</v>
      </c>
      <c r="C105" s="17">
        <f>MAX(0,C104+($C$4-temps_adri.xls!C97-$C$2))</f>
        <v>131.35483870967749</v>
      </c>
      <c r="D105" s="17">
        <f>MAX(0,D104+(D$4-temps_adri.xls!D97-D$2))</f>
        <v>109.45161290322565</v>
      </c>
      <c r="E105" s="17">
        <f>MAX(0,E104+(E$4-temps_adri.xls!E97-E$2))</f>
        <v>141.25806451612897</v>
      </c>
      <c r="F105" s="17">
        <f>MAX(0,F104+(F$4-temps_adri.xls!F97-F$2))</f>
        <v>347.70967741935488</v>
      </c>
      <c r="G105" s="17">
        <f>MAX(0,G104+(G$4-temps_adri.xls!G97-G$2))</f>
        <v>115.19354838709651</v>
      </c>
      <c r="H105" s="17">
        <f>MAX(0,H104+(H$4-temps_adri.xls!H97-H$2))</f>
        <v>134.67741935483883</v>
      </c>
      <c r="I105" s="17">
        <f>MAX(0,I104+(I$4-temps_adri.xls!I97-I$2))</f>
        <v>124.83870967741929</v>
      </c>
      <c r="J105" s="17">
        <f>MAX(0,J104+(J$4-temps_adri.xls!J97-J$2))</f>
        <v>191.32258064516157</v>
      </c>
      <c r="K105" s="15">
        <f>MAX(0,K104+(K$4-temps_adri.xls!K97-K$2))</f>
        <v>4.4193548387096939</v>
      </c>
      <c r="L105" s="17">
        <f>MAX(0,L104+(L$4-temps_adri.xls!L97-L$2))</f>
        <v>210.7741935483869</v>
      </c>
      <c r="M105" s="15">
        <f>MAX(0,M104+(M$4-temps_adri.xls!M97-M$2))</f>
        <v>36.806451612903274</v>
      </c>
      <c r="N105" s="17">
        <f>MAX(0,N104+(N$4-temps_adri.xls!N97-N$2))</f>
        <v>158.35483870967715</v>
      </c>
      <c r="O105" s="17">
        <f>MAX(0,O104+(O$4-temps_adri.xls!O97-O$2))</f>
        <v>146.16129032258044</v>
      </c>
      <c r="P105" s="17">
        <f>MAX(0,P104+(P$4-temps_adri.xls!P97-P$2))</f>
        <v>114.32258064516135</v>
      </c>
      <c r="Q105" s="17">
        <f>MAX(0,Q104+(Q$4-temps_adri.xls!Q97-Q$2))</f>
        <v>272.00000000000006</v>
      </c>
      <c r="R105" s="17">
        <f>MAX(0,R104+(R$4-temps_adri.xls!R97-R$2))</f>
        <v>404.00000000000023</v>
      </c>
      <c r="S105" s="17">
        <f>MAX(0,S104+(S$4-temps_adri.xls!S97-S$2))</f>
        <v>50.935483870967659</v>
      </c>
      <c r="T105" s="17">
        <f>MAX(0,T104+(T$4-temps_adri.xls!T97-T$2))</f>
        <v>77.967741935483829</v>
      </c>
      <c r="U105" s="17">
        <f>MAX(0,U104+(U$4-temps_adri.xls!U97-U$2))</f>
        <v>277.64516129032251</v>
      </c>
    </row>
    <row r="106" spans="1:21" x14ac:dyDescent="0.45">
      <c r="A106" s="4">
        <v>44109</v>
      </c>
      <c r="B106" s="17">
        <f>MAX(0,B105+($B$4-temps_adri.xls!B98-$B$2))</f>
        <v>296.12903225806411</v>
      </c>
      <c r="C106" s="17">
        <f>MAX(0,C105+($C$4-temps_adri.xls!C98-$C$2))</f>
        <v>134.61290322580652</v>
      </c>
      <c r="D106" s="17">
        <f>MAX(0,D105+(D$4-temps_adri.xls!D98-D$2))</f>
        <v>114.16129032258048</v>
      </c>
      <c r="E106" s="17">
        <f>MAX(0,E105+(E$4-temps_adri.xls!E98-E$2))</f>
        <v>152.90322580645153</v>
      </c>
      <c r="F106" s="17">
        <f>MAX(0,F105+(F$4-temps_adri.xls!F98-F$2))</f>
        <v>354.45161290322585</v>
      </c>
      <c r="G106" s="17">
        <f>MAX(0,G105+(G$4-temps_adri.xls!G98-G$2))</f>
        <v>119.93548387096747</v>
      </c>
      <c r="H106" s="17">
        <f>MAX(0,H105+(H$4-temps_adri.xls!H98-H$2))</f>
        <v>133.93548387096786</v>
      </c>
      <c r="I106" s="17">
        <f>MAX(0,I105+(I$4-temps_adri.xls!I98-I$2))</f>
        <v>129.41935483870961</v>
      </c>
      <c r="J106" s="17">
        <f>MAX(0,J105+(J$4-temps_adri.xls!J98-J$2))</f>
        <v>196.16129032258092</v>
      </c>
      <c r="K106" s="15">
        <f>MAX(0,K105+(K$4-temps_adri.xls!K98-K$2))</f>
        <v>7.3548387096774377</v>
      </c>
      <c r="L106" s="17">
        <f>MAX(0,L105+(L$4-temps_adri.xls!L98-L$2))</f>
        <v>211.96774193548367</v>
      </c>
      <c r="M106" s="15">
        <f>MAX(0,M105+(M$4-temps_adri.xls!M98-M$2))</f>
        <v>39.225806451612954</v>
      </c>
      <c r="N106" s="17">
        <f>MAX(0,N105+(N$4-temps_adri.xls!N98-N$2))</f>
        <v>161.51612903225779</v>
      </c>
      <c r="O106" s="17">
        <f>MAX(0,O105+(O$4-temps_adri.xls!O98-O$2))</f>
        <v>167.806451612903</v>
      </c>
      <c r="P106" s="17">
        <f>MAX(0,P105+(P$4-temps_adri.xls!P98-P$2))</f>
        <v>132.58064516129039</v>
      </c>
      <c r="Q106" s="17">
        <f>MAX(0,Q105+(Q$4-temps_adri.xls!Q98-Q$2))</f>
        <v>277.9354838709678</v>
      </c>
      <c r="R106" s="17">
        <f>MAX(0,R105+(R$4-temps_adri.xls!R98-R$2))</f>
        <v>413.09677419354864</v>
      </c>
      <c r="S106" s="17">
        <f>MAX(0,S105+(S$4-temps_adri.xls!S98-S$2))</f>
        <v>48.645161290322491</v>
      </c>
      <c r="T106" s="17">
        <f>MAX(0,T105+(T$4-temps_adri.xls!T98-T$2))</f>
        <v>90.580645161290278</v>
      </c>
      <c r="U106" s="17">
        <f>MAX(0,U105+(U$4-temps_adri.xls!U98-U$2))</f>
        <v>291.70967741935476</v>
      </c>
    </row>
    <row r="107" spans="1:21" x14ac:dyDescent="0.45">
      <c r="A107" s="4">
        <v>44110</v>
      </c>
      <c r="B107" s="17">
        <f>MAX(0,B106+($B$4-temps_adri.xls!B99-$B$2))</f>
        <v>320.32258064516088</v>
      </c>
      <c r="C107" s="17">
        <f>MAX(0,C106+($C$4-temps_adri.xls!C99-$C$2))</f>
        <v>136.87096774193554</v>
      </c>
      <c r="D107" s="17">
        <f>MAX(0,D106+(D$4-temps_adri.xls!D99-D$2))</f>
        <v>127.87096774193532</v>
      </c>
      <c r="E107" s="17">
        <f>MAX(0,E106+(E$4-temps_adri.xls!E99-E$2))</f>
        <v>166.54838709677409</v>
      </c>
      <c r="F107" s="17">
        <f>MAX(0,F106+(F$4-temps_adri.xls!F99-F$2))</f>
        <v>370.19354838709683</v>
      </c>
      <c r="G107" s="17">
        <f>MAX(0,G106+(G$4-temps_adri.xls!G99-G$2))</f>
        <v>133.67741935483843</v>
      </c>
      <c r="H107" s="17">
        <f>MAX(0,H106+(H$4-temps_adri.xls!H99-H$2))</f>
        <v>134.19354838709688</v>
      </c>
      <c r="I107" s="17">
        <f>MAX(0,I106+(I$4-temps_adri.xls!I99-I$2))</f>
        <v>136.99999999999994</v>
      </c>
      <c r="J107" s="17">
        <f>MAX(0,J106+(J$4-temps_adri.xls!J99-J$2))</f>
        <v>206.00000000000028</v>
      </c>
      <c r="K107" s="15">
        <f>MAX(0,K106+(K$4-temps_adri.xls!K99-K$2))</f>
        <v>19.290322580645181</v>
      </c>
      <c r="L107" s="17">
        <f>MAX(0,L106+(L$4-temps_adri.xls!L99-L$2))</f>
        <v>223.16129032258044</v>
      </c>
      <c r="M107" s="17">
        <f>MAX(0,M106+(M$4-temps_adri.xls!M99-M$2))</f>
        <v>40.645161290322633</v>
      </c>
      <c r="N107" s="17">
        <f>MAX(0,N106+(N$4-temps_adri.xls!N99-N$2))</f>
        <v>165.67741935483843</v>
      </c>
      <c r="O107" s="17">
        <f>MAX(0,O106+(O$4-temps_adri.xls!O99-O$2))</f>
        <v>180.45161290322557</v>
      </c>
      <c r="P107" s="17">
        <f>MAX(0,P106+(P$4-temps_adri.xls!P99-P$2))</f>
        <v>147.83870967741944</v>
      </c>
      <c r="Q107" s="17">
        <f>MAX(0,Q106+(Q$4-temps_adri.xls!Q99-Q$2))</f>
        <v>285.87096774193554</v>
      </c>
      <c r="R107" s="17">
        <f>MAX(0,R106+(R$4-temps_adri.xls!R99-R$2))</f>
        <v>421.19354838709705</v>
      </c>
      <c r="S107" s="17">
        <f>MAX(0,S106+(S$4-temps_adri.xls!S99-S$2))</f>
        <v>46.354838709677324</v>
      </c>
      <c r="T107" s="17">
        <f>MAX(0,T106+(T$4-temps_adri.xls!T99-T$2))</f>
        <v>96.193548387096726</v>
      </c>
      <c r="U107" s="17">
        <f>MAX(0,U106+(U$4-temps_adri.xls!U99-U$2))</f>
        <v>302.77419354838702</v>
      </c>
    </row>
    <row r="108" spans="1:21" x14ac:dyDescent="0.45">
      <c r="A108" s="4">
        <v>44111</v>
      </c>
      <c r="B108" s="17">
        <f>MAX(0,B107+($B$4-temps_adri.xls!B100-$B$2))</f>
        <v>348.51612903225765</v>
      </c>
      <c r="C108" s="17">
        <f>MAX(0,C107+($C$4-temps_adri.xls!C100-$C$2))</f>
        <v>139.12903225806457</v>
      </c>
      <c r="D108" s="17">
        <f>MAX(0,D107+(D$4-temps_adri.xls!D100-D$2))</f>
        <v>132.58064516129014</v>
      </c>
      <c r="E108" s="17">
        <f>MAX(0,E107+(E$4-temps_adri.xls!E100-E$2))</f>
        <v>178.19354838709666</v>
      </c>
      <c r="F108" s="17">
        <f>MAX(0,F107+(F$4-temps_adri.xls!F100-F$2))</f>
        <v>392.9354838709678</v>
      </c>
      <c r="G108" s="17">
        <f>MAX(0,G107+(G$4-temps_adri.xls!G100-G$2))</f>
        <v>149.41935483870941</v>
      </c>
      <c r="H108" s="17">
        <f>MAX(0,H107+(H$4-temps_adri.xls!H100-H$2))</f>
        <v>140.45161290322591</v>
      </c>
      <c r="I108" s="17">
        <f>MAX(0,I107+(I$4-temps_adri.xls!I100-I$2))</f>
        <v>146.58064516129025</v>
      </c>
      <c r="J108" s="17">
        <f>MAX(0,J107+(J$4-temps_adri.xls!J100-J$2))</f>
        <v>215.83870967741964</v>
      </c>
      <c r="K108" s="15">
        <f>MAX(0,K107+(K$4-temps_adri.xls!K100-K$2))</f>
        <v>31.225806451612925</v>
      </c>
      <c r="L108" s="17">
        <f>MAX(0,L107+(L$4-temps_adri.xls!L100-L$2))</f>
        <v>238.35483870967721</v>
      </c>
      <c r="M108" s="17">
        <f>MAX(0,M107+(M$4-temps_adri.xls!M100-M$2))</f>
        <v>41.064516129032313</v>
      </c>
      <c r="N108" s="17">
        <f>MAX(0,N107+(N$4-temps_adri.xls!N100-N$2))</f>
        <v>169.83870967741908</v>
      </c>
      <c r="O108" s="17">
        <f>MAX(0,O107+(O$4-temps_adri.xls!O100-O$2))</f>
        <v>185.09677419354813</v>
      </c>
      <c r="P108" s="17">
        <f>MAX(0,P107+(P$4-temps_adri.xls!P100-P$2))</f>
        <v>155.09677419354847</v>
      </c>
      <c r="Q108" s="17">
        <f>MAX(0,Q107+(Q$4-temps_adri.xls!Q100-Q$2))</f>
        <v>295.80645161290329</v>
      </c>
      <c r="R108" s="17">
        <f>MAX(0,R107+(R$4-temps_adri.xls!R100-R$2))</f>
        <v>444.29032258064547</v>
      </c>
      <c r="S108" s="17">
        <f>MAX(0,S107+(S$4-temps_adri.xls!S100-S$2))</f>
        <v>54.064516129032157</v>
      </c>
      <c r="T108" s="17">
        <f>MAX(0,T107+(T$4-temps_adri.xls!T100-T$2))</f>
        <v>97.806451612903174</v>
      </c>
      <c r="U108" s="17">
        <f>MAX(0,U107+(U$4-temps_adri.xls!U100-U$2))</f>
        <v>308.83870967741927</v>
      </c>
    </row>
    <row r="109" spans="1:21" x14ac:dyDescent="0.45">
      <c r="A109" s="4">
        <v>44112</v>
      </c>
      <c r="B109" s="17">
        <f>MAX(0,B108+($B$4-temps_adri.xls!B101-$B$2))</f>
        <v>358.70967741935442</v>
      </c>
      <c r="C109" s="17">
        <f>MAX(0,C108+($C$4-temps_adri.xls!C101-$C$2))</f>
        <v>141.38709677419359</v>
      </c>
      <c r="D109" s="17">
        <f>MAX(0,D108+(D$4-temps_adri.xls!D101-D$2))</f>
        <v>150.29032258064495</v>
      </c>
      <c r="E109" s="17">
        <f>MAX(0,E108+(E$4-temps_adri.xls!E101-E$2))</f>
        <v>189.83870967741922</v>
      </c>
      <c r="F109" s="17">
        <f>MAX(0,F108+(F$4-temps_adri.xls!F101-F$2))</f>
        <v>426.67741935483878</v>
      </c>
      <c r="G109" s="17">
        <f>MAX(0,G108+(G$4-temps_adri.xls!G101-G$2))</f>
        <v>154.16129032258038</v>
      </c>
      <c r="H109" s="17">
        <f>MAX(0,H108+(H$4-temps_adri.xls!H101-H$2))</f>
        <v>155.70967741935493</v>
      </c>
      <c r="I109" s="17">
        <f>MAX(0,I108+(I$4-temps_adri.xls!I101-I$2))</f>
        <v>156.16129032258056</v>
      </c>
      <c r="J109" s="17">
        <f>MAX(0,J108+(J$4-temps_adri.xls!J101-J$2))</f>
        <v>227.677419354839</v>
      </c>
      <c r="K109" s="17">
        <f>MAX(0,K108+(K$4-temps_adri.xls!K101-K$2))</f>
        <v>42.161290322580669</v>
      </c>
      <c r="L109" s="17">
        <f>MAX(0,L108+(L$4-temps_adri.xls!L101-L$2))</f>
        <v>253.54838709677398</v>
      </c>
      <c r="M109" s="17">
        <f>MAX(0,M108+(M$4-temps_adri.xls!M101-M$2))</f>
        <v>41.483870967741993</v>
      </c>
      <c r="N109" s="17">
        <f>MAX(0,N108+(N$4-temps_adri.xls!N101-N$2))</f>
        <v>183.99999999999972</v>
      </c>
      <c r="O109" s="17">
        <f>MAX(0,O108+(O$4-temps_adri.xls!O101-O$2))</f>
        <v>188.74193548387069</v>
      </c>
      <c r="P109" s="17">
        <f>MAX(0,P108+(P$4-temps_adri.xls!P101-P$2))</f>
        <v>161.35483870967749</v>
      </c>
      <c r="Q109" s="17">
        <f>MAX(0,Q108+(Q$4-temps_adri.xls!Q101-Q$2))</f>
        <v>306.74193548387103</v>
      </c>
      <c r="R109" s="17">
        <f>MAX(0,R108+(R$4-temps_adri.xls!R101-R$2))</f>
        <v>472.38709677419388</v>
      </c>
      <c r="S109" s="17">
        <f>MAX(0,S108+(S$4-temps_adri.xls!S101-S$2))</f>
        <v>63.77419354838699</v>
      </c>
      <c r="T109" s="17">
        <f>MAX(0,T108+(T$4-temps_adri.xls!T101-T$2))</f>
        <v>95.419354838709623</v>
      </c>
      <c r="U109" s="17">
        <f>MAX(0,U108+(U$4-temps_adri.xls!U101-U$2))</f>
        <v>313.90322580645153</v>
      </c>
    </row>
    <row r="110" spans="1:21" x14ac:dyDescent="0.45">
      <c r="A110" s="4">
        <v>44113</v>
      </c>
      <c r="B110" s="17">
        <f>MAX(0,B109+($B$4-temps_adri.xls!B102-$B$2))</f>
        <v>376.90322580645119</v>
      </c>
      <c r="C110" s="17">
        <f>MAX(0,C109+($C$4-temps_adri.xls!C102-$C$2))</f>
        <v>145.64516129032262</v>
      </c>
      <c r="D110" s="17">
        <f>MAX(0,D109+(D$4-temps_adri.xls!D102-D$2))</f>
        <v>164.99999999999977</v>
      </c>
      <c r="E110" s="17">
        <f>MAX(0,E109+(E$4-temps_adri.xls!E102-E$2))</f>
        <v>202.48387096774178</v>
      </c>
      <c r="F110" s="17">
        <f>MAX(0,F109+(F$4-temps_adri.xls!F102-F$2))</f>
        <v>460.41935483870975</v>
      </c>
      <c r="G110" s="17">
        <f>MAX(0,G109+(G$4-temps_adri.xls!G102-G$2))</f>
        <v>171.90322580645136</v>
      </c>
      <c r="H110" s="17">
        <f>MAX(0,H109+(H$4-temps_adri.xls!H102-H$2))</f>
        <v>175.96774193548396</v>
      </c>
      <c r="I110" s="17">
        <f>MAX(0,I109+(I$4-temps_adri.xls!I102-I$2))</f>
        <v>165.74193548387086</v>
      </c>
      <c r="J110" s="17">
        <f>MAX(0,J109+(J$4-temps_adri.xls!J102-J$2))</f>
        <v>241.51612903225836</v>
      </c>
      <c r="K110" s="17">
        <f>MAX(0,K109+(K$4-temps_adri.xls!K102-K$2))</f>
        <v>56.096774193548413</v>
      </c>
      <c r="L110" s="17">
        <f>MAX(0,L109+(L$4-temps_adri.xls!L102-L$2))</f>
        <v>261.74193548387075</v>
      </c>
      <c r="M110" s="17">
        <f>MAX(0,M109+(M$4-temps_adri.xls!M102-M$2))</f>
        <v>43.903225806451672</v>
      </c>
      <c r="N110" s="17">
        <f>MAX(0,N109+(N$4-temps_adri.xls!N102-N$2))</f>
        <v>195.16129032258036</v>
      </c>
      <c r="O110" s="17">
        <f>MAX(0,O109+(O$4-temps_adri.xls!O102-O$2))</f>
        <v>187.38709677419325</v>
      </c>
      <c r="P110" s="17">
        <f>MAX(0,P109+(P$4-temps_adri.xls!P102-P$2))</f>
        <v>164.61290322580652</v>
      </c>
      <c r="Q110" s="17">
        <f>MAX(0,Q109+(Q$4-temps_adri.xls!Q102-Q$2))</f>
        <v>323.67741935483878</v>
      </c>
      <c r="R110" s="17">
        <f>MAX(0,R109+(R$4-temps_adri.xls!R102-R$2))</f>
        <v>493.48387096774229</v>
      </c>
      <c r="S110" s="17">
        <f>MAX(0,S109+(S$4-temps_adri.xls!S102-S$2))</f>
        <v>69.483870967741822</v>
      </c>
      <c r="T110" s="17">
        <f>MAX(0,T109+(T$4-temps_adri.xls!T102-T$2))</f>
        <v>93.032258064516071</v>
      </c>
      <c r="U110" s="17">
        <f>MAX(0,U109+(U$4-temps_adri.xls!U102-U$2))</f>
        <v>319.96774193548379</v>
      </c>
    </row>
    <row r="111" spans="1:21" x14ac:dyDescent="0.45">
      <c r="A111" s="4">
        <v>44114</v>
      </c>
      <c r="B111" s="17">
        <f>MAX(0,B110+($B$4-temps_adri.xls!B103-$B$2))</f>
        <v>393.09677419354796</v>
      </c>
      <c r="C111" s="17">
        <f>MAX(0,C110+($C$4-temps_adri.xls!C103-$C$2))</f>
        <v>147.90322580645164</v>
      </c>
      <c r="D111" s="17">
        <f>MAX(0,D110+(D$4-temps_adri.xls!D103-D$2))</f>
        <v>178.70967741935459</v>
      </c>
      <c r="E111" s="17">
        <f>MAX(0,E110+(E$4-temps_adri.xls!E103-E$2))</f>
        <v>215.12903225806434</v>
      </c>
      <c r="F111" s="17">
        <f>MAX(0,F110+(F$4-temps_adri.xls!F103-F$2))</f>
        <v>485.16129032258073</v>
      </c>
      <c r="G111" s="17">
        <f>MAX(0,G110+(G$4-temps_adri.xls!G103-G$2))</f>
        <v>182.64516129032233</v>
      </c>
      <c r="H111" s="17">
        <f>MAX(0,H110+(H$4-temps_adri.xls!H103-H$2))</f>
        <v>192.22580645161298</v>
      </c>
      <c r="I111" s="17">
        <f>MAX(0,I110+(I$4-temps_adri.xls!I103-I$2))</f>
        <v>175.32258064516117</v>
      </c>
      <c r="J111" s="17">
        <f>MAX(0,J110+(J$4-temps_adri.xls!J103-J$2))</f>
        <v>255.35483870967772</v>
      </c>
      <c r="K111" s="17">
        <f>MAX(0,K110+(K$4-temps_adri.xls!K103-K$2))</f>
        <v>63.032258064516157</v>
      </c>
      <c r="L111" s="17">
        <f>MAX(0,L110+(L$4-temps_adri.xls!L103-L$2))</f>
        <v>268.93548387096752</v>
      </c>
      <c r="M111" s="17">
        <f>MAX(0,M110+(M$4-temps_adri.xls!M103-M$2))</f>
        <v>46.322580645161352</v>
      </c>
      <c r="N111" s="17">
        <f>MAX(0,N110+(N$4-temps_adri.xls!N103-N$2))</f>
        <v>204.322580645161</v>
      </c>
      <c r="O111" s="17">
        <f>MAX(0,O110+(O$4-temps_adri.xls!O103-O$2))</f>
        <v>197.03225806451582</v>
      </c>
      <c r="P111" s="17">
        <f>MAX(0,P110+(P$4-temps_adri.xls!P103-P$2))</f>
        <v>166.87096774193554</v>
      </c>
      <c r="Q111" s="17">
        <f>MAX(0,Q110+(Q$4-temps_adri.xls!Q103-Q$2))</f>
        <v>344.61290322580652</v>
      </c>
      <c r="R111" s="17">
        <f>MAX(0,R110+(R$4-temps_adri.xls!R103-R$2))</f>
        <v>511.5806451612907</v>
      </c>
      <c r="S111" s="17">
        <f>MAX(0,S110+(S$4-temps_adri.xls!S103-S$2))</f>
        <v>71.193548387096655</v>
      </c>
      <c r="T111" s="17">
        <f>MAX(0,T110+(T$4-temps_adri.xls!T103-T$2))</f>
        <v>90.64516129032252</v>
      </c>
      <c r="U111" s="17">
        <f>MAX(0,U110+(U$4-temps_adri.xls!U103-U$2))</f>
        <v>336.03225806451604</v>
      </c>
    </row>
    <row r="112" spans="1:21" x14ac:dyDescent="0.45">
      <c r="A112" s="4">
        <v>44115</v>
      </c>
      <c r="B112" s="17">
        <f>MAX(0,B111+($B$4-temps_adri.xls!B104-$B$2))</f>
        <v>412.29032258064473</v>
      </c>
      <c r="C112" s="17">
        <f>MAX(0,C111+($C$4-temps_adri.xls!C104-$C$2))</f>
        <v>150.16129032258067</v>
      </c>
      <c r="D112" s="17">
        <f>MAX(0,D111+(D$4-temps_adri.xls!D104-D$2))</f>
        <v>187.41935483870941</v>
      </c>
      <c r="E112" s="17">
        <f>MAX(0,E111+(E$4-temps_adri.xls!E104-E$2))</f>
        <v>226.7741935483869</v>
      </c>
      <c r="F112" s="17">
        <f>MAX(0,F111+(F$4-temps_adri.xls!F104-F$2))</f>
        <v>502.9032258064517</v>
      </c>
      <c r="G112" s="17">
        <f>MAX(0,G111+(G$4-temps_adri.xls!G104-G$2))</f>
        <v>191.38709677419331</v>
      </c>
      <c r="H112" s="17">
        <f>MAX(0,H111+(H$4-temps_adri.xls!H104-H$2))</f>
        <v>200.48387096774201</v>
      </c>
      <c r="I112" s="17">
        <f>MAX(0,I111+(I$4-temps_adri.xls!I104-I$2))</f>
        <v>191.90322580645147</v>
      </c>
      <c r="J112" s="17">
        <f>MAX(0,J111+(J$4-temps_adri.xls!J104-J$2))</f>
        <v>263.19354838709705</v>
      </c>
      <c r="K112" s="17">
        <f>MAX(0,K111+(K$4-temps_adri.xls!K104-K$2))</f>
        <v>64.9677419354839</v>
      </c>
      <c r="L112" s="17">
        <f>MAX(0,L111+(L$4-temps_adri.xls!L104-L$2))</f>
        <v>276.12903225806429</v>
      </c>
      <c r="M112" s="17">
        <f>MAX(0,M111+(M$4-temps_adri.xls!M104-M$2))</f>
        <v>62.741935483871032</v>
      </c>
      <c r="N112" s="17">
        <f>MAX(0,N111+(N$4-temps_adri.xls!N104-N$2))</f>
        <v>212.48387096774164</v>
      </c>
      <c r="O112" s="17">
        <f>MAX(0,O111+(O$4-temps_adri.xls!O104-O$2))</f>
        <v>203.67741935483838</v>
      </c>
      <c r="P112" s="17">
        <f>MAX(0,P111+(P$4-temps_adri.xls!P104-P$2))</f>
        <v>169.12903225806457</v>
      </c>
      <c r="Q112" s="17">
        <f>MAX(0,Q111+(Q$4-temps_adri.xls!Q104-Q$2))</f>
        <v>368.54838709677426</v>
      </c>
      <c r="R112" s="17">
        <f>MAX(0,R111+(R$4-temps_adri.xls!R104-R$2))</f>
        <v>527.67741935483912</v>
      </c>
      <c r="S112" s="17">
        <f>MAX(0,S111+(S$4-temps_adri.xls!S104-S$2))</f>
        <v>73.903225806451488</v>
      </c>
      <c r="T112" s="17">
        <f>MAX(0,T111+(T$4-temps_adri.xls!T104-T$2))</f>
        <v>88.258064516128968</v>
      </c>
      <c r="U112" s="17">
        <f>MAX(0,U111+(U$4-temps_adri.xls!U104-U$2))</f>
        <v>350.0967741935483</v>
      </c>
    </row>
    <row r="113" spans="1:21" x14ac:dyDescent="0.45">
      <c r="A113" s="4">
        <v>44116</v>
      </c>
      <c r="B113" s="17">
        <f>MAX(0,B112+($B$4-temps_adri.xls!B105-$B$2))</f>
        <v>431.4838709677415</v>
      </c>
      <c r="C113" s="17">
        <f>MAX(0,C112+($C$4-temps_adri.xls!C105-$C$2))</f>
        <v>155.41935483870969</v>
      </c>
      <c r="D113" s="17">
        <f>MAX(0,D112+(D$4-temps_adri.xls!D105-D$2))</f>
        <v>196.12903225806423</v>
      </c>
      <c r="E113" s="17">
        <f>MAX(0,E112+(E$4-temps_adri.xls!E105-E$2))</f>
        <v>241.41935483870947</v>
      </c>
      <c r="F113" s="17">
        <f>MAX(0,F112+(F$4-temps_adri.xls!F105-F$2))</f>
        <v>518.64516129032268</v>
      </c>
      <c r="G113" s="17">
        <f>MAX(0,G112+(G$4-temps_adri.xls!G105-G$2))</f>
        <v>197.12903225806429</v>
      </c>
      <c r="H113" s="17">
        <f>MAX(0,H112+(H$4-temps_adri.xls!H105-H$2))</f>
        <v>202.74193548387103</v>
      </c>
      <c r="I113" s="17">
        <f>MAX(0,I112+(I$4-temps_adri.xls!I105-I$2))</f>
        <v>196.48387096774178</v>
      </c>
      <c r="J113" s="17">
        <f>MAX(0,J112+(J$4-temps_adri.xls!J105-J$2))</f>
        <v>275.03225806451644</v>
      </c>
      <c r="K113" s="17">
        <f>MAX(0,K112+(K$4-temps_adri.xls!K105-K$2))</f>
        <v>74.903225806451644</v>
      </c>
      <c r="L113" s="17">
        <f>MAX(0,L112+(L$4-temps_adri.xls!L105-L$2))</f>
        <v>292.32258064516105</v>
      </c>
      <c r="M113" s="17">
        <f>MAX(0,M112+(M$4-temps_adri.xls!M105-M$2))</f>
        <v>74.161290322580712</v>
      </c>
      <c r="N113" s="17">
        <f>MAX(0,N112+(N$4-temps_adri.xls!N105-N$2))</f>
        <v>221.64516129032228</v>
      </c>
      <c r="O113" s="17">
        <f>MAX(0,O112+(O$4-temps_adri.xls!O105-O$2))</f>
        <v>221.32258064516094</v>
      </c>
      <c r="P113" s="17">
        <f>MAX(0,P112+(P$4-temps_adri.xls!P105-P$2))</f>
        <v>177.38709677419359</v>
      </c>
      <c r="Q113" s="17">
        <f>MAX(0,Q112+(Q$4-temps_adri.xls!Q105-Q$2))</f>
        <v>384.48387096774201</v>
      </c>
      <c r="R113" s="17">
        <f>MAX(0,R112+(R$4-temps_adri.xls!R105-R$2))</f>
        <v>539.77419354838753</v>
      </c>
      <c r="S113" s="17">
        <f>MAX(0,S112+(S$4-temps_adri.xls!S105-S$2))</f>
        <v>74.612903225806321</v>
      </c>
      <c r="T113" s="17">
        <f>MAX(0,T112+(T$4-temps_adri.xls!T105-T$2))</f>
        <v>86.870967741935416</v>
      </c>
      <c r="U113" s="17">
        <f>MAX(0,U112+(U$4-temps_adri.xls!U105-U$2))</f>
        <v>361.16129032258056</v>
      </c>
    </row>
    <row r="114" spans="1:21" x14ac:dyDescent="0.45">
      <c r="A114" s="4">
        <v>44117</v>
      </c>
      <c r="B114" s="17">
        <f>MAX(0,B113+($B$4-temps_adri.xls!B106-$B$2))</f>
        <v>446.67741935483826</v>
      </c>
      <c r="C114" s="17">
        <f>MAX(0,C113+($C$4-temps_adri.xls!C106-$C$2))</f>
        <v>159.67741935483872</v>
      </c>
      <c r="D114" s="17">
        <f>MAX(0,D113+(D$4-temps_adri.xls!D106-D$2))</f>
        <v>204.83870967741905</v>
      </c>
      <c r="E114" s="17">
        <f>MAX(0,E113+(E$4-temps_adri.xls!E106-E$2))</f>
        <v>262.06451612903203</v>
      </c>
      <c r="F114" s="17">
        <f>MAX(0,F113+(F$4-temps_adri.xls!F106-F$2))</f>
        <v>532.38709677419365</v>
      </c>
      <c r="G114" s="17">
        <f>MAX(0,G113+(G$4-temps_adri.xls!G106-G$2))</f>
        <v>202.87096774193526</v>
      </c>
      <c r="H114" s="17">
        <f>MAX(0,H113+(H$4-temps_adri.xls!H106-H$2))</f>
        <v>210.00000000000006</v>
      </c>
      <c r="I114" s="17">
        <f>MAX(0,I113+(I$4-temps_adri.xls!I106-I$2))</f>
        <v>201.06451612903209</v>
      </c>
      <c r="J114" s="17">
        <f>MAX(0,J113+(J$4-temps_adri.xls!J106-J$2))</f>
        <v>295.87096774193583</v>
      </c>
      <c r="K114" s="17">
        <f>MAX(0,K113+(K$4-temps_adri.xls!K106-K$2))</f>
        <v>81.838709677419388</v>
      </c>
      <c r="L114" s="17">
        <f>MAX(0,L113+(L$4-temps_adri.xls!L106-L$2))</f>
        <v>317.51612903225782</v>
      </c>
      <c r="M114" s="17">
        <f>MAX(0,M113+(M$4-temps_adri.xls!M106-M$2))</f>
        <v>83.580645161290391</v>
      </c>
      <c r="N114" s="17">
        <f>MAX(0,N113+(N$4-temps_adri.xls!N106-N$2))</f>
        <v>230.80645161290292</v>
      </c>
      <c r="O114" s="17">
        <f>MAX(0,O113+(O$4-temps_adri.xls!O106-O$2))</f>
        <v>231.9677419354835</v>
      </c>
      <c r="P114" s="17">
        <f>MAX(0,P113+(P$4-temps_adri.xls!P106-P$2))</f>
        <v>185.64516129032262</v>
      </c>
      <c r="Q114" s="17">
        <f>MAX(0,Q113+(Q$4-temps_adri.xls!Q106-Q$2))</f>
        <v>399.41935483870975</v>
      </c>
      <c r="R114" s="17">
        <f>MAX(0,R113+(R$4-temps_adri.xls!R106-R$2))</f>
        <v>555.87096774193594</v>
      </c>
      <c r="S114" s="17">
        <f>MAX(0,S113+(S$4-temps_adri.xls!S106-S$2))</f>
        <v>74.322580645161153</v>
      </c>
      <c r="T114" s="17">
        <f>MAX(0,T113+(T$4-temps_adri.xls!T106-T$2))</f>
        <v>85.483870967741865</v>
      </c>
      <c r="U114" s="17">
        <f>MAX(0,U113+(U$4-temps_adri.xls!U106-U$2))</f>
        <v>367.22580645161281</v>
      </c>
    </row>
    <row r="115" spans="1:21" x14ac:dyDescent="0.45">
      <c r="A115" s="4">
        <v>44118</v>
      </c>
      <c r="B115" s="17">
        <f>MAX(0,B114+($B$4-temps_adri.xls!B107-$B$2))</f>
        <v>455.87096774193503</v>
      </c>
      <c r="C115" s="17">
        <f>MAX(0,C114+($C$4-temps_adri.xls!C107-$C$2))</f>
        <v>175.93548387096774</v>
      </c>
      <c r="D115" s="17">
        <f>MAX(0,D114+(D$4-temps_adri.xls!D107-D$2))</f>
        <v>216.54838709677387</v>
      </c>
      <c r="E115" s="17">
        <f>MAX(0,E114+(E$4-temps_adri.xls!E107-E$2))</f>
        <v>271.70967741935459</v>
      </c>
      <c r="F115" s="17">
        <f>MAX(0,F114+(F$4-temps_adri.xls!F107-F$2))</f>
        <v>546.12903225806463</v>
      </c>
      <c r="G115" s="17">
        <f>MAX(0,G114+(G$4-temps_adri.xls!G107-G$2))</f>
        <v>211.61290322580624</v>
      </c>
      <c r="H115" s="17">
        <f>MAX(0,H114+(H$4-temps_adri.xls!H107-H$2))</f>
        <v>228.25806451612908</v>
      </c>
      <c r="I115" s="17">
        <f>MAX(0,I114+(I$4-temps_adri.xls!I107-I$2))</f>
        <v>205.64516129032239</v>
      </c>
      <c r="J115" s="17">
        <f>MAX(0,J114+(J$4-temps_adri.xls!J107-J$2))</f>
        <v>317.70967741935522</v>
      </c>
      <c r="K115" s="17">
        <f>MAX(0,K114+(K$4-temps_adri.xls!K107-K$2))</f>
        <v>87.774193548387132</v>
      </c>
      <c r="L115" s="17">
        <f>MAX(0,L114+(L$4-temps_adri.xls!L107-L$2))</f>
        <v>335.70967741935459</v>
      </c>
      <c r="M115" s="17">
        <f>MAX(0,M114+(M$4-temps_adri.xls!M107-M$2))</f>
        <v>89.000000000000071</v>
      </c>
      <c r="N115" s="17">
        <f>MAX(0,N114+(N$4-temps_adri.xls!N107-N$2))</f>
        <v>236.96774193548356</v>
      </c>
      <c r="O115" s="17">
        <f>MAX(0,O114+(O$4-temps_adri.xls!O107-O$2))</f>
        <v>249.61290322580606</v>
      </c>
      <c r="P115" s="17">
        <f>MAX(0,P114+(P$4-temps_adri.xls!P107-P$2))</f>
        <v>200.90322580645164</v>
      </c>
      <c r="Q115" s="17">
        <f>MAX(0,Q114+(Q$4-temps_adri.xls!Q107-Q$2))</f>
        <v>411.35483870967749</v>
      </c>
      <c r="R115" s="17">
        <f>MAX(0,R114+(R$4-temps_adri.xls!R107-R$2))</f>
        <v>569.96774193548436</v>
      </c>
      <c r="S115" s="17">
        <f>MAX(0,S114+(S$4-temps_adri.xls!S107-S$2))</f>
        <v>79.032258064515986</v>
      </c>
      <c r="T115" s="17">
        <f>MAX(0,T114+(T$4-temps_adri.xls!T107-T$2))</f>
        <v>94.096774193548313</v>
      </c>
      <c r="U115" s="17">
        <f>MAX(0,U114+(U$4-temps_adri.xls!U107-U$2))</f>
        <v>376.29032258064507</v>
      </c>
    </row>
    <row r="116" spans="1:21" x14ac:dyDescent="0.45">
      <c r="A116" s="4">
        <v>44119</v>
      </c>
      <c r="B116" s="17">
        <f>MAX(0,B115+($B$4-temps_adri.xls!B108-$B$2))</f>
        <v>463.0645161290318</v>
      </c>
      <c r="C116" s="17">
        <f>MAX(0,C115+($C$4-temps_adri.xls!C108-$C$2))</f>
        <v>197.19354838709677</v>
      </c>
      <c r="D116" s="17">
        <f>MAX(0,D115+(D$4-temps_adri.xls!D108-D$2))</f>
        <v>224.25806451612868</v>
      </c>
      <c r="E116" s="17">
        <f>MAX(0,E115+(E$4-temps_adri.xls!E108-E$2))</f>
        <v>283.35483870967715</v>
      </c>
      <c r="F116" s="17">
        <f>MAX(0,F115+(F$4-temps_adri.xls!F108-F$2))</f>
        <v>557.8709677419356</v>
      </c>
      <c r="G116" s="17">
        <f>MAX(0,G115+(G$4-temps_adri.xls!G108-G$2))</f>
        <v>220.35483870967721</v>
      </c>
      <c r="H116" s="17">
        <f>MAX(0,H115+(H$4-temps_adri.xls!H108-H$2))</f>
        <v>257.51612903225811</v>
      </c>
      <c r="I116" s="17">
        <f>MAX(0,I115+(I$4-temps_adri.xls!I108-I$2))</f>
        <v>219.2258064516127</v>
      </c>
      <c r="J116" s="17">
        <f>MAX(0,J115+(J$4-temps_adri.xls!J108-J$2))</f>
        <v>340.5483870967746</v>
      </c>
      <c r="K116" s="17">
        <f>MAX(0,K115+(K$4-temps_adri.xls!K108-K$2))</f>
        <v>92.709677419354875</v>
      </c>
      <c r="L116" s="17">
        <f>MAX(0,L115+(L$4-temps_adri.xls!L108-L$2))</f>
        <v>352.90322580645136</v>
      </c>
      <c r="M116" s="17">
        <f>MAX(0,M115+(M$4-temps_adri.xls!M108-M$2))</f>
        <v>94.419354838709751</v>
      </c>
      <c r="N116" s="17">
        <f>MAX(0,N115+(N$4-temps_adri.xls!N108-N$2))</f>
        <v>242.1290322580642</v>
      </c>
      <c r="O116" s="17">
        <f>MAX(0,O115+(O$4-temps_adri.xls!O108-O$2))</f>
        <v>272.25806451612863</v>
      </c>
      <c r="P116" s="17">
        <f>MAX(0,P115+(P$4-temps_adri.xls!P108-P$2))</f>
        <v>211.16129032258067</v>
      </c>
      <c r="Q116" s="17">
        <f>MAX(0,Q115+(Q$4-temps_adri.xls!Q108-Q$2))</f>
        <v>420.29032258064524</v>
      </c>
      <c r="R116" s="17">
        <f>MAX(0,R115+(R$4-temps_adri.xls!R108-R$2))</f>
        <v>584.06451612903277</v>
      </c>
      <c r="S116" s="17">
        <f>MAX(0,S115+(S$4-temps_adri.xls!S108-S$2))</f>
        <v>92.741935483870819</v>
      </c>
      <c r="T116" s="17">
        <f>MAX(0,T115+(T$4-temps_adri.xls!T108-T$2))</f>
        <v>108.70967741935476</v>
      </c>
      <c r="U116" s="17">
        <f>MAX(0,U115+(U$4-temps_adri.xls!U108-U$2))</f>
        <v>382.35483870967732</v>
      </c>
    </row>
    <row r="117" spans="1:21" x14ac:dyDescent="0.45">
      <c r="A117" s="4">
        <v>44120</v>
      </c>
      <c r="B117" s="17">
        <f>MAX(0,B116+($B$4-temps_adri.xls!B109-$B$2))</f>
        <v>471.25806451612857</v>
      </c>
      <c r="C117" s="17">
        <f>MAX(0,C116+($C$4-temps_adri.xls!C109-$C$2))</f>
        <v>224.45161290322579</v>
      </c>
      <c r="D117" s="17">
        <f>MAX(0,D116+(D$4-temps_adri.xls!D109-D$2))</f>
        <v>232.9677419354835</v>
      </c>
      <c r="E117" s="17">
        <f>MAX(0,E116+(E$4-temps_adri.xls!E109-E$2))</f>
        <v>290.99999999999972</v>
      </c>
      <c r="F117" s="17">
        <f>MAX(0,F116+(F$4-temps_adri.xls!F109-F$2))</f>
        <v>566.61290322580658</v>
      </c>
      <c r="G117" s="17">
        <f>MAX(0,G116+(G$4-temps_adri.xls!G109-G$2))</f>
        <v>242.09677419354819</v>
      </c>
      <c r="H117" s="17">
        <f>MAX(0,H116+(H$4-temps_adri.xls!H109-H$2))</f>
        <v>277.77419354838713</v>
      </c>
      <c r="I117" s="17">
        <f>MAX(0,I116+(I$4-temps_adri.xls!I109-I$2))</f>
        <v>229.806451612903</v>
      </c>
      <c r="J117" s="17">
        <f>MAX(0,J116+(J$4-temps_adri.xls!J109-J$2))</f>
        <v>354.38709677419399</v>
      </c>
      <c r="K117" s="17">
        <f>MAX(0,K116+(K$4-temps_adri.xls!K109-K$2))</f>
        <v>100.64516129032262</v>
      </c>
      <c r="L117" s="17">
        <f>MAX(0,L116+(L$4-temps_adri.xls!L109-L$2))</f>
        <v>381.09677419354813</v>
      </c>
      <c r="M117" s="17">
        <f>MAX(0,M116+(M$4-temps_adri.xls!M109-M$2))</f>
        <v>101.83870967741943</v>
      </c>
      <c r="N117" s="17">
        <f>MAX(0,N116+(N$4-temps_adri.xls!N109-N$2))</f>
        <v>245.29032258064484</v>
      </c>
      <c r="O117" s="17">
        <f>MAX(0,O116+(O$4-temps_adri.xls!O109-O$2))</f>
        <v>294.90322580645119</v>
      </c>
      <c r="P117" s="17">
        <f>MAX(0,P116+(P$4-temps_adri.xls!P109-P$2))</f>
        <v>223.41935483870969</v>
      </c>
      <c r="Q117" s="17">
        <f>MAX(0,Q116+(Q$4-temps_adri.xls!Q109-Q$2))</f>
        <v>425.22580645161298</v>
      </c>
      <c r="R117" s="17">
        <f>MAX(0,R116+(R$4-temps_adri.xls!R109-R$2))</f>
        <v>601.16129032258118</v>
      </c>
      <c r="S117" s="17">
        <f>MAX(0,S116+(S$4-temps_adri.xls!S109-S$2))</f>
        <v>100.45161290322565</v>
      </c>
      <c r="T117" s="17">
        <f>MAX(0,T116+(T$4-temps_adri.xls!T109-T$2))</f>
        <v>122.32258064516121</v>
      </c>
      <c r="U117" s="17">
        <f>MAX(0,U116+(U$4-temps_adri.xls!U109-U$2))</f>
        <v>392.41935483870958</v>
      </c>
    </row>
    <row r="118" spans="1:21" x14ac:dyDescent="0.45">
      <c r="A118" s="4">
        <v>44121</v>
      </c>
      <c r="B118" s="17">
        <f>MAX(0,B117+($B$4-temps_adri.xls!B110-$B$2))</f>
        <v>477.45161290322534</v>
      </c>
      <c r="C118" s="17">
        <f>MAX(0,C117+($C$4-temps_adri.xls!C110-$C$2))</f>
        <v>242.70967741935482</v>
      </c>
      <c r="D118" s="17">
        <f>MAX(0,D117+(D$4-temps_adri.xls!D110-D$2))</f>
        <v>242.67741935483832</v>
      </c>
      <c r="E118" s="17">
        <f>MAX(0,E117+(E$4-temps_adri.xls!E110-E$2))</f>
        <v>295.64516129032228</v>
      </c>
      <c r="F118" s="17">
        <f>MAX(0,F117+(F$4-temps_adri.xls!F110-F$2))</f>
        <v>575.35483870967755</v>
      </c>
      <c r="G118" s="17">
        <f>MAX(0,G117+(G$4-temps_adri.xls!G110-G$2))</f>
        <v>265.83870967741916</v>
      </c>
      <c r="H118" s="17">
        <f>MAX(0,H117+(H$4-temps_adri.xls!H110-H$2))</f>
        <v>300.03225806451616</v>
      </c>
      <c r="I118" s="17">
        <f>MAX(0,I117+(I$4-temps_adri.xls!I110-I$2))</f>
        <v>244.38709677419331</v>
      </c>
      <c r="J118" s="17">
        <f>MAX(0,J117+(J$4-temps_adri.xls!J110-J$2))</f>
        <v>364.22580645161338</v>
      </c>
      <c r="K118" s="17">
        <f>MAX(0,K117+(K$4-temps_adri.xls!K110-K$2))</f>
        <v>109.58064516129036</v>
      </c>
      <c r="L118" s="17">
        <f>MAX(0,L117+(L$4-temps_adri.xls!L110-L$2))</f>
        <v>397.2903225806449</v>
      </c>
      <c r="M118" s="17">
        <f>MAX(0,M117+(M$4-temps_adri.xls!M110-M$2))</f>
        <v>103.25806451612911</v>
      </c>
      <c r="N118" s="17">
        <f>MAX(0,N117+(N$4-temps_adri.xls!N110-N$2))</f>
        <v>262.45161290322551</v>
      </c>
      <c r="O118" s="17">
        <f>MAX(0,O117+(O$4-temps_adri.xls!O110-O$2))</f>
        <v>327.54838709677375</v>
      </c>
      <c r="P118" s="17">
        <f>MAX(0,P117+(P$4-temps_adri.xls!P110-P$2))</f>
        <v>231.67741935483872</v>
      </c>
      <c r="Q118" s="17">
        <f>MAX(0,Q117+(Q$4-temps_adri.xls!Q110-Q$2))</f>
        <v>429.16129032258073</v>
      </c>
      <c r="R118" s="17">
        <f>MAX(0,R117+(R$4-temps_adri.xls!R110-R$2))</f>
        <v>617.25806451612959</v>
      </c>
      <c r="S118" s="17">
        <f>MAX(0,S117+(S$4-temps_adri.xls!S110-S$2))</f>
        <v>110.16129032258048</v>
      </c>
      <c r="T118" s="17">
        <f>MAX(0,T117+(T$4-temps_adri.xls!T110-T$2))</f>
        <v>125.93548387096766</v>
      </c>
      <c r="U118" s="17">
        <f>MAX(0,U117+(U$4-temps_adri.xls!U110-U$2))</f>
        <v>409.48387096774184</v>
      </c>
    </row>
    <row r="119" spans="1:21" x14ac:dyDescent="0.45">
      <c r="A119" s="4">
        <v>44122</v>
      </c>
      <c r="B119" s="17">
        <f>MAX(0,B118+($B$4-temps_adri.xls!B111-$B$2))</f>
        <v>499.64516129032211</v>
      </c>
      <c r="C119" s="17">
        <f>MAX(0,C118+($C$4-temps_adri.xls!C111-$C$2))</f>
        <v>262.96774193548384</v>
      </c>
      <c r="D119" s="17">
        <f>MAX(0,D118+(D$4-temps_adri.xls!D111-D$2))</f>
        <v>251.38709677419314</v>
      </c>
      <c r="E119" s="17">
        <f>MAX(0,E118+(E$4-temps_adri.xls!E111-E$2))</f>
        <v>309.29032258064484</v>
      </c>
      <c r="F119" s="17">
        <f>MAX(0,F118+(F$4-temps_adri.xls!F111-F$2))</f>
        <v>584.09677419354853</v>
      </c>
      <c r="G119" s="17">
        <f>MAX(0,G118+(G$4-temps_adri.xls!G111-G$2))</f>
        <v>285.58064516129014</v>
      </c>
      <c r="H119" s="17">
        <f>MAX(0,H118+(H$4-temps_adri.xls!H111-H$2))</f>
        <v>318.29032258064518</v>
      </c>
      <c r="I119" s="17">
        <f>MAX(0,I118+(I$4-temps_adri.xls!I111-I$2))</f>
        <v>256.96774193548362</v>
      </c>
      <c r="J119" s="17">
        <f>MAX(0,J118+(J$4-temps_adri.xls!J111-J$2))</f>
        <v>376.06451612903277</v>
      </c>
      <c r="K119" s="17">
        <f>MAX(0,K118+(K$4-temps_adri.xls!K111-K$2))</f>
        <v>112.51612903225811</v>
      </c>
      <c r="L119" s="17">
        <f>MAX(0,L118+(L$4-temps_adri.xls!L111-L$2))</f>
        <v>407.48387096774167</v>
      </c>
      <c r="M119" s="17">
        <f>MAX(0,M118+(M$4-temps_adri.xls!M111-M$2))</f>
        <v>109.67741935483879</v>
      </c>
      <c r="N119" s="17">
        <f>MAX(0,N118+(N$4-temps_adri.xls!N111-N$2))</f>
        <v>281.61290322580612</v>
      </c>
      <c r="O119" s="17">
        <f>MAX(0,O118+(O$4-temps_adri.xls!O111-O$2))</f>
        <v>356.19354838709631</v>
      </c>
      <c r="P119" s="17">
        <f>MAX(0,P118+(P$4-temps_adri.xls!P111-P$2))</f>
        <v>241.93548387096774</v>
      </c>
      <c r="Q119" s="17">
        <f>MAX(0,Q118+(Q$4-temps_adri.xls!Q111-Q$2))</f>
        <v>438.09677419354847</v>
      </c>
      <c r="R119" s="17">
        <f>MAX(0,R118+(R$4-temps_adri.xls!R111-R$2))</f>
        <v>634.35483870967801</v>
      </c>
      <c r="S119" s="17">
        <f>MAX(0,S118+(S$4-temps_adri.xls!S111-S$2))</f>
        <v>118.87096774193532</v>
      </c>
      <c r="T119" s="17">
        <f>MAX(0,T118+(T$4-temps_adri.xls!T111-T$2))</f>
        <v>133.54838709677409</v>
      </c>
      <c r="U119" s="17">
        <f>MAX(0,U118+(U$4-temps_adri.xls!U111-U$2))</f>
        <v>430.54838709677409</v>
      </c>
    </row>
    <row r="120" spans="1:21" x14ac:dyDescent="0.45">
      <c r="A120" s="4">
        <v>44123</v>
      </c>
      <c r="B120" s="17">
        <f>MAX(0,B119+($B$4-temps_adri.xls!B112-$B$2))</f>
        <v>524.83870967741882</v>
      </c>
      <c r="C120" s="17">
        <f>MAX(0,C119+($C$4-temps_adri.xls!C112-$C$2))</f>
        <v>278.22580645161287</v>
      </c>
      <c r="D120" s="17">
        <f>MAX(0,D119+(D$4-temps_adri.xls!D112-D$2))</f>
        <v>256.09677419354796</v>
      </c>
      <c r="E120" s="17">
        <f>MAX(0,E119+(E$4-temps_adri.xls!E112-E$2))</f>
        <v>327.9354838709674</v>
      </c>
      <c r="F120" s="17">
        <f>MAX(0,F119+(F$4-temps_adri.xls!F112-F$2))</f>
        <v>599.8387096774195</v>
      </c>
      <c r="G120" s="17">
        <f>MAX(0,G119+(G$4-temps_adri.xls!G112-G$2))</f>
        <v>298.32258064516111</v>
      </c>
      <c r="H120" s="17">
        <f>MAX(0,H119+(H$4-temps_adri.xls!H112-H$2))</f>
        <v>333.54838709677421</v>
      </c>
      <c r="I120" s="17">
        <f>MAX(0,I119+(I$4-temps_adri.xls!I112-I$2))</f>
        <v>264.54838709677392</v>
      </c>
      <c r="J120" s="17">
        <f>MAX(0,J119+(J$4-temps_adri.xls!J112-J$2))</f>
        <v>392.90322580645216</v>
      </c>
      <c r="K120" s="17">
        <f>MAX(0,K119+(K$4-temps_adri.xls!K112-K$2))</f>
        <v>113.45161290322585</v>
      </c>
      <c r="L120" s="17">
        <f>MAX(0,L119+(L$4-temps_adri.xls!L112-L$2))</f>
        <v>418.67741935483843</v>
      </c>
      <c r="M120" s="17">
        <f>MAX(0,M119+(M$4-temps_adri.xls!M112-M$2))</f>
        <v>117.09677419354847</v>
      </c>
      <c r="N120" s="17">
        <f>MAX(0,N119+(N$4-temps_adri.xls!N112-N$2))</f>
        <v>302.77419354838673</v>
      </c>
      <c r="O120" s="17">
        <f>MAX(0,O119+(O$4-temps_adri.xls!O112-O$2))</f>
        <v>378.83870967741888</v>
      </c>
      <c r="P120" s="17">
        <f>MAX(0,P119+(P$4-temps_adri.xls!P112-P$2))</f>
        <v>248.19354838709677</v>
      </c>
      <c r="Q120" s="17">
        <f>MAX(0,Q119+(Q$4-temps_adri.xls!Q112-Q$2))</f>
        <v>460.03225806451621</v>
      </c>
      <c r="R120" s="17">
        <f>MAX(0,R119+(R$4-temps_adri.xls!R112-R$2))</f>
        <v>652.45161290322642</v>
      </c>
      <c r="S120" s="17">
        <f>MAX(0,S119+(S$4-temps_adri.xls!S112-S$2))</f>
        <v>137.58064516129014</v>
      </c>
      <c r="T120" s="17">
        <f>MAX(0,T119+(T$4-temps_adri.xls!T112-T$2))</f>
        <v>144.16129032258056</v>
      </c>
      <c r="U120" s="17">
        <f>MAX(0,U119+(U$4-temps_adri.xls!U112-U$2))</f>
        <v>453.61290322580635</v>
      </c>
    </row>
    <row r="121" spans="1:21" x14ac:dyDescent="0.45">
      <c r="A121" s="4">
        <v>44124</v>
      </c>
      <c r="B121" s="17">
        <f>MAX(0,B120+($B$4-temps_adri.xls!B113-$B$2))</f>
        <v>545.03225806451564</v>
      </c>
      <c r="C121" s="17">
        <f>MAX(0,C120+($C$4-temps_adri.xls!C113-$C$2))</f>
        <v>292.48387096774189</v>
      </c>
      <c r="D121" s="17">
        <f>MAX(0,D120+(D$4-temps_adri.xls!D113-D$2))</f>
        <v>267.80645161290278</v>
      </c>
      <c r="E121" s="17">
        <f>MAX(0,E120+(E$4-temps_adri.xls!E113-E$2))</f>
        <v>352.58064516128997</v>
      </c>
      <c r="F121" s="17">
        <f>MAX(0,F120+(F$4-temps_adri.xls!F113-F$2))</f>
        <v>615.58064516129048</v>
      </c>
      <c r="G121" s="17">
        <f>MAX(0,G120+(G$4-temps_adri.xls!G113-G$2))</f>
        <v>307.06451612903209</v>
      </c>
      <c r="H121" s="17">
        <f>MAX(0,H120+(H$4-temps_adri.xls!H113-H$2))</f>
        <v>346.80645161290323</v>
      </c>
      <c r="I121" s="17">
        <f>MAX(0,I120+(I$4-temps_adri.xls!I113-I$2))</f>
        <v>269.12903225806423</v>
      </c>
      <c r="J121" s="17">
        <f>MAX(0,J120+(J$4-temps_adri.xls!J113-J$2))</f>
        <v>406.74193548387154</v>
      </c>
      <c r="K121" s="17">
        <f>MAX(0,K120+(K$4-temps_adri.xls!K113-K$2))</f>
        <v>114.38709677419359</v>
      </c>
      <c r="L121" s="17">
        <f>MAX(0,L120+(L$4-temps_adri.xls!L113-L$2))</f>
        <v>436.8709677419352</v>
      </c>
      <c r="M121" s="17">
        <f>MAX(0,M120+(M$4-temps_adri.xls!M113-M$2))</f>
        <v>125.51612903225815</v>
      </c>
      <c r="N121" s="17">
        <f>MAX(0,N120+(N$4-temps_adri.xls!N113-N$2))</f>
        <v>322.93548387096735</v>
      </c>
      <c r="O121" s="17">
        <f>MAX(0,O120+(O$4-temps_adri.xls!O113-O$2))</f>
        <v>394.48387096774144</v>
      </c>
      <c r="P121" s="17">
        <f>MAX(0,P120+(P$4-temps_adri.xls!P113-P$2))</f>
        <v>259.45161290322579</v>
      </c>
      <c r="Q121" s="17">
        <f>MAX(0,Q120+(Q$4-temps_adri.xls!Q113-Q$2))</f>
        <v>489.96774193548396</v>
      </c>
      <c r="R121" s="17">
        <f>MAX(0,R120+(R$4-temps_adri.xls!R113-R$2))</f>
        <v>672.54838709677483</v>
      </c>
      <c r="S121" s="17">
        <f>MAX(0,S120+(S$4-temps_adri.xls!S113-S$2))</f>
        <v>149.29032258064495</v>
      </c>
      <c r="T121" s="17">
        <f>MAX(0,T120+(T$4-temps_adri.xls!T113-T$2))</f>
        <v>154.77419354838702</v>
      </c>
      <c r="U121" s="17">
        <f>MAX(0,U120+(U$4-temps_adri.xls!U113-U$2))</f>
        <v>469.67741935483861</v>
      </c>
    </row>
    <row r="122" spans="1:21" x14ac:dyDescent="0.45">
      <c r="A122" s="4">
        <v>44125</v>
      </c>
      <c r="B122" s="17">
        <f>MAX(0,B121+($B$4-temps_adri.xls!B114-$B$2))</f>
        <v>554.22580645161247</v>
      </c>
      <c r="C122" s="17">
        <f>MAX(0,C121+($C$4-temps_adri.xls!C114-$C$2))</f>
        <v>306.74193548387092</v>
      </c>
      <c r="D122" s="17">
        <f>MAX(0,D121+(D$4-temps_adri.xls!D114-D$2))</f>
        <v>281.5161290322576</v>
      </c>
      <c r="E122" s="17">
        <f>MAX(0,E121+(E$4-temps_adri.xls!E114-E$2))</f>
        <v>373.22580645161253</v>
      </c>
      <c r="F122" s="17">
        <f>MAX(0,F121+(F$4-temps_adri.xls!F114-F$2))</f>
        <v>629.32258064516145</v>
      </c>
      <c r="G122" s="17">
        <f>MAX(0,G121+(G$4-temps_adri.xls!G114-G$2))</f>
        <v>311.80645161290306</v>
      </c>
      <c r="H122" s="17">
        <f>MAX(0,H121+(H$4-temps_adri.xls!H114-H$2))</f>
        <v>362.06451612903226</v>
      </c>
      <c r="I122" s="17">
        <f>MAX(0,I121+(I$4-temps_adri.xls!I114-I$2))</f>
        <v>267.70967741935453</v>
      </c>
      <c r="J122" s="17">
        <f>MAX(0,J121+(J$4-temps_adri.xls!J114-J$2))</f>
        <v>418.58064516129093</v>
      </c>
      <c r="K122" s="17">
        <f>MAX(0,K121+(K$4-temps_adri.xls!K114-K$2))</f>
        <v>118.32258064516134</v>
      </c>
      <c r="L122" s="17">
        <f>MAX(0,L121+(L$4-temps_adri.xls!L114-L$2))</f>
        <v>455.06451612903197</v>
      </c>
      <c r="M122" s="17">
        <f>MAX(0,M121+(M$4-temps_adri.xls!M114-M$2))</f>
        <v>130.93548387096783</v>
      </c>
      <c r="N122" s="17">
        <f>MAX(0,N121+(N$4-temps_adri.xls!N114-N$2))</f>
        <v>337.09677419354796</v>
      </c>
      <c r="O122" s="17">
        <f>MAX(0,O121+(O$4-temps_adri.xls!O114-O$2))</f>
        <v>407.129032258064</v>
      </c>
      <c r="P122" s="17">
        <f>MAX(0,P121+(P$4-temps_adri.xls!P114-P$2))</f>
        <v>267.70967741935482</v>
      </c>
      <c r="Q122" s="17">
        <f>MAX(0,Q121+(Q$4-temps_adri.xls!Q114-Q$2))</f>
        <v>515.9032258064517</v>
      </c>
      <c r="R122" s="17">
        <f>MAX(0,R121+(R$4-temps_adri.xls!R114-R$2))</f>
        <v>687.64516129032324</v>
      </c>
      <c r="S122" s="17">
        <f>MAX(0,S121+(S$4-temps_adri.xls!S114-S$2))</f>
        <v>158.99999999999977</v>
      </c>
      <c r="T122" s="17">
        <f>MAX(0,T121+(T$4-temps_adri.xls!T114-T$2))</f>
        <v>161.38709677419348</v>
      </c>
      <c r="U122" s="17">
        <f>MAX(0,U121+(U$4-temps_adri.xls!U114-U$2))</f>
        <v>480.74193548387086</v>
      </c>
    </row>
    <row r="123" spans="1:21" x14ac:dyDescent="0.45">
      <c r="A123" s="4">
        <v>44126</v>
      </c>
      <c r="B123" s="17">
        <f>MAX(0,B122+($B$4-temps_adri.xls!B115-$B$2))</f>
        <v>561.4193548387093</v>
      </c>
      <c r="C123" s="17">
        <f>MAX(0,C122+($C$4-temps_adri.xls!C115-$C$2))</f>
        <v>328.99999999999994</v>
      </c>
      <c r="D123" s="17">
        <f>MAX(0,D122+(D$4-temps_adri.xls!D115-D$2))</f>
        <v>305.22580645161241</v>
      </c>
      <c r="E123" s="17">
        <f>MAX(0,E122+(E$4-temps_adri.xls!E115-E$2))</f>
        <v>384.87096774193509</v>
      </c>
      <c r="F123" s="17">
        <f>MAX(0,F122+(F$4-temps_adri.xls!F115-F$2))</f>
        <v>639.06451612903243</v>
      </c>
      <c r="G123" s="17">
        <f>MAX(0,G122+(G$4-temps_adri.xls!G115-G$2))</f>
        <v>315.54838709677404</v>
      </c>
      <c r="H123" s="17">
        <f>MAX(0,H122+(H$4-temps_adri.xls!H115-H$2))</f>
        <v>384.32258064516128</v>
      </c>
      <c r="I123" s="17">
        <f>MAX(0,I122+(I$4-temps_adri.xls!I115-I$2))</f>
        <v>272.29032258064484</v>
      </c>
      <c r="J123" s="17">
        <f>MAX(0,J122+(J$4-temps_adri.xls!J115-J$2))</f>
        <v>430.41935483871032</v>
      </c>
      <c r="K123" s="17">
        <f>MAX(0,K122+(K$4-temps_adri.xls!K115-K$2))</f>
        <v>135.25806451612908</v>
      </c>
      <c r="L123" s="17">
        <f>MAX(0,L122+(L$4-temps_adri.xls!L115-L$2))</f>
        <v>472.25806451612874</v>
      </c>
      <c r="M123" s="17">
        <f>MAX(0,M122+(M$4-temps_adri.xls!M115-M$2))</f>
        <v>142.35483870967749</v>
      </c>
      <c r="N123" s="17">
        <f>MAX(0,N122+(N$4-temps_adri.xls!N115-N$2))</f>
        <v>355.25806451612857</v>
      </c>
      <c r="O123" s="17">
        <f>MAX(0,O122+(O$4-temps_adri.xls!O115-O$2))</f>
        <v>416.77419354838656</v>
      </c>
      <c r="P123" s="17">
        <f>MAX(0,P122+(P$4-temps_adri.xls!P115-P$2))</f>
        <v>277.96774193548384</v>
      </c>
      <c r="Q123" s="17">
        <f>MAX(0,Q122+(Q$4-temps_adri.xls!Q115-Q$2))</f>
        <v>536.8387096774195</v>
      </c>
      <c r="R123" s="17">
        <f>MAX(0,R122+(R$4-temps_adri.xls!R115-R$2))</f>
        <v>699.74193548387166</v>
      </c>
      <c r="S123" s="17">
        <f>MAX(0,S122+(S$4-temps_adri.xls!S115-S$2))</f>
        <v>171.70967741935459</v>
      </c>
      <c r="T123" s="17">
        <f>MAX(0,T122+(T$4-temps_adri.xls!T115-T$2))</f>
        <v>174.99999999999994</v>
      </c>
      <c r="U123" s="17">
        <f>MAX(0,U122+(U$4-temps_adri.xls!U115-U$2))</f>
        <v>488.80645161290312</v>
      </c>
    </row>
    <row r="124" spans="1:21" x14ac:dyDescent="0.45">
      <c r="A124" s="4">
        <v>44127</v>
      </c>
      <c r="B124" s="17">
        <f>MAX(0,B123+($B$4-temps_adri.xls!B116-$B$2))</f>
        <v>580.61290322580612</v>
      </c>
      <c r="C124" s="17">
        <f>MAX(0,C123+($C$4-temps_adri.xls!C116-$C$2))</f>
        <v>350.25806451612897</v>
      </c>
      <c r="D124" s="17">
        <f>MAX(0,D123+(D$4-temps_adri.xls!D116-D$2))</f>
        <v>328.93548387096723</v>
      </c>
      <c r="E124" s="17">
        <f>MAX(0,E123+(E$4-temps_adri.xls!E116-E$2))</f>
        <v>412.51612903225765</v>
      </c>
      <c r="F124" s="17">
        <f>MAX(0,F123+(F$4-temps_adri.xls!F116-F$2))</f>
        <v>652.8064516129034</v>
      </c>
      <c r="G124" s="17">
        <f>MAX(0,G123+(G$4-temps_adri.xls!G116-G$2))</f>
        <v>318.29032258064501</v>
      </c>
      <c r="H124" s="17">
        <f>MAX(0,H123+(H$4-temps_adri.xls!H116-H$2))</f>
        <v>411.58064516129031</v>
      </c>
      <c r="I124" s="17">
        <f>MAX(0,I123+(I$4-temps_adri.xls!I116-I$2))</f>
        <v>276.87096774193515</v>
      </c>
      <c r="J124" s="17">
        <f>MAX(0,J123+(J$4-temps_adri.xls!J116-J$2))</f>
        <v>445.25806451612971</v>
      </c>
      <c r="K124" s="17">
        <f>MAX(0,K123+(K$4-temps_adri.xls!K116-K$2))</f>
        <v>149.19354838709683</v>
      </c>
      <c r="L124" s="17">
        <f>MAX(0,L123+(L$4-temps_adri.xls!L116-L$2))</f>
        <v>506.45161290322551</v>
      </c>
      <c r="M124" s="17">
        <f>MAX(0,M123+(M$4-temps_adri.xls!M116-M$2))</f>
        <v>144.77419354838719</v>
      </c>
      <c r="N124" s="17">
        <f>MAX(0,N123+(N$4-temps_adri.xls!N116-N$2))</f>
        <v>379.41935483870918</v>
      </c>
      <c r="O124" s="17">
        <f>MAX(0,O123+(O$4-temps_adri.xls!O116-O$2))</f>
        <v>428.41935483870913</v>
      </c>
      <c r="P124" s="17">
        <f>MAX(0,P123+(P$4-temps_adri.xls!P116-P$2))</f>
        <v>290.22580645161287</v>
      </c>
      <c r="Q124" s="17">
        <f>MAX(0,Q123+(Q$4-temps_adri.xls!Q116-Q$2))</f>
        <v>555.7741935483873</v>
      </c>
      <c r="R124" s="17">
        <f>MAX(0,R123+(R$4-temps_adri.xls!R116-R$2))</f>
        <v>712.83870967742007</v>
      </c>
      <c r="S124" s="17">
        <f>MAX(0,S123+(S$4-temps_adri.xls!S116-S$2))</f>
        <v>190.41935483870941</v>
      </c>
      <c r="T124" s="17">
        <f>MAX(0,T123+(T$4-temps_adri.xls!T116-T$2))</f>
        <v>186.61290322580641</v>
      </c>
      <c r="U124" s="17">
        <f>MAX(0,U123+(U$4-temps_adri.xls!U116-U$2))</f>
        <v>494.87096774193537</v>
      </c>
    </row>
    <row r="125" spans="1:21" x14ac:dyDescent="0.45">
      <c r="A125" s="4">
        <v>44128</v>
      </c>
      <c r="B125" s="17">
        <f>MAX(0,B124+($B$4-temps_adri.xls!B117-$B$2))</f>
        <v>595.80645161290295</v>
      </c>
      <c r="C125" s="17">
        <f>MAX(0,C124+($C$4-temps_adri.xls!C117-$C$2))</f>
        <v>372.51612903225799</v>
      </c>
      <c r="D125" s="17">
        <f>MAX(0,D124+(D$4-temps_adri.xls!D117-D$2))</f>
        <v>343.64516129032205</v>
      </c>
      <c r="E125" s="17">
        <f>MAX(0,E124+(E$4-temps_adri.xls!E117-E$2))</f>
        <v>438.16129032258021</v>
      </c>
      <c r="F125" s="17">
        <f>MAX(0,F124+(F$4-temps_adri.xls!F117-F$2))</f>
        <v>666.54838709677438</v>
      </c>
      <c r="G125" s="17">
        <f>MAX(0,G124+(G$4-temps_adri.xls!G117-G$2))</f>
        <v>323.03225806451599</v>
      </c>
      <c r="H125" s="17">
        <f>MAX(0,H124+(H$4-temps_adri.xls!H117-H$2))</f>
        <v>429.83870967741933</v>
      </c>
      <c r="I125" s="17">
        <f>MAX(0,I124+(I$4-temps_adri.xls!I117-I$2))</f>
        <v>286.45161290322545</v>
      </c>
      <c r="J125" s="17">
        <f>MAX(0,J124+(J$4-temps_adri.xls!J117-J$2))</f>
        <v>457.09677419354909</v>
      </c>
      <c r="K125" s="17">
        <f>MAX(0,K124+(K$4-temps_adri.xls!K117-K$2))</f>
        <v>177.12903225806457</v>
      </c>
      <c r="L125" s="17">
        <f>MAX(0,L124+(L$4-temps_adri.xls!L117-L$2))</f>
        <v>537.64516129032222</v>
      </c>
      <c r="M125" s="17">
        <f>MAX(0,M124+(M$4-temps_adri.xls!M117-M$2))</f>
        <v>169.19354838709688</v>
      </c>
      <c r="N125" s="17">
        <f>MAX(0,N124+(N$4-temps_adri.xls!N117-N$2))</f>
        <v>411.58064516128979</v>
      </c>
      <c r="O125" s="17">
        <f>MAX(0,O124+(O$4-temps_adri.xls!O117-O$2))</f>
        <v>443.06451612903169</v>
      </c>
      <c r="P125" s="17">
        <f>MAX(0,P124+(P$4-temps_adri.xls!P117-P$2))</f>
        <v>297.48387096774189</v>
      </c>
      <c r="Q125" s="17">
        <f>MAX(0,Q124+(Q$4-temps_adri.xls!Q117-Q$2))</f>
        <v>571.7096774193551</v>
      </c>
      <c r="R125" s="17">
        <f>MAX(0,R124+(R$4-temps_adri.xls!R117-R$2))</f>
        <v>724.93548387096848</v>
      </c>
      <c r="S125" s="17">
        <f>MAX(0,S124+(S$4-temps_adri.xls!S117-S$2))</f>
        <v>206.12903225806423</v>
      </c>
      <c r="T125" s="17">
        <f>MAX(0,T124+(T$4-temps_adri.xls!T117-T$2))</f>
        <v>196.22580645161287</v>
      </c>
      <c r="U125" s="17">
        <f>MAX(0,U124+(U$4-temps_adri.xls!U117-U$2))</f>
        <v>505.93548387096763</v>
      </c>
    </row>
    <row r="126" spans="1:21" x14ac:dyDescent="0.45">
      <c r="A126" s="4">
        <v>44129</v>
      </c>
      <c r="B126" s="17">
        <f>MAX(0,B125+($B$4-temps_adri.xls!B118-$B$2))</f>
        <v>610.99999999999977</v>
      </c>
      <c r="C126" s="17">
        <f>MAX(0,C125+($C$4-temps_adri.xls!C118-$C$2))</f>
        <v>381.77419354838702</v>
      </c>
      <c r="D126" s="17">
        <f>MAX(0,D125+(D$4-temps_adri.xls!D118-D$2))</f>
        <v>355.35483870967687</v>
      </c>
      <c r="E126" s="17">
        <f>MAX(0,E125+(E$4-temps_adri.xls!E118-E$2))</f>
        <v>458.80645161290278</v>
      </c>
      <c r="F126" s="17">
        <f>MAX(0,F125+(F$4-temps_adri.xls!F118-F$2))</f>
        <v>677.29032258064535</v>
      </c>
      <c r="G126" s="17">
        <f>MAX(0,G125+(G$4-temps_adri.xls!G118-G$2))</f>
        <v>333.77419354838696</v>
      </c>
      <c r="H126" s="17">
        <f>MAX(0,H125+(H$4-temps_adri.xls!H118-H$2))</f>
        <v>456.09677419354836</v>
      </c>
      <c r="I126" s="17">
        <f>MAX(0,I125+(I$4-temps_adri.xls!I118-I$2))</f>
        <v>296.03225806451576</v>
      </c>
      <c r="J126" s="17">
        <f>MAX(0,J125+(J$4-temps_adri.xls!J118-J$2))</f>
        <v>463.93548387096848</v>
      </c>
      <c r="K126" s="17">
        <f>MAX(0,K125+(K$4-temps_adri.xls!K118-K$2))</f>
        <v>207.06451612903231</v>
      </c>
      <c r="L126" s="17">
        <f>MAX(0,L125+(L$4-temps_adri.xls!L118-L$2))</f>
        <v>569.83870967741905</v>
      </c>
      <c r="M126" s="17">
        <f>MAX(0,M125+(M$4-temps_adri.xls!M118-M$2))</f>
        <v>191.61290322580658</v>
      </c>
      <c r="N126" s="17">
        <f>MAX(0,N125+(N$4-temps_adri.xls!N118-N$2))</f>
        <v>430.74193548387041</v>
      </c>
      <c r="O126" s="17">
        <f>MAX(0,O125+(O$4-temps_adri.xls!O118-O$2))</f>
        <v>461.70967741935425</v>
      </c>
      <c r="P126" s="17">
        <f>MAX(0,P125+(P$4-temps_adri.xls!P118-P$2))</f>
        <v>309.74193548387092</v>
      </c>
      <c r="Q126" s="17">
        <f>MAX(0,Q125+(Q$4-temps_adri.xls!Q118-Q$2))</f>
        <v>584.6451612903229</v>
      </c>
      <c r="R126" s="17">
        <f>MAX(0,R125+(R$4-temps_adri.xls!R118-R$2))</f>
        <v>736.0322580645169</v>
      </c>
      <c r="S126" s="17">
        <f>MAX(0,S125+(S$4-temps_adri.xls!S118-S$2))</f>
        <v>231.83870967741905</v>
      </c>
      <c r="T126" s="17">
        <f>MAX(0,T125+(T$4-temps_adri.xls!T118-T$2))</f>
        <v>202.83870967741933</v>
      </c>
      <c r="U126" s="17">
        <f>MAX(0,U125+(U$4-temps_adri.xls!U118-U$2))</f>
        <v>521.99999999999989</v>
      </c>
    </row>
    <row r="127" spans="1:21" x14ac:dyDescent="0.45">
      <c r="A127" s="4">
        <v>44130</v>
      </c>
      <c r="B127" s="17">
        <f>MAX(0,B126+($B$4-temps_adri.xls!B119-$B$2))</f>
        <v>624.1935483870966</v>
      </c>
      <c r="C127" s="17">
        <f>MAX(0,C126+($C$4-temps_adri.xls!C119-$C$2))</f>
        <v>395.03225806451604</v>
      </c>
      <c r="D127" s="17">
        <f>MAX(0,D126+(D$4-temps_adri.xls!D119-D$2))</f>
        <v>363.06451612903169</v>
      </c>
      <c r="E127" s="17">
        <f>MAX(0,E126+(E$4-temps_adri.xls!E119-E$2))</f>
        <v>474.45161290322534</v>
      </c>
      <c r="F127" s="17">
        <f>MAX(0,F126+(F$4-temps_adri.xls!F119-F$2))</f>
        <v>691.03225806451633</v>
      </c>
      <c r="G127" s="17">
        <f>MAX(0,G126+(G$4-temps_adri.xls!G119-G$2))</f>
        <v>353.51612903225794</v>
      </c>
      <c r="H127" s="17">
        <f>MAX(0,H126+(H$4-temps_adri.xls!H119-H$2))</f>
        <v>474.35483870967738</v>
      </c>
      <c r="I127" s="17">
        <f>MAX(0,I126+(I$4-temps_adri.xls!I119-I$2))</f>
        <v>310.61290322580606</v>
      </c>
      <c r="J127" s="17">
        <f>MAX(0,J126+(J$4-temps_adri.xls!J119-J$2))</f>
        <v>469.77419354838787</v>
      </c>
      <c r="K127" s="17">
        <f>MAX(0,K126+(K$4-temps_adri.xls!K119-K$2))</f>
        <v>230.00000000000006</v>
      </c>
      <c r="L127" s="17">
        <f>MAX(0,L126+(L$4-temps_adri.xls!L119-L$2))</f>
        <v>595.03225806451587</v>
      </c>
      <c r="M127" s="17">
        <f>MAX(0,M126+(M$4-temps_adri.xls!M119-M$2))</f>
        <v>207.03225806451627</v>
      </c>
      <c r="N127" s="17">
        <f>MAX(0,N126+(N$4-temps_adri.xls!N119-N$2))</f>
        <v>446.90322580645102</v>
      </c>
      <c r="O127" s="17">
        <f>MAX(0,O126+(O$4-temps_adri.xls!O119-O$2))</f>
        <v>480.35483870967681</v>
      </c>
      <c r="P127" s="17">
        <f>MAX(0,P126+(P$4-temps_adri.xls!P119-P$2))</f>
        <v>312.99999999999994</v>
      </c>
      <c r="Q127" s="17">
        <f>MAX(0,Q126+(Q$4-temps_adri.xls!Q119-Q$2))</f>
        <v>596.5806451612907</v>
      </c>
      <c r="R127" s="17">
        <f>MAX(0,R126+(R$4-temps_adri.xls!R119-R$2))</f>
        <v>747.12903225806531</v>
      </c>
      <c r="S127" s="17">
        <f>MAX(0,S126+(S$4-temps_adri.xls!S119-S$2))</f>
        <v>252.54838709677387</v>
      </c>
      <c r="T127" s="17">
        <f>MAX(0,T126+(T$4-temps_adri.xls!T119-T$2))</f>
        <v>202.45161290322579</v>
      </c>
      <c r="U127" s="17">
        <f>MAX(0,U126+(U$4-temps_adri.xls!U119-U$2))</f>
        <v>542.0645161290322</v>
      </c>
    </row>
    <row r="128" spans="1:21" x14ac:dyDescent="0.45">
      <c r="A128" s="4">
        <v>44131</v>
      </c>
      <c r="B128" s="17">
        <f>MAX(0,B127+($B$4-temps_adri.xls!B120-$B$2))</f>
        <v>637.38709677419342</v>
      </c>
      <c r="C128" s="17">
        <f>MAX(0,C127+($C$4-temps_adri.xls!C120-$C$2))</f>
        <v>422.29032258064507</v>
      </c>
      <c r="D128" s="17">
        <f>MAX(0,D127+(D$4-temps_adri.xls!D120-D$2))</f>
        <v>370.77419354838651</v>
      </c>
      <c r="E128" s="17">
        <f>MAX(0,E127+(E$4-temps_adri.xls!E120-E$2))</f>
        <v>484.0967741935479</v>
      </c>
      <c r="F128" s="17">
        <f>MAX(0,F127+(F$4-temps_adri.xls!F120-F$2))</f>
        <v>701.7741935483873</v>
      </c>
      <c r="G128" s="17">
        <f>MAX(0,G127+(G$4-temps_adri.xls!G120-G$2))</f>
        <v>386.25806451612891</v>
      </c>
      <c r="H128" s="17">
        <f>MAX(0,H127+(H$4-temps_adri.xls!H120-H$2))</f>
        <v>491.61290322580641</v>
      </c>
      <c r="I128" s="17">
        <f>MAX(0,I127+(I$4-temps_adri.xls!I120-I$2))</f>
        <v>329.19354838709637</v>
      </c>
      <c r="J128" s="17">
        <f>MAX(0,J127+(J$4-temps_adri.xls!J120-J$2))</f>
        <v>473.61290322580726</v>
      </c>
      <c r="K128" s="17">
        <f>MAX(0,K127+(K$4-temps_adri.xls!K120-K$2))</f>
        <v>250.9354838709678</v>
      </c>
      <c r="L128" s="17">
        <f>MAX(0,L127+(L$4-temps_adri.xls!L120-L$2))</f>
        <v>616.2258064516127</v>
      </c>
      <c r="M128" s="17">
        <f>MAX(0,M127+(M$4-temps_adri.xls!M120-M$2))</f>
        <v>223.45161290322596</v>
      </c>
      <c r="N128" s="17">
        <f>MAX(0,N127+(N$4-temps_adri.xls!N120-N$2))</f>
        <v>474.06451612903163</v>
      </c>
      <c r="O128" s="17">
        <f>MAX(0,O127+(O$4-temps_adri.xls!O120-O$2))</f>
        <v>503.99999999999937</v>
      </c>
      <c r="P128" s="17">
        <f>MAX(0,P127+(P$4-temps_adri.xls!P120-P$2))</f>
        <v>325.25806451612897</v>
      </c>
      <c r="Q128" s="17">
        <f>MAX(0,Q127+(Q$4-temps_adri.xls!Q120-Q$2))</f>
        <v>606.5161290322585</v>
      </c>
      <c r="R128" s="17">
        <f>MAX(0,R127+(R$4-temps_adri.xls!R120-R$2))</f>
        <v>768.22580645161372</v>
      </c>
      <c r="S128" s="17">
        <f>MAX(0,S127+(S$4-temps_adri.xls!S120-S$2))</f>
        <v>265.25806451612868</v>
      </c>
      <c r="T128" s="17">
        <f>MAX(0,T127+(T$4-temps_adri.xls!T120-T$2))</f>
        <v>202.06451612903226</v>
      </c>
      <c r="U128" s="17">
        <f>MAX(0,U127+(U$4-temps_adri.xls!U120-U$2))</f>
        <v>573.1290322580644</v>
      </c>
    </row>
    <row r="129" spans="1:21" x14ac:dyDescent="0.45">
      <c r="A129" s="4">
        <v>44132</v>
      </c>
      <c r="B129" s="17">
        <f>MAX(0,B128+($B$4-temps_adri.xls!B121-$B$2))</f>
        <v>644.58064516129025</v>
      </c>
      <c r="C129" s="17">
        <f>MAX(0,C128+($C$4-temps_adri.xls!C121-$C$2))</f>
        <v>451.54838709677409</v>
      </c>
      <c r="D129" s="17">
        <f>MAX(0,D128+(D$4-temps_adri.xls!D121-D$2))</f>
        <v>378.48387096774132</v>
      </c>
      <c r="E129" s="17">
        <f>MAX(0,E128+(E$4-temps_adri.xls!E121-E$2))</f>
        <v>495.74193548387046</v>
      </c>
      <c r="F129" s="17">
        <f>MAX(0,F128+(F$4-temps_adri.xls!F121-F$2))</f>
        <v>710.51612903225828</v>
      </c>
      <c r="G129" s="17">
        <f>MAX(0,G128+(G$4-temps_adri.xls!G121-G$2))</f>
        <v>414.99999999999989</v>
      </c>
      <c r="H129" s="17">
        <f>MAX(0,H128+(H$4-temps_adri.xls!H121-H$2))</f>
        <v>502.87096774193543</v>
      </c>
      <c r="I129" s="17">
        <f>MAX(0,I128+(I$4-temps_adri.xls!I121-I$2))</f>
        <v>354.77419354838668</v>
      </c>
      <c r="J129" s="17">
        <f>MAX(0,J128+(J$4-temps_adri.xls!J121-J$2))</f>
        <v>480.45161290322665</v>
      </c>
      <c r="K129" s="17">
        <f>MAX(0,K128+(K$4-temps_adri.xls!K121-K$2))</f>
        <v>272.87096774193554</v>
      </c>
      <c r="L129" s="17">
        <f>MAX(0,L128+(L$4-temps_adri.xls!L121-L$2))</f>
        <v>640.41935483870952</v>
      </c>
      <c r="M129" s="17">
        <f>MAX(0,M128+(M$4-temps_adri.xls!M121-M$2))</f>
        <v>236.87096774193566</v>
      </c>
      <c r="N129" s="17">
        <f>MAX(0,N128+(N$4-temps_adri.xls!N121-N$2))</f>
        <v>510.22580645161224</v>
      </c>
      <c r="O129" s="17">
        <f>MAX(0,O128+(O$4-temps_adri.xls!O121-O$2))</f>
        <v>516.64516129032199</v>
      </c>
      <c r="P129" s="17">
        <f>MAX(0,P128+(P$4-temps_adri.xls!P121-P$2))</f>
        <v>339.51612903225799</v>
      </c>
      <c r="Q129" s="17">
        <f>MAX(0,Q128+(Q$4-temps_adri.xls!Q121-Q$2))</f>
        <v>621.45161290322631</v>
      </c>
      <c r="R129" s="17">
        <f>MAX(0,R128+(R$4-temps_adri.xls!R121-R$2))</f>
        <v>803.32258064516213</v>
      </c>
      <c r="S129" s="17">
        <f>MAX(0,S128+(S$4-temps_adri.xls!S121-S$2))</f>
        <v>282.9677419354835</v>
      </c>
      <c r="T129" s="17">
        <f>MAX(0,T128+(T$4-temps_adri.xls!T121-T$2))</f>
        <v>208.67741935483872</v>
      </c>
      <c r="U129" s="17">
        <f>MAX(0,U128+(U$4-temps_adri.xls!U121-U$2))</f>
        <v>582.1935483870966</v>
      </c>
    </row>
    <row r="130" spans="1:21" x14ac:dyDescent="0.45">
      <c r="A130" s="4">
        <v>44133</v>
      </c>
      <c r="B130" s="17">
        <f>MAX(0,B129+($B$4-temps_adri.xls!B122-$B$2))</f>
        <v>650.77419354838707</v>
      </c>
      <c r="C130" s="17">
        <f>MAX(0,C129+($C$4-temps_adri.xls!C122-$C$2))</f>
        <v>471.80645161290312</v>
      </c>
      <c r="D130" s="17">
        <f>MAX(0,D129+(D$4-temps_adri.xls!D122-D$2))</f>
        <v>387.19354838709614</v>
      </c>
      <c r="E130" s="17">
        <f>MAX(0,E129+(E$4-temps_adri.xls!E122-E$2))</f>
        <v>508.38709677419303</v>
      </c>
      <c r="F130" s="17">
        <f>MAX(0,F129+(F$4-temps_adri.xls!F122-F$2))</f>
        <v>724.25806451612925</v>
      </c>
      <c r="G130" s="17">
        <f>MAX(0,G129+(G$4-temps_adri.xls!G122-G$2))</f>
        <v>435.74193548387086</v>
      </c>
      <c r="H130" s="17">
        <f>MAX(0,H129+(H$4-temps_adri.xls!H122-H$2))</f>
        <v>514.12903225806451</v>
      </c>
      <c r="I130" s="17">
        <f>MAX(0,I129+(I$4-temps_adri.xls!I122-I$2))</f>
        <v>367.35483870967698</v>
      </c>
      <c r="J130" s="17">
        <f>MAX(0,J129+(J$4-temps_adri.xls!J122-J$2))</f>
        <v>490.29032258064603</v>
      </c>
      <c r="K130" s="17">
        <f>MAX(0,K129+(K$4-temps_adri.xls!K122-K$2))</f>
        <v>292.80645161290329</v>
      </c>
      <c r="L130" s="17">
        <f>MAX(0,L129+(L$4-temps_adri.xls!L122-L$2))</f>
        <v>655.61290322580635</v>
      </c>
      <c r="M130" s="17">
        <f>MAX(0,M129+(M$4-temps_adri.xls!M122-M$2))</f>
        <v>258.29032258064535</v>
      </c>
      <c r="N130" s="17">
        <f>MAX(0,N129+(N$4-temps_adri.xls!N122-N$2))</f>
        <v>537.38709677419286</v>
      </c>
      <c r="O130" s="17">
        <f>MAX(0,O129+(O$4-temps_adri.xls!O122-O$2))</f>
        <v>525.29032258064456</v>
      </c>
      <c r="P130" s="17">
        <f>MAX(0,P129+(P$4-temps_adri.xls!P122-P$2))</f>
        <v>359.77419354838702</v>
      </c>
      <c r="Q130" s="17">
        <f>MAX(0,Q129+(Q$4-temps_adri.xls!Q122-Q$2))</f>
        <v>651.38709677419411</v>
      </c>
      <c r="R130" s="17">
        <f>MAX(0,R129+(R$4-temps_adri.xls!R122-R$2))</f>
        <v>838.41935483871055</v>
      </c>
      <c r="S130" s="17">
        <f>MAX(0,S129+(S$4-temps_adri.xls!S122-S$2))</f>
        <v>289.67741935483832</v>
      </c>
      <c r="T130" s="17">
        <f>MAX(0,T129+(T$4-temps_adri.xls!T122-T$2))</f>
        <v>219.29032258064518</v>
      </c>
      <c r="U130" s="17">
        <f>MAX(0,U129+(U$4-temps_adri.xls!U122-U$2))</f>
        <v>599.2580645161288</v>
      </c>
    </row>
    <row r="131" spans="1:21" x14ac:dyDescent="0.45">
      <c r="A131" s="4">
        <v>44134</v>
      </c>
      <c r="B131" s="17">
        <f>MAX(0,B130+($B$4-temps_adri.xls!B123-$B$2))</f>
        <v>656.9677419354839</v>
      </c>
      <c r="C131" s="17">
        <f>MAX(0,C130+($C$4-temps_adri.xls!C123-$C$2))</f>
        <v>490.06451612903214</v>
      </c>
      <c r="D131" s="17">
        <f>MAX(0,D130+(D$4-temps_adri.xls!D123-D$2))</f>
        <v>391.90322580645096</v>
      </c>
      <c r="E131" s="17">
        <f>MAX(0,E130+(E$4-temps_adri.xls!E123-E$2))</f>
        <v>518.03225806451564</v>
      </c>
      <c r="F131" s="17">
        <f>MAX(0,F130+(F$4-temps_adri.xls!F123-F$2))</f>
        <v>736.00000000000023</v>
      </c>
      <c r="G131" s="17">
        <f>MAX(0,G130+(G$4-temps_adri.xls!G123-G$2))</f>
        <v>447.48387096774184</v>
      </c>
      <c r="H131" s="17">
        <f>MAX(0,H130+(H$4-temps_adri.xls!H123-H$2))</f>
        <v>532.38709677419354</v>
      </c>
      <c r="I131" s="17">
        <f>MAX(0,I130+(I$4-temps_adri.xls!I123-I$2))</f>
        <v>372.93548387096729</v>
      </c>
      <c r="J131" s="17">
        <f>MAX(0,J130+(J$4-temps_adri.xls!J123-J$2))</f>
        <v>497.12903225806542</v>
      </c>
      <c r="K131" s="17">
        <f>MAX(0,K130+(K$4-temps_adri.xls!K123-K$2))</f>
        <v>307.74193548387103</v>
      </c>
      <c r="L131" s="17">
        <f>MAX(0,L130+(L$4-temps_adri.xls!L123-L$2))</f>
        <v>669.80645161290317</v>
      </c>
      <c r="M131" s="17">
        <f>MAX(0,M130+(M$4-temps_adri.xls!M123-M$2))</f>
        <v>274.70967741935505</v>
      </c>
      <c r="N131" s="17">
        <f>MAX(0,N130+(N$4-temps_adri.xls!N123-N$2))</f>
        <v>558.54838709677347</v>
      </c>
      <c r="O131" s="17">
        <f>MAX(0,O130+(O$4-temps_adri.xls!O123-O$2))</f>
        <v>542.93548387096712</v>
      </c>
      <c r="P131" s="17">
        <f>MAX(0,P130+(P$4-temps_adri.xls!P123-P$2))</f>
        <v>377.03225806451604</v>
      </c>
      <c r="Q131" s="17">
        <f>MAX(0,Q130+(Q$4-temps_adri.xls!Q123-Q$2))</f>
        <v>679.32258064516191</v>
      </c>
      <c r="R131" s="17">
        <f>MAX(0,R130+(R$4-temps_adri.xls!R123-R$2))</f>
        <v>873.51612903225896</v>
      </c>
      <c r="S131" s="17">
        <f>MAX(0,S130+(S$4-temps_adri.xls!S123-S$2))</f>
        <v>293.38709677419314</v>
      </c>
      <c r="T131" s="17">
        <f>MAX(0,T130+(T$4-temps_adri.xls!T123-T$2))</f>
        <v>234.90322580645164</v>
      </c>
      <c r="U131" s="17">
        <f>MAX(0,U130+(U$4-temps_adri.xls!U123-U$2))</f>
        <v>616.322580645161</v>
      </c>
    </row>
    <row r="132" spans="1:21" x14ac:dyDescent="0.45">
      <c r="A132" s="4">
        <v>44135</v>
      </c>
      <c r="B132" s="17">
        <f>MAX(0,B131+($B$4-temps_adri.xls!B124-$B$2))</f>
        <v>664.16129032258073</v>
      </c>
      <c r="C132" s="17">
        <f>MAX(0,C131+($C$4-temps_adri.xls!C124-$C$2))</f>
        <v>514.32258064516122</v>
      </c>
      <c r="D132" s="17">
        <f>MAX(0,D131+(D$4-temps_adri.xls!D124-D$2))</f>
        <v>399.61290322580578</v>
      </c>
      <c r="E132" s="17">
        <f>MAX(0,E131+(E$4-temps_adri.xls!E124-E$2))</f>
        <v>527.67741935483821</v>
      </c>
      <c r="F132" s="17">
        <f>MAX(0,F131+(F$4-temps_adri.xls!F124-F$2))</f>
        <v>746.7419354838712</v>
      </c>
      <c r="G132" s="17">
        <f>MAX(0,G131+(G$4-temps_adri.xls!G124-G$2))</f>
        <v>460.22580645161281</v>
      </c>
      <c r="H132" s="17">
        <f>MAX(0,H131+(H$4-temps_adri.xls!H124-H$2))</f>
        <v>558.64516129032256</v>
      </c>
      <c r="I132" s="17">
        <f>MAX(0,I131+(I$4-temps_adri.xls!I124-I$2))</f>
        <v>380.5161290322576</v>
      </c>
      <c r="J132" s="17">
        <f>MAX(0,J131+(J$4-temps_adri.xls!J124-J$2))</f>
        <v>499.96774193548481</v>
      </c>
      <c r="K132" s="17">
        <f>MAX(0,K131+(K$4-temps_adri.xls!K124-K$2))</f>
        <v>321.67741935483878</v>
      </c>
      <c r="L132" s="17">
        <f>MAX(0,L131+(L$4-temps_adri.xls!L124-L$2))</f>
        <v>689</v>
      </c>
      <c r="M132" s="17">
        <f>MAX(0,M131+(M$4-temps_adri.xls!M124-M$2))</f>
        <v>287.12903225806474</v>
      </c>
      <c r="N132" s="17">
        <f>MAX(0,N131+(N$4-temps_adri.xls!N124-N$2))</f>
        <v>577.70967741935408</v>
      </c>
      <c r="O132" s="17">
        <f>MAX(0,O131+(O$4-temps_adri.xls!O124-O$2))</f>
        <v>557.58064516128968</v>
      </c>
      <c r="P132" s="17">
        <f>MAX(0,P131+(P$4-temps_adri.xls!P124-P$2))</f>
        <v>390.29032258064507</v>
      </c>
      <c r="Q132" s="17">
        <f>MAX(0,Q131+(Q$4-temps_adri.xls!Q124-Q$2))</f>
        <v>703.25806451612971</v>
      </c>
      <c r="R132" s="17">
        <f>MAX(0,R131+(R$4-temps_adri.xls!R124-R$2))</f>
        <v>899.61290322580737</v>
      </c>
      <c r="S132" s="17">
        <f>MAX(0,S131+(S$4-temps_adri.xls!S124-S$2))</f>
        <v>301.09677419354796</v>
      </c>
      <c r="T132" s="17">
        <f>MAX(0,T131+(T$4-temps_adri.xls!T124-T$2))</f>
        <v>255.51612903225811</v>
      </c>
      <c r="U132" s="17">
        <f>MAX(0,U131+(U$4-temps_adri.xls!U124-U$2))</f>
        <v>641.3870967741932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temps_adri.xls</vt:lpstr>
      <vt:lpstr>CUSUM</vt:lpstr>
      <vt:lpstr>CUSUM_2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Hernández</dc:creator>
  <cp:lastModifiedBy>Adri Hernández</cp:lastModifiedBy>
  <dcterms:created xsi:type="dcterms:W3CDTF">2020-09-06T18:52:23Z</dcterms:created>
  <dcterms:modified xsi:type="dcterms:W3CDTF">2020-09-06T23:07:14Z</dcterms:modified>
</cp:coreProperties>
</file>