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https://redelectrica-my.sharepoint.com/personal/adrian_sanchez_ree_es/Documents/Documentos/Code/github.com/adrisanchu/pm2/docs/artefacts/"/>
    </mc:Choice>
  </mc:AlternateContent>
  <xr:revisionPtr revIDLastSave="65" documentId="13_ncr:1_{93AC9267-B335-4099-BABE-8B2840FD8B3B}" xr6:coauthVersionLast="43" xr6:coauthVersionMax="45" xr10:uidLastSave="{CC37A013-109C-4C3F-9FB3-EEECF17CD52B}"/>
  <bookViews>
    <workbookView xWindow="-28920" yWindow="-120" windowWidth="29040" windowHeight="15990" xr2:uid="{00000000-000D-0000-FFFF-FFFF00000000}"/>
  </bookViews>
  <sheets>
    <sheet name="checklist" sheetId="9" r:id="rId1"/>
    <sheet name="Summary" sheetId="5" r:id="rId2"/>
    <sheet name="Initiating" sheetId="2" r:id="rId3"/>
    <sheet name="Planning" sheetId="3" r:id="rId4"/>
    <sheet name="Executing" sheetId="1" r:id="rId5"/>
    <sheet name="Closing" sheetId="6" r:id="rId6"/>
    <sheet name="Monitoring" sheetId="8" r:id="rId7"/>
  </sheets>
  <definedNames>
    <definedName name="_xlnm._FilterDatabase" localSheetId="5" hidden="1">Closing!$C$1:$F$50</definedName>
    <definedName name="_xlnm._FilterDatabase" localSheetId="4" hidden="1">Executing!$C$1:$F$9</definedName>
    <definedName name="_xlnm._FilterDatabase" localSheetId="6" hidden="1">Monitoring!$C$1:$F$49</definedName>
    <definedName name="_xlnm.Print_Area" localSheetId="5">Closing!$B$2:$F$9</definedName>
    <definedName name="_xlnm.Print_Area" localSheetId="4">Executing!$B$2:$F$10</definedName>
    <definedName name="_xlnm.Print_Area" localSheetId="2">Initiating!$B$2:$F$13</definedName>
    <definedName name="_xlnm.Print_Area" localSheetId="6">Monitoring!$B$2:$F$8</definedName>
    <definedName name="_xlnm.Print_Area" localSheetId="3">Planning!$B$2:$F$19</definedName>
    <definedName name="_xlnm.Print_Area" localSheetId="1">Summary!$B$3:$Q$29</definedName>
    <definedName name="_xlnm.Print_Titles" localSheetId="5">Closing!$4:$4</definedName>
    <definedName name="_xlnm.Print_Titles" localSheetId="6">Monitoring!$4:$4</definedName>
    <definedName name="_xlnm.Print_Titles" localSheetId="3">Planning!$4:$4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5" l="1"/>
  <c r="D8" i="8"/>
  <c r="E7" i="8"/>
  <c r="E6" i="8"/>
  <c r="B6" i="8"/>
  <c r="B7" i="8" s="1"/>
  <c r="E5" i="8"/>
  <c r="E7" i="1"/>
  <c r="E6" i="1"/>
  <c r="B6" i="1"/>
  <c r="B7" i="1" s="1"/>
  <c r="B8" i="1" s="1"/>
  <c r="B9" i="1" s="1"/>
  <c r="E18" i="3"/>
  <c r="E8" i="8" l="1"/>
  <c r="E3" i="8" s="1"/>
  <c r="E10" i="2"/>
  <c r="F3" i="8" l="1"/>
  <c r="E8" i="6"/>
  <c r="E7" i="6"/>
  <c r="E6" i="6"/>
  <c r="E5" i="6"/>
  <c r="E9" i="1"/>
  <c r="E8" i="1"/>
  <c r="E5" i="1"/>
  <c r="E17" i="3"/>
  <c r="E16" i="3"/>
  <c r="E15" i="3"/>
  <c r="E14" i="3"/>
  <c r="E13" i="3"/>
  <c r="E12" i="3"/>
  <c r="E11" i="3"/>
  <c r="E10" i="3"/>
  <c r="E9" i="3"/>
  <c r="E8" i="3"/>
  <c r="E7" i="3"/>
  <c r="E6" i="3"/>
  <c r="E5" i="3"/>
  <c r="E6" i="2"/>
  <c r="E7" i="2"/>
  <c r="E8" i="2"/>
  <c r="E9" i="2"/>
  <c r="E11" i="2"/>
  <c r="E12" i="2"/>
  <c r="E5" i="2"/>
  <c r="C23" i="5" l="1"/>
  <c r="D23" i="5"/>
  <c r="F23" i="5" s="1"/>
  <c r="D9" i="6"/>
  <c r="D10" i="1"/>
  <c r="D13" i="2"/>
  <c r="D19" i="3"/>
  <c r="E19" i="3" l="1"/>
  <c r="E3" i="3" s="1"/>
  <c r="E13" i="2" l="1"/>
  <c r="E3" i="2" s="1"/>
  <c r="E9" i="6" l="1"/>
  <c r="E3" i="6" s="1"/>
  <c r="E22" i="5"/>
  <c r="B6" i="6"/>
  <c r="B7" i="6" s="1"/>
  <c r="B8" i="6" s="1"/>
  <c r="F3" i="6" l="1"/>
  <c r="C22" i="5" s="1"/>
  <c r="E21" i="5"/>
  <c r="E20" i="5"/>
  <c r="D22" i="5" l="1"/>
  <c r="E19" i="5"/>
  <c r="E10" i="1" l="1"/>
  <c r="E3" i="1" s="1"/>
  <c r="F22" i="5" l="1"/>
  <c r="B6" i="3"/>
  <c r="B7" i="3" s="1"/>
  <c r="B8" i="3" s="1"/>
  <c r="B9" i="3" s="1"/>
  <c r="B10" i="3" s="1"/>
  <c r="B11" i="3" s="1"/>
  <c r="B12" i="3" s="1"/>
  <c r="B13" i="3" s="1"/>
  <c r="B14" i="3" s="1"/>
  <c r="B15" i="3" s="1"/>
  <c r="B16" i="3" s="1"/>
  <c r="B17" i="3" s="1"/>
  <c r="B18" i="3" s="1"/>
  <c r="D21" i="5" l="1"/>
  <c r="F21" i="5" s="1"/>
  <c r="F3" i="1"/>
  <c r="C21" i="5" s="1"/>
  <c r="D20" i="5" l="1"/>
  <c r="F20" i="5" s="1"/>
  <c r="F3" i="3"/>
  <c r="C20" i="5" s="1"/>
  <c r="D19" i="5" l="1"/>
  <c r="F19" i="5" s="1"/>
  <c r="F3" i="2" l="1"/>
  <c r="C19" i="5" s="1"/>
  <c r="C15" i="5"/>
  <c r="C16" i="5" s="1"/>
  <c r="B6" i="2"/>
  <c r="B7" i="2" s="1"/>
  <c r="B8" i="2" s="1"/>
  <c r="B9" i="2" s="1"/>
  <c r="B10" i="2" l="1"/>
  <c r="B11" i="2" s="1"/>
  <c r="B12" i="2" s="1"/>
</calcChain>
</file>

<file path=xl/sharedStrings.xml><?xml version="1.0" encoding="utf-8"?>
<sst xmlns="http://schemas.openxmlformats.org/spreadsheetml/2006/main" count="215" uniqueCount="88">
  <si>
    <t>Comments</t>
  </si>
  <si>
    <t>#</t>
  </si>
  <si>
    <t>Description</t>
  </si>
  <si>
    <t>Project Name:</t>
  </si>
  <si>
    <t>Project Owner:</t>
  </si>
  <si>
    <t>Business Manager:</t>
  </si>
  <si>
    <t>Solution Provider:</t>
  </si>
  <si>
    <t>Project Manager:</t>
  </si>
  <si>
    <t>Area</t>
  </si>
  <si>
    <t>Score</t>
  </si>
  <si>
    <t xml:space="preserve"> </t>
  </si>
  <si>
    <t>Yes</t>
  </si>
  <si>
    <t>No</t>
  </si>
  <si>
    <t>&lt;Name of the project.&gt;</t>
  </si>
  <si>
    <t>&lt;Name of the Project Owner.&gt;</t>
  </si>
  <si>
    <t>&lt;Name of the Business Manager.&gt;</t>
  </si>
  <si>
    <t>&lt;Name of the Solution Provider.&gt;</t>
  </si>
  <si>
    <t>&lt;Name of the Project Manager.&gt;</t>
  </si>
  <si>
    <t>Reviewer Name:</t>
  </si>
  <si>
    <t>Initiating</t>
  </si>
  <si>
    <t>Planning</t>
  </si>
  <si>
    <t>Executing</t>
  </si>
  <si>
    <t>Closing</t>
  </si>
  <si>
    <t>Already performed?</t>
  </si>
  <si>
    <t>% of Phase Compliance</t>
  </si>
  <si>
    <t>Total score for compliance</t>
  </si>
  <si>
    <t>Overall Compliance (%)</t>
  </si>
  <si>
    <t>Date</t>
  </si>
  <si>
    <t>Date:</t>
  </si>
  <si>
    <t>dd/mm/yyyy</t>
  </si>
  <si>
    <t>&lt;Name of the person performing the phase-exit reviews.&gt;</t>
  </si>
  <si>
    <t>Assessment Key:</t>
  </si>
  <si>
    <t>Major key activities for the phase(s) weren't performed (50% of the key activities or more are still to be completed).</t>
  </si>
  <si>
    <t>Nearly all the key activities for the phase(s) are complete (more than 80% of the key activities). The decision to move to another phase should be taken considering the relevance / adequacy of the remaining activities to the project and its specificities.</t>
  </si>
  <si>
    <t>Some key activities are still to be completed before the phase(s) can be closed (% of compliance between 51% and 80%).</t>
  </si>
  <si>
    <t>Overall Phase-Exit Status:</t>
  </si>
  <si>
    <t>Phase-Exit Status</t>
  </si>
  <si>
    <t>Yes, Partially</t>
  </si>
  <si>
    <t>N/A</t>
  </si>
  <si>
    <t>&lt;Add here the justification for the answer given.&gt;</t>
  </si>
  <si>
    <t>Answer</t>
  </si>
  <si>
    <t>Initiating Phase Checks</t>
  </si>
  <si>
    <t>Is every group represented by a physical person ?</t>
  </si>
  <si>
    <t>Stakeholders checklist</t>
  </si>
  <si>
    <t>Planning Phase Checks</t>
  </si>
  <si>
    <t>Executing Phase Checks</t>
  </si>
  <si>
    <t>Closing Phase Checks</t>
  </si>
  <si>
    <t>Monitoring</t>
  </si>
  <si>
    <t>Have the groups/individuals that will have an impact or will be impacted been identified?</t>
  </si>
  <si>
    <t>Has the level of impact of the project for every stakeholder been defined?</t>
  </si>
  <si>
    <t>Is all input received from the key stakeholders taken into account and reflected in the project charter?</t>
  </si>
  <si>
    <t>Have agreements been made regarding the reviewing schedule?</t>
  </si>
  <si>
    <t>Is the stakeholder matrix been created?</t>
  </si>
  <si>
    <t>Kick-off Meeting : have all the key stakeholders been identified?</t>
  </si>
  <si>
    <t>Kick-off Meeting : have the invited stakeholders confirmed their presence?</t>
  </si>
  <si>
    <t>Kick-off Meeting : has the agenda been sent upfront to the key stakeholders for comments?</t>
  </si>
  <si>
    <t>Kick-off Meeting : did you had a chat with the key stakeholders after the meeting?</t>
  </si>
  <si>
    <t>Have the key stakeholders agreed on how to monitor and control the project?</t>
  </si>
  <si>
    <t>Did you agree with the key stakeholders on the way to communicate (means, frequency, format, level of detail)?</t>
  </si>
  <si>
    <t>Did you inform the key stakeholders about the change process and the change log?</t>
  </si>
  <si>
    <t>Is the risk appetite of every stakeholder added to the stakeholder matrix?</t>
  </si>
  <si>
    <t>Has an agreement been made about the overall quality  requirements (audits, KPI, …) with the key stakeholders?</t>
  </si>
  <si>
    <t>Are the stakeholders clearly aware of the desired goals and outputs of the project (clear understanding on their activities and the  time needed to perform them)?</t>
  </si>
  <si>
    <t>Has the Project Owner (PO) organised a formal announcement to the user groups about the transition and the way it will influence their way of working?</t>
  </si>
  <si>
    <t>End of phase : did you verifiy if all the stakeholders remain the same for the next phase?</t>
  </si>
  <si>
    <t>End of phase : did you thank the stakeholders that will leave the project?</t>
  </si>
  <si>
    <t>Kick-off Meeting : have the key stakeholders confirmed their presence?</t>
  </si>
  <si>
    <t>Have all needed acceptances been given by the stakeholders?</t>
  </si>
  <si>
    <t>Have all stakeholders been thanked for their contribution to the success of the project?</t>
  </si>
  <si>
    <t>Is an event been organised to celebrate the success of the project?</t>
  </si>
  <si>
    <t>Delays/budget overruns : have the key stakeholders been informed?</t>
  </si>
  <si>
    <t>Delays/budget overruns : has a Project Steering Committee (PSC) been organised?</t>
  </si>
  <si>
    <t>When defining alternative solutions (and making the SWOT analysis) has the preferred solution for every stakeholder been indicated?</t>
  </si>
  <si>
    <t>Has the Project Steering Committee (PSC) been established?</t>
  </si>
  <si>
    <t>Have the requirements been reviewed and approved by the key stakeholders?</t>
  </si>
  <si>
    <t>Review meeting : is the Project Owner (PO) present?</t>
  </si>
  <si>
    <t>Is the Project Acceptance Note undersigned by the Project Owner (PO)?</t>
  </si>
  <si>
    <t>Business implementation : have regular updates been given to the Project Owner (PO) and relevant stakeholders?</t>
  </si>
  <si>
    <t>Monitoring  Checks</t>
  </si>
  <si>
    <t>% of Compliance</t>
  </si>
  <si>
    <t>&lt;This checklist should be reviewed and customised (if needed) at the start of each phase.The main purpose of the Stakeholders Checklist is to support the Project Manager (PM) when verifying whether the activities related to  the key Stakeholders were performed as planned.&gt;</t>
  </si>
  <si>
    <t>&lt;Add a justification here.&gt;</t>
  </si>
  <si>
    <t>Organisation / Department:</t>
  </si>
  <si>
    <t>&lt;Name of the organisation and department.&gt;</t>
  </si>
  <si>
    <t>name</t>
  </si>
  <si>
    <t>id_phase</t>
  </si>
  <si>
    <t>id_question</t>
  </si>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</sst>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_)"/>
  </numFmts>
  <fonts count="20" x14ac:knownFonts="1">
    <font>
      <sz val="10"/>
      <name val="Arial"/>
    </font>
    <font>
      <sz val="10"/>
      <name val="Calibri"/>
      <family val="2"/>
      <scheme val="minor"/>
    </font>
    <font>
      <b/>
      <sz val="10"/>
      <name val="Calibri"/>
      <family val="2"/>
      <scheme val="minor"/>
    </font>
    <font>
      <i/>
      <sz val="10"/>
      <name val="Calibri"/>
      <family val="2"/>
      <scheme val="minor"/>
    </font>
    <font>
      <b/>
      <sz val="16"/>
      <name val="Calibri"/>
      <family val="2"/>
      <scheme val="minor"/>
    </font>
    <font>
      <sz val="10"/>
      <color indexed="12"/>
      <name val="Calibri"/>
      <family val="2"/>
      <scheme val="minor"/>
    </font>
    <font>
      <b/>
      <sz val="12"/>
      <name val="Calibri"/>
      <family val="2"/>
      <scheme val="minor"/>
    </font>
    <font>
      <sz val="12"/>
      <name val="Calibri"/>
      <family val="2"/>
      <scheme val="minor"/>
    </font>
    <font>
      <b/>
      <sz val="14"/>
      <name val="Calibri"/>
      <family val="2"/>
      <scheme val="minor"/>
    </font>
    <font>
      <sz val="10"/>
      <color theme="9" tint="-0.499984740745262"/>
      <name val="Calibri"/>
      <family val="2"/>
      <scheme val="minor"/>
    </font>
    <font>
      <i/>
      <sz val="16"/>
      <color theme="9" tint="-0.499984740745262"/>
      <name val="Calibri"/>
      <family val="2"/>
      <scheme val="minor"/>
    </font>
    <font>
      <i/>
      <sz val="12"/>
      <color theme="9" tint="-0.499984740745262"/>
      <name val="Calibri"/>
      <family val="2"/>
      <scheme val="minor"/>
    </font>
    <font>
      <sz val="10"/>
      <name val="Arial"/>
      <family val="2"/>
    </font>
    <font>
      <b/>
      <sz val="11"/>
      <color theme="0"/>
      <name val="Calibri"/>
      <family val="2"/>
      <scheme val="minor"/>
    </font>
    <font>
      <b/>
      <sz val="20"/>
      <color indexed="9"/>
      <name val="Calibri"/>
      <family val="2"/>
      <scheme val="minor"/>
    </font>
    <font>
      <b/>
      <sz val="20"/>
      <name val="Calibri"/>
      <family val="2"/>
      <scheme val="minor"/>
    </font>
    <font>
      <b/>
      <sz val="24"/>
      <color indexed="12"/>
      <name val="Calibri"/>
      <family val="2"/>
      <scheme val="minor"/>
    </font>
    <font>
      <sz val="11"/>
      <name val="Calibri"/>
      <family val="2"/>
      <scheme val="minor"/>
    </font>
    <font>
      <b/>
      <sz val="11"/>
      <name val="Calibri"/>
      <family val="2"/>
      <scheme val="minor"/>
    </font>
    <font>
      <i/>
      <sz val="10"/>
      <color rgb="FF1B6FB5"/>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bgColor indexed="64"/>
      </patternFill>
    </fill>
    <fill>
      <patternFill patternType="solid">
        <fgColor rgb="FFFFE2A7"/>
        <bgColor indexed="64"/>
      </patternFill>
    </fill>
    <fill>
      <patternFill patternType="solid">
        <fgColor rgb="FFFBD6B7"/>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A5A5A5"/>
      </patternFill>
    </fill>
    <fill>
      <patternFill patternType="solid">
        <fgColor theme="6" tint="0.39997558519241921"/>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medium">
        <color indexed="64"/>
      </top>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bottom style="hair">
        <color indexed="64"/>
      </bottom>
      <diagonal/>
    </border>
    <border>
      <left style="medium">
        <color indexed="64"/>
      </left>
      <right style="medium">
        <color indexed="64"/>
      </right>
      <top style="hair">
        <color indexed="64"/>
      </top>
      <bottom style="medium">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bottom style="medium">
        <color indexed="64"/>
      </bottom>
      <diagonal/>
    </border>
  </borders>
  <cellStyleXfs count="3">
    <xf numFmtId="0" fontId="0" fillId="0" borderId="0"/>
    <xf numFmtId="9" fontId="12" fillId="0" borderId="0" applyFont="0" applyFill="0" applyBorder="0" applyAlignment="0" applyProtection="0"/>
    <xf numFmtId="0" fontId="13" fillId="10" borderId="21" applyNumberFormat="0" applyAlignment="0" applyProtection="0"/>
  </cellStyleXfs>
  <cellXfs count="170">
    <xf numFmtId="0" fontId="0" fillId="0" borderId="0" xfId="0"/>
    <xf numFmtId="0" fontId="1" fillId="2" borderId="0" xfId="0" applyFont="1" applyFill="1"/>
    <xf numFmtId="0" fontId="1" fillId="2" borderId="0" xfId="0" applyFont="1" applyFill="1" applyAlignment="1">
      <alignment horizontal="center"/>
    </xf>
    <xf numFmtId="0" fontId="5" fillId="2" borderId="0" xfId="0" applyFont="1" applyFill="1"/>
    <xf numFmtId="0" fontId="6" fillId="2" borderId="7" xfId="0" applyFont="1" applyFill="1" applyBorder="1" applyAlignment="1" applyProtection="1">
      <alignment horizontal="right"/>
    </xf>
    <xf numFmtId="164" fontId="1" fillId="2" borderId="0" xfId="0" applyNumberFormat="1" applyFont="1" applyFill="1" applyProtection="1"/>
    <xf numFmtId="0" fontId="7" fillId="2" borderId="0" xfId="0" applyFont="1" applyFill="1"/>
    <xf numFmtId="0" fontId="8" fillId="2" borderId="9" xfId="0" applyFont="1" applyFill="1" applyBorder="1" applyAlignment="1" applyProtection="1">
      <alignment horizontal="right" wrapText="1"/>
    </xf>
    <xf numFmtId="0" fontId="6" fillId="2" borderId="0" xfId="0" applyFont="1" applyFill="1" applyProtection="1"/>
    <xf numFmtId="0" fontId="1" fillId="2" borderId="0" xfId="0" applyFont="1" applyFill="1" applyProtection="1"/>
    <xf numFmtId="0" fontId="5" fillId="2" borderId="0" xfId="0" applyFont="1" applyFill="1" applyBorder="1" applyProtection="1">
      <protection locked="0"/>
    </xf>
    <xf numFmtId="0" fontId="3" fillId="2" borderId="0" xfId="0" applyFont="1" applyFill="1"/>
    <xf numFmtId="0" fontId="2" fillId="2" borderId="5" xfId="0" applyFont="1" applyFill="1" applyBorder="1" applyProtection="1"/>
    <xf numFmtId="0" fontId="6" fillId="3" borderId="7" xfId="0" applyFont="1" applyFill="1" applyBorder="1" applyAlignment="1" applyProtection="1">
      <alignment horizontal="right"/>
    </xf>
    <xf numFmtId="0" fontId="6" fillId="3" borderId="7" xfId="0" applyFont="1" applyFill="1" applyBorder="1" applyProtection="1"/>
    <xf numFmtId="0" fontId="6" fillId="3" borderId="5" xfId="0" applyFont="1" applyFill="1" applyBorder="1" applyAlignment="1" applyProtection="1">
      <alignment horizontal="center" vertical="center" wrapText="1"/>
    </xf>
    <xf numFmtId="0" fontId="6" fillId="3" borderId="11" xfId="0" applyFont="1" applyFill="1" applyBorder="1" applyAlignment="1" applyProtection="1">
      <alignment horizontal="center" vertical="center" wrapText="1"/>
    </xf>
    <xf numFmtId="0" fontId="6" fillId="3" borderId="12" xfId="0" applyFont="1" applyFill="1" applyBorder="1" applyAlignment="1" applyProtection="1">
      <alignment horizontal="center" vertical="center" wrapText="1"/>
    </xf>
    <xf numFmtId="0" fontId="6" fillId="3" borderId="6" xfId="0" applyFont="1" applyFill="1" applyBorder="1" applyAlignment="1" applyProtection="1">
      <alignment horizontal="center" vertical="center" wrapText="1"/>
    </xf>
    <xf numFmtId="0" fontId="1"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0" fontId="1" fillId="2" borderId="0" xfId="0" applyFont="1" applyFill="1" applyBorder="1"/>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1" xfId="0" applyFont="1" applyFill="1" applyBorder="1" applyAlignment="1">
      <alignment horizontal="center" vertical="center"/>
    </xf>
    <xf numFmtId="0" fontId="6" fillId="8" borderId="2" xfId="0" applyFont="1" applyFill="1" applyBorder="1" applyAlignment="1">
      <alignment horizontal="center" vertical="center"/>
    </xf>
    <xf numFmtId="0" fontId="6" fillId="6" borderId="2" xfId="0" applyFont="1" applyFill="1" applyBorder="1" applyAlignment="1">
      <alignment horizontal="right" vertical="center"/>
    </xf>
    <xf numFmtId="14" fontId="13" fillId="10" borderId="22" xfId="2" applyNumberFormat="1" applyBorder="1" applyAlignment="1">
      <alignment horizontal="center" vertical="center"/>
    </xf>
    <xf numFmtId="0" fontId="6" fillId="7" borderId="2" xfId="0" applyFont="1" applyFill="1" applyBorder="1" applyAlignment="1">
      <alignment horizontal="right" vertical="center"/>
    </xf>
    <xf numFmtId="0" fontId="6" fillId="8" borderId="2" xfId="0" applyFont="1" applyFill="1" applyBorder="1" applyAlignment="1">
      <alignment horizontal="right" vertical="center"/>
    </xf>
    <xf numFmtId="0" fontId="6" fillId="2" borderId="23" xfId="0" applyFont="1" applyFill="1" applyBorder="1" applyAlignment="1" applyProtection="1">
      <alignment horizontal="left" vertical="center" wrapText="1"/>
    </xf>
    <xf numFmtId="0" fontId="6" fillId="2" borderId="24" xfId="0" applyFont="1" applyFill="1" applyBorder="1" applyAlignment="1" applyProtection="1">
      <alignment horizontal="left" vertical="center" wrapText="1"/>
    </xf>
    <xf numFmtId="0" fontId="2" fillId="2" borderId="0" xfId="0" applyFont="1" applyFill="1" applyBorder="1" applyAlignment="1">
      <alignment horizontal="center"/>
    </xf>
    <xf numFmtId="0" fontId="8" fillId="2" borderId="26" xfId="0" applyFont="1" applyFill="1" applyBorder="1" applyAlignment="1" applyProtection="1">
      <alignment horizontal="right" wrapText="1"/>
    </xf>
    <xf numFmtId="0" fontId="1" fillId="2" borderId="0" xfId="0" applyFont="1" applyFill="1" applyBorder="1" applyAlignment="1">
      <alignment horizontal="center" wrapText="1"/>
    </xf>
    <xf numFmtId="0" fontId="1" fillId="2" borderId="0" xfId="0" applyFont="1" applyFill="1" applyBorder="1" applyAlignment="1" applyProtection="1">
      <alignment horizontal="center" vertical="center" wrapText="1"/>
      <protection locked="0"/>
    </xf>
    <xf numFmtId="0" fontId="1" fillId="2" borderId="0" xfId="0" applyFont="1" applyFill="1" applyBorder="1" applyAlignment="1" applyProtection="1">
      <alignment horizontal="left" wrapText="1" indent="1"/>
      <protection locked="0"/>
    </xf>
    <xf numFmtId="0" fontId="1" fillId="2" borderId="0" xfId="0" applyFont="1" applyFill="1" applyBorder="1" applyAlignment="1">
      <alignment horizontal="left" wrapText="1"/>
    </xf>
    <xf numFmtId="0" fontId="6" fillId="2" borderId="0" xfId="0" applyFont="1" applyFill="1" applyBorder="1" applyAlignment="1">
      <alignment horizontal="center" vertical="center"/>
    </xf>
    <xf numFmtId="0" fontId="6" fillId="2" borderId="0" xfId="0" applyFont="1" applyFill="1" applyBorder="1" applyAlignment="1" applyProtection="1">
      <alignment horizontal="center" vertical="center"/>
      <protection locked="0"/>
    </xf>
    <xf numFmtId="0" fontId="2" fillId="2" borderId="0" xfId="0" applyFont="1" applyFill="1" applyBorder="1" applyAlignment="1">
      <alignment horizontal="center" vertical="center" wrapText="1"/>
    </xf>
    <xf numFmtId="0" fontId="2" fillId="2" borderId="0" xfId="0" applyFont="1" applyFill="1" applyBorder="1" applyAlignment="1">
      <alignment horizontal="left" vertical="center" wrapText="1"/>
    </xf>
    <xf numFmtId="0" fontId="1" fillId="2" borderId="19" xfId="0" applyFont="1" applyFill="1" applyBorder="1" applyAlignment="1">
      <alignment horizontal="center" wrapText="1"/>
    </xf>
    <xf numFmtId="0" fontId="1" fillId="2" borderId="19" xfId="0" applyFont="1" applyFill="1" applyBorder="1"/>
    <xf numFmtId="0" fontId="1" fillId="2" borderId="19" xfId="0" applyFont="1" applyFill="1" applyBorder="1" applyAlignment="1" applyProtection="1">
      <alignment horizontal="center" vertical="center" wrapText="1"/>
      <protection locked="0"/>
    </xf>
    <xf numFmtId="0" fontId="1" fillId="2" borderId="19" xfId="0" applyFont="1" applyFill="1" applyBorder="1" applyAlignment="1" applyProtection="1">
      <alignment horizontal="left" wrapText="1" indent="1"/>
      <protection locked="0"/>
    </xf>
    <xf numFmtId="0" fontId="6" fillId="11" borderId="2" xfId="0" applyFont="1" applyFill="1" applyBorder="1" applyAlignment="1">
      <alignment horizontal="center" vertical="center"/>
    </xf>
    <xf numFmtId="0" fontId="6" fillId="11" borderId="2" xfId="0" applyFont="1" applyFill="1" applyBorder="1" applyAlignment="1">
      <alignment horizontal="right" vertical="center"/>
    </xf>
    <xf numFmtId="0" fontId="6" fillId="11" borderId="1" xfId="0" applyFont="1" applyFill="1" applyBorder="1" applyAlignment="1">
      <alignment horizontal="center" vertical="center"/>
    </xf>
    <xf numFmtId="14" fontId="13" fillId="10" borderId="22" xfId="2" applyNumberFormat="1" applyBorder="1" applyAlignment="1" applyProtection="1">
      <alignment horizontal="center" vertical="center"/>
      <protection locked="0"/>
    </xf>
    <xf numFmtId="0" fontId="17" fillId="2" borderId="4"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18" fillId="11" borderId="2" xfId="0" applyFont="1" applyFill="1" applyBorder="1" applyAlignment="1">
      <alignment horizontal="left" vertical="center" wrapText="1"/>
    </xf>
    <xf numFmtId="0" fontId="18" fillId="11" borderId="2" xfId="0" applyFont="1" applyFill="1" applyBorder="1" applyAlignment="1">
      <alignment horizontal="center" vertical="center" wrapText="1"/>
    </xf>
    <xf numFmtId="0" fontId="18" fillId="11" borderId="3"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8" fillId="9" borderId="2" xfId="0" applyFont="1" applyFill="1" applyBorder="1" applyAlignment="1">
      <alignment horizontal="left" vertical="center" wrapText="1"/>
    </xf>
    <xf numFmtId="0" fontId="18" fillId="9" borderId="2"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7" borderId="2" xfId="0" applyFont="1" applyFill="1" applyBorder="1" applyAlignment="1">
      <alignment horizontal="left" vertical="center" wrapText="1"/>
    </xf>
    <xf numFmtId="0" fontId="18" fillId="7" borderId="2" xfId="0" applyFont="1" applyFill="1" applyBorder="1" applyAlignment="1">
      <alignment horizontal="center" vertical="center" wrapText="1"/>
    </xf>
    <xf numFmtId="0" fontId="18" fillId="7" borderId="3" xfId="0" applyFont="1" applyFill="1" applyBorder="1" applyAlignment="1">
      <alignment horizontal="center" vertical="center" wrapText="1"/>
    </xf>
    <xf numFmtId="0" fontId="17" fillId="2" borderId="18"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17" fillId="2" borderId="29" xfId="0" applyFont="1" applyFill="1" applyBorder="1" applyAlignment="1">
      <alignment horizontal="left" vertical="center" wrapText="1"/>
    </xf>
    <xf numFmtId="0" fontId="17" fillId="2" borderId="30" xfId="0" applyFont="1" applyFill="1" applyBorder="1" applyAlignment="1" applyProtection="1">
      <alignment horizontal="center" vertical="center" wrapText="1"/>
      <protection locked="0"/>
    </xf>
    <xf numFmtId="0" fontId="17" fillId="2" borderId="31" xfId="0" applyFont="1" applyFill="1" applyBorder="1" applyAlignment="1">
      <alignment horizontal="left" vertical="center" wrapText="1"/>
    </xf>
    <xf numFmtId="0" fontId="17" fillId="2" borderId="32" xfId="0" applyFont="1" applyFill="1" applyBorder="1" applyAlignment="1" applyProtection="1">
      <alignment horizontal="center" vertical="center" wrapText="1"/>
      <protection locked="0"/>
    </xf>
    <xf numFmtId="0" fontId="17" fillId="2" borderId="33" xfId="0" applyFont="1" applyFill="1" applyBorder="1" applyAlignment="1" applyProtection="1">
      <alignment horizontal="center" vertical="center" wrapText="1"/>
      <protection locked="0"/>
    </xf>
    <xf numFmtId="0" fontId="17" fillId="2" borderId="34" xfId="0" applyFont="1" applyFill="1" applyBorder="1" applyAlignment="1">
      <alignment horizontal="left" vertical="center" wrapText="1"/>
    </xf>
    <xf numFmtId="0" fontId="17" fillId="2" borderId="35" xfId="0" applyFont="1" applyFill="1" applyBorder="1" applyAlignment="1" applyProtection="1">
      <alignment horizontal="center" vertical="center" wrapText="1"/>
      <protection locked="0"/>
    </xf>
    <xf numFmtId="0" fontId="17" fillId="2" borderId="36" xfId="0" applyFont="1" applyFill="1" applyBorder="1" applyAlignment="1" applyProtection="1">
      <alignment horizontal="center" vertical="center" wrapText="1"/>
      <protection locked="0"/>
    </xf>
    <xf numFmtId="0" fontId="0" fillId="2" borderId="0" xfId="0" applyFill="1"/>
    <xf numFmtId="0" fontId="17" fillId="2" borderId="37" xfId="0" applyFont="1" applyFill="1" applyBorder="1" applyAlignment="1" applyProtection="1">
      <alignment horizontal="center" vertical="center" wrapText="1"/>
      <protection locked="0"/>
    </xf>
    <xf numFmtId="0" fontId="18" fillId="6" borderId="2" xfId="0" applyFont="1" applyFill="1" applyBorder="1" applyAlignment="1">
      <alignment horizontal="center" vertical="center"/>
    </xf>
    <xf numFmtId="0" fontId="6" fillId="5" borderId="19" xfId="0" applyFont="1" applyFill="1" applyBorder="1" applyAlignment="1" applyProtection="1">
      <alignment horizontal="center" vertical="center"/>
      <protection locked="0"/>
    </xf>
    <xf numFmtId="0" fontId="17" fillId="2" borderId="38" xfId="0" applyFont="1" applyFill="1" applyBorder="1" applyAlignment="1">
      <alignment horizontal="left" vertical="center" wrapText="1"/>
    </xf>
    <xf numFmtId="0" fontId="17" fillId="2" borderId="39" xfId="0" applyFont="1" applyFill="1" applyBorder="1" applyAlignment="1">
      <alignment horizontal="left" vertical="center" wrapText="1"/>
    </xf>
    <xf numFmtId="0" fontId="17" fillId="2" borderId="40" xfId="0" applyFont="1" applyFill="1" applyBorder="1" applyAlignment="1" applyProtection="1">
      <alignment horizontal="center" vertical="center" wrapText="1"/>
      <protection locked="0"/>
    </xf>
    <xf numFmtId="0" fontId="19" fillId="2" borderId="41" xfId="0" applyFont="1" applyFill="1" applyBorder="1" applyAlignment="1" applyProtection="1">
      <alignment horizontal="left" wrapText="1" indent="1"/>
      <protection locked="0"/>
    </xf>
    <xf numFmtId="0" fontId="17" fillId="2" borderId="42" xfId="0" applyFont="1" applyFill="1" applyBorder="1" applyAlignment="1" applyProtection="1">
      <alignment horizontal="center" vertical="center" wrapText="1"/>
      <protection hidden="1"/>
    </xf>
    <xf numFmtId="0" fontId="18" fillId="6" borderId="2" xfId="0" applyFont="1" applyFill="1" applyBorder="1" applyAlignment="1">
      <alignment horizontal="left" vertical="center" wrapText="1"/>
    </xf>
    <xf numFmtId="0" fontId="18" fillId="6" borderId="2"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7" fillId="2" borderId="43" xfId="0" applyFont="1" applyFill="1" applyBorder="1" applyAlignment="1">
      <alignment horizontal="center" vertical="center" wrapText="1"/>
    </xf>
    <xf numFmtId="0" fontId="17" fillId="2" borderId="35" xfId="0" applyFont="1" applyFill="1" applyBorder="1" applyAlignment="1" applyProtection="1">
      <alignment horizontal="center" vertical="center" wrapText="1"/>
      <protection hidden="1"/>
    </xf>
    <xf numFmtId="9" fontId="6" fillId="6" borderId="2" xfId="0" applyNumberFormat="1" applyFont="1" applyFill="1" applyBorder="1" applyAlignment="1" applyProtection="1">
      <alignment horizontal="center" vertical="center"/>
      <protection hidden="1"/>
    </xf>
    <xf numFmtId="9" fontId="10" fillId="6" borderId="17" xfId="0" applyNumberFormat="1" applyFont="1" applyFill="1" applyBorder="1" applyAlignment="1" applyProtection="1">
      <alignment horizontal="center" vertical="center"/>
      <protection hidden="1"/>
    </xf>
    <xf numFmtId="9" fontId="6" fillId="7" borderId="2" xfId="0" applyNumberFormat="1" applyFont="1" applyFill="1" applyBorder="1" applyAlignment="1" applyProtection="1">
      <alignment horizontal="center" vertical="center"/>
      <protection hidden="1"/>
    </xf>
    <xf numFmtId="9" fontId="10" fillId="7" borderId="3" xfId="0" applyNumberFormat="1" applyFont="1" applyFill="1" applyBorder="1" applyAlignment="1" applyProtection="1">
      <alignment horizontal="center" vertical="center"/>
      <protection hidden="1"/>
    </xf>
    <xf numFmtId="0" fontId="17" fillId="2" borderId="30" xfId="0" applyFont="1" applyFill="1" applyBorder="1" applyAlignment="1" applyProtection="1">
      <alignment horizontal="center" vertical="center" wrapText="1"/>
      <protection hidden="1"/>
    </xf>
    <xf numFmtId="0" fontId="17" fillId="2" borderId="45" xfId="0" applyFont="1" applyFill="1" applyBorder="1" applyAlignment="1" applyProtection="1">
      <alignment horizontal="center" vertical="center" wrapText="1"/>
      <protection hidden="1"/>
    </xf>
    <xf numFmtId="0" fontId="19" fillId="2" borderId="44" xfId="0" applyFont="1" applyFill="1" applyBorder="1" applyAlignment="1" applyProtection="1">
      <alignment horizontal="left" vertical="center" wrapText="1"/>
      <protection locked="0"/>
    </xf>
    <xf numFmtId="0" fontId="17" fillId="2" borderId="33" xfId="0" applyFont="1" applyFill="1" applyBorder="1" applyAlignment="1" applyProtection="1">
      <alignment horizontal="left" vertical="center" wrapText="1"/>
      <protection locked="0"/>
    </xf>
    <xf numFmtId="0" fontId="17" fillId="2" borderId="36" xfId="0" applyFont="1" applyFill="1" applyBorder="1" applyAlignment="1" applyProtection="1">
      <alignment horizontal="left" vertical="center" wrapText="1"/>
      <protection locked="0"/>
    </xf>
    <xf numFmtId="9" fontId="6" fillId="8" borderId="2" xfId="0" applyNumberFormat="1" applyFont="1" applyFill="1" applyBorder="1" applyAlignment="1" applyProtection="1">
      <alignment horizontal="center" vertical="center"/>
      <protection hidden="1"/>
    </xf>
    <xf numFmtId="9" fontId="11" fillId="8" borderId="3" xfId="0" applyNumberFormat="1" applyFont="1" applyFill="1" applyBorder="1" applyAlignment="1" applyProtection="1">
      <alignment horizontal="center" vertical="center"/>
      <protection hidden="1"/>
    </xf>
    <xf numFmtId="9" fontId="6" fillId="11" borderId="2" xfId="0" applyNumberFormat="1" applyFont="1" applyFill="1" applyBorder="1" applyAlignment="1" applyProtection="1">
      <alignment horizontal="center" vertical="center"/>
      <protection hidden="1"/>
    </xf>
    <xf numFmtId="9" fontId="10" fillId="11" borderId="3" xfId="0" applyNumberFormat="1" applyFont="1" applyFill="1" applyBorder="1" applyAlignment="1" applyProtection="1">
      <alignment horizontal="center" vertical="center"/>
      <protection hidden="1"/>
    </xf>
    <xf numFmtId="9" fontId="10" fillId="2" borderId="13" xfId="0" applyNumberFormat="1" applyFont="1" applyFill="1" applyBorder="1" applyAlignment="1" applyProtection="1">
      <alignment horizontal="center" vertical="center"/>
      <protection hidden="1"/>
    </xf>
    <xf numFmtId="9" fontId="6" fillId="2" borderId="25" xfId="1" applyFont="1" applyFill="1" applyBorder="1" applyAlignment="1" applyProtection="1">
      <alignment horizontal="center" vertical="center" wrapText="1"/>
      <protection hidden="1"/>
    </xf>
    <xf numFmtId="14" fontId="6" fillId="2" borderId="14" xfId="1" applyNumberFormat="1" applyFont="1" applyFill="1" applyBorder="1" applyAlignment="1" applyProtection="1">
      <alignment horizontal="center" vertical="center" wrapText="1"/>
      <protection hidden="1"/>
    </xf>
    <xf numFmtId="0" fontId="6" fillId="2" borderId="8" xfId="0" applyFont="1" applyFill="1" applyBorder="1" applyAlignment="1" applyProtection="1">
      <alignment horizontal="center" vertical="center" wrapText="1"/>
      <protection hidden="1"/>
    </xf>
    <xf numFmtId="9" fontId="6" fillId="2" borderId="13" xfId="1" applyFont="1" applyFill="1" applyBorder="1" applyAlignment="1" applyProtection="1">
      <alignment horizontal="center" vertical="center" wrapText="1"/>
      <protection hidden="1"/>
    </xf>
    <xf numFmtId="9" fontId="10" fillId="2" borderId="15" xfId="0" applyNumberFormat="1" applyFont="1" applyFill="1" applyBorder="1" applyAlignment="1" applyProtection="1">
      <alignment horizontal="center" vertical="center"/>
      <protection hidden="1"/>
    </xf>
    <xf numFmtId="9" fontId="6" fillId="2" borderId="15" xfId="1" applyFont="1" applyFill="1" applyBorder="1" applyAlignment="1" applyProtection="1">
      <alignment horizontal="center" vertical="center" wrapText="1"/>
      <protection hidden="1"/>
    </xf>
    <xf numFmtId="14" fontId="6" fillId="2" borderId="16" xfId="1" applyNumberFormat="1" applyFont="1" applyFill="1" applyBorder="1" applyAlignment="1" applyProtection="1">
      <alignment horizontal="center" vertical="center" wrapText="1"/>
      <protection hidden="1"/>
    </xf>
    <xf numFmtId="0" fontId="6" fillId="2" borderId="10" xfId="0" applyFont="1" applyFill="1" applyBorder="1" applyAlignment="1" applyProtection="1">
      <alignment horizontal="center" vertical="center" wrapText="1"/>
      <protection hidden="1"/>
    </xf>
    <xf numFmtId="0" fontId="14" fillId="2" borderId="7" xfId="0" applyFont="1" applyFill="1" applyBorder="1" applyAlignment="1" applyProtection="1">
      <alignment horizontal="center" vertical="center"/>
      <protection hidden="1"/>
    </xf>
    <xf numFmtId="0" fontId="15" fillId="2" borderId="7" xfId="0" applyFont="1" applyFill="1" applyBorder="1" applyAlignment="1" applyProtection="1">
      <alignment horizontal="center" vertical="center"/>
      <protection hidden="1"/>
    </xf>
    <xf numFmtId="0" fontId="15" fillId="2" borderId="9" xfId="0" applyFont="1" applyFill="1" applyBorder="1" applyAlignment="1" applyProtection="1">
      <alignment horizontal="center" vertical="center"/>
      <protection hidden="1"/>
    </xf>
    <xf numFmtId="0" fontId="19" fillId="2" borderId="41" xfId="0" applyFont="1" applyFill="1" applyBorder="1" applyAlignment="1" applyProtection="1">
      <alignment horizontal="left" vertical="center" wrapText="1"/>
      <protection locked="0"/>
    </xf>
    <xf numFmtId="0" fontId="6" fillId="12" borderId="1" xfId="0" applyFont="1" applyFill="1" applyBorder="1" applyAlignment="1">
      <alignment horizontal="center" vertical="center"/>
    </xf>
    <xf numFmtId="0" fontId="6" fillId="12" borderId="2" xfId="0" applyFont="1" applyFill="1" applyBorder="1" applyAlignment="1">
      <alignment horizontal="center" vertical="center"/>
    </xf>
    <xf numFmtId="0" fontId="6" fillId="12" borderId="2" xfId="0" applyFont="1" applyFill="1" applyBorder="1" applyAlignment="1">
      <alignment horizontal="right" vertical="center"/>
    </xf>
    <xf numFmtId="9" fontId="6" fillId="12" borderId="2" xfId="0" applyNumberFormat="1" applyFont="1" applyFill="1" applyBorder="1" applyAlignment="1" applyProtection="1">
      <alignment horizontal="center" vertical="center"/>
      <protection hidden="1"/>
    </xf>
    <xf numFmtId="9" fontId="10" fillId="12" borderId="3" xfId="0" applyNumberFormat="1" applyFont="1" applyFill="1" applyBorder="1" applyAlignment="1" applyProtection="1">
      <alignment horizontal="center" vertical="center"/>
      <protection hidden="1"/>
    </xf>
    <xf numFmtId="0" fontId="9" fillId="2" borderId="13" xfId="0" applyFont="1" applyFill="1" applyBorder="1" applyAlignment="1" applyProtection="1">
      <alignment horizontal="center" vertical="center" wrapText="1"/>
      <protection locked="0"/>
    </xf>
    <xf numFmtId="0" fontId="9" fillId="2" borderId="14" xfId="0" applyFont="1" applyFill="1" applyBorder="1" applyAlignment="1" applyProtection="1">
      <alignment horizontal="center" vertical="center" wrapText="1"/>
      <protection locked="0"/>
    </xf>
    <xf numFmtId="0" fontId="9" fillId="2" borderId="8" xfId="0" applyFont="1" applyFill="1" applyBorder="1" applyAlignment="1" applyProtection="1">
      <alignment horizontal="center" vertical="center" wrapText="1"/>
      <protection locked="0"/>
    </xf>
    <xf numFmtId="0" fontId="7" fillId="3" borderId="13" xfId="0" applyFont="1" applyFill="1" applyBorder="1" applyAlignment="1" applyProtection="1">
      <alignment horizontal="center" vertical="center" wrapText="1"/>
      <protection locked="0"/>
    </xf>
    <xf numFmtId="0" fontId="7" fillId="3" borderId="14" xfId="0" applyFont="1" applyFill="1" applyBorder="1" applyAlignment="1" applyProtection="1">
      <alignment horizontal="center" vertical="center" wrapText="1"/>
      <protection locked="0"/>
    </xf>
    <xf numFmtId="0" fontId="7" fillId="3" borderId="8" xfId="0" applyFont="1" applyFill="1" applyBorder="1" applyAlignment="1" applyProtection="1">
      <alignment horizontal="center" vertical="center" wrapText="1"/>
      <protection locked="0"/>
    </xf>
    <xf numFmtId="0" fontId="1" fillId="3" borderId="13" xfId="0" applyFont="1" applyFill="1" applyBorder="1" applyAlignment="1" applyProtection="1">
      <alignment horizontal="center" vertical="center" wrapText="1"/>
      <protection locked="0"/>
    </xf>
    <xf numFmtId="0" fontId="1" fillId="3" borderId="14" xfId="0" applyFont="1" applyFill="1" applyBorder="1" applyAlignment="1" applyProtection="1">
      <alignment horizontal="center" vertical="center" wrapText="1"/>
      <protection locked="0"/>
    </xf>
    <xf numFmtId="0" fontId="1" fillId="3" borderId="8"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left" vertical="center" wrapText="1"/>
      <protection locked="0"/>
    </xf>
    <xf numFmtId="0" fontId="7" fillId="3" borderId="13"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0" fontId="2" fillId="2" borderId="0" xfId="0" applyFont="1" applyFill="1" applyBorder="1" applyAlignment="1" applyProtection="1">
      <alignment wrapText="1"/>
    </xf>
    <xf numFmtId="0" fontId="1" fillId="2" borderId="0" xfId="0" applyFont="1" applyFill="1" applyBorder="1" applyAlignment="1" applyProtection="1">
      <alignment wrapText="1"/>
    </xf>
    <xf numFmtId="0" fontId="1" fillId="2" borderId="11" xfId="0" applyFont="1" applyFill="1" applyBorder="1" applyAlignment="1" applyProtection="1">
      <alignment wrapText="1"/>
    </xf>
    <xf numFmtId="0" fontId="1" fillId="2" borderId="12" xfId="0" applyFont="1" applyFill="1" applyBorder="1" applyAlignment="1" applyProtection="1">
      <alignment wrapText="1"/>
    </xf>
    <xf numFmtId="0" fontId="1" fillId="2" borderId="6" xfId="0" applyFont="1" applyFill="1" applyBorder="1" applyAlignment="1" applyProtection="1">
      <alignment wrapText="1"/>
    </xf>
    <xf numFmtId="0" fontId="17" fillId="2" borderId="13" xfId="0" applyFont="1" applyFill="1" applyBorder="1" applyAlignment="1" applyProtection="1">
      <alignment vertical="center" wrapText="1"/>
    </xf>
    <xf numFmtId="0" fontId="17" fillId="2" borderId="14" xfId="0" applyFont="1" applyFill="1" applyBorder="1" applyAlignment="1" applyProtection="1">
      <alignment vertical="center" wrapText="1"/>
    </xf>
    <xf numFmtId="0" fontId="17" fillId="2" borderId="8" xfId="0" applyFont="1" applyFill="1" applyBorder="1" applyAlignment="1" applyProtection="1">
      <alignment vertical="center" wrapText="1"/>
    </xf>
    <xf numFmtId="0" fontId="4" fillId="4" borderId="18" xfId="0" applyFont="1" applyFill="1" applyBorder="1" applyAlignment="1" applyProtection="1">
      <alignment horizontal="center"/>
    </xf>
    <xf numFmtId="0" fontId="4" fillId="4" borderId="19" xfId="0" applyFont="1" applyFill="1" applyBorder="1" applyAlignment="1" applyProtection="1">
      <alignment horizontal="center"/>
    </xf>
    <xf numFmtId="0" fontId="4" fillId="4" borderId="20" xfId="0" applyFont="1" applyFill="1" applyBorder="1" applyAlignment="1" applyProtection="1">
      <alignment horizontal="center"/>
    </xf>
    <xf numFmtId="0" fontId="9" fillId="3" borderId="13" xfId="0" applyFont="1" applyFill="1" applyBorder="1" applyAlignment="1" applyProtection="1">
      <alignment horizontal="center" vertical="center" wrapText="1"/>
      <protection locked="0"/>
    </xf>
    <xf numFmtId="0" fontId="9" fillId="3" borderId="14" xfId="0" applyFont="1" applyFill="1" applyBorder="1" applyAlignment="1" applyProtection="1">
      <alignment horizontal="center" vertical="center" wrapText="1"/>
      <protection locked="0"/>
    </xf>
    <xf numFmtId="0" fontId="9" fillId="3" borderId="8" xfId="0" applyFont="1" applyFill="1" applyBorder="1" applyAlignment="1" applyProtection="1">
      <alignment horizontal="center" vertical="center" wrapText="1"/>
      <protection locked="0"/>
    </xf>
    <xf numFmtId="0" fontId="17" fillId="2" borderId="15" xfId="0" applyFont="1" applyFill="1" applyBorder="1" applyAlignment="1" applyProtection="1">
      <alignment vertical="center" wrapText="1"/>
    </xf>
    <xf numFmtId="0" fontId="17" fillId="2" borderId="16" xfId="0" applyFont="1" applyFill="1" applyBorder="1" applyAlignment="1" applyProtection="1">
      <alignment vertical="center" wrapText="1"/>
    </xf>
    <xf numFmtId="0" fontId="17" fillId="2" borderId="10" xfId="0" applyFont="1" applyFill="1" applyBorder="1" applyAlignment="1" applyProtection="1">
      <alignment vertical="center" wrapText="1"/>
    </xf>
    <xf numFmtId="2" fontId="16" fillId="2" borderId="16" xfId="0" applyNumberFormat="1" applyFont="1" applyFill="1" applyBorder="1" applyAlignment="1" applyProtection="1">
      <alignment horizontal="center" vertical="center"/>
      <protection hidden="1"/>
    </xf>
    <xf numFmtId="0" fontId="16" fillId="2" borderId="27" xfId="0" applyFont="1" applyFill="1" applyBorder="1" applyAlignment="1" applyProtection="1">
      <alignment horizontal="center" vertical="center"/>
      <protection hidden="1"/>
    </xf>
    <xf numFmtId="0" fontId="16" fillId="2" borderId="28" xfId="0" applyFont="1" applyFill="1" applyBorder="1" applyAlignment="1" applyProtection="1">
      <alignment horizontal="center" vertical="center"/>
      <protection hidden="1"/>
    </xf>
    <xf numFmtId="9" fontId="8" fillId="2" borderId="13" xfId="1" applyFont="1" applyFill="1" applyBorder="1" applyAlignment="1" applyProtection="1">
      <alignment horizontal="center" vertical="center" wrapText="1"/>
      <protection hidden="1"/>
    </xf>
    <xf numFmtId="9" fontId="8" fillId="2" borderId="14" xfId="1" applyFont="1" applyFill="1" applyBorder="1" applyAlignment="1" applyProtection="1">
      <alignment horizontal="center" vertical="center" wrapText="1"/>
      <protection hidden="1"/>
    </xf>
    <xf numFmtId="9" fontId="8" fillId="2" borderId="8" xfId="1" applyFont="1" applyFill="1" applyBorder="1" applyAlignment="1" applyProtection="1">
      <alignment horizontal="center" vertical="center" wrapText="1"/>
      <protection hidden="1"/>
    </xf>
    <xf numFmtId="0" fontId="6" fillId="6" borderId="1" xfId="0" applyFont="1" applyFill="1" applyBorder="1" applyAlignment="1">
      <alignment horizontal="right" vertical="center"/>
    </xf>
    <xf numFmtId="0" fontId="6" fillId="6" borderId="2" xfId="0" applyFont="1" applyFill="1" applyBorder="1" applyAlignment="1">
      <alignment horizontal="right" vertical="center"/>
    </xf>
    <xf numFmtId="0" fontId="6" fillId="7" borderId="1" xfId="0" applyFont="1" applyFill="1" applyBorder="1" applyAlignment="1">
      <alignment horizontal="right" vertical="center"/>
    </xf>
    <xf numFmtId="0" fontId="6" fillId="7" borderId="2" xfId="0" applyFont="1" applyFill="1" applyBorder="1" applyAlignment="1">
      <alignment horizontal="right" vertical="center"/>
    </xf>
    <xf numFmtId="0" fontId="6" fillId="8" borderId="1" xfId="0" applyFont="1" applyFill="1" applyBorder="1" applyAlignment="1">
      <alignment horizontal="right" vertical="center"/>
    </xf>
    <xf numFmtId="0" fontId="6" fillId="8" borderId="2" xfId="0" applyFont="1" applyFill="1" applyBorder="1" applyAlignment="1">
      <alignment horizontal="right" vertical="center"/>
    </xf>
    <xf numFmtId="0" fontId="6" fillId="11" borderId="1" xfId="0" applyFont="1" applyFill="1" applyBorder="1" applyAlignment="1">
      <alignment horizontal="right" vertical="center"/>
    </xf>
    <xf numFmtId="0" fontId="6" fillId="11" borderId="2" xfId="0" applyFont="1" applyFill="1" applyBorder="1" applyAlignment="1">
      <alignment horizontal="right" vertical="center"/>
    </xf>
    <xf numFmtId="0" fontId="6" fillId="12" borderId="1" xfId="0" applyFont="1" applyFill="1" applyBorder="1" applyAlignment="1">
      <alignment horizontal="right" vertical="center"/>
    </xf>
    <xf numFmtId="0" fontId="6" fillId="12" borderId="2" xfId="0" applyFont="1" applyFill="1" applyBorder="1" applyAlignment="1">
      <alignment horizontal="right" vertical="center"/>
    </xf>
    <xf numFmtId="0" fontId="12" fillId="0" borderId="0" xfId="0" applyFont="1"/>
  </cellXfs>
  <cellStyles count="3">
    <cellStyle name="Celda de comprobación" xfId="2" builtinId="23"/>
    <cellStyle name="Normal" xfId="0" builtinId="0"/>
    <cellStyle name="Porcentaje" xfId="1" builtinId="5"/>
  </cellStyles>
  <dxfs count="0"/>
  <tableStyles count="0" defaultTableStyle="TableStyleMedium2" defaultPivotStyle="PivotStyleLight16"/>
  <colors>
    <mruColors>
      <color rgb="FFFFE2A7"/>
      <color rgb="FFF5750B"/>
      <color rgb="FFFFCC00"/>
      <color rgb="FFFF5399"/>
      <color rgb="FFFF8BBA"/>
      <color rgb="FFF9B67F"/>
      <color rgb="FFFFDA8F"/>
      <color rgb="FFFBD6B7"/>
      <color rgb="FFFAC9A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2400">
                <a:solidFill>
                  <a:schemeClr val="tx2"/>
                </a:solidFill>
              </a:defRPr>
            </a:pPr>
            <a:r>
              <a:rPr lang="en-GB" sz="2400">
                <a:solidFill>
                  <a:schemeClr val="tx2"/>
                </a:solidFill>
              </a:rPr>
              <a:t>Phase-Exit Status </a:t>
            </a:r>
          </a:p>
        </c:rich>
      </c:tx>
      <c:layout>
        <c:manualLayout>
          <c:xMode val="edge"/>
          <c:yMode val="edge"/>
          <c:x val="0.26007117531361212"/>
          <c:y val="0.13082540055627376"/>
        </c:manualLayout>
      </c:layout>
      <c:overlay val="0"/>
    </c:title>
    <c:autoTitleDeleted val="0"/>
    <c:plotArea>
      <c:layout>
        <c:manualLayout>
          <c:layoutTarget val="inner"/>
          <c:xMode val="edge"/>
          <c:yMode val="edge"/>
          <c:x val="0.24288425047438333"/>
          <c:y val="0.28030372155076538"/>
          <c:w val="0.46869070208728658"/>
          <c:h val="0.62373891191927078"/>
        </c:manualLayout>
      </c:layout>
      <c:barChart>
        <c:barDir val="bar"/>
        <c:grouping val="clustered"/>
        <c:varyColors val="0"/>
        <c:ser>
          <c:idx val="0"/>
          <c:order val="0"/>
          <c:spPr>
            <a:solidFill>
              <a:schemeClr val="accent6">
                <a:lumMod val="60000"/>
                <a:lumOff val="40000"/>
              </a:schemeClr>
            </a:solidFill>
          </c:spPr>
          <c:invertIfNegative val="0"/>
          <c:dPt>
            <c:idx val="0"/>
            <c:invertIfNegative val="0"/>
            <c:bubble3D val="0"/>
            <c:spPr>
              <a:solidFill>
                <a:srgbClr val="FFCC00"/>
              </a:solidFill>
            </c:spPr>
            <c:extLst>
              <c:ext xmlns:c16="http://schemas.microsoft.com/office/drawing/2014/chart" uri="{C3380CC4-5D6E-409C-BE32-E72D297353CC}">
                <c16:uniqueId val="{00000001-7957-425B-9C9E-4AE370EB99B1}"/>
              </c:ext>
            </c:extLst>
          </c:dPt>
          <c:dPt>
            <c:idx val="1"/>
            <c:invertIfNegative val="0"/>
            <c:bubble3D val="0"/>
            <c:spPr>
              <a:solidFill>
                <a:srgbClr val="F5750B"/>
              </a:solidFill>
            </c:spPr>
            <c:extLst>
              <c:ext xmlns:c16="http://schemas.microsoft.com/office/drawing/2014/chart" uri="{C3380CC4-5D6E-409C-BE32-E72D297353CC}">
                <c16:uniqueId val="{00000003-7957-425B-9C9E-4AE370EB99B1}"/>
              </c:ext>
            </c:extLst>
          </c:dPt>
          <c:dPt>
            <c:idx val="2"/>
            <c:invertIfNegative val="0"/>
            <c:bubble3D val="0"/>
            <c:spPr>
              <a:solidFill>
                <a:srgbClr val="FF5399"/>
              </a:solidFill>
            </c:spPr>
            <c:extLst>
              <c:ext xmlns:c16="http://schemas.microsoft.com/office/drawing/2014/chart" uri="{C3380CC4-5D6E-409C-BE32-E72D297353CC}">
                <c16:uniqueId val="{00000005-7957-425B-9C9E-4AE370EB99B1}"/>
              </c:ext>
            </c:extLst>
          </c:dPt>
          <c:dPt>
            <c:idx val="3"/>
            <c:invertIfNegative val="0"/>
            <c:bubble3D val="0"/>
            <c:spPr>
              <a:solidFill>
                <a:srgbClr val="92D050"/>
              </a:solidFill>
            </c:spPr>
            <c:extLst>
              <c:ext xmlns:c16="http://schemas.microsoft.com/office/drawing/2014/chart" uri="{C3380CC4-5D6E-409C-BE32-E72D297353CC}">
                <c16:uniqueId val="{00000007-7957-425B-9C9E-4AE370EB99B1}"/>
              </c:ext>
            </c:extLst>
          </c:dPt>
          <c:dPt>
            <c:idx val="4"/>
            <c:invertIfNegative val="0"/>
            <c:bubble3D val="0"/>
            <c:spPr>
              <a:solidFill>
                <a:schemeClr val="tx2">
                  <a:lumMod val="40000"/>
                  <a:lumOff val="60000"/>
                </a:schemeClr>
              </a:solidFill>
            </c:spPr>
            <c:extLst>
              <c:ext xmlns:c16="http://schemas.microsoft.com/office/drawing/2014/chart" uri="{C3380CC4-5D6E-409C-BE32-E72D297353CC}">
                <c16:uniqueId val="{00000009-7957-425B-9C9E-4AE370EB99B1}"/>
              </c:ext>
            </c:extLst>
          </c:dPt>
          <c:cat>
            <c:strRef>
              <c:f>Summary!$B$19:$B$23</c:f>
              <c:strCache>
                <c:ptCount val="5"/>
                <c:pt idx="0">
                  <c:v>Initiating</c:v>
                </c:pt>
                <c:pt idx="1">
                  <c:v>Planning</c:v>
                </c:pt>
                <c:pt idx="2">
                  <c:v>Executing</c:v>
                </c:pt>
                <c:pt idx="3">
                  <c:v>Closing</c:v>
                </c:pt>
                <c:pt idx="4">
                  <c:v>Monitoring</c:v>
                </c:pt>
              </c:strCache>
            </c:strRef>
          </c:cat>
          <c:val>
            <c:numRef>
              <c:f>Summary!$D$19:$D$23</c:f>
              <c:numCache>
                <c:formatCode>0%</c:formatCode>
                <c:ptCount val="5"/>
                <c:pt idx="0">
                  <c:v>0.7</c:v>
                </c:pt>
                <c:pt idx="1">
                  <c:v>0</c:v>
                </c:pt>
                <c:pt idx="2">
                  <c:v>0</c:v>
                </c:pt>
                <c:pt idx="3">
                  <c:v>0</c:v>
                </c:pt>
                <c:pt idx="4">
                  <c:v>0</c:v>
                </c:pt>
              </c:numCache>
            </c:numRef>
          </c:val>
          <c:extLst>
            <c:ext xmlns:c16="http://schemas.microsoft.com/office/drawing/2014/chart" uri="{C3380CC4-5D6E-409C-BE32-E72D297353CC}">
              <c16:uniqueId val="{0000000A-7957-425B-9C9E-4AE370EB99B1}"/>
            </c:ext>
          </c:extLst>
        </c:ser>
        <c:dLbls>
          <c:showLegendKey val="0"/>
          <c:showVal val="0"/>
          <c:showCatName val="0"/>
          <c:showSerName val="0"/>
          <c:showPercent val="0"/>
          <c:showBubbleSize val="0"/>
        </c:dLbls>
        <c:gapWidth val="150"/>
        <c:axId val="154716416"/>
        <c:axId val="158217728"/>
      </c:barChart>
      <c:catAx>
        <c:axId val="154716416"/>
        <c:scaling>
          <c:orientation val="minMax"/>
        </c:scaling>
        <c:delete val="0"/>
        <c:axPos val="l"/>
        <c:majorGridlines/>
        <c:title>
          <c:tx>
            <c:rich>
              <a:bodyPr rot="-5400000" vert="horz"/>
              <a:lstStyle/>
              <a:p>
                <a:pPr>
                  <a:defRPr/>
                </a:pPr>
                <a:r>
                  <a:rPr lang="en-GB"/>
                  <a:t>Project</a:t>
                </a:r>
                <a:r>
                  <a:rPr lang="en-GB" baseline="0"/>
                  <a:t> Phases</a:t>
                </a:r>
                <a:endParaRPr lang="en-GB"/>
              </a:p>
            </c:rich>
          </c:tx>
          <c:layout>
            <c:manualLayout>
              <c:xMode val="edge"/>
              <c:yMode val="edge"/>
              <c:x val="9.260263519691618E-2"/>
              <c:y val="0.52611838445567438"/>
            </c:manualLayout>
          </c:layout>
          <c:overlay val="0"/>
        </c:title>
        <c:numFmt formatCode="General" sourceLinked="1"/>
        <c:majorTickMark val="out"/>
        <c:minorTickMark val="none"/>
        <c:tickLblPos val="nextTo"/>
        <c:txPr>
          <a:bodyPr rot="0" vert="horz"/>
          <a:lstStyle/>
          <a:p>
            <a:pPr>
              <a:defRPr sz="1200" b="1">
                <a:solidFill>
                  <a:schemeClr val="tx1">
                    <a:lumMod val="75000"/>
                    <a:lumOff val="25000"/>
                  </a:schemeClr>
                </a:solidFill>
              </a:defRPr>
            </a:pPr>
            <a:endParaRPr lang="es-ES"/>
          </a:p>
        </c:txPr>
        <c:crossAx val="158217728"/>
        <c:crosses val="autoZero"/>
        <c:auto val="0"/>
        <c:lblAlgn val="ctr"/>
        <c:lblOffset val="100"/>
        <c:noMultiLvlLbl val="0"/>
      </c:catAx>
      <c:valAx>
        <c:axId val="158217728"/>
        <c:scaling>
          <c:orientation val="minMax"/>
          <c:max val="1"/>
          <c:min val="0"/>
        </c:scaling>
        <c:delete val="0"/>
        <c:axPos val="b"/>
        <c:title>
          <c:tx>
            <c:rich>
              <a:bodyPr/>
              <a:lstStyle/>
              <a:p>
                <a:pPr>
                  <a:defRPr/>
                </a:pPr>
                <a:r>
                  <a:rPr lang="en-GB"/>
                  <a:t>%</a:t>
                </a:r>
                <a:r>
                  <a:rPr lang="en-GB" baseline="0"/>
                  <a:t> of Phase Compliance</a:t>
                </a:r>
                <a:endParaRPr lang="en-GB"/>
              </a:p>
            </c:rich>
          </c:tx>
          <c:overlay val="0"/>
        </c:title>
        <c:numFmt formatCode="0%" sourceLinked="1"/>
        <c:majorTickMark val="cross"/>
        <c:minorTickMark val="in"/>
        <c:tickLblPos val="nextTo"/>
        <c:txPr>
          <a:bodyPr rot="0" vert="horz"/>
          <a:lstStyle/>
          <a:p>
            <a:pPr>
              <a:defRPr sz="1200" b="1">
                <a:solidFill>
                  <a:schemeClr val="tx1">
                    <a:lumMod val="75000"/>
                    <a:lumOff val="25000"/>
                  </a:schemeClr>
                </a:solidFill>
              </a:defRPr>
            </a:pPr>
            <a:endParaRPr lang="es-ES"/>
          </a:p>
        </c:txPr>
        <c:crossAx val="154716416"/>
        <c:crosses val="autoZero"/>
        <c:crossBetween val="between"/>
        <c:majorUnit val="1"/>
        <c:minorUnit val="0.1"/>
      </c:valAx>
      <c:spPr>
        <a:solidFill>
          <a:schemeClr val="accent6">
            <a:lumMod val="20000"/>
            <a:lumOff val="80000"/>
          </a:schemeClr>
        </a:solidFill>
      </c:spPr>
    </c:plotArea>
    <c:plotVisOnly val="0"/>
    <c:dispBlanksAs val="gap"/>
    <c:showDLblsOverMax val="0"/>
  </c:chart>
  <c:printSettings>
    <c:headerFooter alignWithMargins="0">
      <c:oddHeader>&amp;L&amp;"-,Regular"&amp;8&amp;K00-007&amp;G  V3.0&amp;C&amp;"-,Bold"&amp;16Stakeholders Checklist
&amp;K09-023 &amp;K09-041&lt;Project Name&gt;&amp;R&amp;G</c:oddHeader>
      <c:oddFooter>&amp;L&amp;A&amp;C&amp;F&amp;R&amp;P</c:oddFooter>
    </c:headerFooter>
    <c:pageMargins b="1" l="0.75000000000000011" r="0.7500000000000001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171450</xdr:colOff>
      <xdr:row>2</xdr:row>
      <xdr:rowOff>95250</xdr:rowOff>
    </xdr:from>
    <xdr:to>
      <xdr:col>17</xdr:col>
      <xdr:colOff>619124</xdr:colOff>
      <xdr:row>28</xdr:row>
      <xdr:rowOff>47625</xdr:rowOff>
    </xdr:to>
    <xdr:graphicFrame macro="">
      <xdr:nvGraphicFramePr>
        <xdr:cNvPr id="2" name="Chart 18">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E1E4-AC8C-46F1-9E81-1D64F4CB4142}">
  <dimension ref="A1:D35"/>
  <sheetViews>
    <sheetView tabSelected="1" workbookViewId="0">
      <selection activeCell="H19" sqref="H19"/>
    </sheetView>
  </sheetViews>
  <sheetFormatPr baseColWidth="10" defaultRowHeight="12.75" x14ac:dyDescent="0.2"/>
  <cols>
    <col min="2" max="2" width="5.140625" bestFit="1" customWidth="1"/>
    <col min="3" max="3" width="112.85546875" bestFit="1" customWidth="1"/>
  </cols>
  <sheetData>
    <row r="1" spans="1:4" x14ac:dyDescent="0.2">
      <c r="A1" s="169" t="s">
        <v>86</v>
      </c>
      <c r="B1" s="169" t="s">
        <v>87</v>
      </c>
      <c r="C1" s="169" t="s">
        <v>84</v>
      </c>
      <c r="D1" s="169" t="s">
        <v>85</v>
      </c>
    </row>
    <row r="2" spans="1:4" x14ac:dyDescent="0.2">
      <c r="A2">
        <v>0</v>
      </c>
      <c r="B2">
        <v>1</v>
      </c>
      <c r="C2" t="s">
        <v>52</v>
      </c>
      <c r="D2">
        <v>0</v>
      </c>
    </row>
    <row r="3" spans="1:4" x14ac:dyDescent="0.2">
      <c r="A3">
        <v>1</v>
      </c>
      <c r="B3">
        <v>2</v>
      </c>
      <c r="C3" t="s">
        <v>48</v>
      </c>
      <c r="D3">
        <v>0</v>
      </c>
    </row>
    <row r="4" spans="1:4" x14ac:dyDescent="0.2">
      <c r="A4">
        <v>2</v>
      </c>
      <c r="B4">
        <v>3</v>
      </c>
      <c r="C4" t="s">
        <v>42</v>
      </c>
      <c r="D4">
        <v>0</v>
      </c>
    </row>
    <row r="5" spans="1:4" x14ac:dyDescent="0.2">
      <c r="A5">
        <v>3</v>
      </c>
      <c r="B5">
        <v>4</v>
      </c>
      <c r="C5" t="s">
        <v>49</v>
      </c>
      <c r="D5">
        <v>0</v>
      </c>
    </row>
    <row r="6" spans="1:4" x14ac:dyDescent="0.2">
      <c r="A6">
        <v>4</v>
      </c>
      <c r="B6">
        <v>5</v>
      </c>
      <c r="C6" t="s">
        <v>72</v>
      </c>
      <c r="D6">
        <v>0</v>
      </c>
    </row>
    <row r="7" spans="1:4" x14ac:dyDescent="0.2">
      <c r="A7">
        <v>5</v>
      </c>
      <c r="B7">
        <v>6</v>
      </c>
      <c r="C7" t="s">
        <v>50</v>
      </c>
      <c r="D7">
        <v>0</v>
      </c>
    </row>
    <row r="8" spans="1:4" x14ac:dyDescent="0.2">
      <c r="A8">
        <v>6</v>
      </c>
      <c r="B8">
        <v>7</v>
      </c>
      <c r="C8" t="s">
        <v>51</v>
      </c>
      <c r="D8">
        <v>0</v>
      </c>
    </row>
    <row r="9" spans="1:4" x14ac:dyDescent="0.2">
      <c r="A9">
        <v>7</v>
      </c>
      <c r="B9">
        <v>8</v>
      </c>
      <c r="C9" t="s">
        <v>73</v>
      </c>
      <c r="D9">
        <v>0</v>
      </c>
    </row>
    <row r="10" spans="1:4" x14ac:dyDescent="0.2">
      <c r="A10">
        <v>8</v>
      </c>
      <c r="B10">
        <v>1</v>
      </c>
      <c r="C10" t="s">
        <v>53</v>
      </c>
      <c r="D10">
        <v>1</v>
      </c>
    </row>
    <row r="11" spans="1:4" x14ac:dyDescent="0.2">
      <c r="A11">
        <v>9</v>
      </c>
      <c r="B11">
        <v>2</v>
      </c>
      <c r="C11" t="s">
        <v>54</v>
      </c>
      <c r="D11">
        <v>1</v>
      </c>
    </row>
    <row r="12" spans="1:4" x14ac:dyDescent="0.2">
      <c r="A12">
        <v>10</v>
      </c>
      <c r="B12">
        <v>3</v>
      </c>
      <c r="C12" t="s">
        <v>55</v>
      </c>
      <c r="D12">
        <v>1</v>
      </c>
    </row>
    <row r="13" spans="1:4" x14ac:dyDescent="0.2">
      <c r="A13">
        <v>11</v>
      </c>
      <c r="B13">
        <v>4</v>
      </c>
      <c r="C13" t="s">
        <v>56</v>
      </c>
      <c r="D13">
        <v>1</v>
      </c>
    </row>
    <row r="14" spans="1:4" x14ac:dyDescent="0.2">
      <c r="A14">
        <v>12</v>
      </c>
      <c r="B14">
        <v>5</v>
      </c>
      <c r="C14" t="s">
        <v>57</v>
      </c>
      <c r="D14">
        <v>1</v>
      </c>
    </row>
    <row r="15" spans="1:4" x14ac:dyDescent="0.2">
      <c r="A15">
        <v>13</v>
      </c>
      <c r="B15">
        <v>6</v>
      </c>
      <c r="C15" t="s">
        <v>58</v>
      </c>
      <c r="D15">
        <v>1</v>
      </c>
    </row>
    <row r="16" spans="1:4" x14ac:dyDescent="0.2">
      <c r="A16">
        <v>14</v>
      </c>
      <c r="B16">
        <v>7</v>
      </c>
      <c r="C16" t="s">
        <v>59</v>
      </c>
      <c r="D16">
        <v>1</v>
      </c>
    </row>
    <row r="17" spans="1:4" x14ac:dyDescent="0.2">
      <c r="A17">
        <v>15</v>
      </c>
      <c r="B17">
        <v>8</v>
      </c>
      <c r="C17" t="s">
        <v>60</v>
      </c>
      <c r="D17">
        <v>1</v>
      </c>
    </row>
    <row r="18" spans="1:4" x14ac:dyDescent="0.2">
      <c r="A18">
        <v>16</v>
      </c>
      <c r="B18">
        <v>9</v>
      </c>
      <c r="C18" t="s">
        <v>61</v>
      </c>
      <c r="D18">
        <v>1</v>
      </c>
    </row>
    <row r="19" spans="1:4" x14ac:dyDescent="0.2">
      <c r="A19">
        <v>17</v>
      </c>
      <c r="B19">
        <v>10</v>
      </c>
      <c r="C19" t="s">
        <v>74</v>
      </c>
      <c r="D19">
        <v>1</v>
      </c>
    </row>
    <row r="20" spans="1:4" x14ac:dyDescent="0.2">
      <c r="A20">
        <v>18</v>
      </c>
      <c r="B20">
        <v>11</v>
      </c>
      <c r="C20" t="s">
        <v>62</v>
      </c>
      <c r="D20">
        <v>1</v>
      </c>
    </row>
    <row r="21" spans="1:4" x14ac:dyDescent="0.2">
      <c r="A21">
        <v>19</v>
      </c>
      <c r="B21">
        <v>12</v>
      </c>
      <c r="C21" t="s">
        <v>63</v>
      </c>
      <c r="D21">
        <v>1</v>
      </c>
    </row>
    <row r="22" spans="1:4" x14ac:dyDescent="0.2">
      <c r="A22">
        <v>20</v>
      </c>
      <c r="B22">
        <v>13</v>
      </c>
      <c r="C22" t="s">
        <v>64</v>
      </c>
      <c r="D22">
        <v>1</v>
      </c>
    </row>
    <row r="23" spans="1:4" x14ac:dyDescent="0.2">
      <c r="A23">
        <v>21</v>
      </c>
      <c r="B23">
        <v>14</v>
      </c>
      <c r="C23" t="s">
        <v>65</v>
      </c>
      <c r="D23">
        <v>1</v>
      </c>
    </row>
    <row r="24" spans="1:4" x14ac:dyDescent="0.2">
      <c r="A24">
        <v>22</v>
      </c>
      <c r="B24">
        <v>1</v>
      </c>
      <c r="C24" t="s">
        <v>66</v>
      </c>
      <c r="D24">
        <v>2</v>
      </c>
    </row>
    <row r="25" spans="1:4" x14ac:dyDescent="0.2">
      <c r="A25">
        <v>23</v>
      </c>
      <c r="B25">
        <v>2</v>
      </c>
      <c r="C25" t="s">
        <v>55</v>
      </c>
      <c r="D25">
        <v>2</v>
      </c>
    </row>
    <row r="26" spans="1:4" x14ac:dyDescent="0.2">
      <c r="A26">
        <v>24</v>
      </c>
      <c r="B26">
        <v>3</v>
      </c>
      <c r="C26" t="s">
        <v>64</v>
      </c>
      <c r="D26">
        <v>2</v>
      </c>
    </row>
    <row r="27" spans="1:4" x14ac:dyDescent="0.2">
      <c r="A27">
        <v>25</v>
      </c>
      <c r="B27">
        <v>4</v>
      </c>
      <c r="C27" t="s">
        <v>65</v>
      </c>
      <c r="D27">
        <v>2</v>
      </c>
    </row>
    <row r="28" spans="1:4" x14ac:dyDescent="0.2">
      <c r="A28">
        <v>26</v>
      </c>
      <c r="B28">
        <v>5</v>
      </c>
      <c r="C28" t="s">
        <v>67</v>
      </c>
      <c r="D28">
        <v>2</v>
      </c>
    </row>
    <row r="29" spans="1:4" x14ac:dyDescent="0.2">
      <c r="A29">
        <v>27</v>
      </c>
      <c r="B29">
        <v>1</v>
      </c>
      <c r="C29" t="s">
        <v>75</v>
      </c>
      <c r="D29">
        <v>3</v>
      </c>
    </row>
    <row r="30" spans="1:4" x14ac:dyDescent="0.2">
      <c r="A30">
        <v>28</v>
      </c>
      <c r="B30">
        <v>2</v>
      </c>
      <c r="C30" t="s">
        <v>76</v>
      </c>
      <c r="D30">
        <v>3</v>
      </c>
    </row>
    <row r="31" spans="1:4" x14ac:dyDescent="0.2">
      <c r="A31">
        <v>29</v>
      </c>
      <c r="B31">
        <v>3</v>
      </c>
      <c r="C31" t="s">
        <v>68</v>
      </c>
      <c r="D31">
        <v>3</v>
      </c>
    </row>
    <row r="32" spans="1:4" x14ac:dyDescent="0.2">
      <c r="A32">
        <v>30</v>
      </c>
      <c r="B32">
        <v>4</v>
      </c>
      <c r="C32" t="s">
        <v>69</v>
      </c>
      <c r="D32">
        <v>3</v>
      </c>
    </row>
    <row r="33" spans="1:4" x14ac:dyDescent="0.2">
      <c r="A33">
        <v>31</v>
      </c>
      <c r="B33">
        <v>1</v>
      </c>
      <c r="C33" t="s">
        <v>70</v>
      </c>
      <c r="D33">
        <v>4</v>
      </c>
    </row>
    <row r="34" spans="1:4" x14ac:dyDescent="0.2">
      <c r="A34">
        <v>32</v>
      </c>
      <c r="B34">
        <v>2</v>
      </c>
      <c r="C34" t="s">
        <v>71</v>
      </c>
      <c r="D34">
        <v>4</v>
      </c>
    </row>
    <row r="35" spans="1:4" x14ac:dyDescent="0.2">
      <c r="A35">
        <v>33</v>
      </c>
      <c r="B35">
        <v>3</v>
      </c>
      <c r="C35" t="s">
        <v>77</v>
      </c>
      <c r="D35">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pageSetUpPr fitToPage="1"/>
  </sheetPr>
  <dimension ref="A2:R64"/>
  <sheetViews>
    <sheetView view="pageLayout" topLeftCell="A10" zoomScale="80" zoomScaleNormal="100" zoomScalePageLayoutView="80" workbookViewId="0">
      <selection activeCell="C16" sqref="C16:F16"/>
    </sheetView>
  </sheetViews>
  <sheetFormatPr baseColWidth="10" defaultColWidth="9.140625" defaultRowHeight="12.75" x14ac:dyDescent="0.2"/>
  <cols>
    <col min="1" max="1" width="4" style="1" customWidth="1"/>
    <col min="2" max="2" width="35.42578125" style="1" customWidth="1"/>
    <col min="3" max="3" width="27.42578125" style="1" customWidth="1"/>
    <col min="4" max="4" width="12.42578125" style="1" customWidth="1"/>
    <col min="5" max="5" width="13.85546875" style="1" customWidth="1"/>
    <col min="6" max="6" width="15.42578125" style="1" customWidth="1"/>
    <col min="7" max="7" width="9.140625" style="1" customWidth="1"/>
    <col min="8" max="8" width="7.42578125" style="1" customWidth="1"/>
    <col min="9" max="10" width="12.42578125" style="1" customWidth="1"/>
    <col min="11" max="11" width="10.42578125" style="1" customWidth="1"/>
    <col min="12" max="16384" width="9.140625" style="1"/>
  </cols>
  <sheetData>
    <row r="2" spans="1:18" ht="69.75" customHeight="1" thickBot="1" x14ac:dyDescent="0.25">
      <c r="B2" s="132" t="s">
        <v>80</v>
      </c>
      <c r="C2" s="132"/>
      <c r="D2" s="132"/>
      <c r="E2" s="132"/>
      <c r="F2" s="132"/>
      <c r="G2" s="132"/>
      <c r="H2" s="132"/>
      <c r="I2" s="132"/>
      <c r="J2" s="132"/>
      <c r="K2" s="132"/>
      <c r="L2" s="132"/>
      <c r="M2" s="132"/>
      <c r="N2" s="132"/>
      <c r="O2" s="132"/>
      <c r="P2" s="132"/>
      <c r="Q2" s="132"/>
      <c r="R2" s="132"/>
    </row>
    <row r="3" spans="1:18" ht="21" x14ac:dyDescent="0.35">
      <c r="B3" s="144" t="s">
        <v>43</v>
      </c>
      <c r="C3" s="145"/>
      <c r="D3" s="145"/>
      <c r="E3" s="145"/>
      <c r="F3" s="146"/>
      <c r="G3" s="3"/>
      <c r="H3" s="3"/>
    </row>
    <row r="4" spans="1:18" ht="15.75" x14ac:dyDescent="0.25">
      <c r="B4" s="4" t="s">
        <v>82</v>
      </c>
      <c r="C4" s="123" t="s">
        <v>83</v>
      </c>
      <c r="D4" s="123"/>
      <c r="E4" s="124"/>
      <c r="F4" s="125"/>
    </row>
    <row r="5" spans="1:18" ht="15.75" x14ac:dyDescent="0.25">
      <c r="B5" s="4" t="s">
        <v>3</v>
      </c>
      <c r="C5" s="123" t="s">
        <v>13</v>
      </c>
      <c r="D5" s="123"/>
      <c r="E5" s="124"/>
      <c r="F5" s="125"/>
    </row>
    <row r="6" spans="1:18" ht="4.5" customHeight="1" x14ac:dyDescent="0.25">
      <c r="B6" s="13"/>
      <c r="C6" s="126"/>
      <c r="D6" s="126"/>
      <c r="E6" s="127"/>
      <c r="F6" s="128"/>
    </row>
    <row r="7" spans="1:18" ht="15.75" x14ac:dyDescent="0.25">
      <c r="B7" s="4" t="s">
        <v>4</v>
      </c>
      <c r="C7" s="123" t="s">
        <v>14</v>
      </c>
      <c r="D7" s="123"/>
      <c r="E7" s="124"/>
      <c r="F7" s="125"/>
    </row>
    <row r="8" spans="1:18" ht="15.75" x14ac:dyDescent="0.25">
      <c r="B8" s="4" t="s">
        <v>5</v>
      </c>
      <c r="C8" s="123" t="s">
        <v>15</v>
      </c>
      <c r="D8" s="123"/>
      <c r="E8" s="124"/>
      <c r="F8" s="125"/>
    </row>
    <row r="9" spans="1:18" ht="6" customHeight="1" x14ac:dyDescent="0.25">
      <c r="B9" s="14"/>
      <c r="C9" s="129"/>
      <c r="D9" s="129"/>
      <c r="E9" s="130"/>
      <c r="F9" s="131"/>
    </row>
    <row r="10" spans="1:18" ht="15.75" x14ac:dyDescent="0.25">
      <c r="B10" s="4" t="s">
        <v>6</v>
      </c>
      <c r="C10" s="123" t="s">
        <v>16</v>
      </c>
      <c r="D10" s="123"/>
      <c r="E10" s="124"/>
      <c r="F10" s="125"/>
    </row>
    <row r="11" spans="1:18" ht="15.75" x14ac:dyDescent="0.25">
      <c r="B11" s="4" t="s">
        <v>7</v>
      </c>
      <c r="C11" s="123" t="s">
        <v>17</v>
      </c>
      <c r="D11" s="123"/>
      <c r="E11" s="124"/>
      <c r="F11" s="125"/>
    </row>
    <row r="12" spans="1:18" ht="5.25" customHeight="1" x14ac:dyDescent="0.25">
      <c r="B12" s="13"/>
      <c r="C12" s="147"/>
      <c r="D12" s="147"/>
      <c r="E12" s="148"/>
      <c r="F12" s="149"/>
      <c r="I12" s="5"/>
    </row>
    <row r="13" spans="1:18" ht="15.75" customHeight="1" x14ac:dyDescent="0.25">
      <c r="B13" s="4" t="s">
        <v>18</v>
      </c>
      <c r="C13" s="123" t="s">
        <v>30</v>
      </c>
      <c r="D13" s="123"/>
      <c r="E13" s="124"/>
      <c r="F13" s="125"/>
    </row>
    <row r="14" spans="1:18" ht="5.25" customHeight="1" x14ac:dyDescent="0.25">
      <c r="B14" s="13"/>
      <c r="C14" s="133"/>
      <c r="D14" s="133"/>
      <c r="E14" s="134"/>
      <c r="F14" s="135"/>
    </row>
    <row r="15" spans="1:18" ht="18.75" x14ac:dyDescent="0.3">
      <c r="B15" s="38" t="s">
        <v>26</v>
      </c>
      <c r="C15" s="156">
        <f>AVERAGE(D19,D20,D21,D22)</f>
        <v>0.17499999999999999</v>
      </c>
      <c r="D15" s="156"/>
      <c r="E15" s="157"/>
      <c r="F15" s="158"/>
    </row>
    <row r="16" spans="1:18" ht="32.25" thickBot="1" x14ac:dyDescent="0.35">
      <c r="A16" s="6"/>
      <c r="B16" s="7" t="s">
        <v>35</v>
      </c>
      <c r="C16" s="153">
        <f>C15</f>
        <v>0.17499999999999999</v>
      </c>
      <c r="D16" s="154"/>
      <c r="E16" s="154"/>
      <c r="F16" s="155"/>
    </row>
    <row r="17" spans="1:9" ht="16.5" thickBot="1" x14ac:dyDescent="0.3">
      <c r="A17" s="8"/>
      <c r="B17" s="9"/>
      <c r="C17" s="9"/>
      <c r="D17" s="9"/>
      <c r="E17" s="9"/>
      <c r="F17" s="9"/>
    </row>
    <row r="18" spans="1:9" ht="47.25" x14ac:dyDescent="0.2">
      <c r="B18" s="15" t="s">
        <v>8</v>
      </c>
      <c r="C18" s="16" t="s">
        <v>36</v>
      </c>
      <c r="D18" s="17" t="s">
        <v>24</v>
      </c>
      <c r="E18" s="17" t="s">
        <v>27</v>
      </c>
      <c r="F18" s="18" t="s">
        <v>23</v>
      </c>
      <c r="G18" s="10" t="s">
        <v>10</v>
      </c>
    </row>
    <row r="19" spans="1:9" ht="31.5" x14ac:dyDescent="0.2">
      <c r="B19" s="35" t="s">
        <v>19</v>
      </c>
      <c r="C19" s="105">
        <f>Initiating!F3</f>
        <v>0.7</v>
      </c>
      <c r="D19" s="106">
        <f>Initiating!E3</f>
        <v>0.7</v>
      </c>
      <c r="E19" s="107" t="str">
        <f>Initiating!F2</f>
        <v>dd/mm/yyyy</v>
      </c>
      <c r="F19" s="108" t="str">
        <f>IF(D19=0,"No","Yes")</f>
        <v>Yes</v>
      </c>
      <c r="G19" s="10"/>
      <c r="I19" s="11"/>
    </row>
    <row r="20" spans="1:9" ht="31.5" x14ac:dyDescent="0.2">
      <c r="B20" s="35" t="s">
        <v>20</v>
      </c>
      <c r="C20" s="105">
        <f>Planning!F3</f>
        <v>0</v>
      </c>
      <c r="D20" s="109">
        <f>Planning!E3</f>
        <v>0</v>
      </c>
      <c r="E20" s="107" t="str">
        <f>Planning!F2</f>
        <v>dd/mm/yyyy</v>
      </c>
      <c r="F20" s="108" t="str">
        <f t="shared" ref="F20:F22" si="0">IF(D20=0,"No","Yes")</f>
        <v>No</v>
      </c>
      <c r="G20" s="10"/>
    </row>
    <row r="21" spans="1:9" ht="31.5" x14ac:dyDescent="0.2">
      <c r="B21" s="35" t="s">
        <v>21</v>
      </c>
      <c r="C21" s="105">
        <f>Executing!F3</f>
        <v>0</v>
      </c>
      <c r="D21" s="109">
        <f>Executing!E3</f>
        <v>0</v>
      </c>
      <c r="E21" s="107" t="str">
        <f>Executing!F2</f>
        <v>dd/mm/yyyy</v>
      </c>
      <c r="F21" s="108" t="str">
        <f t="shared" si="0"/>
        <v>No</v>
      </c>
      <c r="G21" s="10"/>
    </row>
    <row r="22" spans="1:9" ht="32.25" thickBot="1" x14ac:dyDescent="0.25">
      <c r="B22" s="36" t="s">
        <v>22</v>
      </c>
      <c r="C22" s="110">
        <f>Closing!F3</f>
        <v>0</v>
      </c>
      <c r="D22" s="111">
        <f>Closing!E3</f>
        <v>0</v>
      </c>
      <c r="E22" s="112" t="str">
        <f>Closing!F2</f>
        <v>dd/mm/yyyy</v>
      </c>
      <c r="F22" s="113" t="str">
        <f t="shared" si="0"/>
        <v>No</v>
      </c>
      <c r="G22" s="10"/>
    </row>
    <row r="23" spans="1:9" ht="32.25" customHeight="1" thickBot="1" x14ac:dyDescent="0.25">
      <c r="A23" s="9"/>
      <c r="B23" s="36" t="s">
        <v>47</v>
      </c>
      <c r="C23" s="110">
        <f>Monitoring!F3</f>
        <v>0</v>
      </c>
      <c r="D23" s="111">
        <f>Monitoring!F3</f>
        <v>0</v>
      </c>
      <c r="E23" s="112" t="str">
        <f>Monitoring!F2</f>
        <v>dd/mm/yyyy</v>
      </c>
      <c r="F23" s="113" t="str">
        <f t="shared" ref="F23" si="1">IF(D23=0,"No","Yes")</f>
        <v>No</v>
      </c>
    </row>
    <row r="24" spans="1:9" ht="13.5" thickBot="1" x14ac:dyDescent="0.25">
      <c r="A24" s="9"/>
      <c r="B24" s="9"/>
      <c r="C24" s="9"/>
      <c r="D24" s="9"/>
      <c r="E24" s="9"/>
      <c r="F24" s="9"/>
    </row>
    <row r="25" spans="1:9" x14ac:dyDescent="0.2">
      <c r="A25" s="21"/>
      <c r="B25" s="12" t="s">
        <v>31</v>
      </c>
      <c r="C25" s="138"/>
      <c r="D25" s="139"/>
      <c r="E25" s="139"/>
      <c r="F25" s="140"/>
    </row>
    <row r="26" spans="1:9" ht="39.75" customHeight="1" x14ac:dyDescent="0.2">
      <c r="A26" s="37"/>
      <c r="B26" s="114">
        <v>0.3</v>
      </c>
      <c r="C26" s="141" t="s">
        <v>32</v>
      </c>
      <c r="D26" s="142"/>
      <c r="E26" s="142"/>
      <c r="F26" s="143"/>
    </row>
    <row r="27" spans="1:9" ht="45.75" customHeight="1" x14ac:dyDescent="0.2">
      <c r="A27" s="37"/>
      <c r="B27" s="115">
        <v>0.7</v>
      </c>
      <c r="C27" s="141" t="s">
        <v>34</v>
      </c>
      <c r="D27" s="142"/>
      <c r="E27" s="142"/>
      <c r="F27" s="143"/>
    </row>
    <row r="28" spans="1:9" ht="59.25" customHeight="1" thickBot="1" x14ac:dyDescent="0.25">
      <c r="A28" s="37"/>
      <c r="B28" s="116">
        <v>0.9</v>
      </c>
      <c r="C28" s="150" t="s">
        <v>33</v>
      </c>
      <c r="D28" s="151"/>
      <c r="E28" s="151"/>
      <c r="F28" s="152"/>
    </row>
    <row r="29" spans="1:9" x14ac:dyDescent="0.2">
      <c r="A29" s="37"/>
      <c r="B29" s="137"/>
      <c r="C29" s="137"/>
      <c r="D29" s="137"/>
      <c r="E29" s="137"/>
      <c r="F29" s="137"/>
    </row>
    <row r="30" spans="1:9" x14ac:dyDescent="0.2">
      <c r="A30" s="37"/>
      <c r="B30" s="137"/>
      <c r="C30" s="137"/>
      <c r="D30" s="137"/>
      <c r="E30" s="137"/>
      <c r="F30" s="137"/>
    </row>
    <row r="31" spans="1:9" x14ac:dyDescent="0.2">
      <c r="A31" s="37"/>
      <c r="B31" s="137"/>
      <c r="C31" s="137"/>
      <c r="D31" s="137"/>
      <c r="E31" s="137"/>
      <c r="F31" s="137"/>
    </row>
    <row r="32" spans="1:9" x14ac:dyDescent="0.2">
      <c r="A32" s="21"/>
      <c r="B32" s="136"/>
      <c r="C32" s="137"/>
      <c r="D32" s="137"/>
      <c r="E32" s="137"/>
      <c r="F32" s="137"/>
    </row>
    <row r="33" spans="2:6" x14ac:dyDescent="0.2">
      <c r="B33" s="9"/>
      <c r="C33" s="9"/>
      <c r="D33" s="9"/>
      <c r="E33" s="9"/>
      <c r="F33" s="9"/>
    </row>
    <row r="63" spans="2:2" x14ac:dyDescent="0.2">
      <c r="B63" s="1" t="s">
        <v>11</v>
      </c>
    </row>
    <row r="64" spans="2:2" x14ac:dyDescent="0.2">
      <c r="B64" s="1" t="s">
        <v>12</v>
      </c>
    </row>
  </sheetData>
  <mergeCells count="23">
    <mergeCell ref="B2:R2"/>
    <mergeCell ref="C14:F14"/>
    <mergeCell ref="B32:F32"/>
    <mergeCell ref="C25:F25"/>
    <mergeCell ref="C26:F26"/>
    <mergeCell ref="C27:F27"/>
    <mergeCell ref="B29:F29"/>
    <mergeCell ref="B3:F3"/>
    <mergeCell ref="C12:F12"/>
    <mergeCell ref="C28:F28"/>
    <mergeCell ref="B30:F30"/>
    <mergeCell ref="B31:F31"/>
    <mergeCell ref="C16:F16"/>
    <mergeCell ref="C15:F15"/>
    <mergeCell ref="C4:F4"/>
    <mergeCell ref="C5:F5"/>
    <mergeCell ref="C11:F11"/>
    <mergeCell ref="C13:F13"/>
    <mergeCell ref="C6:F6"/>
    <mergeCell ref="C7:F7"/>
    <mergeCell ref="C8:F8"/>
    <mergeCell ref="C9:F9"/>
    <mergeCell ref="C10:F10"/>
  </mergeCells>
  <conditionalFormatting sqref="C19">
    <cfRule type="iconSet" priority="6">
      <iconSet iconSet="3TrafficLights2" showValue="0">
        <cfvo type="percent" val="0"/>
        <cfvo type="num" val="0.5" gte="0"/>
        <cfvo type="num" val="0.8" gte="0"/>
      </iconSet>
    </cfRule>
  </conditionalFormatting>
  <conditionalFormatting sqref="C20:C23">
    <cfRule type="iconSet" priority="5">
      <iconSet iconSet="3TrafficLights2" showValue="0">
        <cfvo type="percent" val="0"/>
        <cfvo type="num" val="0.5" gte="0"/>
        <cfvo type="num" val="0.8" gte="0"/>
      </iconSet>
    </cfRule>
  </conditionalFormatting>
  <conditionalFormatting sqref="B26:B28">
    <cfRule type="iconSet" priority="4">
      <iconSet iconSet="3TrafficLights2" showValue="0">
        <cfvo type="percent" val="0"/>
        <cfvo type="num" val="0.5" gte="0"/>
        <cfvo type="num" val="0.8" gte="0"/>
      </iconSet>
    </cfRule>
  </conditionalFormatting>
  <conditionalFormatting sqref="C16:F16">
    <cfRule type="iconSet" priority="1">
      <iconSet iconSet="3TrafficLights2" showValue="0">
        <cfvo type="percent" val="0"/>
        <cfvo type="num" val="0.5" gte="0"/>
        <cfvo type="num" val="0.8" gte="0"/>
      </iconSet>
    </cfRule>
  </conditionalFormatting>
  <pageMargins left="0.7" right="0.7" top="1.03125" bottom="0.75" header="0.3" footer="0.3"/>
  <pageSetup paperSize="9" scale="42" orientation="landscape" r:id="rId1"/>
  <headerFooter>
    <oddHeader>&amp;L&amp;"-,Regular"&amp;11&amp;K0070C0PM²  Checklist v3.0.1&amp;C&amp;"-,Bold"&amp;16Stakeholders Checklist
&amp;K09-016 &amp;K09-034&lt;Project Name&gt;&amp;R&amp;G</oddHeader>
    <oddFooter>&amp;R&amp;P</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DA8F"/>
  </sheetPr>
  <dimension ref="B1:L36"/>
  <sheetViews>
    <sheetView view="pageLayout" zoomScale="90" zoomScaleNormal="100" zoomScalePageLayoutView="90" workbookViewId="0">
      <selection activeCell="B5" sqref="B5:B12"/>
    </sheetView>
  </sheetViews>
  <sheetFormatPr baseColWidth="10" defaultColWidth="4.42578125" defaultRowHeight="12.75" x14ac:dyDescent="0.2"/>
  <cols>
    <col min="1" max="1" width="4.42578125" style="1"/>
    <col min="2" max="2" width="7.140625" style="1" customWidth="1"/>
    <col min="3" max="3" width="66.7109375" style="1" customWidth="1"/>
    <col min="4" max="5" width="14.140625" style="1" customWidth="1"/>
    <col min="6" max="6" width="31.140625" style="1" customWidth="1"/>
    <col min="7" max="11" width="4.42578125" style="1"/>
    <col min="12" max="12" width="4.42578125" style="1" hidden="1" customWidth="1"/>
    <col min="13" max="13" width="4.42578125" style="1" customWidth="1"/>
    <col min="14" max="16384" width="4.42578125" style="1"/>
  </cols>
  <sheetData>
    <row r="1" spans="2:12" ht="13.5" thickBot="1" x14ac:dyDescent="0.25"/>
    <row r="2" spans="2:12" ht="16.5" thickBot="1" x14ac:dyDescent="0.25">
      <c r="B2" s="25"/>
      <c r="C2" s="26" t="s">
        <v>41</v>
      </c>
      <c r="D2" s="26"/>
      <c r="E2" s="31" t="s">
        <v>28</v>
      </c>
      <c r="F2" s="54" t="s">
        <v>29</v>
      </c>
    </row>
    <row r="3" spans="2:12" ht="21.75" thickBot="1" x14ac:dyDescent="0.25">
      <c r="B3" s="159" t="s">
        <v>24</v>
      </c>
      <c r="C3" s="160"/>
      <c r="D3" s="160"/>
      <c r="E3" s="92">
        <f>E13/(80-D13*10)</f>
        <v>0.7</v>
      </c>
      <c r="F3" s="93">
        <f>E3</f>
        <v>0.7</v>
      </c>
    </row>
    <row r="4" spans="2:12" ht="16.5" thickBot="1" x14ac:dyDescent="0.25">
      <c r="B4" s="22" t="s">
        <v>1</v>
      </c>
      <c r="C4" s="22" t="s">
        <v>2</v>
      </c>
      <c r="D4" s="81" t="s">
        <v>40</v>
      </c>
      <c r="E4" s="23" t="s">
        <v>9</v>
      </c>
      <c r="F4" s="24" t="s">
        <v>0</v>
      </c>
    </row>
    <row r="5" spans="2:12" ht="16.5" customHeight="1" x14ac:dyDescent="0.2">
      <c r="B5" s="68">
        <v>1</v>
      </c>
      <c r="C5" s="70" t="s">
        <v>52</v>
      </c>
      <c r="D5" s="79" t="s">
        <v>38</v>
      </c>
      <c r="E5" s="86" t="str">
        <f>IF(D5="Yes",10,IF(D5="Yes, Partially",5,IF(D5="No",0,"-")))</f>
        <v>-</v>
      </c>
      <c r="F5" s="85" t="s">
        <v>81</v>
      </c>
    </row>
    <row r="6" spans="2:12" ht="30" x14ac:dyDescent="0.2">
      <c r="B6" s="55">
        <f>B5+1</f>
        <v>2</v>
      </c>
      <c r="C6" s="72" t="s">
        <v>48</v>
      </c>
      <c r="D6" s="73" t="s">
        <v>11</v>
      </c>
      <c r="E6" s="86">
        <f t="shared" ref="E6:E12" si="0">IF(D6="Yes",10,IF(D6="Yes, Partially",5,IF(D6="No",0,"-")))</f>
        <v>10</v>
      </c>
      <c r="F6" s="74"/>
    </row>
    <row r="7" spans="2:12" ht="15" x14ac:dyDescent="0.2">
      <c r="B7" s="55">
        <f t="shared" ref="B7:B12" si="1">B6+1</f>
        <v>3</v>
      </c>
      <c r="C7" s="72" t="s">
        <v>42</v>
      </c>
      <c r="D7" s="73" t="s">
        <v>37</v>
      </c>
      <c r="E7" s="86">
        <f t="shared" si="0"/>
        <v>5</v>
      </c>
      <c r="F7" s="74"/>
      <c r="L7" s="1" t="s">
        <v>11</v>
      </c>
    </row>
    <row r="8" spans="2:12" ht="15" customHeight="1" x14ac:dyDescent="0.2">
      <c r="B8" s="55">
        <f t="shared" si="1"/>
        <v>4</v>
      </c>
      <c r="C8" s="72" t="s">
        <v>49</v>
      </c>
      <c r="D8" s="73" t="s">
        <v>11</v>
      </c>
      <c r="E8" s="86">
        <f t="shared" si="0"/>
        <v>10</v>
      </c>
      <c r="F8" s="74"/>
      <c r="L8" s="78" t="s">
        <v>37</v>
      </c>
    </row>
    <row r="9" spans="2:12" ht="30" x14ac:dyDescent="0.2">
      <c r="B9" s="55">
        <f t="shared" si="1"/>
        <v>5</v>
      </c>
      <c r="C9" s="72" t="s">
        <v>72</v>
      </c>
      <c r="D9" s="73" t="s">
        <v>38</v>
      </c>
      <c r="E9" s="86" t="str">
        <f t="shared" si="0"/>
        <v>-</v>
      </c>
      <c r="F9" s="74"/>
      <c r="L9" s="1" t="s">
        <v>12</v>
      </c>
    </row>
    <row r="10" spans="2:12" ht="30" x14ac:dyDescent="0.2">
      <c r="B10" s="55">
        <f t="shared" ref="B10" si="2">B9+1</f>
        <v>6</v>
      </c>
      <c r="C10" s="72" t="s">
        <v>50</v>
      </c>
      <c r="D10" s="73" t="s">
        <v>12</v>
      </c>
      <c r="E10" s="86">
        <f t="shared" ref="E10" si="3">IF(D10="Yes",10,IF(D10="Yes, Partially",5,IF(D10="No",0,"-")))</f>
        <v>0</v>
      </c>
      <c r="F10" s="74"/>
      <c r="L10" s="1" t="s">
        <v>38</v>
      </c>
    </row>
    <row r="11" spans="2:12" ht="15" x14ac:dyDescent="0.2">
      <c r="B11" s="55">
        <f>B10+1</f>
        <v>7</v>
      </c>
      <c r="C11" s="72" t="s">
        <v>51</v>
      </c>
      <c r="D11" s="73" t="s">
        <v>38</v>
      </c>
      <c r="E11" s="86" t="str">
        <f t="shared" si="0"/>
        <v>-</v>
      </c>
      <c r="F11" s="74"/>
    </row>
    <row r="12" spans="2:12" ht="15.75" thickBot="1" x14ac:dyDescent="0.25">
      <c r="B12" s="90">
        <f t="shared" si="1"/>
        <v>8</v>
      </c>
      <c r="C12" s="75" t="s">
        <v>73</v>
      </c>
      <c r="D12" s="76" t="s">
        <v>11</v>
      </c>
      <c r="E12" s="91">
        <f t="shared" si="0"/>
        <v>10</v>
      </c>
      <c r="F12" s="77"/>
    </row>
    <row r="13" spans="2:12" s="21" customFormat="1" ht="15.75" thickBot="1" x14ac:dyDescent="0.25">
      <c r="B13" s="69"/>
      <c r="C13" s="87" t="s">
        <v>25</v>
      </c>
      <c r="D13" s="80">
        <f>COUNTIF(D5:D12,"N/A")</f>
        <v>3</v>
      </c>
      <c r="E13" s="88">
        <f>SUM(E5:E12)</f>
        <v>35</v>
      </c>
      <c r="F13" s="89"/>
    </row>
    <row r="14" spans="2:12" s="21" customFormat="1" x14ac:dyDescent="0.2">
      <c r="B14" s="20"/>
      <c r="C14" s="19"/>
      <c r="D14" s="20"/>
      <c r="E14" s="20"/>
      <c r="F14" s="20"/>
    </row>
    <row r="15" spans="2:12" s="21" customFormat="1" x14ac:dyDescent="0.2">
      <c r="B15" s="20"/>
      <c r="C15" s="19"/>
      <c r="D15" s="20"/>
      <c r="E15" s="20"/>
      <c r="F15" s="20"/>
    </row>
    <row r="16" spans="2:12" s="21" customFormat="1" x14ac:dyDescent="0.2">
      <c r="B16" s="20"/>
      <c r="C16" s="19"/>
      <c r="D16" s="20"/>
      <c r="E16" s="20"/>
      <c r="F16" s="20"/>
    </row>
    <row r="17" spans="2:6" s="21" customFormat="1" x14ac:dyDescent="0.2">
      <c r="B17" s="20"/>
      <c r="C17" s="19"/>
      <c r="D17" s="20"/>
      <c r="E17" s="20"/>
      <c r="F17" s="20"/>
    </row>
    <row r="18" spans="2:6" s="21" customFormat="1" x14ac:dyDescent="0.2">
      <c r="B18" s="20"/>
      <c r="C18" s="19"/>
      <c r="D18" s="20"/>
      <c r="E18" s="20"/>
      <c r="F18" s="20"/>
    </row>
    <row r="19" spans="2:6" s="21" customFormat="1" x14ac:dyDescent="0.2">
      <c r="B19" s="20"/>
      <c r="C19" s="19"/>
      <c r="D19" s="20"/>
      <c r="E19" s="20"/>
      <c r="F19" s="20"/>
    </row>
    <row r="20" spans="2:6" s="21" customFormat="1" x14ac:dyDescent="0.2">
      <c r="B20" s="20"/>
      <c r="C20" s="19"/>
      <c r="D20" s="20"/>
      <c r="E20" s="20"/>
      <c r="F20" s="20"/>
    </row>
    <row r="21" spans="2:6" s="21" customFormat="1" x14ac:dyDescent="0.2">
      <c r="B21" s="20"/>
      <c r="C21" s="19"/>
      <c r="D21" s="20"/>
      <c r="E21" s="20"/>
      <c r="F21" s="20"/>
    </row>
    <row r="22" spans="2:6" s="21" customFormat="1" x14ac:dyDescent="0.2">
      <c r="B22" s="20"/>
      <c r="C22" s="19"/>
      <c r="D22" s="20"/>
      <c r="E22" s="20"/>
      <c r="F22" s="20"/>
    </row>
    <row r="23" spans="2:6" s="21" customFormat="1" x14ac:dyDescent="0.2">
      <c r="B23" s="20"/>
      <c r="C23" s="19"/>
      <c r="D23" s="20"/>
      <c r="E23" s="20"/>
      <c r="F23" s="20"/>
    </row>
    <row r="24" spans="2:6" s="21" customFormat="1" x14ac:dyDescent="0.2">
      <c r="B24" s="20"/>
      <c r="C24" s="19"/>
      <c r="D24" s="20"/>
      <c r="E24" s="20"/>
      <c r="F24" s="20"/>
    </row>
    <row r="25" spans="2:6" s="21" customFormat="1" x14ac:dyDescent="0.2">
      <c r="B25" s="20"/>
      <c r="C25" s="19"/>
      <c r="D25" s="20"/>
      <c r="E25" s="20"/>
      <c r="F25" s="20"/>
    </row>
    <row r="26" spans="2:6" s="21" customFormat="1" x14ac:dyDescent="0.2">
      <c r="B26" s="20"/>
      <c r="C26" s="19"/>
      <c r="D26" s="20"/>
      <c r="E26" s="20"/>
      <c r="F26" s="20"/>
    </row>
    <row r="27" spans="2:6" s="21" customFormat="1" x14ac:dyDescent="0.2">
      <c r="B27" s="20"/>
      <c r="C27" s="19"/>
      <c r="D27" s="20"/>
      <c r="E27" s="20"/>
      <c r="F27" s="20"/>
    </row>
    <row r="28" spans="2:6" s="21" customFormat="1" x14ac:dyDescent="0.2">
      <c r="B28" s="20"/>
      <c r="C28" s="19"/>
      <c r="D28" s="20"/>
      <c r="E28" s="20"/>
      <c r="F28" s="20"/>
    </row>
    <row r="29" spans="2:6" s="21" customFormat="1" x14ac:dyDescent="0.2">
      <c r="B29" s="20"/>
      <c r="C29" s="19"/>
      <c r="D29" s="20"/>
      <c r="E29" s="20"/>
      <c r="F29" s="20"/>
    </row>
    <row r="30" spans="2:6" s="21" customFormat="1" x14ac:dyDescent="0.2">
      <c r="B30" s="20"/>
      <c r="C30" s="19"/>
      <c r="D30" s="20"/>
      <c r="E30" s="20"/>
      <c r="F30" s="20"/>
    </row>
    <row r="31" spans="2:6" s="21" customFormat="1" x14ac:dyDescent="0.2">
      <c r="B31" s="20"/>
      <c r="C31" s="19"/>
      <c r="D31" s="20"/>
      <c r="E31" s="20"/>
      <c r="F31" s="20"/>
    </row>
    <row r="32" spans="2:6" s="21" customFormat="1" x14ac:dyDescent="0.2">
      <c r="B32" s="20"/>
      <c r="C32" s="19"/>
      <c r="D32" s="20"/>
      <c r="E32" s="20"/>
      <c r="F32" s="20"/>
    </row>
    <row r="33" spans="2:6" s="21" customFormat="1" x14ac:dyDescent="0.2">
      <c r="B33" s="20"/>
      <c r="C33" s="19"/>
      <c r="D33" s="20"/>
      <c r="E33" s="20"/>
      <c r="F33" s="20"/>
    </row>
    <row r="34" spans="2:6" s="21" customFormat="1" x14ac:dyDescent="0.2">
      <c r="B34" s="20"/>
      <c r="C34" s="19"/>
      <c r="D34" s="20"/>
      <c r="E34" s="20"/>
      <c r="F34" s="20"/>
    </row>
    <row r="35" spans="2:6" s="21" customFormat="1" x14ac:dyDescent="0.2">
      <c r="B35" s="20"/>
      <c r="C35" s="19"/>
      <c r="D35" s="20"/>
      <c r="E35" s="20"/>
      <c r="F35" s="20"/>
    </row>
    <row r="36" spans="2:6" s="21" customFormat="1" x14ac:dyDescent="0.2">
      <c r="B36" s="20"/>
      <c r="C36" s="19"/>
      <c r="D36" s="20"/>
      <c r="E36" s="20"/>
      <c r="F36" s="20"/>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count="2">
    <dataValidation type="list" allowBlank="1" showInputMessage="1" showErrorMessage="1" sqref="D14:D36" xr:uid="{00000000-0002-0000-0100-000000000000}">
      <formula1>$L$7:$L$11</formula1>
    </dataValidation>
    <dataValidation type="list" allowBlank="1" showInputMessage="1" showErrorMessage="1" sqref="D5:D12" xr:uid="{00000000-0002-0000-0100-000001000000}">
      <formula1>$L$7:$L$10</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&amp;K09-017 &amp;K09-035&lt;Project Name&gt;&amp;R&amp;G</oddHeader>
    <oddFooter>&amp;R&amp;P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9B67F"/>
  </sheetPr>
  <dimension ref="B1:L26"/>
  <sheetViews>
    <sheetView view="pageLayout" zoomScale="90" zoomScaleNormal="100" zoomScalePageLayoutView="90" workbookViewId="0">
      <selection activeCell="B5" sqref="B5:B18"/>
    </sheetView>
  </sheetViews>
  <sheetFormatPr baseColWidth="10" defaultColWidth="4.42578125" defaultRowHeight="12.75" x14ac:dyDescent="0.2"/>
  <cols>
    <col min="1" max="1" width="4.42578125" style="1"/>
    <col min="2" max="2" width="7.140625" style="1" customWidth="1"/>
    <col min="3" max="3" width="78.5703125" style="1" customWidth="1"/>
    <col min="4" max="4" width="14.140625" style="1" customWidth="1"/>
    <col min="5" max="5" width="11.42578125" style="1" customWidth="1"/>
    <col min="6" max="6" width="35.7109375" style="1" customWidth="1"/>
    <col min="7" max="11" width="4.42578125" style="1"/>
    <col min="12" max="12" width="4.42578125" style="1" hidden="1" customWidth="1"/>
    <col min="13" max="13" width="0" style="1" hidden="1" customWidth="1"/>
    <col min="14" max="16384" width="4.42578125" style="1"/>
  </cols>
  <sheetData>
    <row r="1" spans="2:12" ht="13.5" thickBot="1" x14ac:dyDescent="0.25"/>
    <row r="2" spans="2:12" ht="16.5" thickBot="1" x14ac:dyDescent="0.25">
      <c r="B2" s="27"/>
      <c r="C2" s="28" t="s">
        <v>44</v>
      </c>
      <c r="D2" s="28"/>
      <c r="E2" s="33" t="s">
        <v>28</v>
      </c>
      <c r="F2" s="54" t="s">
        <v>29</v>
      </c>
    </row>
    <row r="3" spans="2:12" ht="21.75" thickBot="1" x14ac:dyDescent="0.25">
      <c r="B3" s="161" t="s">
        <v>24</v>
      </c>
      <c r="C3" s="162"/>
      <c r="D3" s="162"/>
      <c r="E3" s="94">
        <f>E19/(140-D19*10)</f>
        <v>0</v>
      </c>
      <c r="F3" s="95">
        <f>E3</f>
        <v>0</v>
      </c>
    </row>
    <row r="4" spans="2:12" ht="16.5" thickBot="1" x14ac:dyDescent="0.25">
      <c r="B4" s="22" t="s">
        <v>1</v>
      </c>
      <c r="C4" s="22" t="s">
        <v>2</v>
      </c>
      <c r="D4" s="81" t="s">
        <v>40</v>
      </c>
      <c r="E4" s="23" t="s">
        <v>9</v>
      </c>
      <c r="F4" s="24" t="s">
        <v>0</v>
      </c>
    </row>
    <row r="5" spans="2:12" ht="25.5" x14ac:dyDescent="0.2">
      <c r="B5" s="55">
        <v>1</v>
      </c>
      <c r="C5" s="70" t="s">
        <v>53</v>
      </c>
      <c r="D5" s="71" t="s">
        <v>12</v>
      </c>
      <c r="E5" s="86">
        <f t="shared" ref="E5:E18" si="0">IF(D5="Yes",10,IF(D5="Yes, Partially",5,IF(D5="No",0,"-")))</f>
        <v>0</v>
      </c>
      <c r="F5" s="85" t="s">
        <v>39</v>
      </c>
    </row>
    <row r="6" spans="2:12" ht="15" x14ac:dyDescent="0.2">
      <c r="B6" s="55">
        <f t="shared" ref="B6:B18" si="1">B5+1</f>
        <v>2</v>
      </c>
      <c r="C6" s="72" t="s">
        <v>54</v>
      </c>
      <c r="D6" s="73" t="s">
        <v>12</v>
      </c>
      <c r="E6" s="86">
        <f t="shared" si="0"/>
        <v>0</v>
      </c>
      <c r="F6" s="74"/>
    </row>
    <row r="7" spans="2:12" ht="30" x14ac:dyDescent="0.2">
      <c r="B7" s="55">
        <f t="shared" si="1"/>
        <v>3</v>
      </c>
      <c r="C7" s="72" t="s">
        <v>55</v>
      </c>
      <c r="D7" s="73" t="s">
        <v>12</v>
      </c>
      <c r="E7" s="86">
        <f t="shared" si="0"/>
        <v>0</v>
      </c>
      <c r="F7" s="74"/>
      <c r="L7" s="1" t="s">
        <v>11</v>
      </c>
    </row>
    <row r="8" spans="2:12" ht="15" x14ac:dyDescent="0.2">
      <c r="B8" s="55">
        <f t="shared" si="1"/>
        <v>4</v>
      </c>
      <c r="C8" s="72" t="s">
        <v>56</v>
      </c>
      <c r="D8" s="73" t="s">
        <v>12</v>
      </c>
      <c r="E8" s="86">
        <f t="shared" si="0"/>
        <v>0</v>
      </c>
      <c r="F8" s="74"/>
      <c r="L8" s="1" t="s">
        <v>37</v>
      </c>
    </row>
    <row r="9" spans="2:12" ht="15" x14ac:dyDescent="0.2">
      <c r="B9" s="55">
        <f t="shared" si="1"/>
        <v>5</v>
      </c>
      <c r="C9" s="72" t="s">
        <v>57</v>
      </c>
      <c r="D9" s="73" t="s">
        <v>12</v>
      </c>
      <c r="E9" s="86">
        <f t="shared" si="0"/>
        <v>0</v>
      </c>
      <c r="F9" s="74"/>
      <c r="L9" s="1" t="s">
        <v>12</v>
      </c>
    </row>
    <row r="10" spans="2:12" ht="30" x14ac:dyDescent="0.2">
      <c r="B10" s="55">
        <f t="shared" si="1"/>
        <v>6</v>
      </c>
      <c r="C10" s="72" t="s">
        <v>58</v>
      </c>
      <c r="D10" s="73" t="s">
        <v>12</v>
      </c>
      <c r="E10" s="86">
        <f t="shared" si="0"/>
        <v>0</v>
      </c>
      <c r="F10" s="74"/>
      <c r="L10" s="1" t="s">
        <v>38</v>
      </c>
    </row>
    <row r="11" spans="2:12" ht="15" x14ac:dyDescent="0.2">
      <c r="B11" s="55">
        <f t="shared" si="1"/>
        <v>7</v>
      </c>
      <c r="C11" s="72" t="s">
        <v>59</v>
      </c>
      <c r="D11" s="73" t="s">
        <v>12</v>
      </c>
      <c r="E11" s="86">
        <f t="shared" si="0"/>
        <v>0</v>
      </c>
      <c r="F11" s="74"/>
    </row>
    <row r="12" spans="2:12" ht="15" x14ac:dyDescent="0.2">
      <c r="B12" s="55">
        <f t="shared" si="1"/>
        <v>8</v>
      </c>
      <c r="C12" s="72" t="s">
        <v>60</v>
      </c>
      <c r="D12" s="73" t="s">
        <v>12</v>
      </c>
      <c r="E12" s="86">
        <f t="shared" si="0"/>
        <v>0</v>
      </c>
      <c r="F12" s="74"/>
    </row>
    <row r="13" spans="2:12" ht="30" x14ac:dyDescent="0.2">
      <c r="B13" s="55">
        <f t="shared" si="1"/>
        <v>9</v>
      </c>
      <c r="C13" s="72" t="s">
        <v>61</v>
      </c>
      <c r="D13" s="73" t="s">
        <v>12</v>
      </c>
      <c r="E13" s="86">
        <f t="shared" si="0"/>
        <v>0</v>
      </c>
      <c r="F13" s="74"/>
    </row>
    <row r="14" spans="2:12" ht="15" x14ac:dyDescent="0.2">
      <c r="B14" s="55">
        <f t="shared" si="1"/>
        <v>10</v>
      </c>
      <c r="C14" s="72" t="s">
        <v>74</v>
      </c>
      <c r="D14" s="73" t="s">
        <v>12</v>
      </c>
      <c r="E14" s="86">
        <f t="shared" si="0"/>
        <v>0</v>
      </c>
      <c r="F14" s="74"/>
    </row>
    <row r="15" spans="2:12" ht="30" x14ac:dyDescent="0.2">
      <c r="B15" s="55">
        <f t="shared" si="1"/>
        <v>11</v>
      </c>
      <c r="C15" s="72" t="s">
        <v>62</v>
      </c>
      <c r="D15" s="73" t="s">
        <v>12</v>
      </c>
      <c r="E15" s="86">
        <f t="shared" si="0"/>
        <v>0</v>
      </c>
      <c r="F15" s="74"/>
    </row>
    <row r="16" spans="2:12" ht="30" x14ac:dyDescent="0.2">
      <c r="B16" s="55">
        <f t="shared" si="1"/>
        <v>12</v>
      </c>
      <c r="C16" s="72" t="s">
        <v>63</v>
      </c>
      <c r="D16" s="73" t="s">
        <v>12</v>
      </c>
      <c r="E16" s="86">
        <f t="shared" si="0"/>
        <v>0</v>
      </c>
      <c r="F16" s="74"/>
    </row>
    <row r="17" spans="2:6" ht="14.25" customHeight="1" x14ac:dyDescent="0.2">
      <c r="B17" s="55">
        <f t="shared" si="1"/>
        <v>13</v>
      </c>
      <c r="C17" s="72" t="s">
        <v>64</v>
      </c>
      <c r="D17" s="73" t="s">
        <v>12</v>
      </c>
      <c r="E17" s="86">
        <f t="shared" si="0"/>
        <v>0</v>
      </c>
      <c r="F17" s="74"/>
    </row>
    <row r="18" spans="2:6" ht="15.75" thickBot="1" x14ac:dyDescent="0.25">
      <c r="B18" s="55">
        <f t="shared" si="1"/>
        <v>14</v>
      </c>
      <c r="C18" s="75" t="s">
        <v>65</v>
      </c>
      <c r="D18" s="76" t="s">
        <v>12</v>
      </c>
      <c r="E18" s="91">
        <f t="shared" si="0"/>
        <v>0</v>
      </c>
      <c r="F18" s="77"/>
    </row>
    <row r="19" spans="2:6" s="21" customFormat="1" ht="15.75" thickBot="1" x14ac:dyDescent="0.25">
      <c r="B19" s="64"/>
      <c r="C19" s="65" t="s">
        <v>25</v>
      </c>
      <c r="D19" s="66">
        <f>COUNTIF(D5:D18,"N/A")</f>
        <v>0</v>
      </c>
      <c r="E19" s="66">
        <f>SUM(E5:E18)</f>
        <v>0</v>
      </c>
      <c r="F19" s="67"/>
    </row>
    <row r="20" spans="2:6" s="21" customFormat="1" x14ac:dyDescent="0.2">
      <c r="B20" s="20"/>
      <c r="C20" s="19"/>
      <c r="D20" s="20"/>
      <c r="E20" s="20"/>
      <c r="F20" s="20"/>
    </row>
    <row r="21" spans="2:6" s="21" customFormat="1" x14ac:dyDescent="0.2"/>
    <row r="22" spans="2:6" s="21" customFormat="1" x14ac:dyDescent="0.2"/>
    <row r="23" spans="2:6" s="21" customFormat="1" x14ac:dyDescent="0.2"/>
    <row r="24" spans="2:6" s="21" customFormat="1" x14ac:dyDescent="0.2"/>
    <row r="25" spans="2:6" s="21" customFormat="1" x14ac:dyDescent="0.2"/>
    <row r="26" spans="2:6" s="21" customFormat="1" x14ac:dyDescent="0.2"/>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1">
    <dataValidation type="list" allowBlank="1" showInputMessage="1" showErrorMessage="1" sqref="D5:D18 D20:D26" xr:uid="{00000000-0002-0000-0200-000000000000}">
      <formula1>$L$7:$L$10</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&amp;K09-015 &amp;K09-033&lt;Project Name&gt;&amp;R&amp;G</oddHeader>
    <oddFooter>&amp;R&amp;P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39997558519241921"/>
  </sheetPr>
  <dimension ref="B1:K10"/>
  <sheetViews>
    <sheetView view="pageLayout" zoomScale="90" zoomScaleNormal="100" zoomScalePageLayoutView="90" workbookViewId="0">
      <selection activeCell="B5" sqref="B5:B9"/>
    </sheetView>
  </sheetViews>
  <sheetFormatPr baseColWidth="10" defaultColWidth="9.140625" defaultRowHeight="12.75" x14ac:dyDescent="0.2"/>
  <cols>
    <col min="1" max="1" width="1.7109375" style="1" customWidth="1"/>
    <col min="2" max="2" width="4.42578125" style="2" customWidth="1"/>
    <col min="3" max="3" width="80.140625" style="1" customWidth="1"/>
    <col min="4" max="5" width="14.85546875" style="1" customWidth="1"/>
    <col min="6" max="6" width="49.28515625" style="1" customWidth="1"/>
    <col min="7" max="9" width="9.140625" style="1"/>
    <col min="10" max="10" width="9.140625" style="1" customWidth="1"/>
    <col min="11" max="11" width="9.140625" style="1" hidden="1" customWidth="1"/>
    <col min="12" max="16384" width="9.140625" style="1"/>
  </cols>
  <sheetData>
    <row r="1" spans="2:11" ht="13.5" thickBot="1" x14ac:dyDescent="0.25">
      <c r="B1" s="1"/>
    </row>
    <row r="2" spans="2:11" ht="16.5" thickBot="1" x14ac:dyDescent="0.25">
      <c r="B2" s="29"/>
      <c r="C2" s="30" t="s">
        <v>45</v>
      </c>
      <c r="D2" s="30"/>
      <c r="E2" s="34" t="s">
        <v>28</v>
      </c>
      <c r="F2" s="54" t="s">
        <v>29</v>
      </c>
    </row>
    <row r="3" spans="2:11" ht="16.5" thickBot="1" x14ac:dyDescent="0.25">
      <c r="B3" s="163" t="s">
        <v>24</v>
      </c>
      <c r="C3" s="164"/>
      <c r="D3" s="164"/>
      <c r="E3" s="101">
        <f>E10/(50-D10*10)</f>
        <v>0</v>
      </c>
      <c r="F3" s="102">
        <f>E3</f>
        <v>0</v>
      </c>
    </row>
    <row r="4" spans="2:11" ht="16.5" thickBot="1" x14ac:dyDescent="0.25">
      <c r="B4" s="22" t="s">
        <v>1</v>
      </c>
      <c r="C4" s="22" t="s">
        <v>2</v>
      </c>
      <c r="D4" s="81" t="s">
        <v>40</v>
      </c>
      <c r="E4" s="23" t="s">
        <v>9</v>
      </c>
      <c r="F4" s="24" t="s">
        <v>0</v>
      </c>
    </row>
    <row r="5" spans="2:11" ht="15" x14ac:dyDescent="0.2">
      <c r="B5" s="68">
        <v>1</v>
      </c>
      <c r="C5" s="72" t="s">
        <v>66</v>
      </c>
      <c r="D5" s="71" t="s">
        <v>12</v>
      </c>
      <c r="E5" s="96">
        <f t="shared" ref="E5:E9" si="0">IF(D5="Yes",10,IF(D5="Yes, Partially",5,IF(D5="No",0,"-")))</f>
        <v>0</v>
      </c>
      <c r="F5" s="98" t="s">
        <v>39</v>
      </c>
      <c r="K5" s="1" t="s">
        <v>11</v>
      </c>
    </row>
    <row r="6" spans="2:11" ht="15" customHeight="1" x14ac:dyDescent="0.2">
      <c r="B6" s="55">
        <f t="shared" ref="B6:B7" si="1">B5+1</f>
        <v>2</v>
      </c>
      <c r="C6" s="72" t="s">
        <v>55</v>
      </c>
      <c r="D6" s="73" t="s">
        <v>12</v>
      </c>
      <c r="E6" s="86">
        <f t="shared" ref="E6:E7" si="2">IF(D6="Yes",10,IF(D6="Yes, Partially",5,IF(D6="No",0,"-")))</f>
        <v>0</v>
      </c>
      <c r="F6" s="117"/>
      <c r="K6" s="1" t="s">
        <v>37</v>
      </c>
    </row>
    <row r="7" spans="2:11" ht="15" customHeight="1" x14ac:dyDescent="0.2">
      <c r="B7" s="55">
        <f t="shared" si="1"/>
        <v>3</v>
      </c>
      <c r="C7" s="72" t="s">
        <v>64</v>
      </c>
      <c r="D7" s="73" t="s">
        <v>12</v>
      </c>
      <c r="E7" s="86">
        <f t="shared" si="2"/>
        <v>0</v>
      </c>
      <c r="F7" s="117"/>
      <c r="K7" s="1" t="s">
        <v>12</v>
      </c>
    </row>
    <row r="8" spans="2:11" ht="15" x14ac:dyDescent="0.2">
      <c r="B8" s="55">
        <f>B7+1</f>
        <v>4</v>
      </c>
      <c r="C8" s="72" t="s">
        <v>65</v>
      </c>
      <c r="D8" s="73" t="s">
        <v>12</v>
      </c>
      <c r="E8" s="86">
        <f t="shared" si="0"/>
        <v>0</v>
      </c>
      <c r="F8" s="99"/>
      <c r="K8" s="1" t="s">
        <v>38</v>
      </c>
    </row>
    <row r="9" spans="2:11" ht="15.75" thickBot="1" x14ac:dyDescent="0.25">
      <c r="B9" s="90">
        <f>B8+1</f>
        <v>5</v>
      </c>
      <c r="C9" s="75" t="s">
        <v>67</v>
      </c>
      <c r="D9" s="76" t="s">
        <v>12</v>
      </c>
      <c r="E9" s="97">
        <f t="shared" si="0"/>
        <v>0</v>
      </c>
      <c r="F9" s="100"/>
    </row>
    <row r="10" spans="2:11" ht="15.75" thickBot="1" x14ac:dyDescent="0.25">
      <c r="B10" s="60"/>
      <c r="C10" s="61" t="s">
        <v>25</v>
      </c>
      <c r="D10" s="62">
        <f>COUNTIF(D5:D9,"N/A")</f>
        <v>0</v>
      </c>
      <c r="E10" s="62">
        <f>SUM(E5:E9)</f>
        <v>0</v>
      </c>
      <c r="F10" s="63"/>
    </row>
  </sheetData>
  <mergeCells count="1">
    <mergeCell ref="B3:D3"/>
  </mergeCells>
  <phoneticPr fontId="0" type="noConversion"/>
  <conditionalFormatting sqref="F3">
    <cfRule type="iconSet" priority="1">
      <iconSet iconSet="3TrafficLights2" showValue="0">
        <cfvo type="percent" val="0"/>
        <cfvo type="num" val="0.5" gte="0"/>
        <cfvo type="num" val="0.8" gte="0"/>
      </iconSet>
    </cfRule>
  </conditionalFormatting>
  <dataValidations disablePrompts="1" count="1">
    <dataValidation type="list" allowBlank="1" showInputMessage="1" showErrorMessage="1" sqref="D5:D9" xr:uid="{00000000-0002-0000-0300-000000000000}">
      <formula1>$K$5:$K$8</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&amp;K09-017 &amp;K09-035&lt;Project Name&gt;&amp;R&amp;G</oddHeader>
    <oddFooter>&amp;R&amp;P</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sheetPr>
  <dimension ref="B1:K51"/>
  <sheetViews>
    <sheetView view="pageLayout" zoomScale="90" zoomScaleNormal="100" zoomScalePageLayoutView="90" workbookViewId="0">
      <selection activeCell="B5" sqref="B5:B8"/>
    </sheetView>
  </sheetViews>
  <sheetFormatPr baseColWidth="10" defaultColWidth="9.140625" defaultRowHeight="12.75" x14ac:dyDescent="0.2"/>
  <cols>
    <col min="1" max="1" width="1.7109375" style="1" customWidth="1"/>
    <col min="2" max="2" width="4.42578125" style="2" customWidth="1"/>
    <col min="3" max="3" width="78.5703125" style="1" customWidth="1"/>
    <col min="4" max="5" width="14.85546875" style="1" customWidth="1"/>
    <col min="6" max="6" width="49.28515625" style="1" customWidth="1"/>
    <col min="7" max="9" width="9.140625" style="1"/>
    <col min="10" max="10" width="0" style="1" hidden="1" customWidth="1"/>
    <col min="11" max="11" width="9.140625" style="1" hidden="1" customWidth="1"/>
    <col min="12" max="12" width="9.140625" style="1" customWidth="1"/>
    <col min="13" max="16384" width="9.140625" style="1"/>
  </cols>
  <sheetData>
    <row r="1" spans="2:11" ht="13.5" thickBot="1" x14ac:dyDescent="0.25">
      <c r="B1" s="1"/>
    </row>
    <row r="2" spans="2:11" ht="16.5" thickBot="1" x14ac:dyDescent="0.25">
      <c r="B2" s="53"/>
      <c r="C2" s="51" t="s">
        <v>46</v>
      </c>
      <c r="D2" s="51"/>
      <c r="E2" s="52" t="s">
        <v>28</v>
      </c>
      <c r="F2" s="32" t="s">
        <v>29</v>
      </c>
    </row>
    <row r="3" spans="2:11" ht="21.75" thickBot="1" x14ac:dyDescent="0.25">
      <c r="B3" s="165" t="s">
        <v>24</v>
      </c>
      <c r="C3" s="166"/>
      <c r="D3" s="166"/>
      <c r="E3" s="103">
        <f>E9/(40-D9*10)</f>
        <v>0</v>
      </c>
      <c r="F3" s="104">
        <f>E3</f>
        <v>0</v>
      </c>
    </row>
    <row r="4" spans="2:11" ht="16.5" thickBot="1" x14ac:dyDescent="0.25">
      <c r="B4" s="22" t="s">
        <v>1</v>
      </c>
      <c r="C4" s="22" t="s">
        <v>2</v>
      </c>
      <c r="D4" s="81" t="s">
        <v>40</v>
      </c>
      <c r="E4" s="23" t="s">
        <v>9</v>
      </c>
      <c r="F4" s="24" t="s">
        <v>0</v>
      </c>
    </row>
    <row r="5" spans="2:11" ht="15" x14ac:dyDescent="0.2">
      <c r="B5" s="55">
        <v>1</v>
      </c>
      <c r="C5" s="83" t="s">
        <v>75</v>
      </c>
      <c r="D5" s="71" t="s">
        <v>12</v>
      </c>
      <c r="E5" s="86">
        <f t="shared" ref="E5:E8" si="0">IF(D5="Yes",10,IF(D5="Yes, Partially",5,IF(D5="No",0,"-")))</f>
        <v>0</v>
      </c>
      <c r="F5" s="85" t="s">
        <v>39</v>
      </c>
    </row>
    <row r="6" spans="2:11" ht="15" x14ac:dyDescent="0.2">
      <c r="B6" s="55">
        <f t="shared" ref="B6:B8" si="1">B5+1</f>
        <v>2</v>
      </c>
      <c r="C6" s="83" t="s">
        <v>76</v>
      </c>
      <c r="D6" s="73" t="s">
        <v>12</v>
      </c>
      <c r="E6" s="86">
        <f t="shared" si="0"/>
        <v>0</v>
      </c>
      <c r="F6" s="84"/>
      <c r="K6" s="1" t="s">
        <v>11</v>
      </c>
    </row>
    <row r="7" spans="2:11" ht="17.25" customHeight="1" x14ac:dyDescent="0.2">
      <c r="B7" s="55">
        <f t="shared" si="1"/>
        <v>3</v>
      </c>
      <c r="C7" s="83" t="s">
        <v>68</v>
      </c>
      <c r="D7" s="73" t="s">
        <v>12</v>
      </c>
      <c r="E7" s="86">
        <f t="shared" si="0"/>
        <v>0</v>
      </c>
      <c r="F7" s="84"/>
      <c r="K7" s="1" t="s">
        <v>37</v>
      </c>
    </row>
    <row r="8" spans="2:11" ht="15.75" thickBot="1" x14ac:dyDescent="0.25">
      <c r="B8" s="55">
        <f t="shared" si="1"/>
        <v>4</v>
      </c>
      <c r="C8" s="82" t="s">
        <v>69</v>
      </c>
      <c r="D8" s="73" t="s">
        <v>12</v>
      </c>
      <c r="E8" s="86">
        <f t="shared" si="0"/>
        <v>0</v>
      </c>
      <c r="F8" s="84"/>
      <c r="K8" s="1" t="s">
        <v>12</v>
      </c>
    </row>
    <row r="9" spans="2:11" ht="15.75" thickBot="1" x14ac:dyDescent="0.25">
      <c r="B9" s="56"/>
      <c r="C9" s="57" t="s">
        <v>25</v>
      </c>
      <c r="D9" s="58">
        <f>COUNTIF(D5:D8,"N/A")</f>
        <v>0</v>
      </c>
      <c r="E9" s="58">
        <f>SUM(E5:E8)</f>
        <v>0</v>
      </c>
      <c r="F9" s="59"/>
    </row>
    <row r="10" spans="2:11" x14ac:dyDescent="0.2">
      <c r="B10" s="47"/>
      <c r="C10" s="48"/>
      <c r="D10" s="49"/>
      <c r="E10" s="47"/>
      <c r="F10" s="50"/>
    </row>
    <row r="11" spans="2:11" x14ac:dyDescent="0.2">
      <c r="B11" s="39"/>
      <c r="C11" s="19"/>
      <c r="D11" s="40"/>
      <c r="E11" s="39"/>
      <c r="F11" s="41"/>
    </row>
    <row r="12" spans="2:11" x14ac:dyDescent="0.2">
      <c r="B12" s="39"/>
      <c r="D12" s="40"/>
      <c r="E12" s="39"/>
      <c r="F12" s="41"/>
    </row>
    <row r="13" spans="2:11" x14ac:dyDescent="0.2">
      <c r="B13" s="39"/>
      <c r="C13" s="19"/>
      <c r="D13" s="40"/>
      <c r="E13" s="39"/>
      <c r="F13" s="41"/>
    </row>
    <row r="14" spans="2:11" x14ac:dyDescent="0.2">
      <c r="B14" s="39"/>
      <c r="C14" s="19"/>
      <c r="D14" s="40"/>
      <c r="E14" s="39"/>
      <c r="F14" s="41"/>
    </row>
    <row r="15" spans="2:11" x14ac:dyDescent="0.2">
      <c r="B15" s="39"/>
      <c r="C15" s="19"/>
      <c r="D15" s="40"/>
      <c r="E15" s="39"/>
      <c r="F15" s="41"/>
    </row>
    <row r="16" spans="2:11" ht="12" customHeight="1" x14ac:dyDescent="0.2">
      <c r="B16" s="39"/>
      <c r="C16" s="21"/>
      <c r="D16" s="40"/>
      <c r="E16" s="39"/>
      <c r="F16" s="41"/>
    </row>
    <row r="17" spans="2:6" ht="15.75" customHeight="1" x14ac:dyDescent="0.2">
      <c r="B17" s="39"/>
      <c r="C17" s="19"/>
      <c r="D17" s="40"/>
      <c r="E17" s="39"/>
      <c r="F17" s="41"/>
    </row>
    <row r="18" spans="2:6" x14ac:dyDescent="0.2">
      <c r="B18" s="39"/>
      <c r="C18" s="19"/>
      <c r="D18" s="40"/>
      <c r="E18" s="39"/>
      <c r="F18" s="41"/>
    </row>
    <row r="19" spans="2:6" x14ac:dyDescent="0.2">
      <c r="B19" s="39"/>
      <c r="C19" s="19"/>
      <c r="D19" s="40"/>
      <c r="E19" s="39"/>
      <c r="F19" s="41"/>
    </row>
    <row r="20" spans="2:6" x14ac:dyDescent="0.2">
      <c r="B20" s="39"/>
      <c r="C20" s="19"/>
      <c r="D20" s="40"/>
      <c r="E20" s="39"/>
      <c r="F20" s="41"/>
    </row>
    <row r="21" spans="2:6" x14ac:dyDescent="0.2">
      <c r="B21" s="39"/>
      <c r="C21" s="21"/>
      <c r="D21" s="40"/>
      <c r="E21" s="39"/>
      <c r="F21" s="41"/>
    </row>
    <row r="22" spans="2:6" x14ac:dyDescent="0.2">
      <c r="B22" s="39"/>
      <c r="C22" s="42"/>
      <c r="D22" s="40"/>
      <c r="E22" s="39"/>
      <c r="F22" s="41"/>
    </row>
    <row r="23" spans="2:6" x14ac:dyDescent="0.2">
      <c r="B23" s="39"/>
      <c r="C23" s="42"/>
      <c r="D23" s="40"/>
      <c r="E23" s="39"/>
      <c r="F23" s="41"/>
    </row>
    <row r="24" spans="2:6" x14ac:dyDescent="0.2">
      <c r="B24" s="39"/>
      <c r="C24" s="42"/>
      <c r="D24" s="40"/>
      <c r="E24" s="39"/>
      <c r="F24" s="41"/>
    </row>
    <row r="25" spans="2:6" x14ac:dyDescent="0.2">
      <c r="B25" s="39"/>
      <c r="C25" s="42"/>
      <c r="D25" s="40"/>
      <c r="E25" s="39"/>
      <c r="F25" s="41"/>
    </row>
    <row r="26" spans="2:6" x14ac:dyDescent="0.2">
      <c r="B26" s="39"/>
      <c r="C26" s="42"/>
      <c r="D26" s="40"/>
      <c r="E26" s="39"/>
      <c r="F26" s="41"/>
    </row>
    <row r="27" spans="2:6" x14ac:dyDescent="0.2">
      <c r="B27" s="39"/>
      <c r="C27" s="21"/>
      <c r="D27" s="40"/>
      <c r="E27" s="39"/>
      <c r="F27" s="41"/>
    </row>
    <row r="28" spans="2:6" ht="15.75" x14ac:dyDescent="0.2">
      <c r="B28" s="43"/>
      <c r="C28" s="43"/>
      <c r="D28" s="44"/>
      <c r="E28" s="43"/>
      <c r="F28" s="44"/>
    </row>
    <row r="29" spans="2:6" ht="15.75" x14ac:dyDescent="0.2">
      <c r="B29" s="43"/>
      <c r="C29" s="43"/>
      <c r="D29" s="44"/>
      <c r="E29" s="43"/>
      <c r="F29" s="44"/>
    </row>
    <row r="30" spans="2:6" x14ac:dyDescent="0.2">
      <c r="B30" s="39"/>
      <c r="C30" s="42"/>
      <c r="D30" s="40"/>
      <c r="E30" s="39"/>
      <c r="F30" s="41"/>
    </row>
    <row r="31" spans="2:6" x14ac:dyDescent="0.2">
      <c r="B31" s="39"/>
      <c r="C31" s="42"/>
      <c r="D31" s="40"/>
      <c r="E31" s="39"/>
      <c r="F31" s="41"/>
    </row>
    <row r="32" spans="2:6" x14ac:dyDescent="0.2">
      <c r="B32" s="39"/>
      <c r="C32" s="42"/>
      <c r="D32" s="40"/>
      <c r="E32" s="39"/>
      <c r="F32" s="41"/>
    </row>
    <row r="33" spans="2:6" x14ac:dyDescent="0.2">
      <c r="B33" s="39"/>
      <c r="C33" s="42"/>
      <c r="D33" s="40"/>
      <c r="E33" s="39"/>
      <c r="F33" s="41"/>
    </row>
    <row r="34" spans="2:6" x14ac:dyDescent="0.2">
      <c r="B34" s="39"/>
      <c r="C34" s="42"/>
      <c r="D34" s="40"/>
      <c r="E34" s="39"/>
      <c r="F34" s="41"/>
    </row>
    <row r="35" spans="2:6" x14ac:dyDescent="0.2">
      <c r="B35" s="39"/>
      <c r="C35" s="42"/>
      <c r="D35" s="40"/>
      <c r="E35" s="39"/>
      <c r="F35" s="41"/>
    </row>
    <row r="36" spans="2:6" x14ac:dyDescent="0.2">
      <c r="B36" s="39"/>
      <c r="C36" s="42"/>
      <c r="D36" s="40"/>
      <c r="E36" s="39"/>
      <c r="F36" s="41"/>
    </row>
    <row r="37" spans="2:6" x14ac:dyDescent="0.2">
      <c r="B37" s="39"/>
      <c r="C37" s="42"/>
      <c r="D37" s="40"/>
      <c r="E37" s="39"/>
      <c r="F37" s="41"/>
    </row>
    <row r="38" spans="2:6" ht="15.75" x14ac:dyDescent="0.2">
      <c r="B38" s="43"/>
      <c r="C38" s="43"/>
      <c r="D38" s="44"/>
      <c r="E38" s="43"/>
      <c r="F38" s="44"/>
    </row>
    <row r="39" spans="2:6" ht="15.75" x14ac:dyDescent="0.2">
      <c r="B39" s="43"/>
      <c r="C39" s="43"/>
      <c r="D39" s="44"/>
      <c r="E39" s="43"/>
      <c r="F39" s="44"/>
    </row>
    <row r="40" spans="2:6" x14ac:dyDescent="0.2">
      <c r="B40" s="39"/>
      <c r="C40" s="19"/>
      <c r="D40" s="40"/>
      <c r="E40" s="20"/>
      <c r="F40" s="41"/>
    </row>
    <row r="41" spans="2:6" x14ac:dyDescent="0.2">
      <c r="B41" s="39"/>
      <c r="C41" s="19"/>
      <c r="D41" s="40"/>
      <c r="E41" s="20"/>
      <c r="F41" s="41"/>
    </row>
    <row r="42" spans="2:6" x14ac:dyDescent="0.2">
      <c r="B42" s="39"/>
      <c r="C42" s="19"/>
      <c r="D42" s="40"/>
      <c r="E42" s="20"/>
      <c r="F42" s="41"/>
    </row>
    <row r="43" spans="2:6" x14ac:dyDescent="0.2">
      <c r="B43" s="39"/>
      <c r="C43" s="21"/>
      <c r="D43" s="40"/>
      <c r="E43" s="20"/>
      <c r="F43" s="41"/>
    </row>
    <row r="44" spans="2:6" x14ac:dyDescent="0.2">
      <c r="B44" s="39"/>
      <c r="C44" s="19"/>
      <c r="D44" s="40"/>
      <c r="E44" s="20"/>
      <c r="F44" s="41"/>
    </row>
    <row r="45" spans="2:6" x14ac:dyDescent="0.2">
      <c r="B45" s="39"/>
      <c r="C45" s="21"/>
      <c r="D45" s="40"/>
      <c r="E45" s="20"/>
      <c r="F45" s="41"/>
    </row>
    <row r="46" spans="2:6" x14ac:dyDescent="0.2">
      <c r="B46" s="39"/>
      <c r="C46" s="42"/>
      <c r="D46" s="40"/>
      <c r="E46" s="20"/>
      <c r="F46" s="41"/>
    </row>
    <row r="47" spans="2:6" x14ac:dyDescent="0.2">
      <c r="B47" s="39"/>
      <c r="C47" s="42"/>
      <c r="D47" s="40"/>
      <c r="E47" s="20"/>
      <c r="F47" s="41"/>
    </row>
    <row r="48" spans="2:6" x14ac:dyDescent="0.2">
      <c r="B48" s="39"/>
      <c r="C48" s="21"/>
      <c r="D48" s="40"/>
      <c r="E48" s="20"/>
      <c r="F48" s="41"/>
    </row>
    <row r="49" spans="2:6" x14ac:dyDescent="0.2">
      <c r="B49" s="39"/>
      <c r="C49" s="19"/>
      <c r="D49" s="40"/>
      <c r="E49" s="20"/>
      <c r="F49" s="41"/>
    </row>
    <row r="50" spans="2:6" x14ac:dyDescent="0.2">
      <c r="B50" s="39"/>
      <c r="C50" s="42"/>
      <c r="D50" s="40"/>
      <c r="E50" s="20"/>
      <c r="F50" s="41"/>
    </row>
    <row r="51" spans="2:6" x14ac:dyDescent="0.2">
      <c r="B51" s="45"/>
      <c r="C51" s="46"/>
      <c r="D51" s="45"/>
      <c r="E51" s="45"/>
      <c r="F51" s="45"/>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2">
    <dataValidation type="list" allowBlank="1" showInputMessage="1" showErrorMessage="1" sqref="D51" xr:uid="{00000000-0002-0000-0400-000000000000}">
      <formula1>$L$6:$L$8</formula1>
    </dataValidation>
    <dataValidation type="list" allowBlank="1" showInputMessage="1" showErrorMessage="1" sqref="D30:D37 D40:D50 D10:D27 D5:D8" xr:uid="{00000000-0002-0000-0400-000001000000}">
      <formula1>$K$6:$K$8</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&amp;K09-017 &amp;K09-035&lt;Project Name&gt;&amp;R&amp;G</oddHeader>
    <oddFooter>&amp;R&amp;P</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3" tint="0.59999389629810485"/>
  </sheetPr>
  <dimension ref="B1:K50"/>
  <sheetViews>
    <sheetView view="pageLayout" zoomScale="90" zoomScaleNormal="100" zoomScalePageLayoutView="90" workbookViewId="0">
      <selection activeCell="B5" sqref="B5:B7"/>
    </sheetView>
  </sheetViews>
  <sheetFormatPr baseColWidth="10" defaultColWidth="9.140625" defaultRowHeight="12.75" x14ac:dyDescent="0.2"/>
  <cols>
    <col min="1" max="1" width="1.7109375" style="1" customWidth="1"/>
    <col min="2" max="2" width="4.42578125" style="2" customWidth="1"/>
    <col min="3" max="3" width="78.5703125" style="1" customWidth="1"/>
    <col min="4" max="5" width="14.85546875" style="1" customWidth="1"/>
    <col min="6" max="6" width="49.28515625" style="1" customWidth="1"/>
    <col min="7" max="9" width="9.140625" style="1"/>
    <col min="10" max="10" width="9.140625" style="1" customWidth="1"/>
    <col min="11" max="11" width="9.140625" style="1" hidden="1" customWidth="1"/>
    <col min="12" max="12" width="9.140625" style="1" customWidth="1"/>
    <col min="13" max="16384" width="9.140625" style="1"/>
  </cols>
  <sheetData>
    <row r="1" spans="2:11" ht="13.5" thickBot="1" x14ac:dyDescent="0.25">
      <c r="B1" s="1"/>
    </row>
    <row r="2" spans="2:11" ht="16.5" thickBot="1" x14ac:dyDescent="0.25">
      <c r="B2" s="118"/>
      <c r="C2" s="119" t="s">
        <v>78</v>
      </c>
      <c r="D2" s="119"/>
      <c r="E2" s="120" t="s">
        <v>28</v>
      </c>
      <c r="F2" s="32" t="s">
        <v>29</v>
      </c>
    </row>
    <row r="3" spans="2:11" ht="21.75" thickBot="1" x14ac:dyDescent="0.25">
      <c r="B3" s="167" t="s">
        <v>79</v>
      </c>
      <c r="C3" s="168"/>
      <c r="D3" s="168"/>
      <c r="E3" s="121">
        <f>E8/(30-D8*10)</f>
        <v>0</v>
      </c>
      <c r="F3" s="122">
        <f>E3</f>
        <v>0</v>
      </c>
    </row>
    <row r="4" spans="2:11" ht="16.5" thickBot="1" x14ac:dyDescent="0.25">
      <c r="B4" s="22" t="s">
        <v>1</v>
      </c>
      <c r="C4" s="22" t="s">
        <v>2</v>
      </c>
      <c r="D4" s="81" t="s">
        <v>40</v>
      </c>
      <c r="E4" s="23" t="s">
        <v>9</v>
      </c>
      <c r="F4" s="24" t="s">
        <v>0</v>
      </c>
    </row>
    <row r="5" spans="2:11" ht="15" x14ac:dyDescent="0.2">
      <c r="B5" s="55">
        <v>1</v>
      </c>
      <c r="C5" s="82" t="s">
        <v>70</v>
      </c>
      <c r="D5" s="71" t="s">
        <v>12</v>
      </c>
      <c r="E5" s="86">
        <f t="shared" ref="E5:E7" si="0">IF(D5="Yes",10,IF(D5="Yes, Partially",5,IF(D5="No",0,"-")))</f>
        <v>0</v>
      </c>
      <c r="F5" s="85" t="s">
        <v>39</v>
      </c>
    </row>
    <row r="6" spans="2:11" ht="15" x14ac:dyDescent="0.2">
      <c r="B6" s="55">
        <f t="shared" ref="B6:B7" si="1">B5+1</f>
        <v>2</v>
      </c>
      <c r="C6" s="83" t="s">
        <v>71</v>
      </c>
      <c r="D6" s="73" t="s">
        <v>12</v>
      </c>
      <c r="E6" s="86">
        <f t="shared" si="0"/>
        <v>0</v>
      </c>
      <c r="F6" s="84"/>
      <c r="K6" s="1" t="s">
        <v>11</v>
      </c>
    </row>
    <row r="7" spans="2:11" ht="30.75" thickBot="1" x14ac:dyDescent="0.25">
      <c r="B7" s="55">
        <f t="shared" si="1"/>
        <v>3</v>
      </c>
      <c r="C7" s="83" t="s">
        <v>77</v>
      </c>
      <c r="D7" s="73" t="s">
        <v>12</v>
      </c>
      <c r="E7" s="86">
        <f t="shared" si="0"/>
        <v>0</v>
      </c>
      <c r="F7" s="84"/>
      <c r="K7" s="1" t="s">
        <v>37</v>
      </c>
    </row>
    <row r="8" spans="2:11" ht="15.75" hidden="1" thickBot="1" x14ac:dyDescent="0.25">
      <c r="B8" s="56"/>
      <c r="C8" s="57" t="s">
        <v>25</v>
      </c>
      <c r="D8" s="58">
        <f>COUNTIF(D5:D7,"N/A")</f>
        <v>0</v>
      </c>
      <c r="E8" s="58">
        <f>SUM(E5:E7)</f>
        <v>0</v>
      </c>
      <c r="F8" s="59"/>
      <c r="K8" s="1" t="s">
        <v>12</v>
      </c>
    </row>
    <row r="9" spans="2:11" x14ac:dyDescent="0.2">
      <c r="B9" s="47"/>
      <c r="C9" s="48"/>
      <c r="D9" s="49"/>
      <c r="E9" s="47"/>
      <c r="F9" s="50"/>
      <c r="K9" s="1" t="s">
        <v>38</v>
      </c>
    </row>
    <row r="10" spans="2:11" x14ac:dyDescent="0.2">
      <c r="B10" s="39"/>
      <c r="C10" s="19"/>
      <c r="D10" s="40"/>
      <c r="E10" s="39"/>
      <c r="F10" s="41"/>
    </row>
    <row r="11" spans="2:11" x14ac:dyDescent="0.2">
      <c r="B11" s="39"/>
      <c r="C11" s="19"/>
      <c r="D11" s="40"/>
      <c r="E11" s="39"/>
      <c r="F11" s="41"/>
    </row>
    <row r="12" spans="2:11" x14ac:dyDescent="0.2">
      <c r="B12" s="39"/>
      <c r="C12" s="19"/>
      <c r="D12" s="40"/>
      <c r="E12" s="39"/>
      <c r="F12" s="41"/>
    </row>
    <row r="13" spans="2:11" x14ac:dyDescent="0.2">
      <c r="B13" s="39"/>
      <c r="C13" s="19"/>
      <c r="D13" s="40"/>
      <c r="E13" s="39"/>
      <c r="F13" s="41"/>
    </row>
    <row r="14" spans="2:11" x14ac:dyDescent="0.2">
      <c r="B14" s="39"/>
      <c r="C14" s="19"/>
      <c r="D14" s="40"/>
      <c r="E14" s="39"/>
      <c r="F14" s="41"/>
    </row>
    <row r="15" spans="2:11" ht="12" customHeight="1" x14ac:dyDescent="0.2">
      <c r="B15" s="39"/>
      <c r="C15" s="21"/>
      <c r="D15" s="40"/>
      <c r="E15" s="39"/>
      <c r="F15" s="41"/>
    </row>
    <row r="16" spans="2:11" ht="15.75" customHeight="1" x14ac:dyDescent="0.2">
      <c r="B16" s="39"/>
      <c r="C16" s="19"/>
      <c r="D16" s="40"/>
      <c r="E16" s="39"/>
      <c r="F16" s="41"/>
    </row>
    <row r="17" spans="2:6" x14ac:dyDescent="0.2">
      <c r="B17" s="39"/>
      <c r="C17" s="19"/>
      <c r="D17" s="40"/>
      <c r="E17" s="39"/>
      <c r="F17" s="41"/>
    </row>
    <row r="18" spans="2:6" x14ac:dyDescent="0.2">
      <c r="B18" s="39"/>
      <c r="C18" s="19"/>
      <c r="D18" s="40"/>
      <c r="E18" s="39"/>
      <c r="F18" s="41"/>
    </row>
    <row r="19" spans="2:6" x14ac:dyDescent="0.2">
      <c r="B19" s="39"/>
      <c r="C19" s="19"/>
      <c r="D19" s="40"/>
      <c r="E19" s="39"/>
      <c r="F19" s="41"/>
    </row>
    <row r="20" spans="2:6" x14ac:dyDescent="0.2">
      <c r="B20" s="39"/>
      <c r="C20" s="21"/>
      <c r="D20" s="40"/>
      <c r="E20" s="39"/>
      <c r="F20" s="41"/>
    </row>
    <row r="21" spans="2:6" x14ac:dyDescent="0.2">
      <c r="B21" s="39"/>
      <c r="C21" s="42"/>
      <c r="D21" s="40"/>
      <c r="E21" s="39"/>
      <c r="F21" s="41"/>
    </row>
    <row r="22" spans="2:6" x14ac:dyDescent="0.2">
      <c r="B22" s="39"/>
      <c r="C22" s="42"/>
      <c r="D22" s="40"/>
      <c r="E22" s="39"/>
      <c r="F22" s="41"/>
    </row>
    <row r="23" spans="2:6" x14ac:dyDescent="0.2">
      <c r="B23" s="39"/>
      <c r="C23" s="42"/>
      <c r="D23" s="40"/>
      <c r="E23" s="39"/>
      <c r="F23" s="41"/>
    </row>
    <row r="24" spans="2:6" x14ac:dyDescent="0.2">
      <c r="B24" s="39"/>
      <c r="C24" s="42"/>
      <c r="D24" s="40"/>
      <c r="E24" s="39"/>
      <c r="F24" s="41"/>
    </row>
    <row r="25" spans="2:6" x14ac:dyDescent="0.2">
      <c r="B25" s="39"/>
      <c r="C25" s="42"/>
      <c r="D25" s="40"/>
      <c r="E25" s="39"/>
      <c r="F25" s="41"/>
    </row>
    <row r="26" spans="2:6" x14ac:dyDescent="0.2">
      <c r="B26" s="39"/>
      <c r="C26" s="21"/>
      <c r="D26" s="40"/>
      <c r="E26" s="39"/>
      <c r="F26" s="41"/>
    </row>
    <row r="27" spans="2:6" ht="15.75" x14ac:dyDescent="0.2">
      <c r="B27" s="43"/>
      <c r="C27" s="43"/>
      <c r="D27" s="44"/>
      <c r="E27" s="43"/>
      <c r="F27" s="44"/>
    </row>
    <row r="28" spans="2:6" ht="15.75" x14ac:dyDescent="0.2">
      <c r="B28" s="43"/>
      <c r="C28" s="43"/>
      <c r="D28" s="44"/>
      <c r="E28" s="43"/>
      <c r="F28" s="44"/>
    </row>
    <row r="29" spans="2:6" x14ac:dyDescent="0.2">
      <c r="B29" s="39"/>
      <c r="C29" s="42"/>
      <c r="D29" s="40"/>
      <c r="E29" s="39"/>
      <c r="F29" s="41"/>
    </row>
    <row r="30" spans="2:6" x14ac:dyDescent="0.2">
      <c r="B30" s="39"/>
      <c r="C30" s="42"/>
      <c r="D30" s="40"/>
      <c r="E30" s="39"/>
      <c r="F30" s="41"/>
    </row>
    <row r="31" spans="2:6" x14ac:dyDescent="0.2">
      <c r="B31" s="39"/>
      <c r="C31" s="42"/>
      <c r="D31" s="40"/>
      <c r="E31" s="39"/>
      <c r="F31" s="41"/>
    </row>
    <row r="32" spans="2:6" x14ac:dyDescent="0.2">
      <c r="B32" s="39"/>
      <c r="C32" s="42"/>
      <c r="D32" s="40"/>
      <c r="E32" s="39"/>
      <c r="F32" s="41"/>
    </row>
    <row r="33" spans="2:6" x14ac:dyDescent="0.2">
      <c r="B33" s="39"/>
      <c r="C33" s="42"/>
      <c r="D33" s="40"/>
      <c r="E33" s="39"/>
      <c r="F33" s="41"/>
    </row>
    <row r="34" spans="2:6" x14ac:dyDescent="0.2">
      <c r="B34" s="39"/>
      <c r="C34" s="42"/>
      <c r="D34" s="40"/>
      <c r="E34" s="39"/>
      <c r="F34" s="41"/>
    </row>
    <row r="35" spans="2:6" x14ac:dyDescent="0.2">
      <c r="B35" s="39"/>
      <c r="C35" s="42"/>
      <c r="D35" s="40"/>
      <c r="E35" s="39"/>
      <c r="F35" s="41"/>
    </row>
    <row r="36" spans="2:6" x14ac:dyDescent="0.2">
      <c r="B36" s="39"/>
      <c r="C36" s="42"/>
      <c r="D36" s="40"/>
      <c r="E36" s="39"/>
      <c r="F36" s="41"/>
    </row>
    <row r="37" spans="2:6" ht="15.75" x14ac:dyDescent="0.2">
      <c r="B37" s="43"/>
      <c r="C37" s="43"/>
      <c r="D37" s="44"/>
      <c r="E37" s="43"/>
      <c r="F37" s="44"/>
    </row>
    <row r="38" spans="2:6" ht="15.75" x14ac:dyDescent="0.2">
      <c r="B38" s="43"/>
      <c r="C38" s="43"/>
      <c r="D38" s="44"/>
      <c r="E38" s="43"/>
      <c r="F38" s="44"/>
    </row>
    <row r="39" spans="2:6" x14ac:dyDescent="0.2">
      <c r="B39" s="39"/>
      <c r="C39" s="19"/>
      <c r="D39" s="40"/>
      <c r="E39" s="20"/>
      <c r="F39" s="41"/>
    </row>
    <row r="40" spans="2:6" x14ac:dyDescent="0.2">
      <c r="B40" s="39"/>
      <c r="C40" s="19"/>
      <c r="D40" s="40"/>
      <c r="E40" s="20"/>
      <c r="F40" s="41"/>
    </row>
    <row r="41" spans="2:6" x14ac:dyDescent="0.2">
      <c r="B41" s="39"/>
      <c r="C41" s="19"/>
      <c r="D41" s="40"/>
      <c r="E41" s="20"/>
      <c r="F41" s="41"/>
    </row>
    <row r="42" spans="2:6" x14ac:dyDescent="0.2">
      <c r="B42" s="39"/>
      <c r="C42" s="21"/>
      <c r="D42" s="40"/>
      <c r="E42" s="20"/>
      <c r="F42" s="41"/>
    </row>
    <row r="43" spans="2:6" x14ac:dyDescent="0.2">
      <c r="B43" s="39"/>
      <c r="C43" s="19"/>
      <c r="D43" s="40"/>
      <c r="E43" s="20"/>
      <c r="F43" s="41"/>
    </row>
    <row r="44" spans="2:6" x14ac:dyDescent="0.2">
      <c r="B44" s="39"/>
      <c r="C44" s="21"/>
      <c r="D44" s="40"/>
      <c r="E44" s="20"/>
      <c r="F44" s="41"/>
    </row>
    <row r="45" spans="2:6" x14ac:dyDescent="0.2">
      <c r="B45" s="39"/>
      <c r="C45" s="42"/>
      <c r="D45" s="40"/>
      <c r="E45" s="20"/>
      <c r="F45" s="41"/>
    </row>
    <row r="46" spans="2:6" x14ac:dyDescent="0.2">
      <c r="B46" s="39"/>
      <c r="C46" s="42"/>
      <c r="D46" s="40"/>
      <c r="E46" s="20"/>
      <c r="F46" s="41"/>
    </row>
    <row r="47" spans="2:6" x14ac:dyDescent="0.2">
      <c r="B47" s="39"/>
      <c r="C47" s="21"/>
      <c r="D47" s="40"/>
      <c r="E47" s="20"/>
      <c r="F47" s="41"/>
    </row>
    <row r="48" spans="2:6" x14ac:dyDescent="0.2">
      <c r="B48" s="39"/>
      <c r="C48" s="19"/>
      <c r="D48" s="40"/>
      <c r="E48" s="20"/>
      <c r="F48" s="41"/>
    </row>
    <row r="49" spans="2:6" x14ac:dyDescent="0.2">
      <c r="B49" s="39"/>
      <c r="C49" s="42"/>
      <c r="D49" s="40"/>
      <c r="E49" s="20"/>
      <c r="F49" s="41"/>
    </row>
    <row r="50" spans="2:6" x14ac:dyDescent="0.2">
      <c r="B50" s="45"/>
      <c r="C50" s="46"/>
      <c r="D50" s="45"/>
      <c r="E50" s="45"/>
      <c r="F50" s="45"/>
    </row>
  </sheetData>
  <mergeCells count="1">
    <mergeCell ref="B3:D3"/>
  </mergeCells>
  <conditionalFormatting sqref="F3">
    <cfRule type="iconSet" priority="1">
      <iconSet iconSet="3TrafficLights2" showValue="0">
        <cfvo type="percent" val="0"/>
        <cfvo type="num" val="0.5" gte="0"/>
        <cfvo type="num" val="0.8" gte="0"/>
      </iconSet>
    </cfRule>
  </conditionalFormatting>
  <dataValidations disablePrompts="1" count="3">
    <dataValidation type="list" allowBlank="1" showInputMessage="1" showErrorMessage="1" sqref="D29:D36 D39:D49 D9:D26" xr:uid="{00000000-0002-0000-0500-000000000000}">
      <formula1>$K$6:$K$7</formula1>
    </dataValidation>
    <dataValidation type="list" allowBlank="1" showInputMessage="1" showErrorMessage="1" sqref="D50" xr:uid="{00000000-0002-0000-0500-000001000000}">
      <formula1>$L$6:$L$7</formula1>
    </dataValidation>
    <dataValidation type="list" allowBlank="1" showInputMessage="1" showErrorMessage="1" sqref="D5:D7" xr:uid="{00000000-0002-0000-0500-000002000000}">
      <formula1>$K$6:$K$9</formula1>
    </dataValidation>
  </dataValidations>
  <pageMargins left="0.7" right="0.7" top="1.03125" bottom="0.75" header="0.3" footer="0.3"/>
  <pageSetup paperSize="9" scale="42" fitToHeight="0" orientation="landscape" r:id="rId1"/>
  <headerFooter>
    <oddHeader>&amp;L&amp;"-,Regular"&amp;11&amp;K0070C0PM²  Checklist v3.0.1&amp;C&amp;"-,Bold"&amp;16Stakeholders Checklist
&amp;K09-017 &amp;K09-035&lt;Project Name&gt;&amp;R&amp;G</oddHeader>
    <oddFooter>&amp;R&amp;P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9</vt:i4>
      </vt:variant>
    </vt:vector>
  </HeadingPairs>
  <TitlesOfParts>
    <vt:vector size="16" baseType="lpstr">
      <vt:lpstr>checklist</vt:lpstr>
      <vt:lpstr>Summary</vt:lpstr>
      <vt:lpstr>Initiating</vt:lpstr>
      <vt:lpstr>Planning</vt:lpstr>
      <vt:lpstr>Executing</vt:lpstr>
      <vt:lpstr>Closing</vt:lpstr>
      <vt:lpstr>Monitoring</vt:lpstr>
      <vt:lpstr>Closing!Área_de_impresión</vt:lpstr>
      <vt:lpstr>Executing!Área_de_impresión</vt:lpstr>
      <vt:lpstr>Initiating!Área_de_impresión</vt:lpstr>
      <vt:lpstr>Monitoring!Área_de_impresión</vt:lpstr>
      <vt:lpstr>Planning!Área_de_impresión</vt:lpstr>
      <vt:lpstr>Summary!Área_de_impresión</vt:lpstr>
      <vt:lpstr>Closing!Títulos_a_imprimir</vt:lpstr>
      <vt:lpstr>Monitoring!Títulos_a_imprimir</vt:lpstr>
      <vt:lpstr>Planning!Títulos_a_imprimir</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Stakeholders Checklist</dc:title>
  <dc:creator>COEPM²</dc:creator>
  <cp:keywords>OpenPM² Templates</cp:keywords>
  <cp:lastModifiedBy>Sánchez Rodríguez, Adrián (Nortempo)</cp:lastModifiedBy>
  <cp:lastPrinted>2020-03-23T11:23:43Z</cp:lastPrinted>
  <dcterms:created xsi:type="dcterms:W3CDTF">2007-09-24T08:19:53Z</dcterms:created>
  <dcterms:modified xsi:type="dcterms:W3CDTF">2021-04-15T18:00:59Z</dcterms:modified>
</cp:coreProperties>
</file>