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user\Desktop\artefacts for cover page\OPM²_Artefacts.v3.0.1 with Cover Page\"/>
    </mc:Choice>
  </mc:AlternateContent>
  <xr:revisionPtr revIDLastSave="0" documentId="13_ncr:1_{6F7E8996-B8B8-4624-8B9D-B778D3AE7D4D}" xr6:coauthVersionLast="45" xr6:coauthVersionMax="45" xr10:uidLastSave="{00000000-0000-0000-0000-000000000000}"/>
  <bookViews>
    <workbookView xWindow="-120" yWindow="-120" windowWidth="25440" windowHeight="15390" activeTab="4" xr2:uid="{00000000-000D-0000-FFFF-FFFF00000000}"/>
  </bookViews>
  <sheets>
    <sheet name="Summary" sheetId="5" r:id="rId1"/>
    <sheet name="Initiating" sheetId="2" r:id="rId2"/>
    <sheet name="Planning" sheetId="3" r:id="rId3"/>
    <sheet name="Executing" sheetId="1" r:id="rId4"/>
    <sheet name="Closing" sheetId="6" r:id="rId5"/>
  </sheets>
  <definedNames>
    <definedName name="_xlnm._FilterDatabase" localSheetId="4" hidden="1">Closing!$C$1:$F$66</definedName>
    <definedName name="_xlnm._FilterDatabase" localSheetId="3" hidden="1">Executing!$C$1:$F$33</definedName>
    <definedName name="_xlnm.Print_Area" localSheetId="4">Closing!$B$2:$F$25</definedName>
    <definedName name="_xlnm.Print_Area" localSheetId="3">Executing!$B$2:$F$34</definedName>
    <definedName name="_xlnm.Print_Area" localSheetId="1">Initiating!$B$2:$F$33</definedName>
    <definedName name="_xlnm.Print_Area" localSheetId="2">Planning!$B$2:$F$48</definedName>
    <definedName name="_xlnm.Print_Area" localSheetId="0">Summary!$B$3:$Q$28</definedName>
    <definedName name="_xlnm.Print_Titles" localSheetId="4">Closing!$4:$4</definedName>
    <definedName name="_xlnm.Print_Titles" localSheetId="2">Planning!$4:$4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1" l="1"/>
  <c r="E24" i="6" l="1"/>
  <c r="E23" i="6"/>
  <c r="E22" i="6"/>
  <c r="E21" i="6"/>
  <c r="E20" i="6"/>
  <c r="E19" i="6"/>
  <c r="E18" i="6"/>
  <c r="E17" i="6"/>
  <c r="E16" i="6"/>
  <c r="E15" i="6"/>
  <c r="E14" i="6"/>
  <c r="E13" i="6"/>
  <c r="E12" i="6"/>
  <c r="E11" i="6"/>
  <c r="E10" i="6"/>
  <c r="E9" i="6"/>
  <c r="E8" i="6"/>
  <c r="E7" i="6"/>
  <c r="E6" i="6"/>
  <c r="E5" i="6"/>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6" i="2"/>
  <c r="E7" i="2"/>
  <c r="E8" i="2"/>
  <c r="E9" i="2"/>
  <c r="E10" i="2"/>
  <c r="E11" i="2"/>
  <c r="E12" i="2"/>
  <c r="E13" i="2"/>
  <c r="E14" i="2"/>
  <c r="E15" i="2"/>
  <c r="E16" i="2"/>
  <c r="E17" i="2"/>
  <c r="E18" i="2"/>
  <c r="E19" i="2"/>
  <c r="E20" i="2"/>
  <c r="E21" i="2"/>
  <c r="E22" i="2"/>
  <c r="E23" i="2"/>
  <c r="E24" i="2"/>
  <c r="E25" i="2"/>
  <c r="E26" i="2"/>
  <c r="E27" i="2"/>
  <c r="E28" i="2"/>
  <c r="E29" i="2"/>
  <c r="E30" i="2"/>
  <c r="E31" i="2"/>
  <c r="E32" i="2"/>
  <c r="E5" i="2"/>
  <c r="D25" i="6" l="1"/>
  <c r="D33" i="2"/>
  <c r="D48" i="3"/>
  <c r="E48" i="3" l="1"/>
  <c r="E3" i="3" s="1"/>
  <c r="E33" i="2" l="1"/>
  <c r="E3" i="2" s="1"/>
  <c r="E25" i="6" l="1"/>
  <c r="E3" i="6" s="1"/>
  <c r="E22" i="5"/>
  <c r="B6" i="6"/>
  <c r="B7" i="6" s="1"/>
  <c r="B8" i="6" s="1"/>
  <c r="B9" i="6" s="1"/>
  <c r="B10" i="6" s="1"/>
  <c r="B11" i="6" s="1"/>
  <c r="B12" i="6" s="1"/>
  <c r="B13" i="6" s="1"/>
  <c r="B14" i="6" s="1"/>
  <c r="B15" i="6" s="1"/>
  <c r="B16" i="6" s="1"/>
  <c r="B17" i="6" s="1"/>
  <c r="B18" i="6" s="1"/>
  <c r="B19" i="6" s="1"/>
  <c r="B20" i="6" s="1"/>
  <c r="B21" i="6" s="1"/>
  <c r="B22" i="6" s="1"/>
  <c r="B23" i="6" s="1"/>
  <c r="B24" i="6" s="1"/>
  <c r="F3" i="6" l="1"/>
  <c r="C22" i="5" s="1"/>
  <c r="E21" i="5"/>
  <c r="E20" i="5"/>
  <c r="D22" i="5" l="1"/>
  <c r="E19" i="5"/>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E34" i="1"/>
  <c r="E3" i="1" s="1"/>
  <c r="F22" i="5" l="1"/>
  <c r="B6" i="3"/>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D21" i="5" l="1"/>
  <c r="F21" i="5" s="1"/>
  <c r="F3" i="1"/>
  <c r="C21" i="5" s="1"/>
  <c r="D20" i="5" l="1"/>
  <c r="F20" i="5" s="1"/>
  <c r="F3" i="3"/>
  <c r="C20" i="5" s="1"/>
  <c r="D19" i="5" l="1"/>
  <c r="F19" i="5" s="1"/>
  <c r="F3" i="2" l="1"/>
  <c r="C19" i="5" s="1"/>
  <c r="C15" i="5"/>
  <c r="C16" i="5" s="1"/>
  <c r="B6" i="2"/>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alcChain>
</file>

<file path=xl/sharedStrings.xml><?xml version="1.0" encoding="utf-8"?>
<sst xmlns="http://schemas.openxmlformats.org/spreadsheetml/2006/main" count="334" uniqueCount="170">
  <si>
    <t>Comments</t>
  </si>
  <si>
    <t>#</t>
  </si>
  <si>
    <t>Description</t>
  </si>
  <si>
    <t>Has required training been conducted?</t>
  </si>
  <si>
    <t>Initiating Phase-Exit Checks</t>
  </si>
  <si>
    <t>Project Name:</t>
  </si>
  <si>
    <t>Project Owner:</t>
  </si>
  <si>
    <t>Business Manager:</t>
  </si>
  <si>
    <t>Solution Provider:</t>
  </si>
  <si>
    <t>Project Manager:</t>
  </si>
  <si>
    <t>Area</t>
  </si>
  <si>
    <t>Score</t>
  </si>
  <si>
    <t xml:space="preserve"> </t>
  </si>
  <si>
    <t>Yes</t>
  </si>
  <si>
    <t>No</t>
  </si>
  <si>
    <t>&lt;Name of the project.&gt;</t>
  </si>
  <si>
    <t>&lt;Name of the Project Owner.&gt;</t>
  </si>
  <si>
    <t>&lt;Name of the Business Manager.&gt;</t>
  </si>
  <si>
    <t>&lt;Name of the Solution Provider.&gt;</t>
  </si>
  <si>
    <t>&lt;Name of the Project Manager.&gt;</t>
  </si>
  <si>
    <t>Reviewer Name:</t>
  </si>
  <si>
    <t xml:space="preserve">Phase-Exit Review </t>
  </si>
  <si>
    <t>Initiating</t>
  </si>
  <si>
    <t>Planning</t>
  </si>
  <si>
    <t>Executing</t>
  </si>
  <si>
    <t>Closing</t>
  </si>
  <si>
    <t>Already performed?</t>
  </si>
  <si>
    <t>% of Phase Compliance</t>
  </si>
  <si>
    <t>Have all the key project stakeholders been identified?</t>
  </si>
  <si>
    <t>Are all the initial roles and responsibilities defined?</t>
  </si>
  <si>
    <t>Are the benefits and success criteria measurable?</t>
  </si>
  <si>
    <t>Are the project context, scope, deliverables and expected outcomes documented?</t>
  </si>
  <si>
    <t>Are project benefits and success criteria documented?</t>
  </si>
  <si>
    <t>Are major assumptions, constraints and risks identified?</t>
  </si>
  <si>
    <t xml:space="preserve">Has a Project Initiation Request been documented and approved? </t>
  </si>
  <si>
    <t>Is the project currently delivering to schedule?</t>
  </si>
  <si>
    <t>Is the budget allocated sufficient at this point of the project?</t>
  </si>
  <si>
    <t>Is project approach / methodology identified?</t>
  </si>
  <si>
    <t xml:space="preserve">Have project savings been estimated in FTE and k€? </t>
  </si>
  <si>
    <t>Are requestor needs documented and linked to project deliverables?</t>
  </si>
  <si>
    <t>Are project funding sources (budget lines) identified for each cost element?</t>
  </si>
  <si>
    <t>Are major resources needed to execute the project identified as well as requirements detailed?</t>
  </si>
  <si>
    <t>Are Risk, Issue and Decision Logs setup?</t>
  </si>
  <si>
    <t>Is the project ready to proceed to the Planning Phase?</t>
  </si>
  <si>
    <t>Total score for compliance</t>
  </si>
  <si>
    <t>Is project roadmap (start and end dates) for major milestones and deliverables documented?</t>
  </si>
  <si>
    <t>Overall Compliance (%)</t>
  </si>
  <si>
    <t>Planning Phase-Exit Checks</t>
  </si>
  <si>
    <t>Are all project roles and responsibilities detailed?</t>
  </si>
  <si>
    <t>Are all the communication items (e.g. meetings and reports) defined as well as their frequency?</t>
  </si>
  <si>
    <t>Are training needs identified?</t>
  </si>
  <si>
    <t>Are all types of resources (people, software, infrastructure, facilities, outsourcers, materials, services,…) identified and their effort and period estimated?</t>
  </si>
  <si>
    <t>Is there a Change Log in place?</t>
  </si>
  <si>
    <t>Are the risk assessment thresholds defined, including the risk appetite?</t>
  </si>
  <si>
    <t>Is the project ready to proceed to the Executing Phase?</t>
  </si>
  <si>
    <t>Are all the activities that will be performed by the business/requestor side identified and estimated?</t>
  </si>
  <si>
    <t>Are the transition activities planned and agreed with the involved stakeholders?</t>
  </si>
  <si>
    <t>Is a Transition Plan documented?</t>
  </si>
  <si>
    <t xml:space="preserve">Are outsourcing activities and deliverables defined as well as evaluation criteria? </t>
  </si>
  <si>
    <t>Is there a Project Handbook documented?</t>
  </si>
  <si>
    <t>Are all project plans approved?</t>
  </si>
  <si>
    <t>Are project performance indicators and metrics defined?</t>
  </si>
  <si>
    <t>Are all project work packages, activities and tasks scheduled?</t>
  </si>
  <si>
    <t>Is it clear the link between project scope / deliverables and work packages / activities / tasks?</t>
  </si>
  <si>
    <t>Are all the activities / tasks assigned to someone?</t>
  </si>
  <si>
    <t>Are project management and business implementation activities considered in the Project Work Plan?</t>
  </si>
  <si>
    <t xml:space="preserve">Are all project costs / effort estimated and detailed at task level? </t>
  </si>
  <si>
    <t>Were all the activities / tasks and related effort validated by the task owner / domain expert?</t>
  </si>
  <si>
    <t>Is the critical path identified?</t>
  </si>
  <si>
    <t xml:space="preserve">Is the project scope broken-down in manageable components that allow accurate estimation of resources, work effort and duration? </t>
  </si>
  <si>
    <t>Are all resources available for the executing phase?</t>
  </si>
  <si>
    <t xml:space="preserve">Have activities been performed as defined and scheduled in the Project Work Plan? </t>
  </si>
  <si>
    <t>Have all the communication items (meetings, reports,…) been implemented as planned?</t>
  </si>
  <si>
    <t>Have all the approved changes been implemented?</t>
  </si>
  <si>
    <t>Were the quality assurance and control activities performed as planned?</t>
  </si>
  <si>
    <t>Were project performance indicators and metrics captured and assessed?</t>
  </si>
  <si>
    <t>Were outsourcing processes and outputs monitored and reviewed?</t>
  </si>
  <si>
    <t>Are deliverables fully operational?</t>
  </si>
  <si>
    <t>Are deliverables in line with requestor needs and expectations?</t>
  </si>
  <si>
    <t>Were artefacts produced, updated and revised as planned?</t>
  </si>
  <si>
    <t>Is project configuration management effective?</t>
  </si>
  <si>
    <t>Are resources and budget available to complete activities and to transfer deliverables to the requestor side?</t>
  </si>
  <si>
    <t>Are all the project issues and corrective actions resolved / closed?</t>
  </si>
  <si>
    <t>Were transition activities performed as planned?</t>
  </si>
  <si>
    <t>Were security and data protection issues taken into account?</t>
  </si>
  <si>
    <t>Are operational/maintenance activities ready to start?</t>
  </si>
  <si>
    <t>Was the transfer of responsibility announced to all stakeholders?</t>
  </si>
  <si>
    <t>Are tests results, issues and corrective actions documented?</t>
  </si>
  <si>
    <t>Are deliverables reviews and approvals documented and performed by the appropriate person (Project Owner, domain expert,…)?</t>
  </si>
  <si>
    <t xml:space="preserve">Were the business implementation activities performed as planned? </t>
  </si>
  <si>
    <t>Date</t>
  </si>
  <si>
    <t>Date:</t>
  </si>
  <si>
    <t>dd/mm/yyyy</t>
  </si>
  <si>
    <t>Closing Phase-Exit Checks</t>
  </si>
  <si>
    <t>Did a Project-End Review Meeting take place?</t>
  </si>
  <si>
    <t>Is the Project-End Report documented and delivered to the relevant stakeholders?</t>
  </si>
  <si>
    <t>Is project archiving following the EC internal policy for records management and archives?</t>
  </si>
  <si>
    <t xml:space="preserve">Were all the configuration management procedures completed? </t>
  </si>
  <si>
    <t xml:space="preserve">Was client / requestor satisfaction assessed? </t>
  </si>
  <si>
    <t>Were all the security management procedures completed e.g. copies of project data and restriction of project members access to systems and data?</t>
  </si>
  <si>
    <t>Did all the relevant stakeholders give feedback on the overall project experience?</t>
  </si>
  <si>
    <t>Were lessons learned and post-project recommendations captured?</t>
  </si>
  <si>
    <t>Are project artefacts and other supporting documentation organised and archived in a central repository?</t>
  </si>
  <si>
    <t>Were final project performance indicators and metrics assessed and compared to project baselines?</t>
  </si>
  <si>
    <t>Are project benefits and unachieved goals assessed and remaining benefits forecasted?</t>
  </si>
  <si>
    <t>Have project costs stopped?</t>
  </si>
  <si>
    <t>Are follow-up actions assigned to people and a formal transfer of ownership performed?</t>
  </si>
  <si>
    <t>Were all the hand over activities to the operations mode performed?</t>
  </si>
  <si>
    <t>Are support and maintenance activities running as planned?</t>
  </si>
  <si>
    <t>Have project team members performance been assessed?</t>
  </si>
  <si>
    <t>Is the project team officially released?</t>
  </si>
  <si>
    <t>&lt;Name of the person performing the phase-exit reviews.&gt;</t>
  </si>
  <si>
    <t>Assessment Key:</t>
  </si>
  <si>
    <t>Major key activities for the phase(s) weren't performed (50% of the key activities or more are still to be completed).</t>
  </si>
  <si>
    <t>Nearly all the key activities for the phase(s) are complete (more than 80% of the key activities). The decision to move to another phase should be taken considering the relevance / adequacy of the remaining activities to the project and its specificities.</t>
  </si>
  <si>
    <t>Some key activities are still to be completed before the phase(s) can be closed (% of compliance between 51% and 80%).</t>
  </si>
  <si>
    <t>Overall Phase-Exit Status:</t>
  </si>
  <si>
    <t>Phase-Exit Status</t>
  </si>
  <si>
    <t>Have at least 4 alternative solutions been analysed e.g. using a SWOT analysis?</t>
  </si>
  <si>
    <t>Have project synergies and dependencies been analysed?</t>
  </si>
  <si>
    <t>Have security, document management and data protection constraints been assessed?</t>
  </si>
  <si>
    <t>Are both requestor and solution provider costs included in the project TCO?</t>
  </si>
  <si>
    <t>Is the allocated budget sufficient at this point of the project?</t>
  </si>
  <si>
    <t>Are all major risks mitigated?</t>
  </si>
  <si>
    <t>Were the relevant stakeholders informed about the delivery of projects outputs?</t>
  </si>
  <si>
    <t>Has a list of planned maintenance / operational actions been provided to the requestor / operations team?</t>
  </si>
  <si>
    <t>In case some risks or issues couldn't be closed, are they re-assessed and follow-up actions recommended?</t>
  </si>
  <si>
    <t>Is the project ready to proceed to the Closing Phase?</t>
  </si>
  <si>
    <t>Is the project ready to be closed?</t>
  </si>
  <si>
    <t>Has an escalation process been documented and tailored to risk, issues and change management?</t>
  </si>
  <si>
    <t>Has a configuration management procedure been documented?</t>
  </si>
  <si>
    <t xml:space="preserve">Has a Business Implementation Plan been documented? </t>
  </si>
  <si>
    <t>Have deliverables been tested / reviewed?</t>
  </si>
  <si>
    <t>Have all deliverables and artefacts been placed in the project repository, e.g. test results, sign-offs, training materials,...?</t>
  </si>
  <si>
    <t>Executing Phase-Exit Checks</t>
  </si>
  <si>
    <t>Yes, Partially</t>
  </si>
  <si>
    <t>N/A</t>
  </si>
  <si>
    <t>&lt;Add here the justification for the answer given.&gt;</t>
  </si>
  <si>
    <t>Answer</t>
  </si>
  <si>
    <t xml:space="preserve">Has the project Total Cost of Ownership (TCO) been estimated in FTE and €? </t>
  </si>
  <si>
    <t>Have the identified risks an associated response strategy been approved?</t>
  </si>
  <si>
    <t>Is the project management approach detailed and documented in a Project Handbook?</t>
  </si>
  <si>
    <t>Is a Risk Management Plan documented, as a separate document or included in the Handbook?</t>
  </si>
  <si>
    <t>Is an Issue Management Plan documented, as a separate document or included in the Handbook?</t>
  </si>
  <si>
    <t>Is there an Outsourcing Plan documented, as a separate document or included in the Handbook?</t>
  </si>
  <si>
    <t>&lt;This checklist should be reviewed and customised (if needed), in a first stage, when planning business implementation. It should be based on the information presented in the Business Implementation Plan, but It can also help the Business Manager (BM) and the Project Manager (PM) to define the business implementation activities by identifying key controls. Despite this, the main purpose of the Business Implementation Checklist is to support the Business Manager (BM) and the Project Manager (PM) when verifying whether the business implementation activities were performed as planned.&gt;</t>
  </si>
  <si>
    <t>Has the Project Steering Committee (PSC) been established?</t>
  </si>
  <si>
    <t>Has a Project Owner (PO) been identified?</t>
  </si>
  <si>
    <t>Is there a Project Manager (PM) assigned to the project?</t>
  </si>
  <si>
    <t>Has a Project Charter been documented and approved by the Project Steering Committee (PSC)?</t>
  </si>
  <si>
    <t>Has a Business Case been documented and approved by the Project Owner (PO)?</t>
  </si>
  <si>
    <t>&lt;Add a justification here&gt;</t>
  </si>
  <si>
    <t>&lt;Add a justification here.&gt;</t>
  </si>
  <si>
    <t>Is the Stakeholder Matrix complete with all the relevant stakeholders' names and contact details?</t>
  </si>
  <si>
    <t>Is the Project Work Plan baselined and approved by the Project Steering Committee (PSC)?</t>
  </si>
  <si>
    <t>Has a Communications Management Plan been documented, as a separate document or included in the Project Handbook?</t>
  </si>
  <si>
    <t>Has a Project Change Management Plan been documented, as a separate document or included in the Project Handbook?</t>
  </si>
  <si>
    <t>Were quality requirements, assurance activities and metrics defined and approved by the Project Steering Committee (PSC)?</t>
  </si>
  <si>
    <t>Has a Quality Management Plan been documented, as a separate document or included in the Project Handbook?</t>
  </si>
  <si>
    <t>Are all the deliverables acceptance criteria, activities and metrics defined and approved by the Project Owner (PO)?</t>
  </si>
  <si>
    <t>Has a Deliverables Acceptance Management Plan been documented, as a separate document or included in the Project Handbook?</t>
  </si>
  <si>
    <t>Are the project management processes communicated to the Project Core Team (PCT) and to the major project stakeholders?</t>
  </si>
  <si>
    <t>Has a Resource Plan been documented, as a separate document or included in the Project Handbook?</t>
  </si>
  <si>
    <t>Are all the major deviations from the Project Charter approved by the Project Steering Committee (PSC) / Appropriate Governance Bodies (AGB)?</t>
  </si>
  <si>
    <t>Are all deliverables (including supporting deliverables such as documentation) ready to be approved by the Project Owner (PO)?</t>
  </si>
  <si>
    <t>Did the Project Owner (PO) formally approve deliverables (final approval)?</t>
  </si>
  <si>
    <t>Is there a formal transfer of responsibilities to the Project Owner (PO) and operations teams?</t>
  </si>
  <si>
    <t>Was the project formally accepted by the Project Steering Committee (PSC) / Project Owner (PO)?</t>
  </si>
  <si>
    <t>Organisation / Department:</t>
  </si>
  <si>
    <t>&lt;Name of the organisation / department.&gt;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</si>
</sst>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_)"/>
  </numFmts>
  <fonts count="20" x14ac:knownFonts="1">
    <font>
      <sz val="10"/>
      <name val="Arial"/>
    </font>
    <font>
      <sz val="10"/>
      <name val="Calibri"/>
      <family val="2"/>
      <scheme val="minor"/>
    </font>
    <font>
      <b/>
      <sz val="10"/>
      <name val="Calibri"/>
      <family val="2"/>
      <scheme val="minor"/>
    </font>
    <font>
      <i/>
      <sz val="10"/>
      <name val="Calibri"/>
      <family val="2"/>
      <scheme val="minor"/>
    </font>
    <font>
      <b/>
      <sz val="16"/>
      <name val="Calibri"/>
      <family val="2"/>
      <scheme val="minor"/>
    </font>
    <font>
      <sz val="10"/>
      <color indexed="12"/>
      <name val="Calibri"/>
      <family val="2"/>
      <scheme val="minor"/>
    </font>
    <font>
      <b/>
      <sz val="12"/>
      <name val="Calibri"/>
      <family val="2"/>
      <scheme val="minor"/>
    </font>
    <font>
      <sz val="12"/>
      <name val="Calibri"/>
      <family val="2"/>
      <scheme val="minor"/>
    </font>
    <font>
      <b/>
      <sz val="14"/>
      <name val="Calibri"/>
      <family val="2"/>
      <scheme val="minor"/>
    </font>
    <font>
      <sz val="10"/>
      <color theme="9" tint="-0.499984740745262"/>
      <name val="Calibri"/>
      <family val="2"/>
      <scheme val="minor"/>
    </font>
    <font>
      <i/>
      <sz val="16"/>
      <color theme="9" tint="-0.499984740745262"/>
      <name val="Calibri"/>
      <family val="2"/>
      <scheme val="minor"/>
    </font>
    <font>
      <i/>
      <sz val="12"/>
      <color theme="9" tint="-0.499984740745262"/>
      <name val="Calibri"/>
      <family val="2"/>
      <scheme val="minor"/>
    </font>
    <font>
      <sz val="10"/>
      <name val="Arial"/>
      <family val="2"/>
    </font>
    <font>
      <b/>
      <sz val="11"/>
      <color theme="0"/>
      <name val="Calibri"/>
      <family val="2"/>
      <scheme val="minor"/>
    </font>
    <font>
      <b/>
      <sz val="20"/>
      <color indexed="9"/>
      <name val="Calibri"/>
      <family val="2"/>
      <scheme val="minor"/>
    </font>
    <font>
      <b/>
      <sz val="20"/>
      <name val="Calibri"/>
      <family val="2"/>
      <scheme val="minor"/>
    </font>
    <font>
      <b/>
      <sz val="24"/>
      <color indexed="12"/>
      <name val="Calibri"/>
      <family val="2"/>
      <scheme val="minor"/>
    </font>
    <font>
      <sz val="11"/>
      <name val="Calibri"/>
      <family val="2"/>
      <scheme val="minor"/>
    </font>
    <font>
      <b/>
      <sz val="11"/>
      <name val="Calibri"/>
      <family val="2"/>
      <scheme val="minor"/>
    </font>
    <font>
      <i/>
      <sz val="10"/>
      <color rgb="FF1B6FB5"/>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rgb="FFFFE2A7"/>
        <bgColor indexed="64"/>
      </patternFill>
    </fill>
    <fill>
      <patternFill patternType="solid">
        <fgColor rgb="FFFBD6B7"/>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A5A5A5"/>
      </patternFill>
    </fill>
    <fill>
      <patternFill patternType="solid">
        <fgColor theme="6" tint="0.39997558519241921"/>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medium">
        <color indexed="64"/>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bottom style="hair">
        <color indexed="64"/>
      </bottom>
      <diagonal/>
    </border>
    <border>
      <left style="medium">
        <color indexed="64"/>
      </left>
      <right style="medium">
        <color indexed="64"/>
      </right>
      <top style="hair">
        <color indexed="64"/>
      </top>
      <bottom style="medium">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bottom style="medium">
        <color indexed="64"/>
      </bottom>
      <diagonal/>
    </border>
  </borders>
  <cellStyleXfs count="3">
    <xf numFmtId="0" fontId="0" fillId="0" borderId="0"/>
    <xf numFmtId="9" fontId="12" fillId="0" borderId="0" applyFont="0" applyFill="0" applyBorder="0" applyAlignment="0" applyProtection="0"/>
    <xf numFmtId="0" fontId="13" fillId="10" borderId="21" applyNumberFormat="0" applyAlignment="0" applyProtection="0"/>
  </cellStyleXfs>
  <cellXfs count="167">
    <xf numFmtId="0" fontId="0" fillId="0" borderId="0" xfId="0"/>
    <xf numFmtId="0" fontId="1" fillId="2" borderId="0" xfId="0" applyFont="1" applyFill="1"/>
    <xf numFmtId="0" fontId="1" fillId="2" borderId="0" xfId="0" applyFont="1" applyFill="1" applyAlignment="1">
      <alignment horizontal="center"/>
    </xf>
    <xf numFmtId="0" fontId="5" fillId="2" borderId="0" xfId="0" applyFont="1" applyFill="1"/>
    <xf numFmtId="0" fontId="6" fillId="2" borderId="7" xfId="0" applyFont="1" applyFill="1" applyBorder="1" applyAlignment="1" applyProtection="1">
      <alignment horizontal="right"/>
    </xf>
    <xf numFmtId="164" fontId="1" fillId="2" borderId="0" xfId="0" applyNumberFormat="1" applyFont="1" applyFill="1" applyProtection="1"/>
    <xf numFmtId="0" fontId="7" fillId="2" borderId="0" xfId="0" applyFont="1" applyFill="1"/>
    <xf numFmtId="0" fontId="8" fillId="2" borderId="9" xfId="0" applyFont="1" applyFill="1" applyBorder="1" applyAlignment="1" applyProtection="1">
      <alignment horizontal="right" wrapText="1"/>
    </xf>
    <xf numFmtId="0" fontId="6" fillId="2" borderId="0" xfId="0" applyFont="1" applyFill="1" applyProtection="1"/>
    <xf numFmtId="0" fontId="1" fillId="2" borderId="0" xfId="0" applyFont="1" applyFill="1" applyProtection="1"/>
    <xf numFmtId="0" fontId="5" fillId="2" borderId="0" xfId="0" applyFont="1" applyFill="1" applyBorder="1" applyProtection="1">
      <protection locked="0"/>
    </xf>
    <xf numFmtId="0" fontId="3" fillId="2" borderId="0" xfId="0" applyFont="1" applyFill="1"/>
    <xf numFmtId="0" fontId="2" fillId="2" borderId="5" xfId="0" applyFont="1" applyFill="1" applyBorder="1" applyProtection="1"/>
    <xf numFmtId="0" fontId="6" fillId="3" borderId="7" xfId="0" applyFont="1" applyFill="1" applyBorder="1" applyAlignment="1" applyProtection="1">
      <alignment horizontal="right"/>
    </xf>
    <xf numFmtId="0" fontId="6" fillId="3" borderId="7" xfId="0" applyFont="1" applyFill="1" applyBorder="1" applyProtection="1"/>
    <xf numFmtId="0" fontId="6" fillId="3" borderId="5" xfId="0" applyFont="1" applyFill="1" applyBorder="1" applyAlignment="1" applyProtection="1">
      <alignment horizontal="center" vertical="center" wrapText="1"/>
    </xf>
    <xf numFmtId="0" fontId="6" fillId="3" borderId="11" xfId="0" applyFont="1" applyFill="1" applyBorder="1" applyAlignment="1" applyProtection="1">
      <alignment horizontal="center" vertical="center" wrapText="1"/>
    </xf>
    <xf numFmtId="0" fontId="6" fillId="3" borderId="12" xfId="0" applyFont="1" applyFill="1" applyBorder="1" applyAlignment="1" applyProtection="1">
      <alignment horizontal="center" vertical="center" wrapText="1"/>
    </xf>
    <xf numFmtId="0" fontId="6" fillId="3" borderId="6" xfId="0" applyFont="1" applyFill="1" applyBorder="1" applyAlignment="1" applyProtection="1">
      <alignment horizontal="center"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1" fillId="2" borderId="0" xfId="0" applyFont="1" applyFill="1" applyBorder="1"/>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1" xfId="0" applyFont="1" applyFill="1" applyBorder="1" applyAlignment="1">
      <alignment horizontal="center" vertical="center"/>
    </xf>
    <xf numFmtId="0" fontId="6" fillId="8" borderId="2" xfId="0" applyFont="1" applyFill="1" applyBorder="1" applyAlignment="1">
      <alignment horizontal="center" vertical="center"/>
    </xf>
    <xf numFmtId="0" fontId="6" fillId="6" borderId="2" xfId="0" applyFont="1" applyFill="1" applyBorder="1" applyAlignment="1">
      <alignment horizontal="right" vertical="center"/>
    </xf>
    <xf numFmtId="14" fontId="13" fillId="10" borderId="22" xfId="2" applyNumberFormat="1" applyBorder="1" applyAlignment="1">
      <alignment horizontal="center" vertical="center"/>
    </xf>
    <xf numFmtId="0" fontId="6" fillId="7" borderId="2" xfId="0" applyFont="1" applyFill="1" applyBorder="1" applyAlignment="1">
      <alignment horizontal="right" vertical="center"/>
    </xf>
    <xf numFmtId="0" fontId="6" fillId="8" borderId="2" xfId="0" applyFont="1" applyFill="1" applyBorder="1" applyAlignment="1">
      <alignment horizontal="right" vertical="center"/>
    </xf>
    <xf numFmtId="0" fontId="6" fillId="2" borderId="23" xfId="0" applyFont="1" applyFill="1" applyBorder="1" applyAlignment="1" applyProtection="1">
      <alignment horizontal="left" vertical="center" wrapText="1"/>
    </xf>
    <xf numFmtId="0" fontId="6" fillId="2" borderId="24" xfId="0" applyFont="1" applyFill="1" applyBorder="1" applyAlignment="1" applyProtection="1">
      <alignment horizontal="left" vertical="center" wrapText="1"/>
    </xf>
    <xf numFmtId="0" fontId="2" fillId="2" borderId="0" xfId="0" applyFont="1" applyFill="1" applyBorder="1" applyAlignment="1">
      <alignment horizontal="center"/>
    </xf>
    <xf numFmtId="0" fontId="8" fillId="2" borderId="26" xfId="0" applyFont="1" applyFill="1" applyBorder="1" applyAlignment="1" applyProtection="1">
      <alignment horizontal="right" wrapText="1"/>
    </xf>
    <xf numFmtId="0" fontId="1" fillId="2" borderId="0" xfId="0" applyFont="1" applyFill="1" applyBorder="1" applyAlignment="1">
      <alignment horizontal="center" wrapText="1"/>
    </xf>
    <xf numFmtId="0" fontId="1" fillId="2" borderId="0" xfId="0" applyFont="1" applyFill="1" applyBorder="1" applyAlignment="1" applyProtection="1">
      <alignment horizontal="center" vertical="center" wrapText="1"/>
      <protection locked="0"/>
    </xf>
    <xf numFmtId="0" fontId="1" fillId="2" borderId="0" xfId="0" applyFont="1" applyFill="1" applyBorder="1" applyAlignment="1" applyProtection="1">
      <alignment horizontal="left" wrapText="1" indent="1"/>
      <protection locked="0"/>
    </xf>
    <xf numFmtId="0" fontId="1" fillId="2" borderId="0" xfId="0" applyFont="1" applyFill="1" applyBorder="1" applyAlignment="1">
      <alignment horizontal="left" wrapText="1"/>
    </xf>
    <xf numFmtId="0" fontId="6" fillId="2" borderId="0" xfId="0" applyFont="1" applyFill="1" applyBorder="1" applyAlignment="1">
      <alignment horizontal="center" vertical="center"/>
    </xf>
    <xf numFmtId="0" fontId="6" fillId="2" borderId="0" xfId="0" applyFont="1" applyFill="1" applyBorder="1" applyAlignment="1" applyProtection="1">
      <alignment horizontal="center" vertical="center"/>
      <protection locked="0"/>
    </xf>
    <xf numFmtId="0" fontId="2" fillId="2" borderId="0" xfId="0" applyFont="1" applyFill="1" applyBorder="1" applyAlignment="1">
      <alignment horizontal="center" vertical="center" wrapText="1"/>
    </xf>
    <xf numFmtId="0" fontId="2" fillId="2" borderId="0" xfId="0" applyFont="1" applyFill="1" applyBorder="1" applyAlignment="1">
      <alignment horizontal="left" vertical="center" wrapText="1"/>
    </xf>
    <xf numFmtId="0" fontId="1" fillId="2" borderId="19" xfId="0" applyFont="1" applyFill="1" applyBorder="1" applyAlignment="1">
      <alignment horizontal="center" wrapText="1"/>
    </xf>
    <xf numFmtId="0" fontId="1" fillId="2" borderId="19" xfId="0" applyFont="1" applyFill="1" applyBorder="1"/>
    <xf numFmtId="0" fontId="1" fillId="2" borderId="19" xfId="0" applyFont="1" applyFill="1" applyBorder="1" applyAlignment="1" applyProtection="1">
      <alignment horizontal="center" vertical="center" wrapText="1"/>
      <protection locked="0"/>
    </xf>
    <xf numFmtId="0" fontId="1" fillId="2" borderId="19" xfId="0" applyFont="1" applyFill="1" applyBorder="1" applyAlignment="1" applyProtection="1">
      <alignment horizontal="left" wrapText="1" indent="1"/>
      <protection locked="0"/>
    </xf>
    <xf numFmtId="0" fontId="6" fillId="11" borderId="2" xfId="0" applyFont="1" applyFill="1" applyBorder="1" applyAlignment="1">
      <alignment horizontal="center" vertical="center"/>
    </xf>
    <xf numFmtId="0" fontId="6" fillId="11" borderId="2" xfId="0" applyFont="1" applyFill="1" applyBorder="1" applyAlignment="1">
      <alignment horizontal="right" vertical="center"/>
    </xf>
    <xf numFmtId="0" fontId="6" fillId="11" borderId="1" xfId="0" applyFont="1" applyFill="1" applyBorder="1" applyAlignment="1">
      <alignment horizontal="center" vertical="center"/>
    </xf>
    <xf numFmtId="14" fontId="13" fillId="10" borderId="22" xfId="2" applyNumberFormat="1" applyBorder="1" applyAlignment="1" applyProtection="1">
      <alignment horizontal="center" vertical="center"/>
      <protection locked="0"/>
    </xf>
    <xf numFmtId="0" fontId="17" fillId="2" borderId="4" xfId="0" applyFont="1" applyFill="1" applyBorder="1" applyAlignment="1">
      <alignment horizontal="center" vertical="center" wrapText="1"/>
    </xf>
    <xf numFmtId="0" fontId="17" fillId="2" borderId="0" xfId="0" applyFont="1" applyFill="1" applyAlignment="1">
      <alignment vertical="center"/>
    </xf>
    <xf numFmtId="0" fontId="18" fillId="11" borderId="1" xfId="0" applyFont="1" applyFill="1" applyBorder="1" applyAlignment="1">
      <alignment horizontal="center" vertical="center" wrapText="1"/>
    </xf>
    <xf numFmtId="0" fontId="18" fillId="11" borderId="2" xfId="0" applyFont="1" applyFill="1" applyBorder="1" applyAlignment="1">
      <alignment horizontal="left" vertical="center" wrapText="1"/>
    </xf>
    <xf numFmtId="0" fontId="18" fillId="11" borderId="2" xfId="0"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8" fillId="9" borderId="2" xfId="0" applyFont="1" applyFill="1" applyBorder="1" applyAlignment="1">
      <alignment horizontal="left" vertical="center" wrapText="1"/>
    </xf>
    <xf numFmtId="0" fontId="18" fillId="9" borderId="2"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7" borderId="2" xfId="0" applyFont="1" applyFill="1" applyBorder="1" applyAlignment="1">
      <alignment horizontal="left" vertical="center" wrapText="1"/>
    </xf>
    <xf numFmtId="0" fontId="18" fillId="7" borderId="2" xfId="0" applyFont="1" applyFill="1" applyBorder="1" applyAlignment="1">
      <alignment horizontal="center" vertical="center" wrapText="1"/>
    </xf>
    <xf numFmtId="0" fontId="18" fillId="7" borderId="3" xfId="0" applyFont="1" applyFill="1" applyBorder="1" applyAlignment="1">
      <alignment horizontal="center" vertical="center" wrapText="1"/>
    </xf>
    <xf numFmtId="0" fontId="17" fillId="2" borderId="18"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7" fillId="2" borderId="29" xfId="0" applyFont="1" applyFill="1" applyBorder="1" applyAlignment="1">
      <alignment horizontal="left" vertical="center" wrapText="1"/>
    </xf>
    <xf numFmtId="0" fontId="17" fillId="2" borderId="30" xfId="0" applyFont="1" applyFill="1" applyBorder="1" applyAlignment="1" applyProtection="1">
      <alignment horizontal="center" vertical="center" wrapText="1"/>
      <protection locked="0"/>
    </xf>
    <xf numFmtId="0" fontId="17" fillId="2" borderId="31" xfId="0" applyFont="1" applyFill="1" applyBorder="1" applyAlignment="1">
      <alignment horizontal="left" vertical="center" wrapText="1"/>
    </xf>
    <xf numFmtId="0" fontId="17" fillId="2" borderId="32" xfId="0" applyFont="1" applyFill="1" applyBorder="1" applyAlignment="1" applyProtection="1">
      <alignment horizontal="center" vertical="center" wrapText="1"/>
      <protection locked="0"/>
    </xf>
    <xf numFmtId="0" fontId="17" fillId="2" borderId="33" xfId="0" applyFont="1" applyFill="1" applyBorder="1" applyAlignment="1" applyProtection="1">
      <alignment horizontal="center" vertical="center" wrapText="1"/>
      <protection locked="0"/>
    </xf>
    <xf numFmtId="0" fontId="17" fillId="2" borderId="31" xfId="0" applyFont="1" applyFill="1" applyBorder="1" applyAlignment="1">
      <alignment vertical="center"/>
    </xf>
    <xf numFmtId="0" fontId="17" fillId="2" borderId="34" xfId="0" applyFont="1" applyFill="1" applyBorder="1" applyAlignment="1">
      <alignment horizontal="left" vertical="center" wrapText="1"/>
    </xf>
    <xf numFmtId="0" fontId="17" fillId="2" borderId="35" xfId="0" applyFont="1" applyFill="1" applyBorder="1" applyAlignment="1" applyProtection="1">
      <alignment horizontal="center" vertical="center" wrapText="1"/>
      <protection locked="0"/>
    </xf>
    <xf numFmtId="0" fontId="17" fillId="2" borderId="36" xfId="0" applyFont="1" applyFill="1" applyBorder="1" applyAlignment="1" applyProtection="1">
      <alignment horizontal="center" vertical="center" wrapText="1"/>
      <protection locked="0"/>
    </xf>
    <xf numFmtId="0" fontId="0" fillId="2" borderId="0" xfId="0" applyFill="1"/>
    <xf numFmtId="0" fontId="17" fillId="2" borderId="37" xfId="0" applyFont="1" applyFill="1" applyBorder="1" applyAlignment="1" applyProtection="1">
      <alignment horizontal="center" vertical="center" wrapText="1"/>
      <protection locked="0"/>
    </xf>
    <xf numFmtId="0" fontId="18" fillId="6" borderId="2" xfId="0" applyFont="1" applyFill="1" applyBorder="1" applyAlignment="1">
      <alignment horizontal="center" vertical="center"/>
    </xf>
    <xf numFmtId="0" fontId="6" fillId="5" borderId="19" xfId="0" applyFont="1" applyFill="1" applyBorder="1" applyAlignment="1" applyProtection="1">
      <alignment horizontal="center" vertical="center"/>
      <protection locked="0"/>
    </xf>
    <xf numFmtId="0" fontId="17" fillId="2" borderId="31" xfId="0" applyFont="1" applyFill="1" applyBorder="1"/>
    <xf numFmtId="0" fontId="17" fillId="2" borderId="29" xfId="0" applyFont="1" applyFill="1" applyBorder="1" applyAlignment="1">
      <alignment horizontal="left" wrapText="1"/>
    </xf>
    <xf numFmtId="0" fontId="17" fillId="2" borderId="31" xfId="0" applyFont="1" applyFill="1" applyBorder="1" applyAlignment="1">
      <alignment horizontal="left" wrapText="1"/>
    </xf>
    <xf numFmtId="0" fontId="17" fillId="2" borderId="38" xfId="0" applyFont="1" applyFill="1" applyBorder="1" applyAlignment="1">
      <alignment horizontal="left" vertical="center" wrapText="1"/>
    </xf>
    <xf numFmtId="0" fontId="17" fillId="2" borderId="39" xfId="0" applyFont="1" applyFill="1" applyBorder="1" applyAlignment="1">
      <alignment horizontal="left" vertical="center" wrapText="1"/>
    </xf>
    <xf numFmtId="0" fontId="17" fillId="2" borderId="40" xfId="0" applyFont="1" applyFill="1" applyBorder="1" applyAlignment="1" applyProtection="1">
      <alignment horizontal="center" vertical="center" wrapText="1"/>
      <protection locked="0"/>
    </xf>
    <xf numFmtId="0" fontId="19" fillId="2" borderId="41" xfId="0" applyFont="1" applyFill="1" applyBorder="1" applyAlignment="1" applyProtection="1">
      <alignment horizontal="left" wrapText="1" indent="1"/>
      <protection locked="0"/>
    </xf>
    <xf numFmtId="0" fontId="17" fillId="2" borderId="42" xfId="0" applyFont="1" applyFill="1" applyBorder="1" applyAlignment="1" applyProtection="1">
      <alignment horizontal="center" vertical="center" wrapText="1"/>
      <protection hidden="1"/>
    </xf>
    <xf numFmtId="0" fontId="18" fillId="6" borderId="2" xfId="0" applyFont="1" applyFill="1" applyBorder="1" applyAlignment="1">
      <alignment horizontal="left" vertical="center" wrapText="1"/>
    </xf>
    <xf numFmtId="0" fontId="18" fillId="6" borderId="2"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7" fillId="2" borderId="43" xfId="0" applyFont="1" applyFill="1" applyBorder="1" applyAlignment="1">
      <alignment horizontal="center" vertical="center" wrapText="1"/>
    </xf>
    <xf numFmtId="0" fontId="17" fillId="2" borderId="35" xfId="0" applyFont="1" applyFill="1" applyBorder="1" applyAlignment="1" applyProtection="1">
      <alignment horizontal="center" vertical="center" wrapText="1"/>
      <protection hidden="1"/>
    </xf>
    <xf numFmtId="9" fontId="6" fillId="6" borderId="2" xfId="0" applyNumberFormat="1" applyFont="1" applyFill="1" applyBorder="1" applyAlignment="1" applyProtection="1">
      <alignment horizontal="center" vertical="center"/>
      <protection hidden="1"/>
    </xf>
    <xf numFmtId="9" fontId="10" fillId="6" borderId="17" xfId="0" applyNumberFormat="1" applyFont="1" applyFill="1" applyBorder="1" applyAlignment="1" applyProtection="1">
      <alignment horizontal="center" vertical="center"/>
      <protection hidden="1"/>
    </xf>
    <xf numFmtId="9" fontId="6" fillId="7" borderId="2" xfId="0" applyNumberFormat="1" applyFont="1" applyFill="1" applyBorder="1" applyAlignment="1" applyProtection="1">
      <alignment horizontal="center" vertical="center"/>
      <protection hidden="1"/>
    </xf>
    <xf numFmtId="9" fontId="10" fillId="7" borderId="3" xfId="0" applyNumberFormat="1" applyFont="1" applyFill="1" applyBorder="1" applyAlignment="1" applyProtection="1">
      <alignment horizontal="center" vertical="center"/>
      <protection hidden="1"/>
    </xf>
    <xf numFmtId="0" fontId="17" fillId="2" borderId="30" xfId="0" applyFont="1" applyFill="1" applyBorder="1" applyAlignment="1" applyProtection="1">
      <alignment horizontal="center" vertical="center" wrapText="1"/>
      <protection hidden="1"/>
    </xf>
    <xf numFmtId="0" fontId="17" fillId="2" borderId="45" xfId="0" applyFont="1" applyFill="1" applyBorder="1" applyAlignment="1" applyProtection="1">
      <alignment horizontal="center" vertical="center" wrapText="1"/>
      <protection hidden="1"/>
    </xf>
    <xf numFmtId="0" fontId="19" fillId="2" borderId="44" xfId="0" applyFont="1" applyFill="1" applyBorder="1" applyAlignment="1" applyProtection="1">
      <alignment horizontal="left" vertical="center" wrapText="1"/>
      <protection locked="0"/>
    </xf>
    <xf numFmtId="0" fontId="17" fillId="2" borderId="33" xfId="0" applyFont="1" applyFill="1" applyBorder="1" applyAlignment="1" applyProtection="1">
      <alignment horizontal="left" vertical="center" wrapText="1"/>
      <protection locked="0"/>
    </xf>
    <xf numFmtId="0" fontId="17" fillId="2" borderId="36" xfId="0" applyFont="1" applyFill="1" applyBorder="1" applyAlignment="1" applyProtection="1">
      <alignment horizontal="left" vertical="center" wrapText="1"/>
      <protection locked="0"/>
    </xf>
    <xf numFmtId="9" fontId="6" fillId="8" borderId="2" xfId="0" applyNumberFormat="1" applyFont="1" applyFill="1" applyBorder="1" applyAlignment="1" applyProtection="1">
      <alignment horizontal="center" vertical="center"/>
      <protection hidden="1"/>
    </xf>
    <xf numFmtId="9" fontId="11" fillId="8" borderId="3" xfId="0" applyNumberFormat="1" applyFont="1" applyFill="1" applyBorder="1" applyAlignment="1" applyProtection="1">
      <alignment horizontal="center" vertical="center"/>
      <protection hidden="1"/>
    </xf>
    <xf numFmtId="9" fontId="6" fillId="11" borderId="2" xfId="0" applyNumberFormat="1" applyFont="1" applyFill="1" applyBorder="1" applyAlignment="1" applyProtection="1">
      <alignment horizontal="center" vertical="center"/>
      <protection hidden="1"/>
    </xf>
    <xf numFmtId="9" fontId="10" fillId="11" borderId="3" xfId="0" applyNumberFormat="1" applyFont="1" applyFill="1" applyBorder="1" applyAlignment="1" applyProtection="1">
      <alignment horizontal="center" vertical="center"/>
      <protection hidden="1"/>
    </xf>
    <xf numFmtId="9" fontId="10" fillId="2" borderId="13" xfId="0" applyNumberFormat="1" applyFont="1" applyFill="1" applyBorder="1" applyAlignment="1" applyProtection="1">
      <alignment horizontal="center" vertical="center"/>
      <protection hidden="1"/>
    </xf>
    <xf numFmtId="9" fontId="6" fillId="2" borderId="25" xfId="1" applyFont="1" applyFill="1" applyBorder="1" applyAlignment="1" applyProtection="1">
      <alignment horizontal="center" vertical="center" wrapText="1"/>
      <protection hidden="1"/>
    </xf>
    <xf numFmtId="14" fontId="6" fillId="2" borderId="14" xfId="1" applyNumberFormat="1" applyFont="1" applyFill="1" applyBorder="1" applyAlignment="1" applyProtection="1">
      <alignment horizontal="center" vertical="center" wrapText="1"/>
      <protection hidden="1"/>
    </xf>
    <xf numFmtId="0" fontId="6" fillId="2" borderId="8" xfId="0" applyFont="1" applyFill="1" applyBorder="1" applyAlignment="1" applyProtection="1">
      <alignment horizontal="center" vertical="center" wrapText="1"/>
      <protection hidden="1"/>
    </xf>
    <xf numFmtId="9" fontId="6" fillId="2" borderId="13" xfId="1" applyFont="1" applyFill="1" applyBorder="1" applyAlignment="1" applyProtection="1">
      <alignment horizontal="center" vertical="center" wrapText="1"/>
      <protection hidden="1"/>
    </xf>
    <xf numFmtId="9" fontId="10" fillId="2" borderId="15" xfId="0" applyNumberFormat="1" applyFont="1" applyFill="1" applyBorder="1" applyAlignment="1" applyProtection="1">
      <alignment horizontal="center" vertical="center"/>
      <protection hidden="1"/>
    </xf>
    <xf numFmtId="9" fontId="6" fillId="2" borderId="15" xfId="1" applyFont="1" applyFill="1" applyBorder="1" applyAlignment="1" applyProtection="1">
      <alignment horizontal="center" vertical="center" wrapText="1"/>
      <protection hidden="1"/>
    </xf>
    <xf numFmtId="14" fontId="6" fillId="2" borderId="16" xfId="1" applyNumberFormat="1" applyFont="1" applyFill="1" applyBorder="1" applyAlignment="1" applyProtection="1">
      <alignment horizontal="center" vertical="center" wrapText="1"/>
      <protection hidden="1"/>
    </xf>
    <xf numFmtId="0" fontId="6" fillId="2" borderId="10" xfId="0" applyFont="1" applyFill="1" applyBorder="1" applyAlignment="1" applyProtection="1">
      <alignment horizontal="center" vertical="center" wrapText="1"/>
      <protection hidden="1"/>
    </xf>
    <xf numFmtId="0" fontId="14" fillId="2" borderId="7" xfId="0" applyFont="1" applyFill="1" applyBorder="1" applyAlignment="1" applyProtection="1">
      <alignment horizontal="center" vertical="center"/>
      <protection hidden="1"/>
    </xf>
    <xf numFmtId="0" fontId="15" fillId="2" borderId="7" xfId="0" applyFont="1" applyFill="1" applyBorder="1" applyAlignment="1" applyProtection="1">
      <alignment horizontal="center" vertical="center"/>
      <protection hidden="1"/>
    </xf>
    <xf numFmtId="0" fontId="15" fillId="2" borderId="9" xfId="0" applyFont="1" applyFill="1" applyBorder="1" applyAlignment="1" applyProtection="1">
      <alignment horizontal="center" vertical="center"/>
      <protection hidden="1"/>
    </xf>
    <xf numFmtId="0" fontId="17" fillId="2" borderId="31" xfId="0" applyFont="1" applyFill="1" applyBorder="1" applyAlignment="1">
      <alignment wrapText="1"/>
    </xf>
    <xf numFmtId="0" fontId="19" fillId="2" borderId="0" xfId="0" applyFont="1" applyFill="1" applyBorder="1" applyAlignment="1" applyProtection="1">
      <alignment horizontal="left" vertical="center" wrapText="1"/>
      <protection locked="0"/>
    </xf>
    <xf numFmtId="0" fontId="7" fillId="3" borderId="13"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0" fontId="2" fillId="2" borderId="0" xfId="0" applyFont="1" applyFill="1" applyBorder="1" applyAlignment="1" applyProtection="1">
      <alignment wrapText="1"/>
    </xf>
    <xf numFmtId="0" fontId="1" fillId="2" borderId="0" xfId="0" applyFont="1" applyFill="1" applyBorder="1" applyAlignment="1" applyProtection="1">
      <alignment wrapText="1"/>
    </xf>
    <xf numFmtId="0" fontId="1" fillId="2" borderId="11" xfId="0" applyFont="1" applyFill="1" applyBorder="1" applyAlignment="1" applyProtection="1">
      <alignment wrapText="1"/>
    </xf>
    <xf numFmtId="0" fontId="1" fillId="2" borderId="12" xfId="0" applyFont="1" applyFill="1" applyBorder="1" applyAlignment="1" applyProtection="1">
      <alignment wrapText="1"/>
    </xf>
    <xf numFmtId="0" fontId="1" fillId="2" borderId="6" xfId="0" applyFont="1" applyFill="1" applyBorder="1" applyAlignment="1" applyProtection="1">
      <alignment wrapText="1"/>
    </xf>
    <xf numFmtId="0" fontId="17" fillId="2" borderId="13" xfId="0" applyFont="1" applyFill="1" applyBorder="1" applyAlignment="1" applyProtection="1">
      <alignment vertical="center" wrapText="1"/>
    </xf>
    <xf numFmtId="0" fontId="17" fillId="2" borderId="14" xfId="0" applyFont="1" applyFill="1" applyBorder="1" applyAlignment="1" applyProtection="1">
      <alignment vertical="center" wrapText="1"/>
    </xf>
    <xf numFmtId="0" fontId="17" fillId="2" borderId="8" xfId="0" applyFont="1" applyFill="1" applyBorder="1" applyAlignment="1" applyProtection="1">
      <alignment vertical="center" wrapText="1"/>
    </xf>
    <xf numFmtId="0" fontId="4" fillId="4" borderId="18" xfId="0" applyFont="1" applyFill="1" applyBorder="1" applyAlignment="1" applyProtection="1">
      <alignment horizontal="center"/>
    </xf>
    <xf numFmtId="0" fontId="4" fillId="4" borderId="19" xfId="0" applyFont="1" applyFill="1" applyBorder="1" applyAlignment="1" applyProtection="1">
      <alignment horizontal="center"/>
    </xf>
    <xf numFmtId="0" fontId="4" fillId="4" borderId="20" xfId="0" applyFont="1" applyFill="1" applyBorder="1" applyAlignment="1" applyProtection="1">
      <alignment horizontal="center"/>
    </xf>
    <xf numFmtId="0" fontId="9" fillId="3" borderId="13" xfId="0" applyFont="1" applyFill="1" applyBorder="1" applyAlignment="1" applyProtection="1">
      <alignment horizontal="center" vertical="center" wrapText="1"/>
      <protection locked="0"/>
    </xf>
    <xf numFmtId="0" fontId="9" fillId="3" borderId="14" xfId="0" applyFont="1" applyFill="1" applyBorder="1" applyAlignment="1" applyProtection="1">
      <alignment horizontal="center" vertical="center" wrapText="1"/>
      <protection locked="0"/>
    </xf>
    <xf numFmtId="0" fontId="9" fillId="3" borderId="8" xfId="0" applyFont="1" applyFill="1" applyBorder="1" applyAlignment="1" applyProtection="1">
      <alignment horizontal="center" vertical="center" wrapText="1"/>
      <protection locked="0"/>
    </xf>
    <xf numFmtId="0" fontId="17" fillId="2" borderId="15" xfId="0" applyFont="1" applyFill="1" applyBorder="1" applyAlignment="1" applyProtection="1">
      <alignment vertical="center" wrapText="1"/>
    </xf>
    <xf numFmtId="0" fontId="17" fillId="2" borderId="16" xfId="0" applyFont="1" applyFill="1" applyBorder="1" applyAlignment="1" applyProtection="1">
      <alignment vertical="center" wrapText="1"/>
    </xf>
    <xf numFmtId="0" fontId="17" fillId="2" borderId="10" xfId="0" applyFont="1" applyFill="1" applyBorder="1" applyAlignment="1" applyProtection="1">
      <alignment vertical="center" wrapText="1"/>
    </xf>
    <xf numFmtId="2" fontId="16" fillId="2" borderId="16" xfId="0" applyNumberFormat="1" applyFont="1" applyFill="1" applyBorder="1" applyAlignment="1" applyProtection="1">
      <alignment horizontal="center" vertical="center"/>
      <protection hidden="1"/>
    </xf>
    <xf numFmtId="0" fontId="16" fillId="2" borderId="27" xfId="0" applyFont="1" applyFill="1" applyBorder="1" applyAlignment="1" applyProtection="1">
      <alignment horizontal="center" vertical="center"/>
      <protection hidden="1"/>
    </xf>
    <xf numFmtId="0" fontId="16" fillId="2" borderId="28" xfId="0" applyFont="1" applyFill="1" applyBorder="1" applyAlignment="1" applyProtection="1">
      <alignment horizontal="center" vertical="center"/>
      <protection hidden="1"/>
    </xf>
    <xf numFmtId="9" fontId="8" fillId="2" borderId="13" xfId="1" applyFont="1" applyFill="1" applyBorder="1" applyAlignment="1" applyProtection="1">
      <alignment horizontal="center" vertical="center" wrapText="1"/>
      <protection hidden="1"/>
    </xf>
    <xf numFmtId="9" fontId="8" fillId="2" borderId="14" xfId="1" applyFont="1" applyFill="1" applyBorder="1" applyAlignment="1" applyProtection="1">
      <alignment horizontal="center" vertical="center" wrapText="1"/>
      <protection hidden="1"/>
    </xf>
    <xf numFmtId="9" fontId="8" fillId="2" borderId="8" xfId="1" applyFont="1" applyFill="1" applyBorder="1" applyAlignment="1" applyProtection="1">
      <alignment horizontal="center" vertical="center" wrapText="1"/>
      <protection hidden="1"/>
    </xf>
    <xf numFmtId="0" fontId="9" fillId="2" borderId="13" xfId="0" applyFont="1" applyFill="1" applyBorder="1" applyAlignment="1" applyProtection="1">
      <alignment horizontal="center" vertical="center" wrapText="1"/>
      <protection locked="0"/>
    </xf>
    <xf numFmtId="0" fontId="9" fillId="2" borderId="14" xfId="0" applyFont="1" applyFill="1" applyBorder="1" applyAlignment="1" applyProtection="1">
      <alignment horizontal="center" vertical="center" wrapText="1"/>
      <protection locked="0"/>
    </xf>
    <xf numFmtId="0" fontId="9" fillId="2" borderId="8" xfId="0" applyFont="1" applyFill="1" applyBorder="1" applyAlignment="1" applyProtection="1">
      <alignment horizontal="center" vertical="center" wrapText="1"/>
      <protection locked="0"/>
    </xf>
    <xf numFmtId="0" fontId="7" fillId="3" borderId="13" xfId="0" applyFont="1" applyFill="1" applyBorder="1" applyAlignment="1" applyProtection="1">
      <alignment horizontal="center" vertical="center" wrapText="1"/>
      <protection locked="0"/>
    </xf>
    <xf numFmtId="0" fontId="7" fillId="3" borderId="14" xfId="0" applyFont="1" applyFill="1" applyBorder="1" applyAlignment="1" applyProtection="1">
      <alignment horizontal="center" vertical="center" wrapText="1"/>
      <protection locked="0"/>
    </xf>
    <xf numFmtId="0" fontId="7" fillId="3" borderId="8" xfId="0" applyFont="1" applyFill="1" applyBorder="1" applyAlignment="1" applyProtection="1">
      <alignment horizontal="center" vertical="center" wrapText="1"/>
      <protection locked="0"/>
    </xf>
    <xf numFmtId="0" fontId="1" fillId="3" borderId="13" xfId="0" applyFont="1" applyFill="1" applyBorder="1" applyAlignment="1" applyProtection="1">
      <alignment horizontal="center" vertical="center" wrapText="1"/>
      <protection locked="0"/>
    </xf>
    <xf numFmtId="0" fontId="1" fillId="3" borderId="14"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6" fillId="6" borderId="1" xfId="0" applyFont="1" applyFill="1" applyBorder="1" applyAlignment="1">
      <alignment horizontal="right" vertical="center"/>
    </xf>
    <xf numFmtId="0" fontId="6" fillId="6" borderId="2" xfId="0" applyFont="1" applyFill="1" applyBorder="1" applyAlignment="1">
      <alignment horizontal="right" vertical="center"/>
    </xf>
    <xf numFmtId="0" fontId="6" fillId="7" borderId="1" xfId="0" applyFont="1" applyFill="1" applyBorder="1" applyAlignment="1">
      <alignment horizontal="right" vertical="center"/>
    </xf>
    <xf numFmtId="0" fontId="6" fillId="7" borderId="2" xfId="0" applyFont="1" applyFill="1" applyBorder="1" applyAlignment="1">
      <alignment horizontal="right" vertical="center"/>
    </xf>
    <xf numFmtId="0" fontId="6" fillId="8" borderId="1" xfId="0" applyFont="1" applyFill="1" applyBorder="1" applyAlignment="1">
      <alignment horizontal="right" vertical="center"/>
    </xf>
    <xf numFmtId="0" fontId="6" fillId="8" borderId="2" xfId="0" applyFont="1" applyFill="1" applyBorder="1" applyAlignment="1">
      <alignment horizontal="right" vertical="center"/>
    </xf>
    <xf numFmtId="0" fontId="6" fillId="11" borderId="1" xfId="0" applyFont="1" applyFill="1" applyBorder="1" applyAlignment="1">
      <alignment horizontal="right" vertical="center"/>
    </xf>
    <xf numFmtId="0" fontId="6" fillId="11" borderId="2" xfId="0" applyFont="1" applyFill="1" applyBorder="1" applyAlignment="1">
      <alignment horizontal="right" vertical="center"/>
    </xf>
  </cellXfs>
  <cellStyles count="3">
    <cellStyle name="Check Cell" xfId="2" builtinId="23"/>
    <cellStyle name="Normal" xfId="0" builtinId="0"/>
    <cellStyle name="Percent" xfId="1" builtinId="5"/>
  </cellStyles>
  <dxfs count="0"/>
  <tableStyles count="0" defaultTableStyle="TableStyleMedium2" defaultPivotStyle="PivotStyleLight16"/>
  <colors>
    <mruColors>
      <color rgb="FFFFE2A7"/>
      <color rgb="FFF5750B"/>
      <color rgb="FFFFCC00"/>
      <color rgb="FFFF5399"/>
      <color rgb="FFFF8BBA"/>
      <color rgb="FFF9B67F"/>
      <color rgb="FFFFDA8F"/>
      <color rgb="FFFBD6B7"/>
      <color rgb="FFFAC9A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2400">
                <a:solidFill>
                  <a:schemeClr val="tx2"/>
                </a:solidFill>
              </a:defRPr>
            </a:pPr>
            <a:r>
              <a:rPr lang="en-GB" sz="2400">
                <a:solidFill>
                  <a:schemeClr val="tx2"/>
                </a:solidFill>
              </a:rPr>
              <a:t>Phase-Exit Status </a:t>
            </a:r>
          </a:p>
        </c:rich>
      </c:tx>
      <c:layout>
        <c:manualLayout>
          <c:xMode val="edge"/>
          <c:yMode val="edge"/>
          <c:x val="0.26007117531361212"/>
          <c:y val="0.13082540055627376"/>
        </c:manualLayout>
      </c:layout>
      <c:overlay val="0"/>
    </c:title>
    <c:autoTitleDeleted val="0"/>
    <c:plotArea>
      <c:layout>
        <c:manualLayout>
          <c:layoutTarget val="inner"/>
          <c:xMode val="edge"/>
          <c:yMode val="edge"/>
          <c:x val="0.24288425047438333"/>
          <c:y val="0.28030372155076538"/>
          <c:w val="0.46869070208728658"/>
          <c:h val="0.62373891191927078"/>
        </c:manualLayout>
      </c:layout>
      <c:barChart>
        <c:barDir val="bar"/>
        <c:grouping val="clustered"/>
        <c:varyColors val="0"/>
        <c:ser>
          <c:idx val="0"/>
          <c:order val="0"/>
          <c:tx>
            <c:v>% of phase completion</c:v>
          </c:tx>
          <c:spPr>
            <a:solidFill>
              <a:schemeClr val="accent6">
                <a:lumMod val="60000"/>
                <a:lumOff val="40000"/>
              </a:schemeClr>
            </a:solidFill>
          </c:spPr>
          <c:invertIfNegative val="0"/>
          <c:dPt>
            <c:idx val="0"/>
            <c:invertIfNegative val="0"/>
            <c:bubble3D val="0"/>
            <c:spPr>
              <a:solidFill>
                <a:srgbClr val="FFCC00"/>
              </a:solidFill>
            </c:spPr>
            <c:extLst>
              <c:ext xmlns:c16="http://schemas.microsoft.com/office/drawing/2014/chart" uri="{C3380CC4-5D6E-409C-BE32-E72D297353CC}">
                <c16:uniqueId val="{00000001-5058-4D48-838B-9E6AA7776AA9}"/>
              </c:ext>
            </c:extLst>
          </c:dPt>
          <c:dPt>
            <c:idx val="1"/>
            <c:invertIfNegative val="0"/>
            <c:bubble3D val="0"/>
            <c:spPr>
              <a:solidFill>
                <a:srgbClr val="F5750B"/>
              </a:solidFill>
            </c:spPr>
            <c:extLst>
              <c:ext xmlns:c16="http://schemas.microsoft.com/office/drawing/2014/chart" uri="{C3380CC4-5D6E-409C-BE32-E72D297353CC}">
                <c16:uniqueId val="{00000003-5058-4D48-838B-9E6AA7776AA9}"/>
              </c:ext>
            </c:extLst>
          </c:dPt>
          <c:dPt>
            <c:idx val="2"/>
            <c:invertIfNegative val="0"/>
            <c:bubble3D val="0"/>
            <c:spPr>
              <a:solidFill>
                <a:srgbClr val="FF5399"/>
              </a:solidFill>
            </c:spPr>
            <c:extLst>
              <c:ext xmlns:c16="http://schemas.microsoft.com/office/drawing/2014/chart" uri="{C3380CC4-5D6E-409C-BE32-E72D297353CC}">
                <c16:uniqueId val="{00000005-5058-4D48-838B-9E6AA7776AA9}"/>
              </c:ext>
            </c:extLst>
          </c:dPt>
          <c:dPt>
            <c:idx val="3"/>
            <c:invertIfNegative val="0"/>
            <c:bubble3D val="0"/>
            <c:spPr>
              <a:solidFill>
                <a:srgbClr val="92D050"/>
              </a:solidFill>
            </c:spPr>
            <c:extLst>
              <c:ext xmlns:c16="http://schemas.microsoft.com/office/drawing/2014/chart" uri="{C3380CC4-5D6E-409C-BE32-E72D297353CC}">
                <c16:uniqueId val="{00000007-5058-4D48-838B-9E6AA7776AA9}"/>
              </c:ext>
            </c:extLst>
          </c:dPt>
          <c:cat>
            <c:strRef>
              <c:f>Summary!$B$19:$B$22</c:f>
              <c:strCache>
                <c:ptCount val="4"/>
                <c:pt idx="0">
                  <c:v>Initiating</c:v>
                </c:pt>
                <c:pt idx="1">
                  <c:v>Planning</c:v>
                </c:pt>
                <c:pt idx="2">
                  <c:v>Executing</c:v>
                </c:pt>
                <c:pt idx="3">
                  <c:v>Closing</c:v>
                </c:pt>
              </c:strCache>
            </c:strRef>
          </c:cat>
          <c:val>
            <c:numRef>
              <c:f>Summary!$D$19:$D$22</c:f>
              <c:numCache>
                <c:formatCode>0%</c:formatCode>
                <c:ptCount val="4"/>
                <c:pt idx="0">
                  <c:v>0</c:v>
                </c:pt>
                <c:pt idx="1">
                  <c:v>0</c:v>
                </c:pt>
                <c:pt idx="2">
                  <c:v>0</c:v>
                </c:pt>
                <c:pt idx="3">
                  <c:v>0</c:v>
                </c:pt>
              </c:numCache>
            </c:numRef>
          </c:val>
          <c:extLst>
            <c:ext xmlns:c16="http://schemas.microsoft.com/office/drawing/2014/chart" uri="{C3380CC4-5D6E-409C-BE32-E72D297353CC}">
              <c16:uniqueId val="{00000008-5058-4D48-838B-9E6AA7776AA9}"/>
            </c:ext>
          </c:extLst>
        </c:ser>
        <c:dLbls>
          <c:showLegendKey val="0"/>
          <c:showVal val="0"/>
          <c:showCatName val="0"/>
          <c:showSerName val="0"/>
          <c:showPercent val="0"/>
          <c:showBubbleSize val="0"/>
        </c:dLbls>
        <c:gapWidth val="150"/>
        <c:axId val="108921216"/>
        <c:axId val="108923904"/>
      </c:barChart>
      <c:catAx>
        <c:axId val="108921216"/>
        <c:scaling>
          <c:orientation val="minMax"/>
        </c:scaling>
        <c:delete val="0"/>
        <c:axPos val="l"/>
        <c:majorGridlines/>
        <c:title>
          <c:tx>
            <c:rich>
              <a:bodyPr rot="-5400000" vert="horz"/>
              <a:lstStyle/>
              <a:p>
                <a:pPr>
                  <a:defRPr/>
                </a:pPr>
                <a:r>
                  <a:rPr lang="en-GB"/>
                  <a:t>Project</a:t>
                </a:r>
                <a:r>
                  <a:rPr lang="en-GB" baseline="0"/>
                  <a:t> Phases</a:t>
                </a:r>
                <a:endParaRPr lang="en-GB"/>
              </a:p>
            </c:rich>
          </c:tx>
          <c:layout>
            <c:manualLayout>
              <c:xMode val="edge"/>
              <c:yMode val="edge"/>
              <c:x val="9.260263519691618E-2"/>
              <c:y val="0.52611838445567438"/>
            </c:manualLayout>
          </c:layout>
          <c:overlay val="0"/>
        </c:title>
        <c:numFmt formatCode="General" sourceLinked="1"/>
        <c:majorTickMark val="out"/>
        <c:minorTickMark val="none"/>
        <c:tickLblPos val="nextTo"/>
        <c:txPr>
          <a:bodyPr rot="0" vert="horz"/>
          <a:lstStyle/>
          <a:p>
            <a:pPr>
              <a:defRPr sz="1200" b="1">
                <a:solidFill>
                  <a:schemeClr val="tx1">
                    <a:lumMod val="75000"/>
                    <a:lumOff val="25000"/>
                  </a:schemeClr>
                </a:solidFill>
              </a:defRPr>
            </a:pPr>
            <a:endParaRPr lang="el-GR"/>
          </a:p>
        </c:txPr>
        <c:crossAx val="108923904"/>
        <c:crosses val="autoZero"/>
        <c:auto val="0"/>
        <c:lblAlgn val="ctr"/>
        <c:lblOffset val="100"/>
        <c:noMultiLvlLbl val="0"/>
      </c:catAx>
      <c:valAx>
        <c:axId val="108923904"/>
        <c:scaling>
          <c:orientation val="minMax"/>
          <c:max val="1"/>
          <c:min val="0"/>
        </c:scaling>
        <c:delete val="0"/>
        <c:axPos val="b"/>
        <c:title>
          <c:tx>
            <c:rich>
              <a:bodyPr/>
              <a:lstStyle/>
              <a:p>
                <a:pPr>
                  <a:defRPr/>
                </a:pPr>
                <a:r>
                  <a:rPr lang="en-GB"/>
                  <a:t>%</a:t>
                </a:r>
                <a:r>
                  <a:rPr lang="en-GB" baseline="0"/>
                  <a:t> of Phase Compliance</a:t>
                </a:r>
                <a:endParaRPr lang="en-GB"/>
              </a:p>
            </c:rich>
          </c:tx>
          <c:overlay val="0"/>
        </c:title>
        <c:numFmt formatCode="0%" sourceLinked="1"/>
        <c:majorTickMark val="cross"/>
        <c:minorTickMark val="in"/>
        <c:tickLblPos val="nextTo"/>
        <c:txPr>
          <a:bodyPr rot="0" vert="horz"/>
          <a:lstStyle/>
          <a:p>
            <a:pPr>
              <a:defRPr sz="1200" b="1">
                <a:solidFill>
                  <a:schemeClr val="tx1">
                    <a:lumMod val="75000"/>
                    <a:lumOff val="25000"/>
                  </a:schemeClr>
                </a:solidFill>
              </a:defRPr>
            </a:pPr>
            <a:endParaRPr lang="el-GR"/>
          </a:p>
        </c:txPr>
        <c:crossAx val="108921216"/>
        <c:crosses val="autoZero"/>
        <c:crossBetween val="between"/>
        <c:majorUnit val="1"/>
        <c:minorUnit val="0.1"/>
      </c:valAx>
      <c:spPr>
        <a:solidFill>
          <a:schemeClr val="accent6">
            <a:lumMod val="20000"/>
            <a:lumOff val="80000"/>
          </a:schemeClr>
        </a:solidFill>
      </c:spPr>
    </c:plotArea>
    <c:plotVisOnly val="0"/>
    <c:dispBlanksAs val="gap"/>
    <c:showDLblsOverMax val="0"/>
  </c:chart>
  <c:printSettings>
    <c:headerFooter alignWithMargins="0">
      <c:oddFooter>&amp;L&amp;A&amp;C&amp;F&amp;R&amp;P</c:oddFooter>
    </c:headerFooter>
    <c:pageMargins b="1" l="0.75000000000000011" r="0.75000000000000011"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171450</xdr:colOff>
      <xdr:row>2</xdr:row>
      <xdr:rowOff>95250</xdr:rowOff>
    </xdr:from>
    <xdr:to>
      <xdr:col>16</xdr:col>
      <xdr:colOff>476250</xdr:colOff>
      <xdr:row>27</xdr:row>
      <xdr:rowOff>47625</xdr:rowOff>
    </xdr:to>
    <xdr:graphicFrame macro="">
      <xdr:nvGraphicFramePr>
        <xdr:cNvPr id="2" name="Chart 18">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pageSetUpPr fitToPage="1"/>
  </sheetPr>
  <dimension ref="A2:R62"/>
  <sheetViews>
    <sheetView view="pageLayout" zoomScale="80" zoomScaleNormal="100" zoomScalePageLayoutView="80" workbookViewId="0">
      <selection activeCell="B2" sqref="B2:R2"/>
    </sheetView>
  </sheetViews>
  <sheetFormatPr defaultColWidth="9.140625" defaultRowHeight="12.75" x14ac:dyDescent="0.2"/>
  <cols>
    <col min="1" max="1" width="4" style="1" customWidth="1"/>
    <col min="2" max="2" width="35.42578125" style="1" customWidth="1"/>
    <col min="3" max="3" width="27.42578125" style="1" customWidth="1"/>
    <col min="4" max="4" width="12.42578125" style="1" customWidth="1"/>
    <col min="5" max="5" width="13.85546875" style="1" customWidth="1"/>
    <col min="6" max="6" width="15.42578125" style="1" customWidth="1"/>
    <col min="7" max="7" width="9.140625" style="1" customWidth="1"/>
    <col min="8" max="8" width="7.42578125" style="1" customWidth="1"/>
    <col min="9" max="10" width="12.42578125" style="1" customWidth="1"/>
    <col min="11" max="11" width="10.42578125" style="1" customWidth="1"/>
    <col min="12" max="15" width="9.140625" style="1"/>
    <col min="16" max="16" width="14" style="1" customWidth="1"/>
    <col min="17" max="16384" width="9.140625" style="1"/>
  </cols>
  <sheetData>
    <row r="2" spans="1:18" ht="54.75" customHeight="1" thickBot="1" x14ac:dyDescent="0.25">
      <c r="B2" s="123" t="s">
        <v>145</v>
      </c>
      <c r="C2" s="123"/>
      <c r="D2" s="123"/>
      <c r="E2" s="123"/>
      <c r="F2" s="123"/>
      <c r="G2" s="123"/>
      <c r="H2" s="123"/>
      <c r="I2" s="123"/>
      <c r="J2" s="123"/>
      <c r="K2" s="123"/>
      <c r="L2" s="123"/>
      <c r="M2" s="123"/>
      <c r="N2" s="123"/>
      <c r="O2" s="123"/>
      <c r="P2" s="123"/>
      <c r="Q2" s="123"/>
      <c r="R2" s="123"/>
    </row>
    <row r="3" spans="1:18" ht="21" x14ac:dyDescent="0.35">
      <c r="B3" s="135" t="s">
        <v>21</v>
      </c>
      <c r="C3" s="136"/>
      <c r="D3" s="136"/>
      <c r="E3" s="136"/>
      <c r="F3" s="137"/>
      <c r="G3" s="3"/>
      <c r="H3" s="3"/>
    </row>
    <row r="4" spans="1:18" ht="15.75" x14ac:dyDescent="0.25">
      <c r="B4" s="4" t="s">
        <v>168</v>
      </c>
      <c r="C4" s="150" t="s">
        <v>169</v>
      </c>
      <c r="D4" s="150"/>
      <c r="E4" s="151"/>
      <c r="F4" s="152"/>
    </row>
    <row r="5" spans="1:18" ht="15.75" x14ac:dyDescent="0.25">
      <c r="B5" s="4" t="s">
        <v>5</v>
      </c>
      <c r="C5" s="150" t="s">
        <v>15</v>
      </c>
      <c r="D5" s="150"/>
      <c r="E5" s="151"/>
      <c r="F5" s="152"/>
    </row>
    <row r="6" spans="1:18" ht="4.5" customHeight="1" x14ac:dyDescent="0.25">
      <c r="B6" s="13"/>
      <c r="C6" s="153"/>
      <c r="D6" s="153"/>
      <c r="E6" s="154"/>
      <c r="F6" s="155"/>
    </row>
    <row r="7" spans="1:18" ht="15.75" x14ac:dyDescent="0.25">
      <c r="B7" s="4" t="s">
        <v>6</v>
      </c>
      <c r="C7" s="150" t="s">
        <v>16</v>
      </c>
      <c r="D7" s="150"/>
      <c r="E7" s="151"/>
      <c r="F7" s="152"/>
    </row>
    <row r="8" spans="1:18" ht="15.75" x14ac:dyDescent="0.25">
      <c r="B8" s="4" t="s">
        <v>7</v>
      </c>
      <c r="C8" s="150" t="s">
        <v>17</v>
      </c>
      <c r="D8" s="150"/>
      <c r="E8" s="151"/>
      <c r="F8" s="152"/>
    </row>
    <row r="9" spans="1:18" ht="6" customHeight="1" x14ac:dyDescent="0.25">
      <c r="B9" s="14"/>
      <c r="C9" s="156"/>
      <c r="D9" s="156"/>
      <c r="E9" s="157"/>
      <c r="F9" s="158"/>
    </row>
    <row r="10" spans="1:18" ht="15.75" x14ac:dyDescent="0.25">
      <c r="B10" s="4" t="s">
        <v>8</v>
      </c>
      <c r="C10" s="150" t="s">
        <v>18</v>
      </c>
      <c r="D10" s="150"/>
      <c r="E10" s="151"/>
      <c r="F10" s="152"/>
    </row>
    <row r="11" spans="1:18" ht="15.75" x14ac:dyDescent="0.25">
      <c r="B11" s="4" t="s">
        <v>9</v>
      </c>
      <c r="C11" s="150" t="s">
        <v>19</v>
      </c>
      <c r="D11" s="150"/>
      <c r="E11" s="151"/>
      <c r="F11" s="152"/>
    </row>
    <row r="12" spans="1:18" ht="5.25" customHeight="1" x14ac:dyDescent="0.25">
      <c r="B12" s="13"/>
      <c r="C12" s="138"/>
      <c r="D12" s="138"/>
      <c r="E12" s="139"/>
      <c r="F12" s="140"/>
      <c r="I12" s="5"/>
    </row>
    <row r="13" spans="1:18" ht="15.75" customHeight="1" x14ac:dyDescent="0.25">
      <c r="B13" s="4" t="s">
        <v>20</v>
      </c>
      <c r="C13" s="150" t="s">
        <v>111</v>
      </c>
      <c r="D13" s="150"/>
      <c r="E13" s="151"/>
      <c r="F13" s="152"/>
    </row>
    <row r="14" spans="1:18" ht="5.25" customHeight="1" x14ac:dyDescent="0.25">
      <c r="B14" s="13"/>
      <c r="C14" s="124"/>
      <c r="D14" s="124"/>
      <c r="E14" s="125"/>
      <c r="F14" s="126"/>
    </row>
    <row r="15" spans="1:18" ht="18.75" x14ac:dyDescent="0.3">
      <c r="B15" s="38" t="s">
        <v>46</v>
      </c>
      <c r="C15" s="147">
        <f>AVERAGE(D19,D20,D21,D22)</f>
        <v>0</v>
      </c>
      <c r="D15" s="147"/>
      <c r="E15" s="148"/>
      <c r="F15" s="149"/>
    </row>
    <row r="16" spans="1:18" ht="32.25" thickBot="1" x14ac:dyDescent="0.35">
      <c r="A16" s="6"/>
      <c r="B16" s="7" t="s">
        <v>116</v>
      </c>
      <c r="C16" s="144">
        <f>C15</f>
        <v>0</v>
      </c>
      <c r="D16" s="145"/>
      <c r="E16" s="145"/>
      <c r="F16" s="146"/>
    </row>
    <row r="17" spans="1:9" ht="16.5" thickBot="1" x14ac:dyDescent="0.3">
      <c r="A17" s="8"/>
      <c r="B17" s="9"/>
      <c r="C17" s="9"/>
      <c r="D17" s="9"/>
      <c r="E17" s="9"/>
      <c r="F17" s="9"/>
    </row>
    <row r="18" spans="1:9" ht="31.5" x14ac:dyDescent="0.2">
      <c r="B18" s="15" t="s">
        <v>10</v>
      </c>
      <c r="C18" s="16" t="s">
        <v>117</v>
      </c>
      <c r="D18" s="17" t="s">
        <v>27</v>
      </c>
      <c r="E18" s="17" t="s">
        <v>90</v>
      </c>
      <c r="F18" s="18" t="s">
        <v>26</v>
      </c>
      <c r="G18" s="10" t="s">
        <v>12</v>
      </c>
    </row>
    <row r="19" spans="1:9" ht="31.5" x14ac:dyDescent="0.2">
      <c r="B19" s="35" t="s">
        <v>22</v>
      </c>
      <c r="C19" s="110">
        <f>Initiating!F3</f>
        <v>0</v>
      </c>
      <c r="D19" s="111">
        <f>Initiating!E3</f>
        <v>0</v>
      </c>
      <c r="E19" s="112" t="str">
        <f>Initiating!F2</f>
        <v>dd/mm/yyyy</v>
      </c>
      <c r="F19" s="113" t="str">
        <f>IF(D19=0,"No","Yes")</f>
        <v>No</v>
      </c>
      <c r="G19" s="10"/>
      <c r="I19" s="11"/>
    </row>
    <row r="20" spans="1:9" ht="31.5" x14ac:dyDescent="0.2">
      <c r="B20" s="35" t="s">
        <v>23</v>
      </c>
      <c r="C20" s="110">
        <f>Planning!F3</f>
        <v>0</v>
      </c>
      <c r="D20" s="114">
        <f>Planning!E3</f>
        <v>0</v>
      </c>
      <c r="E20" s="112" t="str">
        <f>Planning!F2</f>
        <v>dd/mm/yyyy</v>
      </c>
      <c r="F20" s="113" t="str">
        <f t="shared" ref="F20:F22" si="0">IF(D20=0,"No","Yes")</f>
        <v>No</v>
      </c>
      <c r="G20" s="10"/>
    </row>
    <row r="21" spans="1:9" ht="31.5" x14ac:dyDescent="0.2">
      <c r="B21" s="35" t="s">
        <v>24</v>
      </c>
      <c r="C21" s="110">
        <f>Executing!F3</f>
        <v>0</v>
      </c>
      <c r="D21" s="114">
        <f>Executing!E3</f>
        <v>0</v>
      </c>
      <c r="E21" s="112" t="str">
        <f>Executing!F2</f>
        <v>dd/mm/yyyy</v>
      </c>
      <c r="F21" s="113" t="str">
        <f t="shared" si="0"/>
        <v>No</v>
      </c>
      <c r="G21" s="10"/>
    </row>
    <row r="22" spans="1:9" ht="32.25" thickBot="1" x14ac:dyDescent="0.25">
      <c r="B22" s="36" t="s">
        <v>25</v>
      </c>
      <c r="C22" s="115">
        <f>Closing!F3</f>
        <v>0</v>
      </c>
      <c r="D22" s="116">
        <f>Closing!E3</f>
        <v>0</v>
      </c>
      <c r="E22" s="117" t="str">
        <f>Closing!F2</f>
        <v>dd/mm/yyyy</v>
      </c>
      <c r="F22" s="118" t="str">
        <f t="shared" si="0"/>
        <v>No</v>
      </c>
      <c r="G22" s="10"/>
    </row>
    <row r="23" spans="1:9" ht="13.5" thickBot="1" x14ac:dyDescent="0.25">
      <c r="A23" s="9"/>
      <c r="B23" s="9"/>
      <c r="C23" s="9"/>
      <c r="D23" s="9"/>
      <c r="E23" s="9"/>
      <c r="F23" s="9"/>
    </row>
    <row r="24" spans="1:9" x14ac:dyDescent="0.2">
      <c r="A24" s="21"/>
      <c r="B24" s="12" t="s">
        <v>112</v>
      </c>
      <c r="C24" s="129"/>
      <c r="D24" s="130"/>
      <c r="E24" s="130"/>
      <c r="F24" s="131"/>
    </row>
    <row r="25" spans="1:9" ht="39.75" customHeight="1" x14ac:dyDescent="0.2">
      <c r="A25" s="37"/>
      <c r="B25" s="119">
        <v>0.3</v>
      </c>
      <c r="C25" s="132" t="s">
        <v>113</v>
      </c>
      <c r="D25" s="133"/>
      <c r="E25" s="133"/>
      <c r="F25" s="134"/>
    </row>
    <row r="26" spans="1:9" ht="45.75" customHeight="1" x14ac:dyDescent="0.2">
      <c r="A26" s="37"/>
      <c r="B26" s="120">
        <v>0.7</v>
      </c>
      <c r="C26" s="132" t="s">
        <v>115</v>
      </c>
      <c r="D26" s="133"/>
      <c r="E26" s="133"/>
      <c r="F26" s="134"/>
    </row>
    <row r="27" spans="1:9" ht="59.25" customHeight="1" thickBot="1" x14ac:dyDescent="0.25">
      <c r="A27" s="37"/>
      <c r="B27" s="121">
        <v>0.9</v>
      </c>
      <c r="C27" s="141" t="s">
        <v>114</v>
      </c>
      <c r="D27" s="142"/>
      <c r="E27" s="142"/>
      <c r="F27" s="143"/>
    </row>
    <row r="28" spans="1:9" x14ac:dyDescent="0.2">
      <c r="A28" s="37"/>
      <c r="B28" s="128"/>
      <c r="C28" s="128"/>
      <c r="D28" s="128"/>
      <c r="E28" s="128"/>
      <c r="F28" s="128"/>
    </row>
    <row r="29" spans="1:9" x14ac:dyDescent="0.2">
      <c r="A29" s="37"/>
      <c r="B29" s="128"/>
      <c r="C29" s="128"/>
      <c r="D29" s="128"/>
      <c r="E29" s="128"/>
      <c r="F29" s="128"/>
    </row>
    <row r="30" spans="1:9" x14ac:dyDescent="0.2">
      <c r="A30" s="21"/>
      <c r="B30" s="127"/>
      <c r="C30" s="128"/>
      <c r="D30" s="128"/>
      <c r="E30" s="128"/>
      <c r="F30" s="128"/>
    </row>
    <row r="31" spans="1:9" x14ac:dyDescent="0.2">
      <c r="B31" s="9"/>
      <c r="C31" s="9"/>
      <c r="D31" s="9"/>
      <c r="E31" s="9"/>
      <c r="F31" s="9"/>
    </row>
    <row r="61" spans="2:2" x14ac:dyDescent="0.2">
      <c r="B61" s="1" t="s">
        <v>13</v>
      </c>
    </row>
    <row r="62" spans="2:2" x14ac:dyDescent="0.2">
      <c r="B62" s="1" t="s">
        <v>14</v>
      </c>
    </row>
  </sheetData>
  <mergeCells count="22">
    <mergeCell ref="C13:F13"/>
    <mergeCell ref="C6:F6"/>
    <mergeCell ref="C7:F7"/>
    <mergeCell ref="C8:F8"/>
    <mergeCell ref="C9:F9"/>
    <mergeCell ref="C10:F10"/>
    <mergeCell ref="B2:R2"/>
    <mergeCell ref="C14:F14"/>
    <mergeCell ref="B30:F30"/>
    <mergeCell ref="C24:F24"/>
    <mergeCell ref="C25:F25"/>
    <mergeCell ref="C26:F26"/>
    <mergeCell ref="B28:F28"/>
    <mergeCell ref="B3:F3"/>
    <mergeCell ref="C12:F12"/>
    <mergeCell ref="C27:F27"/>
    <mergeCell ref="B29:F29"/>
    <mergeCell ref="C16:F16"/>
    <mergeCell ref="C15:F15"/>
    <mergeCell ref="C4:F4"/>
    <mergeCell ref="C5:F5"/>
    <mergeCell ref="C11:F11"/>
  </mergeCells>
  <conditionalFormatting sqref="C19">
    <cfRule type="iconSet" priority="6">
      <iconSet iconSet="3TrafficLights2" showValue="0">
        <cfvo type="percent" val="0"/>
        <cfvo type="num" val="0.5" gte="0"/>
        <cfvo type="num" val="0.8" gte="0"/>
      </iconSet>
    </cfRule>
  </conditionalFormatting>
  <conditionalFormatting sqref="C20:C22">
    <cfRule type="iconSet" priority="5">
      <iconSet iconSet="3TrafficLights2" showValue="0">
        <cfvo type="percent" val="0"/>
        <cfvo type="num" val="0.5" gte="0"/>
        <cfvo type="num" val="0.8" gte="0"/>
      </iconSet>
    </cfRule>
  </conditionalFormatting>
  <conditionalFormatting sqref="B25:B27">
    <cfRule type="iconSet" priority="4">
      <iconSet iconSet="3TrafficLights2" showValue="0">
        <cfvo type="percent" val="0"/>
        <cfvo type="num" val="0.5" gte="0"/>
        <cfvo type="num" val="0.8" gte="0"/>
      </iconSet>
    </cfRule>
  </conditionalFormatting>
  <conditionalFormatting sqref="C16:F16">
    <cfRule type="iconSet" priority="1">
      <iconSet iconSet="3TrafficLights2" showValue="0">
        <cfvo type="percent" val="0"/>
        <cfvo type="num" val="0.5" gte="0"/>
        <cfvo type="num" val="0.8" gte="0"/>
      </iconSet>
    </cfRule>
  </conditionalFormatting>
  <pageMargins left="0.7" right="0.7" top="1.03125" bottom="0.75" header="0.3" footer="0.3"/>
  <pageSetup paperSize="9" scale="58" fitToHeight="0" orientation="landscape" r:id="rId1"/>
  <headerFooter>
    <oddHeader>&amp;L&amp;"-,Regular"&amp;8&amp;K0070C0PM²  Checklist v3.0.1&amp;C&amp;"-,Bold"&amp;16Phase-Exit Review Checklist
&amp;K09-012 &amp;K09-030&lt;Project Name&gt;&amp;R&amp;G</oddHeader>
    <oddFooter>&amp;R&amp;P</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DA8F"/>
  </sheetPr>
  <dimension ref="B1:L56"/>
  <sheetViews>
    <sheetView view="pageLayout" zoomScale="80" zoomScaleNormal="100" zoomScalePageLayoutView="80" workbookViewId="0">
      <selection activeCell="J12" sqref="J12"/>
    </sheetView>
  </sheetViews>
  <sheetFormatPr defaultColWidth="4.42578125" defaultRowHeight="12.75" x14ac:dyDescent="0.2"/>
  <cols>
    <col min="1" max="1" width="4.42578125" style="1"/>
    <col min="2" max="2" width="7.140625" style="1" customWidth="1"/>
    <col min="3" max="3" width="95.85546875" style="1" customWidth="1"/>
    <col min="4" max="5" width="14.140625" style="1" customWidth="1"/>
    <col min="6" max="6" width="31.140625" style="1" customWidth="1"/>
    <col min="7" max="11" width="4.42578125" style="1"/>
    <col min="12" max="12" width="4.42578125" style="1" hidden="1" customWidth="1"/>
    <col min="13" max="13" width="0" style="1" hidden="1" customWidth="1"/>
    <col min="14" max="16384" width="4.42578125" style="1"/>
  </cols>
  <sheetData>
    <row r="1" spans="2:12" ht="13.5" thickBot="1" x14ac:dyDescent="0.25"/>
    <row r="2" spans="2:12" ht="16.5" thickBot="1" x14ac:dyDescent="0.25">
      <c r="B2" s="25"/>
      <c r="C2" s="26" t="s">
        <v>4</v>
      </c>
      <c r="D2" s="26"/>
      <c r="E2" s="31" t="s">
        <v>91</v>
      </c>
      <c r="F2" s="54" t="s">
        <v>92</v>
      </c>
    </row>
    <row r="3" spans="2:12" ht="21.75" thickBot="1" x14ac:dyDescent="0.25">
      <c r="B3" s="159" t="s">
        <v>27</v>
      </c>
      <c r="C3" s="160"/>
      <c r="D3" s="160"/>
      <c r="E3" s="97">
        <f>E33/(280-D33*10)</f>
        <v>0</v>
      </c>
      <c r="F3" s="98">
        <f>E3</f>
        <v>0</v>
      </c>
    </row>
    <row r="4" spans="2:12" ht="16.5" thickBot="1" x14ac:dyDescent="0.25">
      <c r="B4" s="22" t="s">
        <v>1</v>
      </c>
      <c r="C4" s="22" t="s">
        <v>2</v>
      </c>
      <c r="D4" s="83" t="s">
        <v>138</v>
      </c>
      <c r="E4" s="23" t="s">
        <v>11</v>
      </c>
      <c r="F4" s="24" t="s">
        <v>0</v>
      </c>
    </row>
    <row r="5" spans="2:12" ht="15" customHeight="1" x14ac:dyDescent="0.2">
      <c r="B5" s="69">
        <v>1</v>
      </c>
      <c r="C5" s="71" t="s">
        <v>34</v>
      </c>
      <c r="D5" s="81" t="s">
        <v>14</v>
      </c>
      <c r="E5" s="91">
        <f>IF(D5="Yes",10,IF(D5="Yes, Partially",5,IF(D5="No",0,"-")))</f>
        <v>0</v>
      </c>
      <c r="F5" s="90" t="s">
        <v>151</v>
      </c>
    </row>
    <row r="6" spans="2:12" ht="15" x14ac:dyDescent="0.2">
      <c r="B6" s="55">
        <f>B5+1</f>
        <v>2</v>
      </c>
      <c r="C6" s="73" t="s">
        <v>31</v>
      </c>
      <c r="D6" s="74" t="s">
        <v>14</v>
      </c>
      <c r="E6" s="91">
        <f t="shared" ref="E6:E32" si="0">IF(D6="Yes",10,IF(D6="Yes, Partially",5,IF(D6="No",0,"-")))</f>
        <v>0</v>
      </c>
      <c r="F6" s="75"/>
    </row>
    <row r="7" spans="2:12" ht="15" x14ac:dyDescent="0.2">
      <c r="B7" s="55">
        <f t="shared" ref="B7:B32" si="1">B6+1</f>
        <v>3</v>
      </c>
      <c r="C7" s="73" t="s">
        <v>147</v>
      </c>
      <c r="D7" s="74" t="s">
        <v>14</v>
      </c>
      <c r="E7" s="91">
        <f t="shared" si="0"/>
        <v>0</v>
      </c>
      <c r="F7" s="75"/>
    </row>
    <row r="8" spans="2:12" ht="15" x14ac:dyDescent="0.2">
      <c r="B8" s="55">
        <f t="shared" si="1"/>
        <v>4</v>
      </c>
      <c r="C8" s="73" t="s">
        <v>32</v>
      </c>
      <c r="D8" s="74" t="s">
        <v>14</v>
      </c>
      <c r="E8" s="91">
        <f t="shared" si="0"/>
        <v>0</v>
      </c>
      <c r="F8" s="75"/>
      <c r="L8" s="1" t="s">
        <v>13</v>
      </c>
    </row>
    <row r="9" spans="2:12" ht="15" x14ac:dyDescent="0.2">
      <c r="B9" s="55">
        <f t="shared" si="1"/>
        <v>5</v>
      </c>
      <c r="C9" s="73" t="s">
        <v>30</v>
      </c>
      <c r="D9" s="74" t="s">
        <v>14</v>
      </c>
      <c r="E9" s="91">
        <f t="shared" si="0"/>
        <v>0</v>
      </c>
      <c r="F9" s="75"/>
      <c r="L9" s="80" t="s">
        <v>135</v>
      </c>
    </row>
    <row r="10" spans="2:12" ht="15" x14ac:dyDescent="0.2">
      <c r="B10" s="55">
        <f t="shared" si="1"/>
        <v>6</v>
      </c>
      <c r="C10" s="73" t="s">
        <v>28</v>
      </c>
      <c r="D10" s="74" t="s">
        <v>14</v>
      </c>
      <c r="E10" s="91">
        <f t="shared" si="0"/>
        <v>0</v>
      </c>
      <c r="F10" s="75"/>
      <c r="L10" s="1" t="s">
        <v>14</v>
      </c>
    </row>
    <row r="11" spans="2:12" ht="15" x14ac:dyDescent="0.2">
      <c r="B11" s="55">
        <f t="shared" si="1"/>
        <v>7</v>
      </c>
      <c r="C11" s="73" t="s">
        <v>29</v>
      </c>
      <c r="D11" s="74" t="s">
        <v>14</v>
      </c>
      <c r="E11" s="91">
        <f t="shared" si="0"/>
        <v>0</v>
      </c>
      <c r="F11" s="75"/>
      <c r="L11" s="1" t="s">
        <v>136</v>
      </c>
    </row>
    <row r="12" spans="2:12" ht="15" x14ac:dyDescent="0.2">
      <c r="B12" s="55">
        <f t="shared" si="1"/>
        <v>8</v>
      </c>
      <c r="C12" s="73" t="s">
        <v>146</v>
      </c>
      <c r="D12" s="74" t="s">
        <v>14</v>
      </c>
      <c r="E12" s="91">
        <f t="shared" si="0"/>
        <v>0</v>
      </c>
      <c r="F12" s="75"/>
    </row>
    <row r="13" spans="2:12" ht="15" x14ac:dyDescent="0.2">
      <c r="B13" s="55">
        <f t="shared" si="1"/>
        <v>9</v>
      </c>
      <c r="C13" s="73" t="s">
        <v>118</v>
      </c>
      <c r="D13" s="74" t="s">
        <v>14</v>
      </c>
      <c r="E13" s="91">
        <f t="shared" si="0"/>
        <v>0</v>
      </c>
      <c r="F13" s="75"/>
    </row>
    <row r="14" spans="2:12" ht="15" x14ac:dyDescent="0.2">
      <c r="B14" s="55">
        <f t="shared" si="1"/>
        <v>10</v>
      </c>
      <c r="C14" s="73" t="s">
        <v>33</v>
      </c>
      <c r="D14" s="74" t="s">
        <v>14</v>
      </c>
      <c r="E14" s="91">
        <f t="shared" si="0"/>
        <v>0</v>
      </c>
      <c r="F14" s="75"/>
    </row>
    <row r="15" spans="2:12" ht="15" x14ac:dyDescent="0.2">
      <c r="B15" s="55">
        <f t="shared" si="1"/>
        <v>11</v>
      </c>
      <c r="C15" s="73" t="s">
        <v>119</v>
      </c>
      <c r="D15" s="74" t="s">
        <v>14</v>
      </c>
      <c r="E15" s="91">
        <f t="shared" si="0"/>
        <v>0</v>
      </c>
      <c r="F15" s="75"/>
    </row>
    <row r="16" spans="2:12" ht="15" x14ac:dyDescent="0.2">
      <c r="B16" s="55">
        <f t="shared" si="1"/>
        <v>12</v>
      </c>
      <c r="C16" s="73" t="s">
        <v>139</v>
      </c>
      <c r="D16" s="74" t="s">
        <v>14</v>
      </c>
      <c r="E16" s="91">
        <f t="shared" si="0"/>
        <v>0</v>
      </c>
      <c r="F16" s="75"/>
    </row>
    <row r="17" spans="2:6" ht="15" x14ac:dyDescent="0.2">
      <c r="B17" s="55">
        <f t="shared" si="1"/>
        <v>13</v>
      </c>
      <c r="C17" s="76" t="s">
        <v>121</v>
      </c>
      <c r="D17" s="74" t="s">
        <v>14</v>
      </c>
      <c r="E17" s="91">
        <f t="shared" si="0"/>
        <v>0</v>
      </c>
      <c r="F17" s="75"/>
    </row>
    <row r="18" spans="2:6" ht="15" x14ac:dyDescent="0.2">
      <c r="B18" s="55">
        <f t="shared" si="1"/>
        <v>14</v>
      </c>
      <c r="C18" s="73" t="s">
        <v>40</v>
      </c>
      <c r="D18" s="74" t="s">
        <v>14</v>
      </c>
      <c r="E18" s="91">
        <f t="shared" si="0"/>
        <v>0</v>
      </c>
      <c r="F18" s="75"/>
    </row>
    <row r="19" spans="2:6" ht="15" x14ac:dyDescent="0.2">
      <c r="B19" s="55">
        <f t="shared" si="1"/>
        <v>15</v>
      </c>
      <c r="C19" s="73" t="s">
        <v>38</v>
      </c>
      <c r="D19" s="74" t="s">
        <v>14</v>
      </c>
      <c r="E19" s="91">
        <f t="shared" si="0"/>
        <v>0</v>
      </c>
      <c r="F19" s="75"/>
    </row>
    <row r="20" spans="2:6" ht="15" x14ac:dyDescent="0.2">
      <c r="B20" s="55">
        <f t="shared" si="1"/>
        <v>16</v>
      </c>
      <c r="C20" s="73" t="s">
        <v>150</v>
      </c>
      <c r="D20" s="74" t="s">
        <v>14</v>
      </c>
      <c r="E20" s="91">
        <f t="shared" si="0"/>
        <v>0</v>
      </c>
      <c r="F20" s="75"/>
    </row>
    <row r="21" spans="2:6" ht="15" x14ac:dyDescent="0.2">
      <c r="B21" s="55">
        <f t="shared" si="1"/>
        <v>17</v>
      </c>
      <c r="C21" s="73" t="s">
        <v>148</v>
      </c>
      <c r="D21" s="74" t="s">
        <v>14</v>
      </c>
      <c r="E21" s="91">
        <f t="shared" si="0"/>
        <v>0</v>
      </c>
      <c r="F21" s="75"/>
    </row>
    <row r="22" spans="2:6" ht="15" x14ac:dyDescent="0.2">
      <c r="B22" s="55">
        <f t="shared" si="1"/>
        <v>18</v>
      </c>
      <c r="C22" s="73" t="s">
        <v>39</v>
      </c>
      <c r="D22" s="74" t="s">
        <v>14</v>
      </c>
      <c r="E22" s="91">
        <f t="shared" si="0"/>
        <v>0</v>
      </c>
      <c r="F22" s="75"/>
    </row>
    <row r="23" spans="2:6" ht="15" x14ac:dyDescent="0.2">
      <c r="B23" s="55">
        <f t="shared" si="1"/>
        <v>19</v>
      </c>
      <c r="C23" s="73" t="s">
        <v>45</v>
      </c>
      <c r="D23" s="74" t="s">
        <v>14</v>
      </c>
      <c r="E23" s="91">
        <f t="shared" si="0"/>
        <v>0</v>
      </c>
      <c r="F23" s="75"/>
    </row>
    <row r="24" spans="2:6" ht="15" x14ac:dyDescent="0.2">
      <c r="B24" s="55">
        <f t="shared" si="1"/>
        <v>20</v>
      </c>
      <c r="C24" s="76" t="s">
        <v>37</v>
      </c>
      <c r="D24" s="74" t="s">
        <v>14</v>
      </c>
      <c r="E24" s="91">
        <f t="shared" si="0"/>
        <v>0</v>
      </c>
      <c r="F24" s="75"/>
    </row>
    <row r="25" spans="2:6" ht="15" x14ac:dyDescent="0.2">
      <c r="B25" s="55">
        <f t="shared" si="1"/>
        <v>21</v>
      </c>
      <c r="C25" s="73" t="s">
        <v>42</v>
      </c>
      <c r="D25" s="74" t="s">
        <v>14</v>
      </c>
      <c r="E25" s="91">
        <f t="shared" si="0"/>
        <v>0</v>
      </c>
      <c r="F25" s="75"/>
    </row>
    <row r="26" spans="2:6" ht="15" x14ac:dyDescent="0.2">
      <c r="B26" s="55">
        <f t="shared" si="1"/>
        <v>22</v>
      </c>
      <c r="C26" s="73" t="s">
        <v>140</v>
      </c>
      <c r="D26" s="74" t="s">
        <v>14</v>
      </c>
      <c r="E26" s="91">
        <f t="shared" si="0"/>
        <v>0</v>
      </c>
      <c r="F26" s="75"/>
    </row>
    <row r="27" spans="2:6" ht="15" x14ac:dyDescent="0.2">
      <c r="B27" s="55">
        <f t="shared" si="1"/>
        <v>23</v>
      </c>
      <c r="C27" s="73" t="s">
        <v>41</v>
      </c>
      <c r="D27" s="74" t="s">
        <v>14</v>
      </c>
      <c r="E27" s="91">
        <f t="shared" si="0"/>
        <v>0</v>
      </c>
      <c r="F27" s="75"/>
    </row>
    <row r="28" spans="2:6" ht="15" x14ac:dyDescent="0.2">
      <c r="B28" s="55">
        <f t="shared" si="1"/>
        <v>24</v>
      </c>
      <c r="C28" s="73" t="s">
        <v>120</v>
      </c>
      <c r="D28" s="74" t="s">
        <v>14</v>
      </c>
      <c r="E28" s="91">
        <f t="shared" si="0"/>
        <v>0</v>
      </c>
      <c r="F28" s="75"/>
    </row>
    <row r="29" spans="2:6" ht="15" x14ac:dyDescent="0.2">
      <c r="B29" s="55">
        <f t="shared" si="1"/>
        <v>25</v>
      </c>
      <c r="C29" s="73" t="s">
        <v>149</v>
      </c>
      <c r="D29" s="74" t="s">
        <v>14</v>
      </c>
      <c r="E29" s="91">
        <f t="shared" si="0"/>
        <v>0</v>
      </c>
      <c r="F29" s="75"/>
    </row>
    <row r="30" spans="2:6" ht="15" x14ac:dyDescent="0.2">
      <c r="B30" s="55">
        <f t="shared" si="1"/>
        <v>26</v>
      </c>
      <c r="C30" s="73" t="s">
        <v>35</v>
      </c>
      <c r="D30" s="74" t="s">
        <v>14</v>
      </c>
      <c r="E30" s="91">
        <f t="shared" si="0"/>
        <v>0</v>
      </c>
      <c r="F30" s="75"/>
    </row>
    <row r="31" spans="2:6" ht="15" x14ac:dyDescent="0.2">
      <c r="B31" s="55">
        <f t="shared" si="1"/>
        <v>27</v>
      </c>
      <c r="C31" s="73" t="s">
        <v>36</v>
      </c>
      <c r="D31" s="74" t="s">
        <v>14</v>
      </c>
      <c r="E31" s="91">
        <f t="shared" si="0"/>
        <v>0</v>
      </c>
      <c r="F31" s="75"/>
    </row>
    <row r="32" spans="2:6" ht="15.75" thickBot="1" x14ac:dyDescent="0.25">
      <c r="B32" s="95">
        <f t="shared" si="1"/>
        <v>28</v>
      </c>
      <c r="C32" s="77" t="s">
        <v>43</v>
      </c>
      <c r="D32" s="78" t="s">
        <v>14</v>
      </c>
      <c r="E32" s="96">
        <f t="shared" si="0"/>
        <v>0</v>
      </c>
      <c r="F32" s="79"/>
    </row>
    <row r="33" spans="2:6" s="21" customFormat="1" ht="15.75" thickBot="1" x14ac:dyDescent="0.25">
      <c r="B33" s="70"/>
      <c r="C33" s="92" t="s">
        <v>44</v>
      </c>
      <c r="D33" s="82">
        <f>COUNTIF(D5:D32,"N/A")</f>
        <v>0</v>
      </c>
      <c r="E33" s="93">
        <f>SUM(E5:E32)</f>
        <v>0</v>
      </c>
      <c r="F33" s="94"/>
    </row>
    <row r="34" spans="2:6" s="21" customFormat="1" x14ac:dyDescent="0.2">
      <c r="B34" s="20"/>
      <c r="C34" s="19"/>
      <c r="D34" s="20"/>
      <c r="E34" s="20"/>
      <c r="F34" s="20"/>
    </row>
    <row r="35" spans="2:6" s="21" customFormat="1" x14ac:dyDescent="0.2">
      <c r="B35" s="20"/>
      <c r="C35" s="19"/>
      <c r="D35" s="20"/>
      <c r="E35" s="20"/>
      <c r="F35" s="20"/>
    </row>
    <row r="36" spans="2:6" s="21" customFormat="1" x14ac:dyDescent="0.2">
      <c r="B36" s="20"/>
      <c r="C36" s="19"/>
      <c r="D36" s="20"/>
      <c r="E36" s="20"/>
      <c r="F36" s="20"/>
    </row>
    <row r="37" spans="2:6" s="21" customFormat="1" x14ac:dyDescent="0.2">
      <c r="B37" s="20"/>
      <c r="C37" s="19"/>
      <c r="D37" s="20"/>
      <c r="E37" s="20"/>
      <c r="F37" s="20"/>
    </row>
    <row r="38" spans="2:6" s="21" customFormat="1" x14ac:dyDescent="0.2">
      <c r="B38" s="20"/>
      <c r="C38" s="19"/>
      <c r="D38" s="20"/>
      <c r="E38" s="20"/>
      <c r="F38" s="20"/>
    </row>
    <row r="39" spans="2:6" s="21" customFormat="1" x14ac:dyDescent="0.2">
      <c r="B39" s="20"/>
      <c r="C39" s="19"/>
      <c r="D39" s="20"/>
      <c r="E39" s="20"/>
      <c r="F39" s="20"/>
    </row>
    <row r="40" spans="2:6" s="21" customFormat="1" x14ac:dyDescent="0.2">
      <c r="B40" s="20"/>
      <c r="C40" s="19"/>
      <c r="D40" s="20"/>
      <c r="E40" s="20"/>
      <c r="F40" s="20"/>
    </row>
    <row r="41" spans="2:6" s="21" customFormat="1" x14ac:dyDescent="0.2">
      <c r="B41" s="20"/>
      <c r="C41" s="19"/>
      <c r="D41" s="20"/>
      <c r="E41" s="20"/>
      <c r="F41" s="20"/>
    </row>
    <row r="42" spans="2:6" s="21" customFormat="1" x14ac:dyDescent="0.2">
      <c r="B42" s="20"/>
      <c r="C42" s="19"/>
      <c r="D42" s="20"/>
      <c r="E42" s="20"/>
      <c r="F42" s="20"/>
    </row>
    <row r="43" spans="2:6" s="21" customFormat="1" x14ac:dyDescent="0.2">
      <c r="B43" s="20"/>
      <c r="C43" s="19"/>
      <c r="D43" s="20"/>
      <c r="E43" s="20"/>
      <c r="F43" s="20"/>
    </row>
    <row r="44" spans="2:6" s="21" customFormat="1" x14ac:dyDescent="0.2">
      <c r="B44" s="20"/>
      <c r="C44" s="19"/>
      <c r="D44" s="20"/>
      <c r="E44" s="20"/>
      <c r="F44" s="20"/>
    </row>
    <row r="45" spans="2:6" s="21" customFormat="1" x14ac:dyDescent="0.2">
      <c r="B45" s="20"/>
      <c r="C45" s="19"/>
      <c r="D45" s="20"/>
      <c r="E45" s="20"/>
      <c r="F45" s="20"/>
    </row>
    <row r="46" spans="2:6" s="21" customFormat="1" x14ac:dyDescent="0.2">
      <c r="B46" s="20"/>
      <c r="C46" s="19"/>
      <c r="D46" s="20"/>
      <c r="E46" s="20"/>
      <c r="F46" s="20"/>
    </row>
    <row r="47" spans="2:6" s="21" customFormat="1" x14ac:dyDescent="0.2">
      <c r="B47" s="20"/>
      <c r="C47" s="19"/>
      <c r="D47" s="20"/>
      <c r="E47" s="20"/>
      <c r="F47" s="20"/>
    </row>
    <row r="48" spans="2:6" s="21" customFormat="1" x14ac:dyDescent="0.2">
      <c r="B48" s="20"/>
      <c r="C48" s="19"/>
      <c r="D48" s="20"/>
      <c r="E48" s="20"/>
      <c r="F48" s="20"/>
    </row>
    <row r="49" spans="2:6" s="21" customFormat="1" x14ac:dyDescent="0.2">
      <c r="B49" s="20"/>
      <c r="C49" s="19"/>
      <c r="D49" s="20"/>
      <c r="E49" s="20"/>
      <c r="F49" s="20"/>
    </row>
    <row r="50" spans="2:6" s="21" customFormat="1" x14ac:dyDescent="0.2">
      <c r="B50" s="20"/>
      <c r="C50" s="19"/>
      <c r="D50" s="20"/>
      <c r="E50" s="20"/>
      <c r="F50" s="20"/>
    </row>
    <row r="51" spans="2:6" s="21" customFormat="1" x14ac:dyDescent="0.2">
      <c r="B51" s="20"/>
      <c r="C51" s="19"/>
      <c r="D51" s="20"/>
      <c r="E51" s="20"/>
      <c r="F51" s="20"/>
    </row>
    <row r="52" spans="2:6" s="21" customFormat="1" x14ac:dyDescent="0.2">
      <c r="B52" s="20"/>
      <c r="C52" s="19"/>
      <c r="D52" s="20"/>
      <c r="E52" s="20"/>
      <c r="F52" s="20"/>
    </row>
    <row r="53" spans="2:6" s="21" customFormat="1" x14ac:dyDescent="0.2">
      <c r="B53" s="20"/>
      <c r="C53" s="19"/>
      <c r="D53" s="20"/>
      <c r="E53" s="20"/>
      <c r="F53" s="20"/>
    </row>
    <row r="54" spans="2:6" s="21" customFormat="1" x14ac:dyDescent="0.2">
      <c r="B54" s="20"/>
      <c r="C54" s="19"/>
      <c r="D54" s="20"/>
      <c r="E54" s="20"/>
      <c r="F54" s="20"/>
    </row>
    <row r="55" spans="2:6" s="21" customFormat="1" x14ac:dyDescent="0.2">
      <c r="B55" s="20"/>
      <c r="C55" s="19"/>
      <c r="D55" s="20"/>
      <c r="E55" s="20"/>
      <c r="F55" s="20"/>
    </row>
    <row r="56" spans="2:6" s="21" customFormat="1" x14ac:dyDescent="0.2">
      <c r="B56" s="20"/>
      <c r="C56" s="19"/>
      <c r="D56" s="20"/>
      <c r="E56" s="20"/>
      <c r="F56" s="20"/>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1">
    <dataValidation type="list" allowBlank="1" showInputMessage="1" showErrorMessage="1" sqref="D34:D56 D5:D32" xr:uid="{00000000-0002-0000-0100-000000000000}">
      <formula1>$L$8:$L$11</formula1>
    </dataValidation>
  </dataValidations>
  <pageMargins left="0.7" right="0.7" top="1.03125" bottom="0.75" header="0.3" footer="0.3"/>
  <pageSetup paperSize="9" scale="58" orientation="landscape" r:id="rId1"/>
  <headerFooter>
    <oddHeader>&amp;L&amp;"-,Regular"&amp;8&amp;K0070C0PM²  Checklist v3.0.1&amp;C&amp;"-,Bold"&amp;16Phase-Exit Review Checklist
&amp;K09-016 &amp;K09-034&lt;Project Name&gt;&amp;R&amp;G</oddHeader>
    <oddFooter>&amp;R&amp;P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9B67F"/>
  </sheetPr>
  <dimension ref="B1:L71"/>
  <sheetViews>
    <sheetView view="pageLayout" zoomScale="70" zoomScaleNormal="100" zoomScalePageLayoutView="70" workbookViewId="0">
      <selection activeCell="C6" sqref="C6"/>
    </sheetView>
  </sheetViews>
  <sheetFormatPr defaultColWidth="4.42578125" defaultRowHeight="12.75" x14ac:dyDescent="0.2"/>
  <cols>
    <col min="1" max="1" width="4.42578125" style="1"/>
    <col min="2" max="2" width="7.140625" style="1" customWidth="1"/>
    <col min="3" max="3" width="110.42578125" style="1" customWidth="1"/>
    <col min="4" max="4" width="14.140625" style="1" customWidth="1"/>
    <col min="5" max="5" width="11.42578125" style="1" customWidth="1"/>
    <col min="6" max="6" width="35.7109375" style="1" customWidth="1"/>
    <col min="7" max="11" width="4.42578125" style="1"/>
    <col min="12" max="12" width="4.42578125" style="1" hidden="1" customWidth="1"/>
    <col min="13" max="13" width="0" style="1" hidden="1" customWidth="1"/>
    <col min="14" max="16384" width="4.42578125" style="1"/>
  </cols>
  <sheetData>
    <row r="1" spans="2:12" ht="13.5" thickBot="1" x14ac:dyDescent="0.25"/>
    <row r="2" spans="2:12" ht="16.5" thickBot="1" x14ac:dyDescent="0.25">
      <c r="B2" s="27"/>
      <c r="C2" s="28" t="s">
        <v>47</v>
      </c>
      <c r="D2" s="28"/>
      <c r="E2" s="33" t="s">
        <v>91</v>
      </c>
      <c r="F2" s="54" t="s">
        <v>92</v>
      </c>
    </row>
    <row r="3" spans="2:12" ht="21.75" thickBot="1" x14ac:dyDescent="0.25">
      <c r="B3" s="161" t="s">
        <v>27</v>
      </c>
      <c r="C3" s="162"/>
      <c r="D3" s="162"/>
      <c r="E3" s="99">
        <f>E48/(430-D48*10)</f>
        <v>0</v>
      </c>
      <c r="F3" s="100">
        <f>E3</f>
        <v>0</v>
      </c>
    </row>
    <row r="4" spans="2:12" ht="16.5" thickBot="1" x14ac:dyDescent="0.25">
      <c r="B4" s="22" t="s">
        <v>1</v>
      </c>
      <c r="C4" s="22" t="s">
        <v>2</v>
      </c>
      <c r="D4" s="83" t="s">
        <v>138</v>
      </c>
      <c r="E4" s="23" t="s">
        <v>11</v>
      </c>
      <c r="F4" s="24" t="s">
        <v>0</v>
      </c>
    </row>
    <row r="5" spans="2:12" ht="13.5" customHeight="1" x14ac:dyDescent="0.2">
      <c r="B5" s="55">
        <v>1</v>
      </c>
      <c r="C5" s="71" t="s">
        <v>153</v>
      </c>
      <c r="D5" s="72" t="s">
        <v>14</v>
      </c>
      <c r="E5" s="91">
        <f t="shared" ref="E5:E47" si="0">IF(D5="Yes",10,IF(D5="Yes, Partially",5,IF(D5="No",0,"-")))</f>
        <v>0</v>
      </c>
      <c r="F5" s="90" t="s">
        <v>152</v>
      </c>
    </row>
    <row r="6" spans="2:12" ht="15" x14ac:dyDescent="0.2">
      <c r="B6" s="55">
        <f t="shared" ref="B6:B47" si="1">B5+1</f>
        <v>2</v>
      </c>
      <c r="C6" s="73" t="s">
        <v>48</v>
      </c>
      <c r="D6" s="74" t="s">
        <v>14</v>
      </c>
      <c r="E6" s="91">
        <f t="shared" si="0"/>
        <v>0</v>
      </c>
      <c r="F6" s="75"/>
    </row>
    <row r="7" spans="2:12" ht="30" x14ac:dyDescent="0.2">
      <c r="B7" s="55">
        <f t="shared" si="1"/>
        <v>3</v>
      </c>
      <c r="C7" s="73" t="s">
        <v>69</v>
      </c>
      <c r="D7" s="74" t="s">
        <v>14</v>
      </c>
      <c r="E7" s="91">
        <f t="shared" si="0"/>
        <v>0</v>
      </c>
      <c r="F7" s="75"/>
      <c r="L7" s="1" t="s">
        <v>13</v>
      </c>
    </row>
    <row r="8" spans="2:12" ht="15" x14ac:dyDescent="0.2">
      <c r="B8" s="55">
        <f t="shared" si="1"/>
        <v>4</v>
      </c>
      <c r="C8" s="73" t="s">
        <v>63</v>
      </c>
      <c r="D8" s="74" t="s">
        <v>14</v>
      </c>
      <c r="E8" s="91">
        <f t="shared" si="0"/>
        <v>0</v>
      </c>
      <c r="F8" s="75"/>
      <c r="L8" s="1" t="s">
        <v>135</v>
      </c>
    </row>
    <row r="9" spans="2:12" ht="15" x14ac:dyDescent="0.2">
      <c r="B9" s="55">
        <f t="shared" si="1"/>
        <v>5</v>
      </c>
      <c r="C9" s="73" t="s">
        <v>65</v>
      </c>
      <c r="D9" s="74" t="s">
        <v>14</v>
      </c>
      <c r="E9" s="91">
        <f t="shared" si="0"/>
        <v>0</v>
      </c>
      <c r="F9" s="75"/>
      <c r="L9" s="1" t="s">
        <v>14</v>
      </c>
    </row>
    <row r="10" spans="2:12" ht="15" x14ac:dyDescent="0.2">
      <c r="B10" s="55">
        <f t="shared" si="1"/>
        <v>6</v>
      </c>
      <c r="C10" s="73" t="s">
        <v>64</v>
      </c>
      <c r="D10" s="74" t="s">
        <v>14</v>
      </c>
      <c r="E10" s="91">
        <f t="shared" si="0"/>
        <v>0</v>
      </c>
      <c r="F10" s="75"/>
      <c r="L10" s="1" t="s">
        <v>136</v>
      </c>
    </row>
    <row r="11" spans="2:12" ht="15" x14ac:dyDescent="0.2">
      <c r="B11" s="55">
        <f t="shared" si="1"/>
        <v>7</v>
      </c>
      <c r="C11" s="73" t="s">
        <v>67</v>
      </c>
      <c r="D11" s="74" t="s">
        <v>14</v>
      </c>
      <c r="E11" s="91">
        <f t="shared" si="0"/>
        <v>0</v>
      </c>
      <c r="F11" s="75"/>
    </row>
    <row r="12" spans="2:12" ht="15" x14ac:dyDescent="0.2">
      <c r="B12" s="55">
        <f t="shared" si="1"/>
        <v>8</v>
      </c>
      <c r="C12" s="73" t="s">
        <v>66</v>
      </c>
      <c r="D12" s="74" t="s">
        <v>14</v>
      </c>
      <c r="E12" s="91">
        <f t="shared" si="0"/>
        <v>0</v>
      </c>
      <c r="F12" s="75"/>
    </row>
    <row r="13" spans="2:12" ht="15" x14ac:dyDescent="0.2">
      <c r="B13" s="55">
        <f t="shared" si="1"/>
        <v>9</v>
      </c>
      <c r="C13" s="73" t="s">
        <v>62</v>
      </c>
      <c r="D13" s="74" t="s">
        <v>14</v>
      </c>
      <c r="E13" s="91">
        <f t="shared" si="0"/>
        <v>0</v>
      </c>
      <c r="F13" s="75"/>
    </row>
    <row r="14" spans="2:12" ht="15" x14ac:dyDescent="0.2">
      <c r="B14" s="55">
        <f t="shared" si="1"/>
        <v>10</v>
      </c>
      <c r="C14" s="73" t="s">
        <v>68</v>
      </c>
      <c r="D14" s="74" t="s">
        <v>14</v>
      </c>
      <c r="E14" s="91">
        <f t="shared" si="0"/>
        <v>0</v>
      </c>
      <c r="F14" s="75"/>
    </row>
    <row r="15" spans="2:12" ht="15" x14ac:dyDescent="0.2">
      <c r="B15" s="55">
        <f t="shared" si="1"/>
        <v>11</v>
      </c>
      <c r="C15" s="73" t="s">
        <v>61</v>
      </c>
      <c r="D15" s="74" t="s">
        <v>14</v>
      </c>
      <c r="E15" s="91">
        <f t="shared" si="0"/>
        <v>0</v>
      </c>
      <c r="F15" s="75"/>
    </row>
    <row r="16" spans="2:12" ht="15" x14ac:dyDescent="0.2">
      <c r="B16" s="55">
        <f t="shared" si="1"/>
        <v>12</v>
      </c>
      <c r="C16" s="73" t="s">
        <v>154</v>
      </c>
      <c r="D16" s="74" t="s">
        <v>14</v>
      </c>
      <c r="E16" s="91">
        <f t="shared" si="0"/>
        <v>0</v>
      </c>
      <c r="F16" s="75"/>
    </row>
    <row r="17" spans="2:6" ht="15" x14ac:dyDescent="0.2">
      <c r="B17" s="55">
        <f t="shared" si="1"/>
        <v>13</v>
      </c>
      <c r="C17" s="73" t="s">
        <v>49</v>
      </c>
      <c r="D17" s="74" t="s">
        <v>14</v>
      </c>
      <c r="E17" s="91">
        <f t="shared" si="0"/>
        <v>0</v>
      </c>
      <c r="F17" s="75"/>
    </row>
    <row r="18" spans="2:6" ht="14.25" customHeight="1" x14ac:dyDescent="0.25">
      <c r="B18" s="55">
        <f t="shared" si="1"/>
        <v>14</v>
      </c>
      <c r="C18" s="122" t="s">
        <v>155</v>
      </c>
      <c r="D18" s="74" t="s">
        <v>14</v>
      </c>
      <c r="E18" s="91">
        <f t="shared" si="0"/>
        <v>0</v>
      </c>
      <c r="F18" s="75"/>
    </row>
    <row r="19" spans="2:6" ht="15" x14ac:dyDescent="0.2">
      <c r="B19" s="55">
        <f t="shared" si="1"/>
        <v>15</v>
      </c>
      <c r="C19" s="73" t="s">
        <v>141</v>
      </c>
      <c r="D19" s="74" t="s">
        <v>14</v>
      </c>
      <c r="E19" s="91">
        <f t="shared" si="0"/>
        <v>0</v>
      </c>
      <c r="F19" s="75"/>
    </row>
    <row r="20" spans="2:6" ht="15" x14ac:dyDescent="0.2">
      <c r="B20" s="55">
        <f t="shared" si="1"/>
        <v>16</v>
      </c>
      <c r="C20" s="73" t="s">
        <v>129</v>
      </c>
      <c r="D20" s="74" t="s">
        <v>14</v>
      </c>
      <c r="E20" s="91">
        <f t="shared" si="0"/>
        <v>0</v>
      </c>
      <c r="F20" s="75"/>
    </row>
    <row r="21" spans="2:6" ht="15" customHeight="1" x14ac:dyDescent="0.2">
      <c r="B21" s="55">
        <f t="shared" si="1"/>
        <v>17</v>
      </c>
      <c r="C21" s="73" t="s">
        <v>156</v>
      </c>
      <c r="D21" s="74" t="s">
        <v>14</v>
      </c>
      <c r="E21" s="91">
        <f t="shared" si="0"/>
        <v>0</v>
      </c>
      <c r="F21" s="75"/>
    </row>
    <row r="22" spans="2:6" ht="15" x14ac:dyDescent="0.2">
      <c r="B22" s="55">
        <f t="shared" si="1"/>
        <v>18</v>
      </c>
      <c r="C22" s="73" t="s">
        <v>53</v>
      </c>
      <c r="D22" s="74" t="s">
        <v>14</v>
      </c>
      <c r="E22" s="91">
        <f t="shared" si="0"/>
        <v>0</v>
      </c>
      <c r="F22" s="75"/>
    </row>
    <row r="23" spans="2:6" ht="15" x14ac:dyDescent="0.2">
      <c r="B23" s="55">
        <f t="shared" si="1"/>
        <v>19</v>
      </c>
      <c r="C23" s="73" t="s">
        <v>142</v>
      </c>
      <c r="D23" s="74" t="s">
        <v>14</v>
      </c>
      <c r="E23" s="91">
        <f t="shared" si="0"/>
        <v>0</v>
      </c>
      <c r="F23" s="75"/>
    </row>
    <row r="24" spans="2:6" ht="15" x14ac:dyDescent="0.2">
      <c r="B24" s="55">
        <f t="shared" si="1"/>
        <v>20</v>
      </c>
      <c r="C24" s="73" t="s">
        <v>143</v>
      </c>
      <c r="D24" s="74" t="s">
        <v>14</v>
      </c>
      <c r="E24" s="91">
        <f t="shared" si="0"/>
        <v>0</v>
      </c>
      <c r="F24" s="75"/>
    </row>
    <row r="25" spans="2:6" ht="15" x14ac:dyDescent="0.2">
      <c r="B25" s="55">
        <f t="shared" si="1"/>
        <v>21</v>
      </c>
      <c r="C25" s="73" t="s">
        <v>52</v>
      </c>
      <c r="D25" s="74" t="s">
        <v>14</v>
      </c>
      <c r="E25" s="91">
        <f t="shared" si="0"/>
        <v>0</v>
      </c>
      <c r="F25" s="75"/>
    </row>
    <row r="26" spans="2:6" ht="14.25" customHeight="1" x14ac:dyDescent="0.2">
      <c r="B26" s="55">
        <f t="shared" si="1"/>
        <v>22</v>
      </c>
      <c r="C26" s="73" t="s">
        <v>157</v>
      </c>
      <c r="D26" s="74" t="s">
        <v>14</v>
      </c>
      <c r="E26" s="91">
        <f t="shared" si="0"/>
        <v>0</v>
      </c>
      <c r="F26" s="75"/>
    </row>
    <row r="27" spans="2:6" ht="15.75" customHeight="1" x14ac:dyDescent="0.2">
      <c r="B27" s="55">
        <f t="shared" si="1"/>
        <v>23</v>
      </c>
      <c r="C27" s="73" t="s">
        <v>158</v>
      </c>
      <c r="D27" s="74" t="s">
        <v>14</v>
      </c>
      <c r="E27" s="91">
        <f t="shared" si="0"/>
        <v>0</v>
      </c>
      <c r="F27" s="75"/>
    </row>
    <row r="28" spans="2:6" ht="15" customHeight="1" x14ac:dyDescent="0.2">
      <c r="B28" s="55">
        <f t="shared" si="1"/>
        <v>24</v>
      </c>
      <c r="C28" s="73" t="s">
        <v>159</v>
      </c>
      <c r="D28" s="74" t="s">
        <v>14</v>
      </c>
      <c r="E28" s="91">
        <f t="shared" si="0"/>
        <v>0</v>
      </c>
      <c r="F28" s="75"/>
    </row>
    <row r="29" spans="2:6" ht="15" x14ac:dyDescent="0.25">
      <c r="B29" s="55">
        <f t="shared" si="1"/>
        <v>25</v>
      </c>
      <c r="C29" s="84" t="s">
        <v>160</v>
      </c>
      <c r="D29" s="74" t="s">
        <v>14</v>
      </c>
      <c r="E29" s="91">
        <f t="shared" si="0"/>
        <v>0</v>
      </c>
      <c r="F29" s="75"/>
    </row>
    <row r="30" spans="2:6" ht="15" x14ac:dyDescent="0.2">
      <c r="B30" s="55">
        <f t="shared" si="1"/>
        <v>26</v>
      </c>
      <c r="C30" s="73" t="s">
        <v>130</v>
      </c>
      <c r="D30" s="74" t="s">
        <v>14</v>
      </c>
      <c r="E30" s="91">
        <f t="shared" si="0"/>
        <v>0</v>
      </c>
      <c r="F30" s="75"/>
    </row>
    <row r="31" spans="2:6" ht="17.25" customHeight="1" x14ac:dyDescent="0.2">
      <c r="B31" s="55">
        <f t="shared" si="1"/>
        <v>27</v>
      </c>
      <c r="C31" s="73" t="s">
        <v>161</v>
      </c>
      <c r="D31" s="74" t="s">
        <v>14</v>
      </c>
      <c r="E31" s="91">
        <f t="shared" si="0"/>
        <v>0</v>
      </c>
      <c r="F31" s="75"/>
    </row>
    <row r="32" spans="2:6" ht="29.25" customHeight="1" x14ac:dyDescent="0.2">
      <c r="B32" s="55">
        <f t="shared" si="1"/>
        <v>28</v>
      </c>
      <c r="C32" s="73" t="s">
        <v>51</v>
      </c>
      <c r="D32" s="74" t="s">
        <v>14</v>
      </c>
      <c r="E32" s="91">
        <f t="shared" si="0"/>
        <v>0</v>
      </c>
      <c r="F32" s="75"/>
    </row>
    <row r="33" spans="2:6" ht="15" x14ac:dyDescent="0.25">
      <c r="B33" s="55">
        <f t="shared" si="1"/>
        <v>29</v>
      </c>
      <c r="C33" s="84" t="s">
        <v>50</v>
      </c>
      <c r="D33" s="74" t="s">
        <v>14</v>
      </c>
      <c r="E33" s="91">
        <f t="shared" si="0"/>
        <v>0</v>
      </c>
      <c r="F33" s="75"/>
    </row>
    <row r="34" spans="2:6" ht="14.25" customHeight="1" x14ac:dyDescent="0.2">
      <c r="B34" s="55">
        <f t="shared" si="1"/>
        <v>30</v>
      </c>
      <c r="C34" s="73" t="s">
        <v>162</v>
      </c>
      <c r="D34" s="74" t="s">
        <v>14</v>
      </c>
      <c r="E34" s="91">
        <f t="shared" si="0"/>
        <v>0</v>
      </c>
      <c r="F34" s="75"/>
    </row>
    <row r="35" spans="2:6" ht="14.25" customHeight="1" x14ac:dyDescent="0.2">
      <c r="B35" s="55">
        <f t="shared" si="1"/>
        <v>31</v>
      </c>
      <c r="C35" s="73" t="s">
        <v>55</v>
      </c>
      <c r="D35" s="74" t="s">
        <v>14</v>
      </c>
      <c r="E35" s="91">
        <f t="shared" si="0"/>
        <v>0</v>
      </c>
      <c r="F35" s="75"/>
    </row>
    <row r="36" spans="2:6" ht="15" x14ac:dyDescent="0.2">
      <c r="B36" s="55">
        <f t="shared" si="1"/>
        <v>32</v>
      </c>
      <c r="C36" s="73" t="s">
        <v>131</v>
      </c>
      <c r="D36" s="74" t="s">
        <v>14</v>
      </c>
      <c r="E36" s="91">
        <f t="shared" si="0"/>
        <v>0</v>
      </c>
      <c r="F36" s="75"/>
    </row>
    <row r="37" spans="2:6" ht="15" x14ac:dyDescent="0.25">
      <c r="B37" s="55">
        <f t="shared" si="1"/>
        <v>33</v>
      </c>
      <c r="C37" s="84" t="s">
        <v>56</v>
      </c>
      <c r="D37" s="74" t="s">
        <v>14</v>
      </c>
      <c r="E37" s="91">
        <f t="shared" si="0"/>
        <v>0</v>
      </c>
      <c r="F37" s="75"/>
    </row>
    <row r="38" spans="2:6" ht="15" x14ac:dyDescent="0.2">
      <c r="B38" s="55">
        <f t="shared" si="1"/>
        <v>34</v>
      </c>
      <c r="C38" s="73" t="s">
        <v>57</v>
      </c>
      <c r="D38" s="74" t="s">
        <v>14</v>
      </c>
      <c r="E38" s="91">
        <f t="shared" si="0"/>
        <v>0</v>
      </c>
      <c r="F38" s="75"/>
    </row>
    <row r="39" spans="2:6" ht="15" customHeight="1" x14ac:dyDescent="0.2">
      <c r="B39" s="55">
        <f t="shared" si="1"/>
        <v>35</v>
      </c>
      <c r="C39" s="73" t="s">
        <v>58</v>
      </c>
      <c r="D39" s="74" t="s">
        <v>14</v>
      </c>
      <c r="E39" s="91">
        <f t="shared" si="0"/>
        <v>0</v>
      </c>
      <c r="F39" s="75"/>
    </row>
    <row r="40" spans="2:6" ht="15" customHeight="1" x14ac:dyDescent="0.2">
      <c r="B40" s="55">
        <f t="shared" si="1"/>
        <v>36</v>
      </c>
      <c r="C40" s="73" t="s">
        <v>144</v>
      </c>
      <c r="D40" s="74" t="s">
        <v>14</v>
      </c>
      <c r="E40" s="91">
        <f t="shared" si="0"/>
        <v>0</v>
      </c>
      <c r="F40" s="75"/>
    </row>
    <row r="41" spans="2:6" ht="15" x14ac:dyDescent="0.2">
      <c r="B41" s="55">
        <f t="shared" si="1"/>
        <v>37</v>
      </c>
      <c r="C41" s="73" t="s">
        <v>60</v>
      </c>
      <c r="D41" s="74" t="s">
        <v>14</v>
      </c>
      <c r="E41" s="91">
        <f t="shared" si="0"/>
        <v>0</v>
      </c>
      <c r="F41" s="75"/>
    </row>
    <row r="42" spans="2:6" ht="15" x14ac:dyDescent="0.2">
      <c r="B42" s="55">
        <f t="shared" si="1"/>
        <v>38</v>
      </c>
      <c r="C42" s="73" t="s">
        <v>59</v>
      </c>
      <c r="D42" s="74" t="s">
        <v>14</v>
      </c>
      <c r="E42" s="91">
        <f t="shared" si="0"/>
        <v>0</v>
      </c>
      <c r="F42" s="75"/>
    </row>
    <row r="43" spans="2:6" ht="30" x14ac:dyDescent="0.2">
      <c r="B43" s="55">
        <f t="shared" si="1"/>
        <v>39</v>
      </c>
      <c r="C43" s="73" t="s">
        <v>163</v>
      </c>
      <c r="D43" s="74" t="s">
        <v>14</v>
      </c>
      <c r="E43" s="91">
        <f t="shared" si="0"/>
        <v>0</v>
      </c>
      <c r="F43" s="75"/>
    </row>
    <row r="44" spans="2:6" ht="15" x14ac:dyDescent="0.2">
      <c r="B44" s="55">
        <f t="shared" si="1"/>
        <v>40</v>
      </c>
      <c r="C44" s="73" t="s">
        <v>35</v>
      </c>
      <c r="D44" s="74" t="s">
        <v>14</v>
      </c>
      <c r="E44" s="91">
        <f t="shared" si="0"/>
        <v>0</v>
      </c>
      <c r="F44" s="75"/>
    </row>
    <row r="45" spans="2:6" ht="15" x14ac:dyDescent="0.2">
      <c r="B45" s="55">
        <f t="shared" si="1"/>
        <v>41</v>
      </c>
      <c r="C45" s="73" t="s">
        <v>70</v>
      </c>
      <c r="D45" s="74" t="s">
        <v>14</v>
      </c>
      <c r="E45" s="91">
        <f t="shared" si="0"/>
        <v>0</v>
      </c>
      <c r="F45" s="75"/>
    </row>
    <row r="46" spans="2:6" ht="15" x14ac:dyDescent="0.2">
      <c r="B46" s="55">
        <f t="shared" si="1"/>
        <v>42</v>
      </c>
      <c r="C46" s="73" t="s">
        <v>122</v>
      </c>
      <c r="D46" s="74" t="s">
        <v>14</v>
      </c>
      <c r="E46" s="91">
        <f t="shared" si="0"/>
        <v>0</v>
      </c>
      <c r="F46" s="75"/>
    </row>
    <row r="47" spans="2:6" ht="15.75" thickBot="1" x14ac:dyDescent="0.25">
      <c r="B47" s="95">
        <f t="shared" si="1"/>
        <v>43</v>
      </c>
      <c r="C47" s="77" t="s">
        <v>54</v>
      </c>
      <c r="D47" s="78" t="s">
        <v>14</v>
      </c>
      <c r="E47" s="96">
        <f t="shared" si="0"/>
        <v>0</v>
      </c>
      <c r="F47" s="79"/>
    </row>
    <row r="48" spans="2:6" s="21" customFormat="1" ht="15.75" thickBot="1" x14ac:dyDescent="0.25">
      <c r="B48" s="65"/>
      <c r="C48" s="66" t="s">
        <v>44</v>
      </c>
      <c r="D48" s="67">
        <f>COUNTIF(D5:D47,"N/A")</f>
        <v>0</v>
      </c>
      <c r="E48" s="67">
        <f>SUM(E5:E47)</f>
        <v>0</v>
      </c>
      <c r="F48" s="68"/>
    </row>
    <row r="49" spans="2:6" s="21" customFormat="1" x14ac:dyDescent="0.2">
      <c r="B49" s="20"/>
      <c r="C49" s="19"/>
      <c r="D49" s="20"/>
      <c r="E49" s="20"/>
      <c r="F49" s="20"/>
    </row>
    <row r="50" spans="2:6" s="21" customFormat="1" x14ac:dyDescent="0.2">
      <c r="B50" s="20"/>
      <c r="C50" s="19"/>
      <c r="D50" s="20"/>
      <c r="E50" s="20"/>
      <c r="F50" s="20"/>
    </row>
    <row r="51" spans="2:6" s="21" customFormat="1" x14ac:dyDescent="0.2">
      <c r="B51" s="20"/>
      <c r="C51" s="19"/>
      <c r="D51" s="20"/>
      <c r="E51" s="20"/>
      <c r="F51" s="20"/>
    </row>
    <row r="52" spans="2:6" s="21" customFormat="1" x14ac:dyDescent="0.2">
      <c r="B52" s="20"/>
      <c r="C52" s="19"/>
      <c r="D52" s="20"/>
      <c r="E52" s="20"/>
      <c r="F52" s="20"/>
    </row>
    <row r="53" spans="2:6" s="21" customFormat="1" x14ac:dyDescent="0.2">
      <c r="B53" s="20"/>
      <c r="C53" s="19"/>
      <c r="D53" s="20"/>
      <c r="E53" s="20"/>
      <c r="F53" s="20"/>
    </row>
    <row r="54" spans="2:6" s="21" customFormat="1" x14ac:dyDescent="0.2">
      <c r="B54" s="20"/>
      <c r="C54" s="19"/>
      <c r="D54" s="20"/>
      <c r="E54" s="20"/>
      <c r="F54" s="20"/>
    </row>
    <row r="55" spans="2:6" s="21" customFormat="1" x14ac:dyDescent="0.2">
      <c r="B55" s="20"/>
      <c r="C55" s="19"/>
      <c r="D55" s="20"/>
      <c r="E55" s="20"/>
      <c r="F55" s="20"/>
    </row>
    <row r="56" spans="2:6" s="21" customFormat="1" x14ac:dyDescent="0.2">
      <c r="B56" s="20"/>
      <c r="C56" s="19"/>
      <c r="D56" s="20"/>
      <c r="E56" s="20"/>
      <c r="F56" s="20"/>
    </row>
    <row r="57" spans="2:6" s="21" customFormat="1" x14ac:dyDescent="0.2">
      <c r="B57" s="20"/>
      <c r="C57" s="19"/>
      <c r="D57" s="20"/>
      <c r="E57" s="20"/>
      <c r="F57" s="20"/>
    </row>
    <row r="58" spans="2:6" s="21" customFormat="1" x14ac:dyDescent="0.2">
      <c r="B58" s="20"/>
      <c r="C58" s="19"/>
      <c r="D58" s="20"/>
      <c r="E58" s="20"/>
      <c r="F58" s="20"/>
    </row>
    <row r="59" spans="2:6" s="21" customFormat="1" x14ac:dyDescent="0.2">
      <c r="B59" s="20"/>
      <c r="C59" s="19"/>
      <c r="D59" s="20"/>
      <c r="E59" s="20"/>
      <c r="F59" s="20"/>
    </row>
    <row r="60" spans="2:6" s="21" customFormat="1" x14ac:dyDescent="0.2">
      <c r="B60" s="20"/>
      <c r="C60" s="19"/>
      <c r="D60" s="20"/>
      <c r="E60" s="20"/>
      <c r="F60" s="20"/>
    </row>
    <row r="61" spans="2:6" s="21" customFormat="1" x14ac:dyDescent="0.2">
      <c r="B61" s="20"/>
      <c r="C61" s="19"/>
      <c r="D61" s="20"/>
      <c r="E61" s="20"/>
      <c r="F61" s="20"/>
    </row>
    <row r="62" spans="2:6" s="21" customFormat="1" x14ac:dyDescent="0.2">
      <c r="B62" s="20"/>
      <c r="C62" s="19"/>
      <c r="D62" s="20"/>
      <c r="E62" s="20"/>
      <c r="F62" s="20"/>
    </row>
    <row r="63" spans="2:6" s="21" customFormat="1" x14ac:dyDescent="0.2">
      <c r="B63" s="20"/>
      <c r="C63" s="19"/>
      <c r="D63" s="20"/>
      <c r="E63" s="20"/>
      <c r="F63" s="20"/>
    </row>
    <row r="64" spans="2:6" s="21" customFormat="1" x14ac:dyDescent="0.2">
      <c r="B64" s="20"/>
      <c r="C64" s="19"/>
      <c r="D64" s="20"/>
      <c r="E64" s="20"/>
      <c r="F64" s="20"/>
    </row>
    <row r="65" spans="2:6" s="21" customFormat="1" x14ac:dyDescent="0.2">
      <c r="B65" s="20"/>
      <c r="C65" s="19"/>
      <c r="D65" s="20"/>
      <c r="E65" s="20"/>
      <c r="F65" s="20"/>
    </row>
    <row r="66" spans="2:6" s="21" customFormat="1" x14ac:dyDescent="0.2">
      <c r="B66" s="20"/>
      <c r="C66" s="19"/>
      <c r="D66" s="20"/>
      <c r="E66" s="20"/>
      <c r="F66" s="20"/>
    </row>
    <row r="67" spans="2:6" s="21" customFormat="1" x14ac:dyDescent="0.2">
      <c r="B67" s="20"/>
      <c r="C67" s="19"/>
      <c r="D67" s="20"/>
      <c r="E67" s="20"/>
      <c r="F67" s="20"/>
    </row>
    <row r="68" spans="2:6" s="21" customFormat="1" x14ac:dyDescent="0.2">
      <c r="B68" s="20"/>
      <c r="C68" s="19"/>
      <c r="D68" s="20"/>
      <c r="E68" s="20"/>
      <c r="F68" s="20"/>
    </row>
    <row r="69" spans="2:6" s="21" customFormat="1" x14ac:dyDescent="0.2">
      <c r="B69" s="20"/>
      <c r="C69" s="19"/>
      <c r="D69" s="20"/>
      <c r="E69" s="20"/>
      <c r="F69" s="20"/>
    </row>
    <row r="70" spans="2:6" s="21" customFormat="1" x14ac:dyDescent="0.2">
      <c r="B70" s="20"/>
      <c r="C70" s="19"/>
      <c r="D70" s="20"/>
      <c r="E70" s="20"/>
      <c r="F70" s="20"/>
    </row>
    <row r="71" spans="2:6" s="21" customFormat="1" x14ac:dyDescent="0.2">
      <c r="B71" s="20"/>
      <c r="C71" s="19"/>
      <c r="D71" s="20"/>
      <c r="E71" s="20"/>
      <c r="F71" s="20"/>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1">
    <dataValidation type="list" allowBlank="1" showInputMessage="1" showErrorMessage="1" sqref="D49:D71 D5:D47" xr:uid="{00000000-0002-0000-0200-000000000000}">
      <formula1>$L$7:$L$10</formula1>
    </dataValidation>
  </dataValidations>
  <pageMargins left="0.7" right="0.7" top="1.03125" bottom="0.75" header="0.3" footer="0.3"/>
  <pageSetup paperSize="9" scale="58" fitToHeight="0" orientation="landscape" r:id="rId1"/>
  <headerFooter>
    <oddHeader>&amp;L&amp;"-,Regular"&amp;11&amp;K0070C0PM²  Checklist v3.0.1&amp;C&amp;"-,Bold"&amp;16Phase-Exit Review Checklist
&amp;K09-017 &amp;K09-035&lt;Project Name&gt;&amp;R&amp;G</oddHeader>
    <oddFooter>&amp;R&amp;P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39997558519241921"/>
  </sheetPr>
  <dimension ref="B1:K35"/>
  <sheetViews>
    <sheetView view="pageLayout" zoomScale="80" zoomScaleNormal="100" zoomScalePageLayoutView="80" workbookViewId="0">
      <selection activeCell="C2" sqref="B2:D3"/>
    </sheetView>
  </sheetViews>
  <sheetFormatPr defaultColWidth="9.140625" defaultRowHeight="12.75" x14ac:dyDescent="0.2"/>
  <cols>
    <col min="1" max="1" width="1.7109375" style="1" customWidth="1"/>
    <col min="2" max="2" width="4.42578125" style="2" customWidth="1"/>
    <col min="3" max="3" width="109.28515625" style="1" customWidth="1"/>
    <col min="4" max="5" width="14.85546875" style="1" customWidth="1"/>
    <col min="6" max="6" width="49.28515625" style="1" customWidth="1"/>
    <col min="7" max="9" width="9.140625" style="1"/>
    <col min="10" max="11" width="9.140625" style="1" hidden="1" customWidth="1"/>
    <col min="12" max="16384" width="9.140625" style="1"/>
  </cols>
  <sheetData>
    <row r="1" spans="2:11" ht="13.5" thickBot="1" x14ac:dyDescent="0.25">
      <c r="B1" s="1"/>
    </row>
    <row r="2" spans="2:11" ht="16.5" thickBot="1" x14ac:dyDescent="0.25">
      <c r="B2" s="29"/>
      <c r="C2" s="30" t="s">
        <v>134</v>
      </c>
      <c r="D2" s="30"/>
      <c r="E2" s="34" t="s">
        <v>91</v>
      </c>
      <c r="F2" s="54" t="s">
        <v>92</v>
      </c>
    </row>
    <row r="3" spans="2:11" ht="16.5" thickBot="1" x14ac:dyDescent="0.25">
      <c r="B3" s="163" t="s">
        <v>27</v>
      </c>
      <c r="C3" s="164"/>
      <c r="D3" s="164"/>
      <c r="E3" s="106">
        <f>E34/(290-D34*10)</f>
        <v>0</v>
      </c>
      <c r="F3" s="107">
        <f>E3</f>
        <v>0</v>
      </c>
    </row>
    <row r="4" spans="2:11" ht="16.5" thickBot="1" x14ac:dyDescent="0.25">
      <c r="B4" s="22" t="s">
        <v>1</v>
      </c>
      <c r="C4" s="22" t="s">
        <v>2</v>
      </c>
      <c r="D4" s="83" t="s">
        <v>138</v>
      </c>
      <c r="E4" s="23" t="s">
        <v>11</v>
      </c>
      <c r="F4" s="24" t="s">
        <v>0</v>
      </c>
    </row>
    <row r="5" spans="2:11" ht="15" x14ac:dyDescent="0.25">
      <c r="B5" s="69">
        <v>1</v>
      </c>
      <c r="C5" s="85" t="s">
        <v>81</v>
      </c>
      <c r="D5" s="72" t="s">
        <v>14</v>
      </c>
      <c r="E5" s="101">
        <f t="shared" ref="E5:E33" si="0">IF(D5="Yes",10,IF(D5="Yes, Partially",5,IF(D5="No",0,"-")))</f>
        <v>0</v>
      </c>
      <c r="F5" s="103" t="s">
        <v>152</v>
      </c>
      <c r="K5" s="1" t="s">
        <v>13</v>
      </c>
    </row>
    <row r="6" spans="2:11" ht="15" x14ac:dyDescent="0.25">
      <c r="B6" s="55">
        <f>B5+1</f>
        <v>2</v>
      </c>
      <c r="C6" s="86" t="s">
        <v>71</v>
      </c>
      <c r="D6" s="74" t="s">
        <v>14</v>
      </c>
      <c r="E6" s="91">
        <f t="shared" si="0"/>
        <v>0</v>
      </c>
      <c r="F6" s="104"/>
      <c r="K6" s="1" t="s">
        <v>135</v>
      </c>
    </row>
    <row r="7" spans="2:11" ht="15" x14ac:dyDescent="0.25">
      <c r="B7" s="55">
        <f t="shared" ref="B7:B33" si="1">B6+1</f>
        <v>3</v>
      </c>
      <c r="C7" s="84" t="s">
        <v>79</v>
      </c>
      <c r="D7" s="74" t="s">
        <v>14</v>
      </c>
      <c r="E7" s="91">
        <f t="shared" si="0"/>
        <v>0</v>
      </c>
      <c r="F7" s="104"/>
      <c r="K7" s="1" t="s">
        <v>14</v>
      </c>
    </row>
    <row r="8" spans="2:11" ht="15" x14ac:dyDescent="0.25">
      <c r="B8" s="55">
        <f t="shared" si="1"/>
        <v>4</v>
      </c>
      <c r="C8" s="86" t="s">
        <v>74</v>
      </c>
      <c r="D8" s="74" t="s">
        <v>14</v>
      </c>
      <c r="E8" s="91">
        <f t="shared" si="0"/>
        <v>0</v>
      </c>
      <c r="F8" s="104"/>
      <c r="K8" s="1" t="s">
        <v>136</v>
      </c>
    </row>
    <row r="9" spans="2:11" ht="15" x14ac:dyDescent="0.2">
      <c r="B9" s="55">
        <f t="shared" si="1"/>
        <v>5</v>
      </c>
      <c r="C9" s="73" t="s">
        <v>132</v>
      </c>
      <c r="D9" s="74" t="s">
        <v>14</v>
      </c>
      <c r="E9" s="91">
        <f t="shared" si="0"/>
        <v>0</v>
      </c>
      <c r="F9" s="104"/>
    </row>
    <row r="10" spans="2:11" ht="15" x14ac:dyDescent="0.25">
      <c r="B10" s="55">
        <f t="shared" si="1"/>
        <v>6</v>
      </c>
      <c r="C10" s="86" t="s">
        <v>76</v>
      </c>
      <c r="D10" s="74" t="s">
        <v>14</v>
      </c>
      <c r="E10" s="91">
        <f t="shared" si="0"/>
        <v>0</v>
      </c>
      <c r="F10" s="104"/>
    </row>
    <row r="11" spans="2:11" ht="15" x14ac:dyDescent="0.25">
      <c r="B11" s="55">
        <f t="shared" si="1"/>
        <v>7</v>
      </c>
      <c r="C11" s="84" t="s">
        <v>87</v>
      </c>
      <c r="D11" s="74" t="s">
        <v>14</v>
      </c>
      <c r="E11" s="91">
        <f t="shared" si="0"/>
        <v>0</v>
      </c>
      <c r="F11" s="104"/>
    </row>
    <row r="12" spans="2:11" ht="15" x14ac:dyDescent="0.25">
      <c r="B12" s="55">
        <f t="shared" si="1"/>
        <v>8</v>
      </c>
      <c r="C12" s="86" t="s">
        <v>123</v>
      </c>
      <c r="D12" s="74" t="s">
        <v>14</v>
      </c>
      <c r="E12" s="91">
        <f t="shared" si="0"/>
        <v>0</v>
      </c>
      <c r="F12" s="104"/>
    </row>
    <row r="13" spans="2:11" ht="15" x14ac:dyDescent="0.25">
      <c r="B13" s="55">
        <f t="shared" si="1"/>
        <v>9</v>
      </c>
      <c r="C13" s="84" t="s">
        <v>84</v>
      </c>
      <c r="D13" s="74" t="s">
        <v>14</v>
      </c>
      <c r="E13" s="91">
        <f t="shared" si="0"/>
        <v>0</v>
      </c>
      <c r="F13" s="104"/>
    </row>
    <row r="14" spans="2:11" ht="15" x14ac:dyDescent="0.25">
      <c r="B14" s="55">
        <f t="shared" si="1"/>
        <v>10</v>
      </c>
      <c r="C14" s="86" t="s">
        <v>73</v>
      </c>
      <c r="D14" s="74" t="s">
        <v>14</v>
      </c>
      <c r="E14" s="91">
        <f t="shared" si="0"/>
        <v>0</v>
      </c>
      <c r="F14" s="104"/>
    </row>
    <row r="15" spans="2:11" ht="15" x14ac:dyDescent="0.25">
      <c r="B15" s="55">
        <f t="shared" si="1"/>
        <v>11</v>
      </c>
      <c r="C15" s="84" t="s">
        <v>78</v>
      </c>
      <c r="D15" s="74" t="s">
        <v>14</v>
      </c>
      <c r="E15" s="91">
        <f t="shared" si="0"/>
        <v>0</v>
      </c>
      <c r="F15" s="104"/>
    </row>
    <row r="16" spans="2:11" ht="15" x14ac:dyDescent="0.25">
      <c r="B16" s="55">
        <f t="shared" si="1"/>
        <v>12</v>
      </c>
      <c r="C16" s="86" t="s">
        <v>82</v>
      </c>
      <c r="D16" s="74" t="s">
        <v>14</v>
      </c>
      <c r="E16" s="91">
        <f t="shared" si="0"/>
        <v>0</v>
      </c>
      <c r="F16" s="104"/>
    </row>
    <row r="17" spans="2:6" ht="30" x14ac:dyDescent="0.25">
      <c r="B17" s="55">
        <f t="shared" si="1"/>
        <v>13</v>
      </c>
      <c r="C17" s="86" t="s">
        <v>164</v>
      </c>
      <c r="D17" s="74" t="s">
        <v>14</v>
      </c>
      <c r="E17" s="91">
        <f t="shared" si="0"/>
        <v>0</v>
      </c>
      <c r="F17" s="104"/>
    </row>
    <row r="18" spans="2:6" ht="15" x14ac:dyDescent="0.2">
      <c r="B18" s="55">
        <f t="shared" si="1"/>
        <v>14</v>
      </c>
      <c r="C18" s="73" t="s">
        <v>83</v>
      </c>
      <c r="D18" s="74" t="s">
        <v>14</v>
      </c>
      <c r="E18" s="91">
        <f t="shared" si="0"/>
        <v>0</v>
      </c>
      <c r="F18" s="104"/>
    </row>
    <row r="19" spans="2:6" ht="15" x14ac:dyDescent="0.25">
      <c r="B19" s="55">
        <f t="shared" si="1"/>
        <v>15</v>
      </c>
      <c r="C19" s="86" t="s">
        <v>3</v>
      </c>
      <c r="D19" s="74" t="s">
        <v>14</v>
      </c>
      <c r="E19" s="91">
        <f t="shared" si="0"/>
        <v>0</v>
      </c>
      <c r="F19" s="104"/>
    </row>
    <row r="20" spans="2:6" ht="15" x14ac:dyDescent="0.25">
      <c r="B20" s="55">
        <f t="shared" si="1"/>
        <v>16</v>
      </c>
      <c r="C20" s="86" t="s">
        <v>124</v>
      </c>
      <c r="D20" s="74" t="s">
        <v>14</v>
      </c>
      <c r="E20" s="91">
        <f t="shared" si="0"/>
        <v>0</v>
      </c>
      <c r="F20" s="104"/>
    </row>
    <row r="21" spans="2:6" ht="15" x14ac:dyDescent="0.25">
      <c r="B21" s="55">
        <f t="shared" si="1"/>
        <v>17</v>
      </c>
      <c r="C21" s="86" t="s">
        <v>75</v>
      </c>
      <c r="D21" s="74" t="s">
        <v>14</v>
      </c>
      <c r="E21" s="91">
        <f t="shared" si="0"/>
        <v>0</v>
      </c>
      <c r="F21" s="104"/>
    </row>
    <row r="22" spans="2:6" ht="15" x14ac:dyDescent="0.25">
      <c r="B22" s="55">
        <f t="shared" si="1"/>
        <v>18</v>
      </c>
      <c r="C22" s="86" t="s">
        <v>89</v>
      </c>
      <c r="D22" s="74" t="s">
        <v>14</v>
      </c>
      <c r="E22" s="91">
        <f t="shared" si="0"/>
        <v>0</v>
      </c>
      <c r="F22" s="104"/>
    </row>
    <row r="23" spans="2:6" ht="15" customHeight="1" x14ac:dyDescent="0.25">
      <c r="B23" s="55">
        <f t="shared" si="1"/>
        <v>19</v>
      </c>
      <c r="C23" s="86" t="s">
        <v>72</v>
      </c>
      <c r="D23" s="74" t="s">
        <v>14</v>
      </c>
      <c r="E23" s="91">
        <f t="shared" si="0"/>
        <v>0</v>
      </c>
      <c r="F23" s="104"/>
    </row>
    <row r="24" spans="2:6" ht="15" x14ac:dyDescent="0.2">
      <c r="B24" s="55">
        <f t="shared" si="1"/>
        <v>20</v>
      </c>
      <c r="C24" s="73" t="s">
        <v>165</v>
      </c>
      <c r="D24" s="74" t="s">
        <v>14</v>
      </c>
      <c r="E24" s="91">
        <f t="shared" si="0"/>
        <v>0</v>
      </c>
      <c r="F24" s="104"/>
    </row>
    <row r="25" spans="2:6" ht="30" x14ac:dyDescent="0.25">
      <c r="B25" s="55">
        <f t="shared" si="1"/>
        <v>21</v>
      </c>
      <c r="C25" s="86" t="s">
        <v>88</v>
      </c>
      <c r="D25" s="74" t="s">
        <v>14</v>
      </c>
      <c r="E25" s="91">
        <f t="shared" si="0"/>
        <v>0</v>
      </c>
      <c r="F25" s="104"/>
    </row>
    <row r="26" spans="2:6" ht="15" x14ac:dyDescent="0.2">
      <c r="B26" s="55">
        <f t="shared" si="1"/>
        <v>22</v>
      </c>
      <c r="C26" s="73" t="s">
        <v>77</v>
      </c>
      <c r="D26" s="74" t="s">
        <v>14</v>
      </c>
      <c r="E26" s="91">
        <f t="shared" si="0"/>
        <v>0</v>
      </c>
      <c r="F26" s="104"/>
    </row>
    <row r="27" spans="2:6" ht="15.75" customHeight="1" x14ac:dyDescent="0.2">
      <c r="B27" s="55">
        <f t="shared" si="1"/>
        <v>23</v>
      </c>
      <c r="C27" s="73" t="s">
        <v>166</v>
      </c>
      <c r="D27" s="74" t="s">
        <v>14</v>
      </c>
      <c r="E27" s="91">
        <f t="shared" si="0"/>
        <v>0</v>
      </c>
      <c r="F27" s="104"/>
    </row>
    <row r="28" spans="2:6" ht="15" customHeight="1" x14ac:dyDescent="0.25">
      <c r="B28" s="55">
        <f t="shared" si="1"/>
        <v>24</v>
      </c>
      <c r="C28" s="86" t="s">
        <v>125</v>
      </c>
      <c r="D28" s="74" t="s">
        <v>14</v>
      </c>
      <c r="E28" s="91">
        <f t="shared" si="0"/>
        <v>0</v>
      </c>
      <c r="F28" s="104"/>
    </row>
    <row r="29" spans="2:6" ht="15" x14ac:dyDescent="0.25">
      <c r="B29" s="55">
        <f t="shared" si="1"/>
        <v>25</v>
      </c>
      <c r="C29" s="86" t="s">
        <v>86</v>
      </c>
      <c r="D29" s="74" t="s">
        <v>14</v>
      </c>
      <c r="E29" s="91">
        <f t="shared" si="0"/>
        <v>0</v>
      </c>
      <c r="F29" s="104"/>
    </row>
    <row r="30" spans="2:6" ht="30" x14ac:dyDescent="0.25">
      <c r="B30" s="55">
        <f t="shared" si="1"/>
        <v>26</v>
      </c>
      <c r="C30" s="86" t="s">
        <v>133</v>
      </c>
      <c r="D30" s="74" t="s">
        <v>14</v>
      </c>
      <c r="E30" s="91">
        <f t="shared" si="0"/>
        <v>0</v>
      </c>
      <c r="F30" s="104"/>
    </row>
    <row r="31" spans="2:6" ht="15" x14ac:dyDescent="0.25">
      <c r="B31" s="55">
        <f t="shared" si="1"/>
        <v>27</v>
      </c>
      <c r="C31" s="86" t="s">
        <v>80</v>
      </c>
      <c r="D31" s="74" t="s">
        <v>14</v>
      </c>
      <c r="E31" s="91">
        <f t="shared" si="0"/>
        <v>0</v>
      </c>
      <c r="F31" s="104"/>
    </row>
    <row r="32" spans="2:6" ht="15" x14ac:dyDescent="0.25">
      <c r="B32" s="55">
        <f t="shared" si="1"/>
        <v>28</v>
      </c>
      <c r="C32" s="86" t="s">
        <v>85</v>
      </c>
      <c r="D32" s="74" t="s">
        <v>14</v>
      </c>
      <c r="E32" s="91">
        <f t="shared" si="0"/>
        <v>0</v>
      </c>
      <c r="F32" s="104"/>
    </row>
    <row r="33" spans="2:6" ht="18" customHeight="1" thickBot="1" x14ac:dyDescent="0.25">
      <c r="B33" s="95">
        <f t="shared" si="1"/>
        <v>29</v>
      </c>
      <c r="C33" s="77" t="s">
        <v>127</v>
      </c>
      <c r="D33" s="78" t="s">
        <v>14</v>
      </c>
      <c r="E33" s="102">
        <f t="shared" si="0"/>
        <v>0</v>
      </c>
      <c r="F33" s="105"/>
    </row>
    <row r="34" spans="2:6" ht="18" customHeight="1" thickBot="1" x14ac:dyDescent="0.25">
      <c r="B34" s="61"/>
      <c r="C34" s="62" t="s">
        <v>44</v>
      </c>
      <c r="D34" s="63">
        <f>COUNTIF(D5:D33,"N/A")</f>
        <v>0</v>
      </c>
      <c r="E34" s="63">
        <f>SUM(E5:E33)</f>
        <v>0</v>
      </c>
      <c r="F34" s="64"/>
    </row>
    <row r="35" spans="2:6" ht="18" customHeight="1" x14ac:dyDescent="0.2"/>
  </sheetData>
  <mergeCells count="1">
    <mergeCell ref="B3:D3"/>
  </mergeCells>
  <phoneticPr fontId="0" type="noConversion"/>
  <conditionalFormatting sqref="F3">
    <cfRule type="iconSet" priority="1">
      <iconSet iconSet="3TrafficLights2" showValue="0">
        <cfvo type="percent" val="0"/>
        <cfvo type="num" val="0.5" gte="0"/>
        <cfvo type="num" val="0.8" gte="0"/>
      </iconSet>
    </cfRule>
  </conditionalFormatting>
  <dataValidations disablePrompts="1" count="1">
    <dataValidation type="list" allowBlank="1" showInputMessage="1" showErrorMessage="1" sqref="D5:D33" xr:uid="{00000000-0002-0000-0300-000000000000}">
      <formula1>$K$5:$K$8</formula1>
    </dataValidation>
  </dataValidations>
  <pageMargins left="0.7" right="0.7" top="1.03125" bottom="0.75" header="0.3" footer="0.3"/>
  <pageSetup paperSize="9" scale="58" fitToHeight="0" orientation="landscape" r:id="rId1"/>
  <headerFooter>
    <oddHeader>&amp;L&amp;"-,Regular"&amp;11&amp;K0070C0PM²  Checklist v3.0.1&amp;C&amp;"-,Bold"&amp;16Phase-Exit Review Checklist
&amp;K09-018 &amp;K09-036&lt;Project Name&gt;&amp;R&amp;G</oddHeader>
    <oddFooter>&amp;R&amp;P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sheetPr>
  <dimension ref="B1:K67"/>
  <sheetViews>
    <sheetView tabSelected="1" view="pageLayout" topLeftCell="A17" zoomScaleNormal="100" workbookViewId="0">
      <selection activeCell="C6" sqref="C6"/>
    </sheetView>
  </sheetViews>
  <sheetFormatPr defaultColWidth="9.140625" defaultRowHeight="12.75" x14ac:dyDescent="0.2"/>
  <cols>
    <col min="1" max="1" width="1.7109375" style="1" customWidth="1"/>
    <col min="2" max="2" width="4.42578125" style="2" customWidth="1"/>
    <col min="3" max="3" width="100.28515625" style="1" customWidth="1"/>
    <col min="4" max="5" width="14.85546875" style="1" customWidth="1"/>
    <col min="6" max="6" width="49.28515625" style="1" customWidth="1"/>
    <col min="7" max="9" width="9.140625" style="1"/>
    <col min="10" max="10" width="0" style="1" hidden="1" customWidth="1"/>
    <col min="11" max="11" width="9.140625" style="1" hidden="1" customWidth="1"/>
    <col min="12" max="12" width="9.140625" style="1" customWidth="1"/>
    <col min="13" max="16384" width="9.140625" style="1"/>
  </cols>
  <sheetData>
    <row r="1" spans="2:11" ht="13.5" thickBot="1" x14ac:dyDescent="0.25">
      <c r="B1" s="1"/>
    </row>
    <row r="2" spans="2:11" ht="16.5" thickBot="1" x14ac:dyDescent="0.25">
      <c r="B2" s="53"/>
      <c r="C2" s="51" t="s">
        <v>93</v>
      </c>
      <c r="D2" s="51"/>
      <c r="E2" s="52" t="s">
        <v>91</v>
      </c>
      <c r="F2" s="32" t="s">
        <v>92</v>
      </c>
    </row>
    <row r="3" spans="2:11" ht="21.75" thickBot="1" x14ac:dyDescent="0.25">
      <c r="B3" s="165" t="s">
        <v>27</v>
      </c>
      <c r="C3" s="166"/>
      <c r="D3" s="166"/>
      <c r="E3" s="108">
        <f>E25/(200-D25*10)</f>
        <v>0</v>
      </c>
      <c r="F3" s="109">
        <f>E3</f>
        <v>0</v>
      </c>
    </row>
    <row r="4" spans="2:11" ht="16.5" thickBot="1" x14ac:dyDescent="0.25">
      <c r="B4" s="22" t="s">
        <v>1</v>
      </c>
      <c r="C4" s="22" t="s">
        <v>2</v>
      </c>
      <c r="D4" s="83" t="s">
        <v>138</v>
      </c>
      <c r="E4" s="23" t="s">
        <v>11</v>
      </c>
      <c r="F4" s="24" t="s">
        <v>0</v>
      </c>
    </row>
    <row r="5" spans="2:11" ht="15" x14ac:dyDescent="0.2">
      <c r="B5" s="55">
        <v>1</v>
      </c>
      <c r="C5" s="87" t="s">
        <v>94</v>
      </c>
      <c r="D5" s="72" t="s">
        <v>14</v>
      </c>
      <c r="E5" s="91">
        <f t="shared" ref="E5:E24" si="0">IF(D5="Yes",10,IF(D5="Yes, Partially",5,IF(D5="No",0,"-")))</f>
        <v>0</v>
      </c>
      <c r="F5" s="90" t="s">
        <v>137</v>
      </c>
    </row>
    <row r="6" spans="2:11" ht="15" x14ac:dyDescent="0.2">
      <c r="B6" s="55">
        <f t="shared" ref="B6:B21" si="1">B5+1</f>
        <v>2</v>
      </c>
      <c r="C6" s="88" t="s">
        <v>103</v>
      </c>
      <c r="D6" s="74" t="s">
        <v>14</v>
      </c>
      <c r="E6" s="91">
        <f t="shared" si="0"/>
        <v>0</v>
      </c>
      <c r="F6" s="89"/>
      <c r="K6" s="1" t="s">
        <v>13</v>
      </c>
    </row>
    <row r="7" spans="2:11" ht="15" x14ac:dyDescent="0.2">
      <c r="B7" s="55">
        <f t="shared" si="1"/>
        <v>3</v>
      </c>
      <c r="C7" s="88" t="s">
        <v>104</v>
      </c>
      <c r="D7" s="74" t="s">
        <v>14</v>
      </c>
      <c r="E7" s="91">
        <f t="shared" si="0"/>
        <v>0</v>
      </c>
      <c r="F7" s="89"/>
      <c r="K7" s="1" t="s">
        <v>135</v>
      </c>
    </row>
    <row r="8" spans="2:11" ht="15" x14ac:dyDescent="0.2">
      <c r="B8" s="55">
        <f t="shared" si="1"/>
        <v>4</v>
      </c>
      <c r="C8" s="88" t="s">
        <v>98</v>
      </c>
      <c r="D8" s="74" t="s">
        <v>14</v>
      </c>
      <c r="E8" s="91">
        <f t="shared" si="0"/>
        <v>0</v>
      </c>
      <c r="F8" s="89"/>
      <c r="K8" s="1" t="s">
        <v>14</v>
      </c>
    </row>
    <row r="9" spans="2:11" ht="15" x14ac:dyDescent="0.2">
      <c r="B9" s="55">
        <f t="shared" si="1"/>
        <v>5</v>
      </c>
      <c r="C9" s="88" t="s">
        <v>126</v>
      </c>
      <c r="D9" s="74" t="s">
        <v>14</v>
      </c>
      <c r="E9" s="91">
        <f t="shared" si="0"/>
        <v>0</v>
      </c>
      <c r="F9" s="89"/>
      <c r="K9" s="1" t="s">
        <v>136</v>
      </c>
    </row>
    <row r="10" spans="2:11" ht="15" x14ac:dyDescent="0.2">
      <c r="B10" s="55">
        <f t="shared" si="1"/>
        <v>6</v>
      </c>
      <c r="C10" s="88" t="s">
        <v>106</v>
      </c>
      <c r="D10" s="74" t="s">
        <v>14</v>
      </c>
      <c r="E10" s="91">
        <f t="shared" si="0"/>
        <v>0</v>
      </c>
      <c r="F10" s="89"/>
    </row>
    <row r="11" spans="2:11" ht="15" x14ac:dyDescent="0.2">
      <c r="B11" s="55">
        <f t="shared" si="1"/>
        <v>7</v>
      </c>
      <c r="C11" s="88" t="s">
        <v>107</v>
      </c>
      <c r="D11" s="74" t="s">
        <v>14</v>
      </c>
      <c r="E11" s="91">
        <f t="shared" si="0"/>
        <v>0</v>
      </c>
      <c r="F11" s="89"/>
    </row>
    <row r="12" spans="2:11" ht="15" x14ac:dyDescent="0.2">
      <c r="B12" s="55">
        <f t="shared" si="1"/>
        <v>8</v>
      </c>
      <c r="C12" s="88" t="s">
        <v>108</v>
      </c>
      <c r="D12" s="74" t="s">
        <v>14</v>
      </c>
      <c r="E12" s="91">
        <f t="shared" si="0"/>
        <v>0</v>
      </c>
      <c r="F12" s="89"/>
    </row>
    <row r="13" spans="2:11" ht="15" x14ac:dyDescent="0.2">
      <c r="B13" s="55">
        <f t="shared" si="1"/>
        <v>9</v>
      </c>
      <c r="C13" s="88" t="s">
        <v>100</v>
      </c>
      <c r="D13" s="74" t="s">
        <v>14</v>
      </c>
      <c r="E13" s="91">
        <f t="shared" si="0"/>
        <v>0</v>
      </c>
      <c r="F13" s="89"/>
    </row>
    <row r="14" spans="2:11" ht="15" x14ac:dyDescent="0.2">
      <c r="B14" s="55">
        <f t="shared" si="1"/>
        <v>10</v>
      </c>
      <c r="C14" s="56" t="s">
        <v>101</v>
      </c>
      <c r="D14" s="74" t="s">
        <v>14</v>
      </c>
      <c r="E14" s="91">
        <f t="shared" si="0"/>
        <v>0</v>
      </c>
      <c r="F14" s="89"/>
    </row>
    <row r="15" spans="2:11" ht="15" x14ac:dyDescent="0.2">
      <c r="B15" s="55">
        <f t="shared" si="1"/>
        <v>11</v>
      </c>
      <c r="C15" s="88" t="s">
        <v>95</v>
      </c>
      <c r="D15" s="74" t="s">
        <v>14</v>
      </c>
      <c r="E15" s="91">
        <f t="shared" si="0"/>
        <v>0</v>
      </c>
      <c r="F15" s="89"/>
    </row>
    <row r="16" spans="2:11" ht="15" x14ac:dyDescent="0.2">
      <c r="B16" s="55">
        <f t="shared" si="1"/>
        <v>12</v>
      </c>
      <c r="C16" s="88" t="s">
        <v>102</v>
      </c>
      <c r="D16" s="74" t="s">
        <v>14</v>
      </c>
      <c r="E16" s="91">
        <f t="shared" si="0"/>
        <v>0</v>
      </c>
      <c r="F16" s="89"/>
    </row>
    <row r="17" spans="2:6" ht="15" x14ac:dyDescent="0.2">
      <c r="B17" s="55">
        <f t="shared" si="1"/>
        <v>13</v>
      </c>
      <c r="C17" s="88" t="s">
        <v>96</v>
      </c>
      <c r="D17" s="74" t="s">
        <v>14</v>
      </c>
      <c r="E17" s="91">
        <f t="shared" si="0"/>
        <v>0</v>
      </c>
      <c r="F17" s="89"/>
    </row>
    <row r="18" spans="2:6" ht="15" x14ac:dyDescent="0.2">
      <c r="B18" s="55">
        <f t="shared" si="1"/>
        <v>14</v>
      </c>
      <c r="C18" s="56" t="s">
        <v>97</v>
      </c>
      <c r="D18" s="74" t="s">
        <v>14</v>
      </c>
      <c r="E18" s="91">
        <f t="shared" si="0"/>
        <v>0</v>
      </c>
      <c r="F18" s="89"/>
    </row>
    <row r="19" spans="2:6" ht="30" x14ac:dyDescent="0.2">
      <c r="B19" s="55">
        <f t="shared" si="1"/>
        <v>15</v>
      </c>
      <c r="C19" s="88" t="s">
        <v>99</v>
      </c>
      <c r="D19" s="74" t="s">
        <v>14</v>
      </c>
      <c r="E19" s="91">
        <f t="shared" si="0"/>
        <v>0</v>
      </c>
      <c r="F19" s="89"/>
    </row>
    <row r="20" spans="2:6" ht="15" x14ac:dyDescent="0.2">
      <c r="B20" s="55">
        <f t="shared" si="1"/>
        <v>16</v>
      </c>
      <c r="C20" s="88" t="s">
        <v>167</v>
      </c>
      <c r="D20" s="74" t="s">
        <v>14</v>
      </c>
      <c r="E20" s="91">
        <f t="shared" si="0"/>
        <v>0</v>
      </c>
      <c r="F20" s="89"/>
    </row>
    <row r="21" spans="2:6" ht="15" x14ac:dyDescent="0.2">
      <c r="B21" s="55">
        <f t="shared" si="1"/>
        <v>17</v>
      </c>
      <c r="C21" s="88" t="s">
        <v>109</v>
      </c>
      <c r="D21" s="74" t="s">
        <v>14</v>
      </c>
      <c r="E21" s="91">
        <f t="shared" si="0"/>
        <v>0</v>
      </c>
      <c r="F21" s="89"/>
    </row>
    <row r="22" spans="2:6" ht="15" x14ac:dyDescent="0.2">
      <c r="B22" s="55">
        <f>B21+1</f>
        <v>18</v>
      </c>
      <c r="C22" s="88" t="s">
        <v>110</v>
      </c>
      <c r="D22" s="74" t="s">
        <v>14</v>
      </c>
      <c r="E22" s="91">
        <f t="shared" si="0"/>
        <v>0</v>
      </c>
      <c r="F22" s="89"/>
    </row>
    <row r="23" spans="2:6" ht="15" x14ac:dyDescent="0.2">
      <c r="B23" s="55">
        <f t="shared" ref="B23:B24" si="2">B22+1</f>
        <v>19</v>
      </c>
      <c r="C23" s="88" t="s">
        <v>105</v>
      </c>
      <c r="D23" s="74" t="s">
        <v>14</v>
      </c>
      <c r="E23" s="91">
        <f t="shared" si="0"/>
        <v>0</v>
      </c>
      <c r="F23" s="89"/>
    </row>
    <row r="24" spans="2:6" ht="15.75" thickBot="1" x14ac:dyDescent="0.25">
      <c r="B24" s="55">
        <f t="shared" si="2"/>
        <v>20</v>
      </c>
      <c r="C24" s="88" t="s">
        <v>128</v>
      </c>
      <c r="D24" s="78" t="s">
        <v>14</v>
      </c>
      <c r="E24" s="91">
        <f t="shared" si="0"/>
        <v>0</v>
      </c>
      <c r="F24" s="89"/>
    </row>
    <row r="25" spans="2:6" ht="15.75" thickBot="1" x14ac:dyDescent="0.25">
      <c r="B25" s="57"/>
      <c r="C25" s="58" t="s">
        <v>44</v>
      </c>
      <c r="D25" s="59">
        <f>COUNTIF(D5:D24,"N/A")</f>
        <v>0</v>
      </c>
      <c r="E25" s="59">
        <f>SUM(E5:E24)</f>
        <v>0</v>
      </c>
      <c r="F25" s="60"/>
    </row>
    <row r="26" spans="2:6" x14ac:dyDescent="0.2">
      <c r="B26" s="47"/>
      <c r="C26" s="48"/>
      <c r="D26" s="49"/>
      <c r="E26" s="47"/>
      <c r="F26" s="50"/>
    </row>
    <row r="27" spans="2:6" x14ac:dyDescent="0.2">
      <c r="B27" s="39"/>
      <c r="C27" s="19"/>
      <c r="D27" s="40"/>
      <c r="E27" s="39"/>
      <c r="F27" s="41"/>
    </row>
    <row r="28" spans="2:6" x14ac:dyDescent="0.2">
      <c r="B28" s="39"/>
      <c r="C28" s="19"/>
      <c r="D28" s="40"/>
      <c r="E28" s="39"/>
      <c r="F28" s="41"/>
    </row>
    <row r="29" spans="2:6" x14ac:dyDescent="0.2">
      <c r="B29" s="39"/>
      <c r="C29" s="19"/>
      <c r="D29" s="40"/>
      <c r="E29" s="39"/>
      <c r="F29" s="41"/>
    </row>
    <row r="30" spans="2:6" x14ac:dyDescent="0.2">
      <c r="B30" s="39"/>
      <c r="C30" s="19"/>
      <c r="D30" s="40"/>
      <c r="E30" s="39"/>
      <c r="F30" s="41"/>
    </row>
    <row r="31" spans="2:6" x14ac:dyDescent="0.2">
      <c r="B31" s="39"/>
      <c r="C31" s="19"/>
      <c r="D31" s="40"/>
      <c r="E31" s="39"/>
      <c r="F31" s="41"/>
    </row>
    <row r="32" spans="2:6" ht="12" customHeight="1" x14ac:dyDescent="0.2">
      <c r="B32" s="39"/>
      <c r="C32" s="21"/>
      <c r="D32" s="40"/>
      <c r="E32" s="39"/>
      <c r="F32" s="41"/>
    </row>
    <row r="33" spans="2:6" ht="15.75" customHeight="1" x14ac:dyDescent="0.2">
      <c r="B33" s="39"/>
      <c r="C33" s="19"/>
      <c r="D33" s="40"/>
      <c r="E33" s="39"/>
      <c r="F33" s="41"/>
    </row>
    <row r="34" spans="2:6" x14ac:dyDescent="0.2">
      <c r="B34" s="39"/>
      <c r="C34" s="19"/>
      <c r="D34" s="40"/>
      <c r="E34" s="39"/>
      <c r="F34" s="41"/>
    </row>
    <row r="35" spans="2:6" x14ac:dyDescent="0.2">
      <c r="B35" s="39"/>
      <c r="C35" s="19"/>
      <c r="D35" s="40"/>
      <c r="E35" s="39"/>
      <c r="F35" s="41"/>
    </row>
    <row r="36" spans="2:6" x14ac:dyDescent="0.2">
      <c r="B36" s="39"/>
      <c r="C36" s="19"/>
      <c r="D36" s="40"/>
      <c r="E36" s="39"/>
      <c r="F36" s="41"/>
    </row>
    <row r="37" spans="2:6" x14ac:dyDescent="0.2">
      <c r="B37" s="39"/>
      <c r="C37" s="21"/>
      <c r="D37" s="40"/>
      <c r="E37" s="39"/>
      <c r="F37" s="41"/>
    </row>
    <row r="38" spans="2:6" x14ac:dyDescent="0.2">
      <c r="B38" s="39"/>
      <c r="C38" s="42"/>
      <c r="D38" s="40"/>
      <c r="E38" s="39"/>
      <c r="F38" s="41"/>
    </row>
    <row r="39" spans="2:6" x14ac:dyDescent="0.2">
      <c r="B39" s="39"/>
      <c r="C39" s="42"/>
      <c r="D39" s="40"/>
      <c r="E39" s="39"/>
      <c r="F39" s="41"/>
    </row>
    <row r="40" spans="2:6" x14ac:dyDescent="0.2">
      <c r="B40" s="39"/>
      <c r="C40" s="42"/>
      <c r="D40" s="40"/>
      <c r="E40" s="39"/>
      <c r="F40" s="41"/>
    </row>
    <row r="41" spans="2:6" x14ac:dyDescent="0.2">
      <c r="B41" s="39"/>
      <c r="C41" s="42"/>
      <c r="D41" s="40"/>
      <c r="E41" s="39"/>
      <c r="F41" s="41"/>
    </row>
    <row r="42" spans="2:6" x14ac:dyDescent="0.2">
      <c r="B42" s="39"/>
      <c r="C42" s="42"/>
      <c r="D42" s="40"/>
      <c r="E42" s="39"/>
      <c r="F42" s="41"/>
    </row>
    <row r="43" spans="2:6" x14ac:dyDescent="0.2">
      <c r="B43" s="39"/>
      <c r="C43" s="21"/>
      <c r="D43" s="40"/>
      <c r="E43" s="39"/>
      <c r="F43" s="41"/>
    </row>
    <row r="44" spans="2:6" ht="15.75" x14ac:dyDescent="0.2">
      <c r="B44" s="43"/>
      <c r="C44" s="43"/>
      <c r="D44" s="44"/>
      <c r="E44" s="43"/>
      <c r="F44" s="44"/>
    </row>
    <row r="45" spans="2:6" ht="15.75" x14ac:dyDescent="0.2">
      <c r="B45" s="43"/>
      <c r="C45" s="43"/>
      <c r="D45" s="44"/>
      <c r="E45" s="43"/>
      <c r="F45" s="44"/>
    </row>
    <row r="46" spans="2:6" x14ac:dyDescent="0.2">
      <c r="B46" s="39"/>
      <c r="C46" s="42"/>
      <c r="D46" s="40"/>
      <c r="E46" s="39"/>
      <c r="F46" s="41"/>
    </row>
    <row r="47" spans="2:6" x14ac:dyDescent="0.2">
      <c r="B47" s="39"/>
      <c r="C47" s="42"/>
      <c r="D47" s="40"/>
      <c r="E47" s="39"/>
      <c r="F47" s="41"/>
    </row>
    <row r="48" spans="2:6" x14ac:dyDescent="0.2">
      <c r="B48" s="39"/>
      <c r="C48" s="42"/>
      <c r="D48" s="40"/>
      <c r="E48" s="39"/>
      <c r="F48" s="41"/>
    </row>
    <row r="49" spans="2:6" x14ac:dyDescent="0.2">
      <c r="B49" s="39"/>
      <c r="C49" s="42"/>
      <c r="D49" s="40"/>
      <c r="E49" s="39"/>
      <c r="F49" s="41"/>
    </row>
    <row r="50" spans="2:6" x14ac:dyDescent="0.2">
      <c r="B50" s="39"/>
      <c r="C50" s="42"/>
      <c r="D50" s="40"/>
      <c r="E50" s="39"/>
      <c r="F50" s="41"/>
    </row>
    <row r="51" spans="2:6" x14ac:dyDescent="0.2">
      <c r="B51" s="39"/>
      <c r="C51" s="42"/>
      <c r="D51" s="40"/>
      <c r="E51" s="39"/>
      <c r="F51" s="41"/>
    </row>
    <row r="52" spans="2:6" x14ac:dyDescent="0.2">
      <c r="B52" s="39"/>
      <c r="C52" s="42"/>
      <c r="D52" s="40"/>
      <c r="E52" s="39"/>
      <c r="F52" s="41"/>
    </row>
    <row r="53" spans="2:6" x14ac:dyDescent="0.2">
      <c r="B53" s="39"/>
      <c r="C53" s="42"/>
      <c r="D53" s="40"/>
      <c r="E53" s="39"/>
      <c r="F53" s="41"/>
    </row>
    <row r="54" spans="2:6" ht="15.75" x14ac:dyDescent="0.2">
      <c r="B54" s="43"/>
      <c r="C54" s="43"/>
      <c r="D54" s="44"/>
      <c r="E54" s="43"/>
      <c r="F54" s="44"/>
    </row>
    <row r="55" spans="2:6" ht="15.75" x14ac:dyDescent="0.2">
      <c r="B55" s="43"/>
      <c r="C55" s="43"/>
      <c r="D55" s="44"/>
      <c r="E55" s="43"/>
      <c r="F55" s="44"/>
    </row>
    <row r="56" spans="2:6" x14ac:dyDescent="0.2">
      <c r="B56" s="39"/>
      <c r="C56" s="19"/>
      <c r="D56" s="40"/>
      <c r="E56" s="20"/>
      <c r="F56" s="41"/>
    </row>
    <row r="57" spans="2:6" x14ac:dyDescent="0.2">
      <c r="B57" s="39"/>
      <c r="C57" s="19"/>
      <c r="D57" s="40"/>
      <c r="E57" s="20"/>
      <c r="F57" s="41"/>
    </row>
    <row r="58" spans="2:6" x14ac:dyDescent="0.2">
      <c r="B58" s="39"/>
      <c r="C58" s="19"/>
      <c r="D58" s="40"/>
      <c r="E58" s="20"/>
      <c r="F58" s="41"/>
    </row>
    <row r="59" spans="2:6" x14ac:dyDescent="0.2">
      <c r="B59" s="39"/>
      <c r="C59" s="21"/>
      <c r="D59" s="40"/>
      <c r="E59" s="20"/>
      <c r="F59" s="41"/>
    </row>
    <row r="60" spans="2:6" x14ac:dyDescent="0.2">
      <c r="B60" s="39"/>
      <c r="C60" s="19"/>
      <c r="D60" s="40"/>
      <c r="E60" s="20"/>
      <c r="F60" s="41"/>
    </row>
    <row r="61" spans="2:6" x14ac:dyDescent="0.2">
      <c r="B61" s="39"/>
      <c r="C61" s="21"/>
      <c r="D61" s="40"/>
      <c r="E61" s="20"/>
      <c r="F61" s="41"/>
    </row>
    <row r="62" spans="2:6" x14ac:dyDescent="0.2">
      <c r="B62" s="39"/>
      <c r="C62" s="42"/>
      <c r="D62" s="40"/>
      <c r="E62" s="20"/>
      <c r="F62" s="41"/>
    </row>
    <row r="63" spans="2:6" x14ac:dyDescent="0.2">
      <c r="B63" s="39"/>
      <c r="C63" s="42"/>
      <c r="D63" s="40"/>
      <c r="E63" s="20"/>
      <c r="F63" s="41"/>
    </row>
    <row r="64" spans="2:6" x14ac:dyDescent="0.2">
      <c r="B64" s="39"/>
      <c r="C64" s="21"/>
      <c r="D64" s="40"/>
      <c r="E64" s="20"/>
      <c r="F64" s="41"/>
    </row>
    <row r="65" spans="2:6" x14ac:dyDescent="0.2">
      <c r="B65" s="39"/>
      <c r="C65" s="19"/>
      <c r="D65" s="40"/>
      <c r="E65" s="20"/>
      <c r="F65" s="41"/>
    </row>
    <row r="66" spans="2:6" x14ac:dyDescent="0.2">
      <c r="B66" s="39"/>
      <c r="C66" s="42"/>
      <c r="D66" s="40"/>
      <c r="E66" s="20"/>
      <c r="F66" s="41"/>
    </row>
    <row r="67" spans="2:6" x14ac:dyDescent="0.2">
      <c r="B67" s="45"/>
      <c r="C67" s="46"/>
      <c r="D67" s="45"/>
      <c r="E67" s="45"/>
      <c r="F67" s="45"/>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3">
    <dataValidation type="list" allowBlank="1" showInputMessage="1" showErrorMessage="1" sqref="D67" xr:uid="{00000000-0002-0000-0400-000000000000}">
      <formula1>$L$6:$L$8</formula1>
    </dataValidation>
    <dataValidation type="list" allowBlank="1" showInputMessage="1" showErrorMessage="1" sqref="D46:D53 D56:D66 D26:D43" xr:uid="{00000000-0002-0000-0400-000001000000}">
      <formula1>$K$6:$K$8</formula1>
    </dataValidation>
    <dataValidation type="list" allowBlank="1" showInputMessage="1" showErrorMessage="1" sqref="D5:D24" xr:uid="{00000000-0002-0000-0400-000002000000}">
      <formula1>$K$6:$K$9</formula1>
    </dataValidation>
  </dataValidations>
  <pageMargins left="0.7" right="0.7" top="1.03125" bottom="0.75" header="0.3" footer="0.3"/>
  <pageSetup paperSize="9" scale="58" fitToHeight="0" orientation="landscape" r:id="rId1"/>
  <headerFooter>
    <oddHeader>&amp;L&amp;"-,Regular"&amp;11&amp;K0070C0PM²  Checklist v3.0.1&amp;C&amp;"-,Bold"&amp;16Phase-Exit Review Checklist
&amp;K09-013 &amp;K09-031&lt;Project Name&gt;&amp;R&amp;G</oddHeader>
    <oddFooter>&amp;R&amp;P</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Summary</vt:lpstr>
      <vt:lpstr>Initiating</vt:lpstr>
      <vt:lpstr>Planning</vt:lpstr>
      <vt:lpstr>Executing</vt:lpstr>
      <vt:lpstr>Closing</vt:lpstr>
      <vt:lpstr>Closing!Print_Area</vt:lpstr>
      <vt:lpstr>Executing!Print_Area</vt:lpstr>
      <vt:lpstr>Initiating!Print_Area</vt:lpstr>
      <vt:lpstr>Planning!Print_Area</vt:lpstr>
      <vt:lpstr>Summary!Print_Area</vt:lpstr>
      <vt:lpstr>Closing!Print_Titles</vt:lpstr>
      <vt:lpstr>Planning!Print_Titles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Phase-Exit Review Checklist</dc:title>
  <dc:creator>COEPM²</dc:creator>
  <cp:keywords>OpenPM² Templates</cp:keywords>
  <cp:lastModifiedBy>user</cp:lastModifiedBy>
  <cp:lastPrinted>2020-03-23T11:21:45Z</cp:lastPrinted>
  <dcterms:created xsi:type="dcterms:W3CDTF">2007-09-24T08:19:53Z</dcterms:created>
  <dcterms:modified xsi:type="dcterms:W3CDTF">2020-09-25T21:50:22Z</dcterms:modified>
</cp:coreProperties>
</file>