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866"/>
  </bookViews>
  <sheets>
    <sheet name="Poor and Non-poor" sheetId="1" r:id="rId1"/>
    <sheet name="Personal Health Care" sheetId="2" r:id="rId2"/>
    <sheet name="Income" sheetId="3" r:id="rId3"/>
    <sheet name="Expenditure" sheetId="4" r:id="rId4"/>
    <sheet name="Savings" sheetId="5" r:id="rId5"/>
    <sheet name="Private Transfer" sheetId="6" r:id="rId6"/>
    <sheet name="Social Protection" sheetId="7" r:id="rId7"/>
    <sheet name="Early Waning" sheetId="8" r:id="rId8"/>
    <sheet name="Structure - Roof" sheetId="10" r:id="rId9"/>
    <sheet name="Structure - Wall" sheetId="11" r:id="rId10"/>
  </sheets>
  <calcPr calcId="125725"/>
</workbook>
</file>

<file path=xl/calcChain.xml><?xml version="1.0" encoding="utf-8"?>
<calcChain xmlns="http://schemas.openxmlformats.org/spreadsheetml/2006/main">
  <c r="R7" i="11"/>
  <c r="Q7"/>
  <c r="P7"/>
  <c r="O7"/>
  <c r="N7"/>
  <c r="M7"/>
  <c r="L7"/>
  <c r="K7"/>
  <c r="J7"/>
  <c r="I7"/>
  <c r="H7"/>
  <c r="G7"/>
  <c r="R7" i="10"/>
  <c r="Q7"/>
  <c r="P7"/>
  <c r="O7"/>
  <c r="N7"/>
  <c r="M7"/>
  <c r="L7"/>
  <c r="K7"/>
  <c r="J7"/>
  <c r="I7"/>
  <c r="H7"/>
  <c r="G7"/>
  <c r="AF92" i="6"/>
  <c r="AE92"/>
  <c r="AF91"/>
  <c r="AE91"/>
  <c r="AF90"/>
  <c r="AE90"/>
  <c r="AF89"/>
  <c r="AE89"/>
  <c r="AF88"/>
  <c r="AE88"/>
  <c r="AF87"/>
  <c r="AE87"/>
  <c r="AF86"/>
  <c r="AE86"/>
  <c r="AF85"/>
  <c r="AE85"/>
  <c r="AF84"/>
  <c r="AE84"/>
  <c r="AF83"/>
  <c r="AE83"/>
  <c r="AF82"/>
  <c r="AE82"/>
  <c r="AF81"/>
  <c r="AE81"/>
  <c r="AF80"/>
  <c r="AE80"/>
  <c r="AF79"/>
  <c r="AE79"/>
  <c r="AF78"/>
  <c r="AE78"/>
  <c r="AF77"/>
  <c r="AE77"/>
  <c r="AF76"/>
  <c r="AE76"/>
  <c r="AF75"/>
  <c r="AE75"/>
  <c r="AF74"/>
  <c r="AE74"/>
  <c r="AF73"/>
  <c r="AE73"/>
  <c r="AF72"/>
  <c r="AE72"/>
  <c r="AF71"/>
  <c r="AE71"/>
  <c r="AF70"/>
  <c r="AE70"/>
  <c r="AF69"/>
  <c r="AE69"/>
  <c r="AF68"/>
  <c r="AE68"/>
  <c r="AF67"/>
  <c r="AE67"/>
  <c r="AF66"/>
  <c r="AE66"/>
  <c r="AF65"/>
  <c r="AE65"/>
  <c r="AF64"/>
  <c r="AE64"/>
  <c r="AF63"/>
  <c r="AE63"/>
  <c r="AF62"/>
  <c r="AE62"/>
  <c r="AF61"/>
  <c r="AE61"/>
  <c r="AF60"/>
  <c r="AE60"/>
  <c r="AF59"/>
  <c r="AE59"/>
  <c r="AF58"/>
  <c r="AE58"/>
  <c r="AF57"/>
  <c r="AE57"/>
  <c r="AF56"/>
  <c r="AE56"/>
  <c r="AF55"/>
  <c r="AE55"/>
  <c r="AF54"/>
  <c r="AE54"/>
  <c r="AF53"/>
  <c r="AE53"/>
  <c r="AF52"/>
  <c r="AE52"/>
  <c r="AF51"/>
  <c r="AE51"/>
  <c r="AF50"/>
  <c r="AE50"/>
  <c r="AF49"/>
  <c r="AE49"/>
  <c r="AF48"/>
  <c r="AE48"/>
  <c r="AF47"/>
  <c r="AE47"/>
  <c r="AF46"/>
  <c r="AE46"/>
  <c r="AF45"/>
  <c r="AE45"/>
  <c r="AF44"/>
  <c r="AE44"/>
  <c r="AF43"/>
  <c r="AE43"/>
  <c r="AF42"/>
  <c r="AE42"/>
  <c r="AF41"/>
  <c r="AE41"/>
  <c r="AF40"/>
  <c r="AE40"/>
  <c r="AF39"/>
  <c r="AE39"/>
  <c r="AF38"/>
  <c r="AE38"/>
  <c r="AF37"/>
  <c r="AE37"/>
  <c r="AF36"/>
  <c r="AE36"/>
  <c r="AF35"/>
  <c r="AE35"/>
  <c r="AF34"/>
  <c r="AE34"/>
  <c r="AF33"/>
  <c r="AE33"/>
  <c r="AF32"/>
  <c r="AE32"/>
  <c r="AF31"/>
  <c r="AE31"/>
  <c r="AF30"/>
  <c r="AE30"/>
  <c r="AF29"/>
  <c r="AE29"/>
  <c r="AF28"/>
  <c r="AE28"/>
  <c r="AF27"/>
  <c r="AE27"/>
  <c r="AF26"/>
  <c r="AE26"/>
  <c r="AF25"/>
  <c r="AE25"/>
  <c r="AF24"/>
  <c r="AE24"/>
  <c r="AF23"/>
  <c r="AE23"/>
  <c r="AF22"/>
  <c r="AE22"/>
  <c r="AF21"/>
  <c r="AE21"/>
  <c r="AF20"/>
  <c r="AE20"/>
  <c r="AF19"/>
  <c r="AE19"/>
  <c r="AF18"/>
  <c r="AE18"/>
  <c r="AF17"/>
  <c r="AE17"/>
  <c r="AF16"/>
  <c r="AE16"/>
  <c r="AF15"/>
  <c r="AE15"/>
  <c r="AF14"/>
  <c r="AE14"/>
  <c r="AF13"/>
  <c r="AE13"/>
  <c r="AF12"/>
  <c r="AE12"/>
  <c r="AF11"/>
  <c r="AE11"/>
  <c r="AF10"/>
  <c r="AE10"/>
  <c r="AF9"/>
  <c r="AE9"/>
  <c r="AF8"/>
  <c r="AE8"/>
  <c r="AF6"/>
  <c r="AE6"/>
  <c r="AB92" i="7"/>
  <c r="AA92"/>
  <c r="AB91"/>
  <c r="AA91"/>
  <c r="AB90"/>
  <c r="AA90"/>
  <c r="AB89"/>
  <c r="AA89"/>
  <c r="AB88"/>
  <c r="AA88"/>
  <c r="AB87"/>
  <c r="AA87"/>
  <c r="AB86"/>
  <c r="AA86"/>
  <c r="AB85"/>
  <c r="AA85"/>
  <c r="AB84"/>
  <c r="AA84"/>
  <c r="AB83"/>
  <c r="AA83"/>
  <c r="AB82"/>
  <c r="AA82"/>
  <c r="AB81"/>
  <c r="AA81"/>
  <c r="AB80"/>
  <c r="AA80"/>
  <c r="AB79"/>
  <c r="AA79"/>
  <c r="AB78"/>
  <c r="AA78"/>
  <c r="AB77"/>
  <c r="AA77"/>
  <c r="AB76"/>
  <c r="AA76"/>
  <c r="AB75"/>
  <c r="AA75"/>
  <c r="AB74"/>
  <c r="AA74"/>
  <c r="AB73"/>
  <c r="AA73"/>
  <c r="AB72"/>
  <c r="AA72"/>
  <c r="AB71"/>
  <c r="AA71"/>
  <c r="AB70"/>
  <c r="AA70"/>
  <c r="AB69"/>
  <c r="AA69"/>
  <c r="AB68"/>
  <c r="AA68"/>
  <c r="AB67"/>
  <c r="AA67"/>
  <c r="AB66"/>
  <c r="AA66"/>
  <c r="AB65"/>
  <c r="AA65"/>
  <c r="AB64"/>
  <c r="AA64"/>
  <c r="AB63"/>
  <c r="AA63"/>
  <c r="AB62"/>
  <c r="AA62"/>
  <c r="AB61"/>
  <c r="AA61"/>
  <c r="AB60"/>
  <c r="AA60"/>
  <c r="AB59"/>
  <c r="AA59"/>
  <c r="AB58"/>
  <c r="AA58"/>
  <c r="AB57"/>
  <c r="AA57"/>
  <c r="AB56"/>
  <c r="AA56"/>
  <c r="AB55"/>
  <c r="AA55"/>
  <c r="AB54"/>
  <c r="AA54"/>
  <c r="AB53"/>
  <c r="AA53"/>
  <c r="AB52"/>
  <c r="AA52"/>
  <c r="AB51"/>
  <c r="AA51"/>
  <c r="AB50"/>
  <c r="AA50"/>
  <c r="AB49"/>
  <c r="AA49"/>
  <c r="AB48"/>
  <c r="AA48"/>
  <c r="AB47"/>
  <c r="AA47"/>
  <c r="AB46"/>
  <c r="AA46"/>
  <c r="AB45"/>
  <c r="AA45"/>
  <c r="AB44"/>
  <c r="AA44"/>
  <c r="AB43"/>
  <c r="AA43"/>
  <c r="AB42"/>
  <c r="AA42"/>
  <c r="AB41"/>
  <c r="AA41"/>
  <c r="AB40"/>
  <c r="AA40"/>
  <c r="AB39"/>
  <c r="AA39"/>
  <c r="AB38"/>
  <c r="AA38"/>
  <c r="AB37"/>
  <c r="AA37"/>
  <c r="AB36"/>
  <c r="AA36"/>
  <c r="AB35"/>
  <c r="AA35"/>
  <c r="AB34"/>
  <c r="AA34"/>
  <c r="AB33"/>
  <c r="AA33"/>
  <c r="AB32"/>
  <c r="AA32"/>
  <c r="AB31"/>
  <c r="AA31"/>
  <c r="AB30"/>
  <c r="AA30"/>
  <c r="AB29"/>
  <c r="AA29"/>
  <c r="AB28"/>
  <c r="AA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6"/>
  <c r="AA16"/>
  <c r="AB15"/>
  <c r="AA15"/>
  <c r="AB14"/>
  <c r="AA14"/>
  <c r="AB13"/>
  <c r="AA13"/>
  <c r="AB12"/>
  <c r="AA12"/>
  <c r="AB11"/>
  <c r="AA11"/>
  <c r="AB10"/>
  <c r="AA10"/>
  <c r="AB9"/>
  <c r="AA9"/>
  <c r="AB8"/>
  <c r="AA8"/>
  <c r="AB6"/>
  <c r="AA6"/>
  <c r="X92"/>
  <c r="W92"/>
  <c r="X91"/>
  <c r="W91"/>
  <c r="X90"/>
  <c r="W90"/>
  <c r="X89"/>
  <c r="W89"/>
  <c r="X88"/>
  <c r="W88"/>
  <c r="X87"/>
  <c r="W87"/>
  <c r="X86"/>
  <c r="W86"/>
  <c r="X85"/>
  <c r="W85"/>
  <c r="X84"/>
  <c r="W84"/>
  <c r="X83"/>
  <c r="W83"/>
  <c r="X82"/>
  <c r="W82"/>
  <c r="X81"/>
  <c r="W81"/>
  <c r="X80"/>
  <c r="W80"/>
  <c r="X79"/>
  <c r="W79"/>
  <c r="X78"/>
  <c r="W78"/>
  <c r="X77"/>
  <c r="W77"/>
  <c r="X76"/>
  <c r="W76"/>
  <c r="X75"/>
  <c r="W75"/>
  <c r="X74"/>
  <c r="W74"/>
  <c r="X73"/>
  <c r="W73"/>
  <c r="X72"/>
  <c r="W72"/>
  <c r="X71"/>
  <c r="W71"/>
  <c r="X70"/>
  <c r="W70"/>
  <c r="X69"/>
  <c r="W69"/>
  <c r="X68"/>
  <c r="W68"/>
  <c r="X67"/>
  <c r="W67"/>
  <c r="X66"/>
  <c r="W66"/>
  <c r="X65"/>
  <c r="W65"/>
  <c r="X64"/>
  <c r="W64"/>
  <c r="X63"/>
  <c r="W63"/>
  <c r="X62"/>
  <c r="W62"/>
  <c r="X61"/>
  <c r="W61"/>
  <c r="X60"/>
  <c r="W60"/>
  <c r="X59"/>
  <c r="W59"/>
  <c r="X58"/>
  <c r="W58"/>
  <c r="X57"/>
  <c r="W57"/>
  <c r="X56"/>
  <c r="W56"/>
  <c r="X55"/>
  <c r="W55"/>
  <c r="X54"/>
  <c r="W54"/>
  <c r="X53"/>
  <c r="W53"/>
  <c r="X52"/>
  <c r="W52"/>
  <c r="X51"/>
  <c r="W51"/>
  <c r="X50"/>
  <c r="W50"/>
  <c r="X49"/>
  <c r="W49"/>
  <c r="X48"/>
  <c r="W48"/>
  <c r="X47"/>
  <c r="W47"/>
  <c r="X46"/>
  <c r="W46"/>
  <c r="X45"/>
  <c r="W45"/>
  <c r="X44"/>
  <c r="W44"/>
  <c r="X43"/>
  <c r="W43"/>
  <c r="X42"/>
  <c r="W42"/>
  <c r="X41"/>
  <c r="W41"/>
  <c r="X40"/>
  <c r="W40"/>
  <c r="X39"/>
  <c r="W39"/>
  <c r="X38"/>
  <c r="W38"/>
  <c r="X37"/>
  <c r="W37"/>
  <c r="X36"/>
  <c r="W36"/>
  <c r="X35"/>
  <c r="W35"/>
  <c r="X34"/>
  <c r="W34"/>
  <c r="X33"/>
  <c r="W33"/>
  <c r="X32"/>
  <c r="W32"/>
  <c r="X31"/>
  <c r="W31"/>
  <c r="X30"/>
  <c r="W30"/>
  <c r="X29"/>
  <c r="W29"/>
  <c r="X28"/>
  <c r="W28"/>
  <c r="X27"/>
  <c r="W27"/>
  <c r="X26"/>
  <c r="W26"/>
  <c r="X25"/>
  <c r="W25"/>
  <c r="X24"/>
  <c r="W24"/>
  <c r="X23"/>
  <c r="W23"/>
  <c r="X22"/>
  <c r="W22"/>
  <c r="X21"/>
  <c r="W21"/>
  <c r="X20"/>
  <c r="W20"/>
  <c r="X19"/>
  <c r="W19"/>
  <c r="X18"/>
  <c r="W18"/>
  <c r="X17"/>
  <c r="W17"/>
  <c r="X16"/>
  <c r="W16"/>
  <c r="X15"/>
  <c r="W15"/>
  <c r="X14"/>
  <c r="W14"/>
  <c r="X13"/>
  <c r="W13"/>
  <c r="X12"/>
  <c r="W12"/>
  <c r="X11"/>
  <c r="W11"/>
  <c r="X10"/>
  <c r="W10"/>
  <c r="X9"/>
  <c r="W9"/>
  <c r="X8"/>
  <c r="W8"/>
  <c r="X6"/>
  <c r="W6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6"/>
  <c r="S6"/>
  <c r="AB92" i="6"/>
  <c r="AA92"/>
  <c r="AB91"/>
  <c r="AA91"/>
  <c r="AB90"/>
  <c r="AA90"/>
  <c r="AB89"/>
  <c r="AA89"/>
  <c r="AB88"/>
  <c r="AA88"/>
  <c r="AB87"/>
  <c r="AA87"/>
  <c r="AB86"/>
  <c r="AA86"/>
  <c r="AB85"/>
  <c r="AA85"/>
  <c r="AB84"/>
  <c r="AA84"/>
  <c r="AB83"/>
  <c r="AA83"/>
  <c r="AB82"/>
  <c r="AA82"/>
  <c r="AB81"/>
  <c r="AA81"/>
  <c r="AB80"/>
  <c r="AA80"/>
  <c r="AB79"/>
  <c r="AA79"/>
  <c r="AB78"/>
  <c r="AA78"/>
  <c r="AB77"/>
  <c r="AA77"/>
  <c r="AB76"/>
  <c r="AA76"/>
  <c r="AB75"/>
  <c r="AA75"/>
  <c r="AB74"/>
  <c r="AA74"/>
  <c r="AB73"/>
  <c r="AA73"/>
  <c r="AB72"/>
  <c r="AA72"/>
  <c r="AB71"/>
  <c r="AA71"/>
  <c r="AB70"/>
  <c r="AA70"/>
  <c r="AB69"/>
  <c r="AA69"/>
  <c r="AB68"/>
  <c r="AA68"/>
  <c r="AB67"/>
  <c r="AA67"/>
  <c r="AB66"/>
  <c r="AA66"/>
  <c r="AB65"/>
  <c r="AA65"/>
  <c r="AB64"/>
  <c r="AA64"/>
  <c r="AB63"/>
  <c r="AA63"/>
  <c r="AB62"/>
  <c r="AA62"/>
  <c r="AB61"/>
  <c r="AA61"/>
  <c r="AB60"/>
  <c r="AA60"/>
  <c r="AB59"/>
  <c r="AA59"/>
  <c r="AB58"/>
  <c r="AA58"/>
  <c r="AB57"/>
  <c r="AA57"/>
  <c r="AB56"/>
  <c r="AA56"/>
  <c r="AB55"/>
  <c r="AA55"/>
  <c r="AB54"/>
  <c r="AA54"/>
  <c r="AB53"/>
  <c r="AA53"/>
  <c r="AB52"/>
  <c r="AA52"/>
  <c r="AB51"/>
  <c r="AA51"/>
  <c r="AB50"/>
  <c r="AA50"/>
  <c r="AB49"/>
  <c r="AA49"/>
  <c r="AB48"/>
  <c r="AA48"/>
  <c r="AB47"/>
  <c r="AA47"/>
  <c r="AB46"/>
  <c r="AA46"/>
  <c r="AB45"/>
  <c r="AA45"/>
  <c r="AB44"/>
  <c r="AA44"/>
  <c r="AB43"/>
  <c r="AA43"/>
  <c r="AB42"/>
  <c r="AA42"/>
  <c r="AB41"/>
  <c r="AA41"/>
  <c r="AB40"/>
  <c r="AA40"/>
  <c r="AB39"/>
  <c r="AA39"/>
  <c r="AB38"/>
  <c r="AA38"/>
  <c r="AB37"/>
  <c r="AA37"/>
  <c r="AB36"/>
  <c r="AA36"/>
  <c r="AB35"/>
  <c r="AA35"/>
  <c r="AB34"/>
  <c r="AA34"/>
  <c r="AB33"/>
  <c r="AA33"/>
  <c r="AB32"/>
  <c r="AA32"/>
  <c r="AB31"/>
  <c r="AA31"/>
  <c r="AB30"/>
  <c r="AA30"/>
  <c r="AB29"/>
  <c r="AA29"/>
  <c r="AB28"/>
  <c r="AA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6"/>
  <c r="AA16"/>
  <c r="AB15"/>
  <c r="AA15"/>
  <c r="AB14"/>
  <c r="AA14"/>
  <c r="AB13"/>
  <c r="AA13"/>
  <c r="AB12"/>
  <c r="AA12"/>
  <c r="AB11"/>
  <c r="AA11"/>
  <c r="AB10"/>
  <c r="AA10"/>
  <c r="AB9"/>
  <c r="AA9"/>
  <c r="AB8"/>
  <c r="AA8"/>
  <c r="AB6"/>
  <c r="AA6"/>
  <c r="X92"/>
  <c r="W92"/>
  <c r="X91"/>
  <c r="W91"/>
  <c r="X90"/>
  <c r="W90"/>
  <c r="X89"/>
  <c r="W89"/>
  <c r="X88"/>
  <c r="W88"/>
  <c r="X87"/>
  <c r="W87"/>
  <c r="X86"/>
  <c r="W86"/>
  <c r="X85"/>
  <c r="W85"/>
  <c r="X84"/>
  <c r="W84"/>
  <c r="X83"/>
  <c r="W83"/>
  <c r="X82"/>
  <c r="W82"/>
  <c r="X81"/>
  <c r="W81"/>
  <c r="X80"/>
  <c r="W80"/>
  <c r="X79"/>
  <c r="W79"/>
  <c r="X78"/>
  <c r="W78"/>
  <c r="X77"/>
  <c r="W77"/>
  <c r="X76"/>
  <c r="W76"/>
  <c r="X75"/>
  <c r="W75"/>
  <c r="X74"/>
  <c r="W74"/>
  <c r="X73"/>
  <c r="W73"/>
  <c r="X72"/>
  <c r="W72"/>
  <c r="X71"/>
  <c r="W71"/>
  <c r="X70"/>
  <c r="W70"/>
  <c r="X69"/>
  <c r="W69"/>
  <c r="X68"/>
  <c r="W68"/>
  <c r="X67"/>
  <c r="W67"/>
  <c r="X66"/>
  <c r="W66"/>
  <c r="X65"/>
  <c r="W65"/>
  <c r="X64"/>
  <c r="W64"/>
  <c r="X63"/>
  <c r="W63"/>
  <c r="X62"/>
  <c r="W62"/>
  <c r="X61"/>
  <c r="W61"/>
  <c r="X60"/>
  <c r="W60"/>
  <c r="X59"/>
  <c r="W59"/>
  <c r="X58"/>
  <c r="W58"/>
  <c r="X57"/>
  <c r="W57"/>
  <c r="X56"/>
  <c r="W56"/>
  <c r="X55"/>
  <c r="W55"/>
  <c r="X54"/>
  <c r="W54"/>
  <c r="X53"/>
  <c r="W53"/>
  <c r="X52"/>
  <c r="W52"/>
  <c r="X51"/>
  <c r="W51"/>
  <c r="X50"/>
  <c r="W50"/>
  <c r="X49"/>
  <c r="W49"/>
  <c r="X48"/>
  <c r="W48"/>
  <c r="X47"/>
  <c r="W47"/>
  <c r="X46"/>
  <c r="W46"/>
  <c r="X45"/>
  <c r="W45"/>
  <c r="X44"/>
  <c r="W44"/>
  <c r="X43"/>
  <c r="W43"/>
  <c r="X42"/>
  <c r="W42"/>
  <c r="X41"/>
  <c r="W41"/>
  <c r="X40"/>
  <c r="W40"/>
  <c r="X39"/>
  <c r="W39"/>
  <c r="X38"/>
  <c r="W38"/>
  <c r="X37"/>
  <c r="W37"/>
  <c r="X36"/>
  <c r="W36"/>
  <c r="X35"/>
  <c r="W35"/>
  <c r="X34"/>
  <c r="W34"/>
  <c r="X33"/>
  <c r="W33"/>
  <c r="X32"/>
  <c r="W32"/>
  <c r="X31"/>
  <c r="W31"/>
  <c r="X30"/>
  <c r="W30"/>
  <c r="X29"/>
  <c r="W29"/>
  <c r="X28"/>
  <c r="W28"/>
  <c r="X27"/>
  <c r="W27"/>
  <c r="X26"/>
  <c r="W26"/>
  <c r="X25"/>
  <c r="W25"/>
  <c r="X24"/>
  <c r="W24"/>
  <c r="X23"/>
  <c r="W23"/>
  <c r="X22"/>
  <c r="W22"/>
  <c r="X21"/>
  <c r="W21"/>
  <c r="X20"/>
  <c r="W20"/>
  <c r="X19"/>
  <c r="W19"/>
  <c r="X18"/>
  <c r="W18"/>
  <c r="X17"/>
  <c r="W17"/>
  <c r="X16"/>
  <c r="W16"/>
  <c r="X15"/>
  <c r="W15"/>
  <c r="X14"/>
  <c r="W14"/>
  <c r="X13"/>
  <c r="W13"/>
  <c r="X12"/>
  <c r="W12"/>
  <c r="X11"/>
  <c r="W11"/>
  <c r="X10"/>
  <c r="W10"/>
  <c r="X9"/>
  <c r="W9"/>
  <c r="X8"/>
  <c r="W8"/>
  <c r="X6"/>
  <c r="W6"/>
  <c r="P92" i="7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6"/>
  <c r="O6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6"/>
  <c r="K6"/>
  <c r="P92" i="6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6"/>
  <c r="O6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6"/>
  <c r="S6"/>
  <c r="O92" i="5"/>
  <c r="N92"/>
  <c r="O91"/>
  <c r="N91"/>
  <c r="O90"/>
  <c r="N90"/>
  <c r="O89"/>
  <c r="N89"/>
  <c r="O88"/>
  <c r="N88"/>
  <c r="O87"/>
  <c r="N87"/>
  <c r="O86"/>
  <c r="N86"/>
  <c r="O85"/>
  <c r="N85"/>
  <c r="O84"/>
  <c r="N84"/>
  <c r="O83"/>
  <c r="N83"/>
  <c r="O82"/>
  <c r="N82"/>
  <c r="O81"/>
  <c r="N81"/>
  <c r="O80"/>
  <c r="N80"/>
  <c r="O79"/>
  <c r="N79"/>
  <c r="O78"/>
  <c r="N78"/>
  <c r="O77"/>
  <c r="N77"/>
  <c r="O76"/>
  <c r="N76"/>
  <c r="O75"/>
  <c r="N75"/>
  <c r="O74"/>
  <c r="N74"/>
  <c r="O73"/>
  <c r="N73"/>
  <c r="O72"/>
  <c r="N72"/>
  <c r="O71"/>
  <c r="N71"/>
  <c r="O70"/>
  <c r="N70"/>
  <c r="O69"/>
  <c r="N69"/>
  <c r="O68"/>
  <c r="N68"/>
  <c r="O67"/>
  <c r="N67"/>
  <c r="O66"/>
  <c r="N66"/>
  <c r="O65"/>
  <c r="N65"/>
  <c r="O64"/>
  <c r="N64"/>
  <c r="O63"/>
  <c r="N63"/>
  <c r="O62"/>
  <c r="N62"/>
  <c r="O61"/>
  <c r="N61"/>
  <c r="O60"/>
  <c r="N60"/>
  <c r="O59"/>
  <c r="N59"/>
  <c r="O58"/>
  <c r="N58"/>
  <c r="O57"/>
  <c r="N57"/>
  <c r="O56"/>
  <c r="N56"/>
  <c r="O55"/>
  <c r="N55"/>
  <c r="O54"/>
  <c r="N54"/>
  <c r="O53"/>
  <c r="N53"/>
  <c r="O52"/>
  <c r="N52"/>
  <c r="O51"/>
  <c r="N51"/>
  <c r="O50"/>
  <c r="N50"/>
  <c r="O49"/>
  <c r="N49"/>
  <c r="O48"/>
  <c r="N48"/>
  <c r="O47"/>
  <c r="N47"/>
  <c r="O46"/>
  <c r="N46"/>
  <c r="O45"/>
  <c r="N45"/>
  <c r="O44"/>
  <c r="N44"/>
  <c r="O43"/>
  <c r="N43"/>
  <c r="O42"/>
  <c r="N42"/>
  <c r="O41"/>
  <c r="N41"/>
  <c r="O40"/>
  <c r="N40"/>
  <c r="O39"/>
  <c r="N39"/>
  <c r="O38"/>
  <c r="N38"/>
  <c r="O37"/>
  <c r="N37"/>
  <c r="O36"/>
  <c r="N36"/>
  <c r="O35"/>
  <c r="N35"/>
  <c r="O34"/>
  <c r="N34"/>
  <c r="O33"/>
  <c r="N33"/>
  <c r="O32"/>
  <c r="N32"/>
  <c r="O31"/>
  <c r="N31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O20"/>
  <c r="N20"/>
  <c r="O19"/>
  <c r="N19"/>
  <c r="O18"/>
  <c r="N18"/>
  <c r="O17"/>
  <c r="N17"/>
  <c r="O16"/>
  <c r="N16"/>
  <c r="O15"/>
  <c r="N15"/>
  <c r="O14"/>
  <c r="N14"/>
  <c r="O13"/>
  <c r="N13"/>
  <c r="O12"/>
  <c r="N12"/>
  <c r="O11"/>
  <c r="N11"/>
  <c r="O10"/>
  <c r="N10"/>
  <c r="O9"/>
  <c r="N9"/>
  <c r="O8"/>
  <c r="N8"/>
  <c r="O6"/>
  <c r="N6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6"/>
  <c r="J6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6"/>
  <c r="B6"/>
  <c r="L92" i="4"/>
  <c r="G92" i="5" s="1"/>
  <c r="K92" i="4"/>
  <c r="F92" i="5" s="1"/>
  <c r="L91" i="4"/>
  <c r="G91" i="5" s="1"/>
  <c r="K91" i="4"/>
  <c r="F91" i="5" s="1"/>
  <c r="L90" i="4"/>
  <c r="G90" i="5" s="1"/>
  <c r="K90" i="4"/>
  <c r="F90" i="5" s="1"/>
  <c r="L89" i="4"/>
  <c r="G89" i="5" s="1"/>
  <c r="K89" i="4"/>
  <c r="F89" i="5" s="1"/>
  <c r="L88" i="4"/>
  <c r="G88" i="5" s="1"/>
  <c r="K88" i="4"/>
  <c r="F88" i="5" s="1"/>
  <c r="L87" i="4"/>
  <c r="G87" i="5" s="1"/>
  <c r="K87" i="4"/>
  <c r="F87" i="5" s="1"/>
  <c r="L86" i="4"/>
  <c r="G86" i="5" s="1"/>
  <c r="K86" i="4"/>
  <c r="F86" i="5" s="1"/>
  <c r="L85" i="4"/>
  <c r="G85" i="5" s="1"/>
  <c r="K85" i="4"/>
  <c r="F85" i="5" s="1"/>
  <c r="L84" i="4"/>
  <c r="G84" i="5" s="1"/>
  <c r="K84" i="4"/>
  <c r="F84" i="5" s="1"/>
  <c r="L83" i="4"/>
  <c r="G83" i="5" s="1"/>
  <c r="K83" i="4"/>
  <c r="F83" i="5" s="1"/>
  <c r="L82" i="4"/>
  <c r="G82" i="5" s="1"/>
  <c r="K82" i="4"/>
  <c r="F82" i="5" s="1"/>
  <c r="L81" i="4"/>
  <c r="G81" i="5" s="1"/>
  <c r="K81" i="4"/>
  <c r="F81" i="5" s="1"/>
  <c r="L80" i="4"/>
  <c r="G80" i="5" s="1"/>
  <c r="K80" i="4"/>
  <c r="F80" i="5" s="1"/>
  <c r="L79" i="4"/>
  <c r="G79" i="5" s="1"/>
  <c r="K79" i="4"/>
  <c r="F79" i="5" s="1"/>
  <c r="L78" i="4"/>
  <c r="G78" i="5" s="1"/>
  <c r="K78" i="4"/>
  <c r="F78" i="5" s="1"/>
  <c r="L77" i="4"/>
  <c r="G77" i="5" s="1"/>
  <c r="K77" i="4"/>
  <c r="F77" i="5" s="1"/>
  <c r="L76" i="4"/>
  <c r="G76" i="5" s="1"/>
  <c r="K76" i="4"/>
  <c r="F76" i="5" s="1"/>
  <c r="L75" i="4"/>
  <c r="G75" i="5" s="1"/>
  <c r="K75" i="4"/>
  <c r="F75" i="5" s="1"/>
  <c r="L74" i="4"/>
  <c r="G74" i="5" s="1"/>
  <c r="K74" i="4"/>
  <c r="F74" i="5" s="1"/>
  <c r="L73" i="4"/>
  <c r="G73" i="5" s="1"/>
  <c r="K73" i="4"/>
  <c r="F73" i="5" s="1"/>
  <c r="L72" i="4"/>
  <c r="G72" i="5" s="1"/>
  <c r="K72" i="4"/>
  <c r="F72" i="5" s="1"/>
  <c r="L71" i="4"/>
  <c r="G71" i="5" s="1"/>
  <c r="K71" i="4"/>
  <c r="F71" i="5" s="1"/>
  <c r="L70" i="4"/>
  <c r="G70" i="5" s="1"/>
  <c r="K70" i="4"/>
  <c r="F70" i="5" s="1"/>
  <c r="L69" i="4"/>
  <c r="G69" i="5" s="1"/>
  <c r="K69" i="4"/>
  <c r="F69" i="5" s="1"/>
  <c r="L68" i="4"/>
  <c r="G68" i="5" s="1"/>
  <c r="K68" i="4"/>
  <c r="F68" i="5" s="1"/>
  <c r="L67" i="4"/>
  <c r="G67" i="5" s="1"/>
  <c r="K67" i="4"/>
  <c r="F67" i="5" s="1"/>
  <c r="L66" i="4"/>
  <c r="G66" i="5" s="1"/>
  <c r="K66" i="4"/>
  <c r="F66" i="5" s="1"/>
  <c r="L65" i="4"/>
  <c r="G65" i="5" s="1"/>
  <c r="K65" i="4"/>
  <c r="F65" i="5" s="1"/>
  <c r="L64" i="4"/>
  <c r="G64" i="5" s="1"/>
  <c r="K64" i="4"/>
  <c r="F64" i="5" s="1"/>
  <c r="L63" i="4"/>
  <c r="G63" i="5" s="1"/>
  <c r="K63" i="4"/>
  <c r="F63" i="5" s="1"/>
  <c r="L62" i="4"/>
  <c r="G62" i="5" s="1"/>
  <c r="K62" i="4"/>
  <c r="F62" i="5" s="1"/>
  <c r="L61" i="4"/>
  <c r="G61" i="5" s="1"/>
  <c r="K61" i="4"/>
  <c r="F61" i="5" s="1"/>
  <c r="L60" i="4"/>
  <c r="G60" i="5" s="1"/>
  <c r="K60" i="4"/>
  <c r="F60" i="5" s="1"/>
  <c r="L59" i="4"/>
  <c r="G59" i="5" s="1"/>
  <c r="K59" i="4"/>
  <c r="F59" i="5" s="1"/>
  <c r="L58" i="4"/>
  <c r="G58" i="5" s="1"/>
  <c r="K58" i="4"/>
  <c r="F58" i="5" s="1"/>
  <c r="L57" i="4"/>
  <c r="G57" i="5" s="1"/>
  <c r="K57" i="4"/>
  <c r="F57" i="5" s="1"/>
  <c r="L56" i="4"/>
  <c r="G56" i="5" s="1"/>
  <c r="K56" i="4"/>
  <c r="F56" i="5" s="1"/>
  <c r="L55" i="4"/>
  <c r="G55" i="5" s="1"/>
  <c r="K55" i="4"/>
  <c r="F55" i="5" s="1"/>
  <c r="L54" i="4"/>
  <c r="G54" i="5" s="1"/>
  <c r="K54" i="4"/>
  <c r="F54" i="5" s="1"/>
  <c r="L53" i="4"/>
  <c r="G53" i="5" s="1"/>
  <c r="K53" i="4"/>
  <c r="F53" i="5" s="1"/>
  <c r="L52" i="4"/>
  <c r="G52" i="5" s="1"/>
  <c r="K52" i="4"/>
  <c r="F52" i="5" s="1"/>
  <c r="L51" i="4"/>
  <c r="G51" i="5" s="1"/>
  <c r="K51" i="4"/>
  <c r="F51" i="5" s="1"/>
  <c r="L50" i="4"/>
  <c r="G50" i="5" s="1"/>
  <c r="K50" i="4"/>
  <c r="F50" i="5" s="1"/>
  <c r="L49" i="4"/>
  <c r="G49" i="5" s="1"/>
  <c r="K49" i="4"/>
  <c r="F49" i="5" s="1"/>
  <c r="L48" i="4"/>
  <c r="G48" i="5" s="1"/>
  <c r="K48" i="4"/>
  <c r="F48" i="5" s="1"/>
  <c r="L47" i="4"/>
  <c r="G47" i="5" s="1"/>
  <c r="K47" i="4"/>
  <c r="F47" i="5" s="1"/>
  <c r="L46" i="4"/>
  <c r="G46" i="5" s="1"/>
  <c r="K46" i="4"/>
  <c r="F46" i="5" s="1"/>
  <c r="L45" i="4"/>
  <c r="G45" i="5" s="1"/>
  <c r="K45" i="4"/>
  <c r="F45" i="5" s="1"/>
  <c r="L44" i="4"/>
  <c r="G44" i="5" s="1"/>
  <c r="K44" i="4"/>
  <c r="F44" i="5" s="1"/>
  <c r="L43" i="4"/>
  <c r="G43" i="5" s="1"/>
  <c r="K43" i="4"/>
  <c r="F43" i="5" s="1"/>
  <c r="L42" i="4"/>
  <c r="G42" i="5" s="1"/>
  <c r="K42" i="4"/>
  <c r="F42" i="5" s="1"/>
  <c r="L41" i="4"/>
  <c r="G41" i="5" s="1"/>
  <c r="K41" i="4"/>
  <c r="F41" i="5" s="1"/>
  <c r="L40" i="4"/>
  <c r="G40" i="5" s="1"/>
  <c r="K40" i="4"/>
  <c r="F40" i="5" s="1"/>
  <c r="L39" i="4"/>
  <c r="G39" i="5" s="1"/>
  <c r="K39" i="4"/>
  <c r="F39" i="5" s="1"/>
  <c r="L38" i="4"/>
  <c r="G38" i="5" s="1"/>
  <c r="K38" i="4"/>
  <c r="F38" i="5" s="1"/>
  <c r="L37" i="4"/>
  <c r="G37" i="5" s="1"/>
  <c r="K37" i="4"/>
  <c r="F37" i="5" s="1"/>
  <c r="L36" i="4"/>
  <c r="G36" i="5" s="1"/>
  <c r="K36" i="4"/>
  <c r="F36" i="5" s="1"/>
  <c r="L35" i="4"/>
  <c r="G35" i="5" s="1"/>
  <c r="K35" i="4"/>
  <c r="F35" i="5" s="1"/>
  <c r="L34" i="4"/>
  <c r="G34" i="5" s="1"/>
  <c r="K34" i="4"/>
  <c r="F34" i="5" s="1"/>
  <c r="L33" i="4"/>
  <c r="G33" i="5" s="1"/>
  <c r="K33" i="4"/>
  <c r="F33" i="5" s="1"/>
  <c r="L32" i="4"/>
  <c r="G32" i="5" s="1"/>
  <c r="K32" i="4"/>
  <c r="F32" i="5" s="1"/>
  <c r="L31" i="4"/>
  <c r="G31" i="5" s="1"/>
  <c r="K31" i="4"/>
  <c r="F31" i="5" s="1"/>
  <c r="L30" i="4"/>
  <c r="G30" i="5" s="1"/>
  <c r="K30" i="4"/>
  <c r="F30" i="5" s="1"/>
  <c r="L29" i="4"/>
  <c r="G29" i="5" s="1"/>
  <c r="K29" i="4"/>
  <c r="F29" i="5" s="1"/>
  <c r="L28" i="4"/>
  <c r="G28" i="5" s="1"/>
  <c r="K28" i="4"/>
  <c r="F28" i="5" s="1"/>
  <c r="L27" i="4"/>
  <c r="G27" i="5" s="1"/>
  <c r="K27" i="4"/>
  <c r="F27" i="5" s="1"/>
  <c r="L26" i="4"/>
  <c r="G26" i="5" s="1"/>
  <c r="K26" i="4"/>
  <c r="F26" i="5" s="1"/>
  <c r="L25" i="4"/>
  <c r="G25" i="5" s="1"/>
  <c r="K25" i="4"/>
  <c r="F25" i="5" s="1"/>
  <c r="L24" i="4"/>
  <c r="G24" i="5" s="1"/>
  <c r="K24" i="4"/>
  <c r="F24" i="5" s="1"/>
  <c r="L23" i="4"/>
  <c r="G23" i="5" s="1"/>
  <c r="K23" i="4"/>
  <c r="F23" i="5" s="1"/>
  <c r="L22" i="4"/>
  <c r="G22" i="5" s="1"/>
  <c r="K22" i="4"/>
  <c r="F22" i="5" s="1"/>
  <c r="L21" i="4"/>
  <c r="G21" i="5" s="1"/>
  <c r="K21" i="4"/>
  <c r="F21" i="5" s="1"/>
  <c r="L20" i="4"/>
  <c r="G20" i="5" s="1"/>
  <c r="K20" i="4"/>
  <c r="F20" i="5" s="1"/>
  <c r="L19" i="4"/>
  <c r="G19" i="5" s="1"/>
  <c r="K19" i="4"/>
  <c r="F19" i="5" s="1"/>
  <c r="L18" i="4"/>
  <c r="G18" i="5" s="1"/>
  <c r="K18" i="4"/>
  <c r="F18" i="5" s="1"/>
  <c r="L17" i="4"/>
  <c r="G17" i="5" s="1"/>
  <c r="K17" i="4"/>
  <c r="F17" i="5" s="1"/>
  <c r="L16" i="4"/>
  <c r="G16" i="5" s="1"/>
  <c r="K16" i="4"/>
  <c r="F16" i="5" s="1"/>
  <c r="L15" i="4"/>
  <c r="G15" i="5" s="1"/>
  <c r="K15" i="4"/>
  <c r="F15" i="5" s="1"/>
  <c r="L14" i="4"/>
  <c r="G14" i="5" s="1"/>
  <c r="K14" i="4"/>
  <c r="F14" i="5" s="1"/>
  <c r="L13" i="4"/>
  <c r="G13" i="5" s="1"/>
  <c r="K13" i="4"/>
  <c r="F13" i="5" s="1"/>
  <c r="L12" i="4"/>
  <c r="G12" i="5" s="1"/>
  <c r="K12" i="4"/>
  <c r="F12" i="5" s="1"/>
  <c r="L11" i="4"/>
  <c r="G11" i="5" s="1"/>
  <c r="K11" i="4"/>
  <c r="F11" i="5" s="1"/>
  <c r="L10" i="4"/>
  <c r="G10" i="5" s="1"/>
  <c r="K10" i="4"/>
  <c r="F10" i="5" s="1"/>
  <c r="L9" i="4"/>
  <c r="G9" i="5" s="1"/>
  <c r="K9" i="4"/>
  <c r="F9" i="5" s="1"/>
  <c r="L8" i="4"/>
  <c r="G8" i="5" s="1"/>
  <c r="K8" i="4"/>
  <c r="F8" i="5" s="1"/>
  <c r="L6" i="4"/>
  <c r="G6" i="5" s="1"/>
  <c r="K6" i="4"/>
  <c r="F6" i="5" s="1"/>
  <c r="P92" i="3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6"/>
  <c r="O6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6"/>
  <c r="K6"/>
  <c r="L93" i="2"/>
  <c r="P93" s="1"/>
  <c r="K93"/>
  <c r="O93" s="1"/>
  <c r="L92"/>
  <c r="P92" s="1"/>
  <c r="K92"/>
  <c r="O92" s="1"/>
  <c r="L91"/>
  <c r="P91" s="1"/>
  <c r="K91"/>
  <c r="O91" s="1"/>
  <c r="L90"/>
  <c r="P90" s="1"/>
  <c r="K90"/>
  <c r="O90" s="1"/>
  <c r="L89"/>
  <c r="P89" s="1"/>
  <c r="K89"/>
  <c r="O89" s="1"/>
  <c r="L88"/>
  <c r="P88" s="1"/>
  <c r="K88"/>
  <c r="O88" s="1"/>
  <c r="L87"/>
  <c r="P87" s="1"/>
  <c r="K87"/>
  <c r="O87" s="1"/>
  <c r="L86"/>
  <c r="P86" s="1"/>
  <c r="K86"/>
  <c r="O86" s="1"/>
  <c r="L85"/>
  <c r="P85" s="1"/>
  <c r="K85"/>
  <c r="O85" s="1"/>
  <c r="L84"/>
  <c r="P84" s="1"/>
  <c r="K84"/>
  <c r="O84" s="1"/>
  <c r="L83"/>
  <c r="P83" s="1"/>
  <c r="K83"/>
  <c r="O83" s="1"/>
  <c r="L82"/>
  <c r="P82" s="1"/>
  <c r="K82"/>
  <c r="O82" s="1"/>
  <c r="L81"/>
  <c r="P81" s="1"/>
  <c r="K81"/>
  <c r="O81" s="1"/>
  <c r="L80"/>
  <c r="P80" s="1"/>
  <c r="K80"/>
  <c r="O80" s="1"/>
  <c r="L79"/>
  <c r="P79" s="1"/>
  <c r="K79"/>
  <c r="O79" s="1"/>
  <c r="L78"/>
  <c r="P78" s="1"/>
  <c r="K78"/>
  <c r="O78" s="1"/>
  <c r="L77"/>
  <c r="P77" s="1"/>
  <c r="K77"/>
  <c r="O77" s="1"/>
  <c r="L76"/>
  <c r="P76" s="1"/>
  <c r="K76"/>
  <c r="O76" s="1"/>
  <c r="L75"/>
  <c r="P75" s="1"/>
  <c r="K75"/>
  <c r="O75" s="1"/>
  <c r="L74"/>
  <c r="P74" s="1"/>
  <c r="K74"/>
  <c r="O74" s="1"/>
  <c r="L73"/>
  <c r="P73" s="1"/>
  <c r="K73"/>
  <c r="O73" s="1"/>
  <c r="L72"/>
  <c r="P72" s="1"/>
  <c r="K72"/>
  <c r="O72" s="1"/>
  <c r="L71"/>
  <c r="P71" s="1"/>
  <c r="K71"/>
  <c r="O71" s="1"/>
  <c r="L70"/>
  <c r="P70" s="1"/>
  <c r="K70"/>
  <c r="O70" s="1"/>
  <c r="L69"/>
  <c r="P69" s="1"/>
  <c r="K69"/>
  <c r="O69" s="1"/>
  <c r="L68"/>
  <c r="P68" s="1"/>
  <c r="K68"/>
  <c r="O68" s="1"/>
  <c r="L67"/>
  <c r="P67" s="1"/>
  <c r="K67"/>
  <c r="O67" s="1"/>
  <c r="L66"/>
  <c r="P66" s="1"/>
  <c r="K66"/>
  <c r="O66" s="1"/>
  <c r="L65"/>
  <c r="P65" s="1"/>
  <c r="K65"/>
  <c r="O65" s="1"/>
  <c r="L64"/>
  <c r="P64" s="1"/>
  <c r="K64"/>
  <c r="O64" s="1"/>
  <c r="L63"/>
  <c r="P63" s="1"/>
  <c r="K63"/>
  <c r="O63" s="1"/>
  <c r="L62"/>
  <c r="P62" s="1"/>
  <c r="K62"/>
  <c r="O62" s="1"/>
  <c r="L61"/>
  <c r="P61" s="1"/>
  <c r="K61"/>
  <c r="O61" s="1"/>
  <c r="L60"/>
  <c r="P60" s="1"/>
  <c r="K60"/>
  <c r="O60" s="1"/>
  <c r="L59"/>
  <c r="P59" s="1"/>
  <c r="K59"/>
  <c r="O59" s="1"/>
  <c r="L58"/>
  <c r="P58" s="1"/>
  <c r="K58"/>
  <c r="O58" s="1"/>
  <c r="L57"/>
  <c r="P57" s="1"/>
  <c r="K57"/>
  <c r="O57" s="1"/>
  <c r="L56"/>
  <c r="P56" s="1"/>
  <c r="K56"/>
  <c r="O56" s="1"/>
  <c r="L55"/>
  <c r="P55" s="1"/>
  <c r="K55"/>
  <c r="O55" s="1"/>
  <c r="L54"/>
  <c r="P54" s="1"/>
  <c r="K54"/>
  <c r="O54" s="1"/>
  <c r="L53"/>
  <c r="P53" s="1"/>
  <c r="K53"/>
  <c r="O53" s="1"/>
  <c r="L52"/>
  <c r="P52" s="1"/>
  <c r="K52"/>
  <c r="O52" s="1"/>
  <c r="L51"/>
  <c r="P51" s="1"/>
  <c r="K51"/>
  <c r="O51" s="1"/>
  <c r="L50"/>
  <c r="P50" s="1"/>
  <c r="K50"/>
  <c r="O50" s="1"/>
  <c r="L49"/>
  <c r="P49" s="1"/>
  <c r="K49"/>
  <c r="O49" s="1"/>
  <c r="L48"/>
  <c r="P48" s="1"/>
  <c r="K48"/>
  <c r="O48" s="1"/>
  <c r="L47"/>
  <c r="P47" s="1"/>
  <c r="K47"/>
  <c r="O47" s="1"/>
  <c r="L46"/>
  <c r="P46" s="1"/>
  <c r="K46"/>
  <c r="O46" s="1"/>
  <c r="L45"/>
  <c r="P45" s="1"/>
  <c r="K45"/>
  <c r="O45" s="1"/>
  <c r="L44"/>
  <c r="P44" s="1"/>
  <c r="K44"/>
  <c r="O44" s="1"/>
  <c r="L43"/>
  <c r="P43" s="1"/>
  <c r="K43"/>
  <c r="O43" s="1"/>
  <c r="L42"/>
  <c r="P42" s="1"/>
  <c r="K42"/>
  <c r="O42" s="1"/>
  <c r="L41"/>
  <c r="P41" s="1"/>
  <c r="K41"/>
  <c r="O41" s="1"/>
  <c r="L40"/>
  <c r="P40" s="1"/>
  <c r="K40"/>
  <c r="O40" s="1"/>
  <c r="L39"/>
  <c r="P39" s="1"/>
  <c r="K39"/>
  <c r="O39" s="1"/>
  <c r="L38"/>
  <c r="P38" s="1"/>
  <c r="K38"/>
  <c r="O38" s="1"/>
  <c r="L37"/>
  <c r="P37" s="1"/>
  <c r="K37"/>
  <c r="O37" s="1"/>
  <c r="L36"/>
  <c r="P36" s="1"/>
  <c r="K36"/>
  <c r="O36" s="1"/>
  <c r="L35"/>
  <c r="P35" s="1"/>
  <c r="K35"/>
  <c r="O35" s="1"/>
  <c r="L34"/>
  <c r="P34" s="1"/>
  <c r="K34"/>
  <c r="O34" s="1"/>
  <c r="L33"/>
  <c r="P33" s="1"/>
  <c r="K33"/>
  <c r="O33" s="1"/>
  <c r="L32"/>
  <c r="P32" s="1"/>
  <c r="K32"/>
  <c r="O32" s="1"/>
  <c r="L31"/>
  <c r="P31" s="1"/>
  <c r="K31"/>
  <c r="O31" s="1"/>
  <c r="L30"/>
  <c r="P30" s="1"/>
  <c r="K30"/>
  <c r="O30" s="1"/>
  <c r="L29"/>
  <c r="P29" s="1"/>
  <c r="K29"/>
  <c r="O29" s="1"/>
  <c r="L28"/>
  <c r="P28" s="1"/>
  <c r="K28"/>
  <c r="O28" s="1"/>
  <c r="L27"/>
  <c r="P27" s="1"/>
  <c r="K27"/>
  <c r="O27" s="1"/>
  <c r="L26"/>
  <c r="P26" s="1"/>
  <c r="K26"/>
  <c r="O26" s="1"/>
  <c r="L25"/>
  <c r="P25" s="1"/>
  <c r="K25"/>
  <c r="O25" s="1"/>
  <c r="L24"/>
  <c r="P24" s="1"/>
  <c r="K24"/>
  <c r="O24" s="1"/>
  <c r="L23"/>
  <c r="P23" s="1"/>
  <c r="K23"/>
  <c r="O23" s="1"/>
  <c r="L22"/>
  <c r="P22" s="1"/>
  <c r="K22"/>
  <c r="O22" s="1"/>
  <c r="L21"/>
  <c r="P21" s="1"/>
  <c r="K21"/>
  <c r="O21" s="1"/>
  <c r="L20"/>
  <c r="P20" s="1"/>
  <c r="K20"/>
  <c r="O20" s="1"/>
  <c r="L19"/>
  <c r="P19" s="1"/>
  <c r="K19"/>
  <c r="O19" s="1"/>
  <c r="L18"/>
  <c r="P18" s="1"/>
  <c r="K18"/>
  <c r="O18" s="1"/>
  <c r="L17"/>
  <c r="P17" s="1"/>
  <c r="K17"/>
  <c r="O17" s="1"/>
  <c r="L16"/>
  <c r="P16" s="1"/>
  <c r="K16"/>
  <c r="O16" s="1"/>
  <c r="L15"/>
  <c r="P15" s="1"/>
  <c r="K15"/>
  <c r="O15" s="1"/>
  <c r="L14"/>
  <c r="P14" s="1"/>
  <c r="K14"/>
  <c r="O14" s="1"/>
  <c r="L13"/>
  <c r="P13" s="1"/>
  <c r="K13"/>
  <c r="O13" s="1"/>
  <c r="L12"/>
  <c r="P12" s="1"/>
  <c r="K12"/>
  <c r="O12" s="1"/>
  <c r="L11"/>
  <c r="P11" s="1"/>
  <c r="K11"/>
  <c r="O11" s="1"/>
  <c r="L10"/>
  <c r="P10" s="1"/>
  <c r="K10"/>
  <c r="O10" s="1"/>
  <c r="L9"/>
  <c r="P9" s="1"/>
  <c r="K9"/>
  <c r="O9" s="1"/>
  <c r="L7"/>
  <c r="P7" s="1"/>
  <c r="K7"/>
  <c r="O7" s="1"/>
  <c r="P8" i="4" l="1"/>
  <c r="P10"/>
  <c r="P12"/>
  <c r="P14"/>
  <c r="P16"/>
  <c r="P18"/>
  <c r="P20"/>
  <c r="P22"/>
  <c r="P24"/>
  <c r="P26"/>
  <c r="P28"/>
  <c r="P30"/>
  <c r="P32"/>
  <c r="P34"/>
  <c r="P36"/>
  <c r="P38"/>
  <c r="P40"/>
  <c r="P42"/>
  <c r="P44"/>
  <c r="P46"/>
  <c r="P48"/>
  <c r="P50"/>
  <c r="P52"/>
  <c r="P54"/>
  <c r="P56"/>
  <c r="P58"/>
  <c r="P60"/>
  <c r="P62"/>
  <c r="P64"/>
  <c r="P66"/>
  <c r="P68"/>
  <c r="P70"/>
  <c r="P72"/>
  <c r="P74"/>
  <c r="P76"/>
  <c r="P78"/>
  <c r="P80"/>
  <c r="P82"/>
  <c r="P84"/>
  <c r="P86"/>
  <c r="P88"/>
  <c r="P90"/>
  <c r="P92"/>
  <c r="O8"/>
  <c r="O10"/>
  <c r="O12"/>
  <c r="O14"/>
  <c r="O16"/>
  <c r="O18"/>
  <c r="O20"/>
  <c r="O22"/>
  <c r="O24"/>
  <c r="O26"/>
  <c r="O28"/>
  <c r="O30"/>
  <c r="O32"/>
  <c r="O34"/>
  <c r="O36"/>
  <c r="O38"/>
  <c r="O40"/>
  <c r="O42"/>
  <c r="O44"/>
  <c r="O46"/>
  <c r="O48"/>
  <c r="O50"/>
  <c r="O52"/>
  <c r="O54"/>
  <c r="O56"/>
  <c r="O58"/>
  <c r="O60"/>
  <c r="O62"/>
  <c r="O64"/>
  <c r="O66"/>
  <c r="O68"/>
  <c r="O70"/>
  <c r="O72"/>
  <c r="O74"/>
  <c r="O76"/>
  <c r="O78"/>
  <c r="O80"/>
  <c r="O82"/>
  <c r="O84"/>
  <c r="O86"/>
  <c r="O88"/>
  <c r="O90"/>
  <c r="O92"/>
  <c r="P6"/>
  <c r="P9"/>
  <c r="P11"/>
  <c r="P13"/>
  <c r="P15"/>
  <c r="P17"/>
  <c r="P19"/>
  <c r="P21"/>
  <c r="P23"/>
  <c r="P25"/>
  <c r="P27"/>
  <c r="P29"/>
  <c r="P31"/>
  <c r="P33"/>
  <c r="P35"/>
  <c r="P37"/>
  <c r="P39"/>
  <c r="P41"/>
  <c r="P43"/>
  <c r="P45"/>
  <c r="P47"/>
  <c r="P49"/>
  <c r="P51"/>
  <c r="P53"/>
  <c r="P55"/>
  <c r="P57"/>
  <c r="P59"/>
  <c r="P61"/>
  <c r="P63"/>
  <c r="P65"/>
  <c r="P67"/>
  <c r="P69"/>
  <c r="P71"/>
  <c r="P73"/>
  <c r="P75"/>
  <c r="P77"/>
  <c r="P79"/>
  <c r="P81"/>
  <c r="P83"/>
  <c r="P85"/>
  <c r="P87"/>
  <c r="P89"/>
  <c r="P91"/>
  <c r="O6"/>
  <c r="O9"/>
  <c r="O11"/>
  <c r="O13"/>
  <c r="O15"/>
  <c r="O17"/>
  <c r="O19"/>
  <c r="O21"/>
  <c r="O23"/>
  <c r="O25"/>
  <c r="O27"/>
  <c r="O29"/>
  <c r="O31"/>
  <c r="O33"/>
  <c r="O35"/>
  <c r="O37"/>
  <c r="O39"/>
  <c r="O41"/>
  <c r="O43"/>
  <c r="O45"/>
  <c r="O47"/>
  <c r="O49"/>
  <c r="O51"/>
  <c r="O53"/>
  <c r="O55"/>
  <c r="O57"/>
  <c r="O59"/>
  <c r="O61"/>
  <c r="O63"/>
  <c r="O65"/>
  <c r="O67"/>
  <c r="O69"/>
  <c r="O71"/>
  <c r="O73"/>
  <c r="O75"/>
  <c r="O77"/>
  <c r="O79"/>
  <c r="O81"/>
  <c r="O83"/>
  <c r="O85"/>
  <c r="O87"/>
  <c r="O89"/>
  <c r="O91"/>
</calcChain>
</file>

<file path=xl/sharedStrings.xml><?xml version="1.0" encoding="utf-8"?>
<sst xmlns="http://schemas.openxmlformats.org/spreadsheetml/2006/main" count="3460" uniqueCount="128">
  <si>
    <t>Province</t>
  </si>
  <si>
    <t>Total</t>
  </si>
  <si>
    <t>Poor</t>
  </si>
  <si>
    <t>Non-Poor</t>
  </si>
  <si>
    <t>Manila</t>
  </si>
  <si>
    <t>NCR-2nd Dist.</t>
  </si>
  <si>
    <t>NCR-3rd Dist.</t>
  </si>
  <si>
    <t>NCR-4th Dist.</t>
  </si>
  <si>
    <t>Abra</t>
  </si>
  <si>
    <t>Benguet</t>
  </si>
  <si>
    <t>Ifugao</t>
  </si>
  <si>
    <t>Kalinga</t>
  </si>
  <si>
    <t>Mountain Province</t>
  </si>
  <si>
    <t>Apayao</t>
  </si>
  <si>
    <t>Ilocos Norte</t>
  </si>
  <si>
    <t>Ilocos Sur</t>
  </si>
  <si>
    <t>La Union</t>
  </si>
  <si>
    <t>Pangasinan</t>
  </si>
  <si>
    <t>Batanes</t>
  </si>
  <si>
    <t>Cagayan</t>
  </si>
  <si>
    <t>Isabela</t>
  </si>
  <si>
    <t>Nueva Vizcaya</t>
  </si>
  <si>
    <t>Quirino</t>
  </si>
  <si>
    <t>Bataan</t>
  </si>
  <si>
    <t>Bulacan</t>
  </si>
  <si>
    <t>Nueva Ecija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</si>
  <si>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</si>
  <si>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</si>
  <si>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</si>
  <si>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</si>
  <si>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</si>
  <si>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</si>
  <si>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</si>
  <si>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</si>
  <si>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</si>
  <si>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</si>
  <si>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</si>
  <si>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</si>
  <si>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</si>
  <si>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</si>
  <si>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</si>
  <si>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</si>
  <si>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</si>
  <si>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</si>
  <si>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</si>
  <si>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</si>
  <si>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</si>
  <si>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</si>
  <si>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</si>
  <si>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</t>
  </si>
  <si>
    <t>Negros Occidental</t>
  </si>
  <si>
    <t>Guimaras</t>
  </si>
  <si>
    <t>Bohol</t>
  </si>
  <si>
    <t>Cebu</t>
  </si>
  <si>
    <t>Negros Oriental</t>
  </si>
  <si>
    <t>Siquijor</t>
  </si>
  <si>
    <t>Eastern Samar</t>
  </si>
  <si>
    <t>Leyte</t>
  </si>
  <si>
    <t>Northern Samar</t>
  </si>
  <si>
    <t>Samar (Western)</t>
  </si>
  <si>
    <t>Southern Leyte</t>
  </si>
  <si>
    <t>Biliran</t>
  </si>
  <si>
    <t>Zamboanga del Norte</t>
  </si>
  <si>
    <t>Zamboanga del Sur</t>
  </si>
  <si>
    <t>Zamboanga Sibugay</t>
  </si>
  <si>
    <t>Isabela City</t>
  </si>
  <si>
    <t>Bukidnon</t>
  </si>
  <si>
    <t>Camiguin</t>
  </si>
  <si>
    <t>Lanao del Norte</t>
  </si>
  <si>
    <t>Misamis Occidental</t>
  </si>
  <si>
    <t>Misamis Oriental</t>
  </si>
  <si>
    <t>Davao</t>
  </si>
  <si>
    <t>Davao de Sur</t>
  </si>
  <si>
    <t>Davao Oriental</t>
  </si>
  <si>
    <t>Compostela Valley</t>
  </si>
  <si>
    <t>Cotabato</t>
  </si>
  <si>
    <t>South Cotabato</t>
  </si>
  <si>
    <t>Sultan Kudarat</t>
  </si>
  <si>
    <t>Sarangani</t>
  </si>
  <si>
    <t>Cotabato City</t>
  </si>
  <si>
    <t>Basilan</t>
  </si>
  <si>
    <t>Lanao del Sur</t>
  </si>
  <si>
    <t>Maguindanao</t>
  </si>
  <si>
    <t>Sulu</t>
  </si>
  <si>
    <t>Tawi-tawi</t>
  </si>
  <si>
    <t>Agusan del Sur</t>
  </si>
  <si>
    <t>Surigao del Norte</t>
  </si>
  <si>
    <t>Surigao del Sur</t>
  </si>
  <si>
    <t>Agusan del Norte</t>
  </si>
  <si>
    <t>Philippines</t>
  </si>
  <si>
    <t>Average Cost of Personal Health Care (in Philippine peso) of Poor</t>
  </si>
  <si>
    <t>Total Cost of Personal Health Care (in Philippine peso) of Poor</t>
  </si>
  <si>
    <t>and Non-Poor Families by Province : 2012</t>
  </si>
  <si>
    <t>Monthly Cost of Personal Health Care (in Philippine peso) of Poor</t>
  </si>
  <si>
    <t>Number of Poor and Non-Poor Families by Province : 2012</t>
  </si>
  <si>
    <t>Total Income (in Philippine peso) of Poor</t>
  </si>
  <si>
    <t>Average Income (in Philippine peso) of Poor</t>
  </si>
  <si>
    <t>Total Expenditure (in Philippine peso) of Poor</t>
  </si>
  <si>
    <t>Average Expenditure (in Philippine peso) of Poor</t>
  </si>
  <si>
    <t>Monthly Expenditure (in Philippine peso) of Poor</t>
  </si>
  <si>
    <t>Average Savings (in Philippine peso) of Poor</t>
  </si>
  <si>
    <t>Monthly Savings (in Philippine peso) of Poor</t>
  </si>
  <si>
    <t>Total Assistance from Abroad (in Philippine peso) of Poor</t>
  </si>
  <si>
    <t>Total Domestic Source (in Philippine peso) of Poor</t>
  </si>
  <si>
    <t>Share of Income from Private Transfers (in Philippine peso) of Poor</t>
  </si>
  <si>
    <t>Monthly Income (in Philippine peso) of Poor</t>
  </si>
  <si>
    <t xml:space="preserve">Total Pension and Retirement, Workmen's Compensation, and Social </t>
  </si>
  <si>
    <t>Security Benefits (in Philippine peso) of Poor and Non-Poor by Province : 2012</t>
  </si>
  <si>
    <t xml:space="preserve">Share of Family's Income from Social Protection (Pension and Retirement, </t>
  </si>
  <si>
    <t>Workmen's Compensation, and Social Security Benefits) by Region : 2012</t>
  </si>
  <si>
    <t>Average Income from Transfer (in Philippine peso) of Poor</t>
  </si>
  <si>
    <t>Monthly Income from Transfer (in Philippine peso) of Poor</t>
  </si>
  <si>
    <t>Daily Income from Transfer (in Philippine peso) of Poor</t>
  </si>
  <si>
    <t xml:space="preserve">Average Income from Social Protection (Pension and Retirement, </t>
  </si>
  <si>
    <t xml:space="preserve">Monthly Income from Social Protection (Pension and Retirement, </t>
  </si>
  <si>
    <t xml:space="preserve">Daily Income from Social Protection (Pension and Retirement, </t>
  </si>
  <si>
    <t>Number of Poor and Non-Poor Families that have access to Early Warning</t>
  </si>
  <si>
    <t>System (cellphone, internet, or landline) by Province : 2012</t>
  </si>
  <si>
    <t>Non-poor</t>
  </si>
  <si>
    <t>Number of Poor and Non-Poor Families differentiated across Roof Structure</t>
  </si>
  <si>
    <t>by Province : 2012</t>
  </si>
  <si>
    <t>Strong material(galvanized,iron,al,tile,concrete,brick,stone,asbestos)</t>
  </si>
  <si>
    <t>Light material (cogon,nipa,anahaw)</t>
  </si>
  <si>
    <t>Salvaged/makeshift materials</t>
  </si>
  <si>
    <t>Mixed but predominantly strong materials</t>
  </si>
  <si>
    <t>Mixed but predominantly light materials</t>
  </si>
  <si>
    <t>Mixed but predominantly salvaged materials</t>
  </si>
  <si>
    <t>Number of Poor and Non-Poor Families differentiated across Wall Structure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</si>
</sst>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43" fontId="0" fillId="0" borderId="0" xfId="1" applyFont="1"/>
    <xf numFmtId="0" fontId="2" fillId="0" borderId="0" xfId="0" applyFont="1" applyAlignment="1">
      <alignment horizontal="left"/>
    </xf>
    <xf numFmtId="10" fontId="0" fillId="0" borderId="0" xfId="2" applyNumberFormat="1" applyFont="1"/>
    <xf numFmtId="0" fontId="3" fillId="0" borderId="0" xfId="0" applyFont="1"/>
    <xf numFmtId="43" fontId="0" fillId="0" borderId="0" xfId="0" applyNumberFormat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2"/>
  <sheetViews>
    <sheetView tabSelected="1" workbookViewId="0">
      <selection activeCell="A2" sqref="A2"/>
    </sheetView>
  </sheetViews>
  <sheetFormatPr defaultRowHeight="15"/>
  <cols>
    <col min="1" max="1" width="32.140625" style="2" bestFit="1" customWidth="1"/>
    <col min="2" max="2" width="13.7109375" style="2" bestFit="1" customWidth="1"/>
    <col min="3" max="3" width="9.140625" style="2" bestFit="1" customWidth="1"/>
    <col min="4" max="4" width="10.140625" style="2" bestFit="1" customWidth="1"/>
  </cols>
  <sheetData>
    <row r="1" spans="1:4">
      <c r="A1" s="2" t="s">
        <v>94</v>
      </c>
    </row>
    <row r="3" spans="1:4">
      <c r="A3" s="2" t="s">
        <v>0</v>
      </c>
    </row>
    <row r="4" spans="1:4">
      <c r="B4" s="2" t="s">
        <v>1</v>
      </c>
      <c r="C4" s="2" t="s">
        <v>2</v>
      </c>
      <c r="D4" s="2" t="s">
        <v>3</v>
      </c>
    </row>
    <row r="6" spans="1:4">
      <c r="A6" s="2" t="s">
        <v>89</v>
      </c>
      <c r="B6" s="1">
        <v>21425737</v>
      </c>
      <c r="C6" s="1">
        <v>4212763</v>
      </c>
      <c r="D6" s="1">
        <v>17212974</v>
      </c>
    </row>
    <row r="7" spans="1:4">
      <c r="B7" s="1"/>
      <c r="C7" s="1"/>
      <c r="D7" s="1"/>
    </row>
    <row r="8" spans="1:4">
      <c r="A8" s="2" t="s">
        <v>4</v>
      </c>
      <c r="B8" s="1">
        <v>399003</v>
      </c>
      <c r="C8" s="1">
        <v>14343</v>
      </c>
      <c r="D8" s="1">
        <v>384660</v>
      </c>
    </row>
    <row r="9" spans="1:4">
      <c r="A9" s="2" t="s">
        <v>5</v>
      </c>
      <c r="B9" s="1">
        <v>1049727</v>
      </c>
      <c r="C9" s="1">
        <v>19782</v>
      </c>
      <c r="D9" s="1">
        <v>1029945</v>
      </c>
    </row>
    <row r="10" spans="1:4">
      <c r="A10" s="2" t="s">
        <v>6</v>
      </c>
      <c r="B10" s="1">
        <v>661591</v>
      </c>
      <c r="C10" s="1">
        <v>18266</v>
      </c>
      <c r="D10" s="1">
        <v>643325</v>
      </c>
    </row>
    <row r="11" spans="1:4">
      <c r="A11" s="2" t="s">
        <v>7</v>
      </c>
      <c r="B11" s="1">
        <v>806828</v>
      </c>
      <c r="C11" s="1">
        <v>24138</v>
      </c>
      <c r="D11" s="1">
        <v>782690</v>
      </c>
    </row>
    <row r="12" spans="1:4">
      <c r="A12" s="2" t="s">
        <v>8</v>
      </c>
      <c r="B12" s="1">
        <v>51167</v>
      </c>
      <c r="C12" s="1">
        <v>13914</v>
      </c>
      <c r="D12" s="1">
        <v>37253</v>
      </c>
    </row>
    <row r="13" spans="1:4">
      <c r="A13" s="2" t="s">
        <v>9</v>
      </c>
      <c r="B13" s="1">
        <v>182831</v>
      </c>
      <c r="C13" s="1">
        <v>5121</v>
      </c>
      <c r="D13" s="1">
        <v>177710</v>
      </c>
    </row>
    <row r="14" spans="1:4">
      <c r="A14" s="2" t="s">
        <v>10</v>
      </c>
      <c r="B14" s="1">
        <v>41494</v>
      </c>
      <c r="C14" s="1">
        <v>14950</v>
      </c>
      <c r="D14" s="1">
        <v>26544</v>
      </c>
    </row>
    <row r="15" spans="1:4">
      <c r="A15" s="2" t="s">
        <v>11</v>
      </c>
      <c r="B15" s="1">
        <v>40658</v>
      </c>
      <c r="C15" s="1">
        <v>8482</v>
      </c>
      <c r="D15" s="1">
        <v>32176</v>
      </c>
    </row>
    <row r="16" spans="1:4">
      <c r="A16" s="2" t="s">
        <v>12</v>
      </c>
      <c r="B16" s="1">
        <v>34301</v>
      </c>
      <c r="C16" s="1">
        <v>9586</v>
      </c>
      <c r="D16" s="1">
        <v>24714</v>
      </c>
    </row>
    <row r="17" spans="1:4">
      <c r="A17" s="2" t="s">
        <v>13</v>
      </c>
      <c r="B17" s="1">
        <v>24614</v>
      </c>
      <c r="C17" s="1">
        <v>13462</v>
      </c>
      <c r="D17" s="1">
        <v>11152</v>
      </c>
    </row>
    <row r="18" spans="1:4">
      <c r="A18" s="2" t="s">
        <v>14</v>
      </c>
      <c r="B18" s="1">
        <v>133798</v>
      </c>
      <c r="C18" s="1">
        <v>11211</v>
      </c>
      <c r="D18" s="1">
        <v>122587</v>
      </c>
    </row>
    <row r="19" spans="1:4">
      <c r="A19" s="2" t="s">
        <v>15</v>
      </c>
      <c r="B19" s="1">
        <v>152112</v>
      </c>
      <c r="C19" s="1">
        <v>20886</v>
      </c>
      <c r="D19" s="1">
        <v>131227</v>
      </c>
    </row>
    <row r="20" spans="1:4">
      <c r="A20" s="2" t="s">
        <v>16</v>
      </c>
      <c r="B20" s="1">
        <v>172794</v>
      </c>
      <c r="C20" s="1">
        <v>26506</v>
      </c>
      <c r="D20" s="1">
        <v>146288</v>
      </c>
    </row>
    <row r="21" spans="1:4">
      <c r="A21" s="2" t="s">
        <v>17</v>
      </c>
      <c r="B21" s="1">
        <v>646070</v>
      </c>
      <c r="C21" s="1">
        <v>96109</v>
      </c>
      <c r="D21" s="1">
        <v>549961</v>
      </c>
    </row>
    <row r="22" spans="1:4">
      <c r="A22" s="2" t="s">
        <v>18</v>
      </c>
      <c r="B22" s="1">
        <v>4454</v>
      </c>
      <c r="C22" s="1">
        <v>810</v>
      </c>
      <c r="D22" s="1">
        <v>3644</v>
      </c>
    </row>
    <row r="23" spans="1:4">
      <c r="A23" s="2" t="s">
        <v>19</v>
      </c>
      <c r="B23" s="1">
        <v>265428</v>
      </c>
      <c r="C23" s="1">
        <v>40237</v>
      </c>
      <c r="D23" s="1">
        <v>225191</v>
      </c>
    </row>
    <row r="24" spans="1:4">
      <c r="A24" s="2" t="s">
        <v>20</v>
      </c>
      <c r="B24" s="1">
        <v>357627</v>
      </c>
      <c r="C24" s="1">
        <v>68106</v>
      </c>
      <c r="D24" s="1">
        <v>289521</v>
      </c>
    </row>
    <row r="25" spans="1:4">
      <c r="A25" s="2" t="s">
        <v>21</v>
      </c>
      <c r="B25" s="1">
        <v>101443</v>
      </c>
      <c r="C25" s="1">
        <v>15297</v>
      </c>
      <c r="D25" s="1">
        <v>86146</v>
      </c>
    </row>
    <row r="26" spans="1:4">
      <c r="A26" s="2" t="s">
        <v>22</v>
      </c>
      <c r="B26" s="1">
        <v>42119</v>
      </c>
      <c r="C26" s="1">
        <v>6514</v>
      </c>
      <c r="D26" s="1">
        <v>35605</v>
      </c>
    </row>
    <row r="27" spans="1:4">
      <c r="A27" s="2" t="s">
        <v>23</v>
      </c>
      <c r="B27" s="1">
        <v>159358</v>
      </c>
      <c r="C27" s="1">
        <v>7116</v>
      </c>
      <c r="D27" s="1">
        <v>152242</v>
      </c>
    </row>
    <row r="28" spans="1:4">
      <c r="A28" s="2" t="s">
        <v>24</v>
      </c>
      <c r="B28" s="1">
        <v>710908</v>
      </c>
      <c r="C28" s="1">
        <v>38103</v>
      </c>
      <c r="D28" s="1">
        <v>672805</v>
      </c>
    </row>
    <row r="29" spans="1:4">
      <c r="A29" s="2" t="s">
        <v>25</v>
      </c>
      <c r="B29" s="1">
        <v>464189</v>
      </c>
      <c r="C29" s="1">
        <v>91168</v>
      </c>
      <c r="D29" s="1">
        <v>373021</v>
      </c>
    </row>
    <row r="30" spans="1:4">
      <c r="A30" s="2" t="s">
        <v>26</v>
      </c>
      <c r="B30" s="1">
        <v>523257</v>
      </c>
      <c r="C30" s="1">
        <v>28483</v>
      </c>
      <c r="D30" s="1">
        <v>494774</v>
      </c>
    </row>
    <row r="31" spans="1:4">
      <c r="A31" s="2" t="s">
        <v>27</v>
      </c>
      <c r="B31" s="1">
        <v>296663</v>
      </c>
      <c r="C31" s="1">
        <v>40174</v>
      </c>
      <c r="D31" s="1">
        <v>256489</v>
      </c>
    </row>
    <row r="32" spans="1:4">
      <c r="A32" s="2" t="s">
        <v>28</v>
      </c>
      <c r="B32" s="1">
        <v>184359</v>
      </c>
      <c r="C32" s="1">
        <v>22246</v>
      </c>
      <c r="D32" s="1">
        <v>162113</v>
      </c>
    </row>
    <row r="33" spans="1:4">
      <c r="A33" s="2" t="s">
        <v>29</v>
      </c>
      <c r="B33" s="1">
        <v>47135</v>
      </c>
      <c r="C33" s="1">
        <v>12789</v>
      </c>
      <c r="D33" s="1">
        <v>34346</v>
      </c>
    </row>
    <row r="34" spans="1:4">
      <c r="A34" s="2" t="s">
        <v>30</v>
      </c>
      <c r="B34" s="1">
        <v>546431</v>
      </c>
      <c r="C34" s="1">
        <v>80551</v>
      </c>
      <c r="D34" s="1">
        <v>465880</v>
      </c>
    </row>
    <row r="35" spans="1:4">
      <c r="A35" s="2" t="s">
        <v>31</v>
      </c>
      <c r="B35" s="1">
        <v>782511</v>
      </c>
      <c r="C35" s="1">
        <v>19983</v>
      </c>
      <c r="D35" s="1">
        <v>762529</v>
      </c>
    </row>
    <row r="36" spans="1:4">
      <c r="A36" s="2" t="s">
        <v>32</v>
      </c>
      <c r="B36" s="1">
        <v>679210</v>
      </c>
      <c r="C36" s="1">
        <v>31409</v>
      </c>
      <c r="D36" s="1">
        <v>647801</v>
      </c>
    </row>
    <row r="37" spans="1:4">
      <c r="A37" s="2" t="s">
        <v>33</v>
      </c>
      <c r="B37" s="1">
        <v>463303</v>
      </c>
      <c r="C37" s="1">
        <v>94123</v>
      </c>
      <c r="D37" s="1">
        <v>369179</v>
      </c>
    </row>
    <row r="38" spans="1:4">
      <c r="A38" s="2" t="s">
        <v>34</v>
      </c>
      <c r="B38" s="1">
        <v>611020</v>
      </c>
      <c r="C38" s="1">
        <v>30773</v>
      </c>
      <c r="D38" s="1">
        <v>580247</v>
      </c>
    </row>
    <row r="39" spans="1:4">
      <c r="A39" s="2" t="s">
        <v>35</v>
      </c>
      <c r="B39" s="1">
        <v>53412</v>
      </c>
      <c r="C39" s="1">
        <v>12743</v>
      </c>
      <c r="D39" s="1">
        <v>40669</v>
      </c>
    </row>
    <row r="40" spans="1:4">
      <c r="A40" s="2" t="s">
        <v>36</v>
      </c>
      <c r="B40" s="1">
        <v>104345</v>
      </c>
      <c r="C40" s="1">
        <v>31070</v>
      </c>
      <c r="D40" s="1">
        <v>73275</v>
      </c>
    </row>
    <row r="41" spans="1:4">
      <c r="A41" s="2" t="s">
        <v>37</v>
      </c>
      <c r="B41" s="1">
        <v>182397</v>
      </c>
      <c r="C41" s="1">
        <v>39272</v>
      </c>
      <c r="D41" s="1">
        <v>143125</v>
      </c>
    </row>
    <row r="42" spans="1:4">
      <c r="A42" s="2" t="s">
        <v>38</v>
      </c>
      <c r="B42" s="1">
        <v>233128</v>
      </c>
      <c r="C42" s="1">
        <v>47730</v>
      </c>
      <c r="D42" s="1">
        <v>185398</v>
      </c>
    </row>
    <row r="43" spans="1:4">
      <c r="A43" s="2" t="s">
        <v>39</v>
      </c>
      <c r="B43" s="1">
        <v>64792</v>
      </c>
      <c r="C43" s="1">
        <v>19671</v>
      </c>
      <c r="D43" s="1">
        <v>45120</v>
      </c>
    </row>
    <row r="44" spans="1:4">
      <c r="A44" s="2" t="s">
        <v>40</v>
      </c>
      <c r="B44" s="1">
        <v>267030</v>
      </c>
      <c r="C44" s="1">
        <v>90551</v>
      </c>
      <c r="D44" s="1">
        <v>176478</v>
      </c>
    </row>
    <row r="45" spans="1:4">
      <c r="A45" s="2" t="s">
        <v>41</v>
      </c>
      <c r="B45" s="1">
        <v>122835</v>
      </c>
      <c r="C45" s="1">
        <v>26663</v>
      </c>
      <c r="D45" s="1">
        <v>96172</v>
      </c>
    </row>
    <row r="46" spans="1:4">
      <c r="A46" s="2" t="s">
        <v>42</v>
      </c>
      <c r="B46" s="1">
        <v>383327</v>
      </c>
      <c r="C46" s="1">
        <v>121614</v>
      </c>
      <c r="D46" s="1">
        <v>261713</v>
      </c>
    </row>
    <row r="47" spans="1:4">
      <c r="A47" s="2" t="s">
        <v>43</v>
      </c>
      <c r="B47" s="1">
        <v>51389</v>
      </c>
      <c r="C47" s="1">
        <v>13919</v>
      </c>
      <c r="D47" s="1">
        <v>37471</v>
      </c>
    </row>
    <row r="48" spans="1:4">
      <c r="A48" s="2" t="s">
        <v>44</v>
      </c>
      <c r="B48" s="1">
        <v>179704</v>
      </c>
      <c r="C48" s="1">
        <v>72903</v>
      </c>
      <c r="D48" s="1">
        <v>106800</v>
      </c>
    </row>
    <row r="49" spans="1:4">
      <c r="A49" s="2" t="s">
        <v>45</v>
      </c>
      <c r="B49" s="1">
        <v>160822</v>
      </c>
      <c r="C49" s="1">
        <v>50324</v>
      </c>
      <c r="D49" s="1">
        <v>110498</v>
      </c>
    </row>
    <row r="50" spans="1:4">
      <c r="A50" s="2" t="s">
        <v>46</v>
      </c>
      <c r="B50" s="1">
        <v>123269</v>
      </c>
      <c r="C50" s="1">
        <v>25204</v>
      </c>
      <c r="D50" s="1">
        <v>98065</v>
      </c>
    </row>
    <row r="51" spans="1:4">
      <c r="A51" s="2" t="s">
        <v>47</v>
      </c>
      <c r="B51" s="1">
        <v>121378</v>
      </c>
      <c r="C51" s="1">
        <v>28598</v>
      </c>
      <c r="D51" s="1">
        <v>92780</v>
      </c>
    </row>
    <row r="52" spans="1:4">
      <c r="A52" s="2" t="s">
        <v>48</v>
      </c>
      <c r="B52" s="1">
        <v>166428</v>
      </c>
      <c r="C52" s="1">
        <v>37143</v>
      </c>
      <c r="D52" s="1">
        <v>129285</v>
      </c>
    </row>
    <row r="53" spans="1:4">
      <c r="A53" s="2" t="s">
        <v>49</v>
      </c>
      <c r="B53" s="1">
        <v>494012</v>
      </c>
      <c r="C53" s="1">
        <v>102924</v>
      </c>
      <c r="D53" s="1">
        <v>391088</v>
      </c>
    </row>
    <row r="54" spans="1:4">
      <c r="A54" s="2" t="s">
        <v>50</v>
      </c>
      <c r="B54" s="1">
        <v>661738</v>
      </c>
      <c r="C54" s="1">
        <v>164826</v>
      </c>
      <c r="D54" s="1">
        <v>496912</v>
      </c>
    </row>
    <row r="55" spans="1:4">
      <c r="A55" s="2" t="s">
        <v>51</v>
      </c>
      <c r="B55" s="1">
        <v>37452</v>
      </c>
      <c r="C55" s="1">
        <v>6345</v>
      </c>
      <c r="D55" s="1">
        <v>31107</v>
      </c>
    </row>
    <row r="56" spans="1:4">
      <c r="A56" s="2" t="s">
        <v>52</v>
      </c>
      <c r="B56" s="1">
        <v>272951</v>
      </c>
      <c r="C56" s="1">
        <v>83455</v>
      </c>
      <c r="D56" s="1">
        <v>189496</v>
      </c>
    </row>
    <row r="57" spans="1:4">
      <c r="A57" s="2" t="s">
        <v>53</v>
      </c>
      <c r="B57" s="1">
        <v>983408</v>
      </c>
      <c r="C57" s="1">
        <v>185603</v>
      </c>
      <c r="D57" s="1">
        <v>797806</v>
      </c>
    </row>
    <row r="58" spans="1:4">
      <c r="A58" s="2" t="s">
        <v>54</v>
      </c>
      <c r="B58" s="1">
        <v>298807</v>
      </c>
      <c r="C58" s="1">
        <v>131317</v>
      </c>
      <c r="D58" s="1">
        <v>167490</v>
      </c>
    </row>
    <row r="59" spans="1:4">
      <c r="A59" s="2" t="s">
        <v>55</v>
      </c>
      <c r="B59" s="1">
        <v>22141</v>
      </c>
      <c r="C59" s="1">
        <v>5319</v>
      </c>
      <c r="D59" s="1">
        <v>16822</v>
      </c>
    </row>
    <row r="60" spans="1:4">
      <c r="A60" s="2" t="s">
        <v>56</v>
      </c>
      <c r="B60" s="1">
        <v>94156</v>
      </c>
      <c r="C60" s="1">
        <v>52189</v>
      </c>
      <c r="D60" s="1">
        <v>41967</v>
      </c>
    </row>
    <row r="61" spans="1:4">
      <c r="A61" s="2" t="s">
        <v>57</v>
      </c>
      <c r="B61" s="1">
        <v>408401</v>
      </c>
      <c r="C61" s="1">
        <v>128273</v>
      </c>
      <c r="D61" s="1">
        <v>280128</v>
      </c>
    </row>
    <row r="62" spans="1:4">
      <c r="A62" s="2" t="s">
        <v>58</v>
      </c>
      <c r="B62" s="1">
        <v>118770</v>
      </c>
      <c r="C62" s="1">
        <v>51663</v>
      </c>
      <c r="D62" s="1">
        <v>67107</v>
      </c>
    </row>
    <row r="63" spans="1:4">
      <c r="A63" s="2" t="s">
        <v>59</v>
      </c>
      <c r="B63" s="1">
        <v>151139</v>
      </c>
      <c r="C63" s="1">
        <v>65737</v>
      </c>
      <c r="D63" s="1">
        <v>85402</v>
      </c>
    </row>
    <row r="64" spans="1:4">
      <c r="A64" s="2" t="s">
        <v>60</v>
      </c>
      <c r="B64" s="1">
        <v>93675</v>
      </c>
      <c r="C64" s="1">
        <v>31890</v>
      </c>
      <c r="D64" s="1">
        <v>61785</v>
      </c>
    </row>
    <row r="65" spans="1:4">
      <c r="A65" s="2" t="s">
        <v>61</v>
      </c>
      <c r="B65" s="1">
        <v>35756</v>
      </c>
      <c r="C65" s="1">
        <v>7468</v>
      </c>
      <c r="D65" s="1">
        <v>28288</v>
      </c>
    </row>
    <row r="66" spans="1:4">
      <c r="A66" s="2" t="s">
        <v>62</v>
      </c>
      <c r="B66" s="1">
        <v>217100</v>
      </c>
      <c r="C66" s="1">
        <v>104138</v>
      </c>
      <c r="D66" s="1">
        <v>112963</v>
      </c>
    </row>
    <row r="67" spans="1:4">
      <c r="A67" s="2" t="s">
        <v>63</v>
      </c>
      <c r="B67" s="1">
        <v>402612</v>
      </c>
      <c r="C67" s="1">
        <v>104133</v>
      </c>
      <c r="D67" s="1">
        <v>298478</v>
      </c>
    </row>
    <row r="68" spans="1:4">
      <c r="A68" s="2" t="s">
        <v>64</v>
      </c>
      <c r="B68" s="1">
        <v>129797</v>
      </c>
      <c r="C68" s="1">
        <v>45892</v>
      </c>
      <c r="D68" s="1">
        <v>83904</v>
      </c>
    </row>
    <row r="69" spans="1:4">
      <c r="A69" s="2" t="s">
        <v>65</v>
      </c>
      <c r="B69" s="1">
        <v>22158</v>
      </c>
      <c r="C69" s="1">
        <v>3429</v>
      </c>
      <c r="D69" s="1">
        <v>18729</v>
      </c>
    </row>
    <row r="70" spans="1:4">
      <c r="A70" s="2" t="s">
        <v>66</v>
      </c>
      <c r="B70" s="1">
        <v>291073</v>
      </c>
      <c r="C70" s="1">
        <v>120760</v>
      </c>
      <c r="D70" s="1">
        <v>170313</v>
      </c>
    </row>
    <row r="71" spans="1:4">
      <c r="A71" s="2" t="s">
        <v>67</v>
      </c>
      <c r="B71" s="1">
        <v>18995</v>
      </c>
      <c r="C71" s="1">
        <v>7796</v>
      </c>
      <c r="D71" s="1">
        <v>11199</v>
      </c>
    </row>
    <row r="72" spans="1:4">
      <c r="A72" s="2" t="s">
        <v>68</v>
      </c>
      <c r="B72" s="1">
        <v>201860</v>
      </c>
      <c r="C72" s="1">
        <v>83640</v>
      </c>
      <c r="D72" s="1">
        <v>118220</v>
      </c>
    </row>
    <row r="73" spans="1:4">
      <c r="A73" s="2" t="s">
        <v>69</v>
      </c>
      <c r="B73" s="1">
        <v>131488</v>
      </c>
      <c r="C73" s="1">
        <v>44405</v>
      </c>
      <c r="D73" s="1">
        <v>87083</v>
      </c>
    </row>
    <row r="74" spans="1:4">
      <c r="A74" s="2" t="s">
        <v>70</v>
      </c>
      <c r="B74" s="1">
        <v>332788</v>
      </c>
      <c r="C74" s="1">
        <v>63513</v>
      </c>
      <c r="D74" s="1">
        <v>269275</v>
      </c>
    </row>
    <row r="75" spans="1:4">
      <c r="A75" s="2" t="s">
        <v>71</v>
      </c>
      <c r="B75" s="1">
        <v>226916</v>
      </c>
      <c r="C75" s="1">
        <v>60652</v>
      </c>
      <c r="D75" s="1">
        <v>166264</v>
      </c>
    </row>
    <row r="76" spans="1:4">
      <c r="A76" s="2" t="s">
        <v>72</v>
      </c>
      <c r="B76" s="1">
        <v>570933</v>
      </c>
      <c r="C76" s="1">
        <v>113948</v>
      </c>
      <c r="D76" s="1">
        <v>456985</v>
      </c>
    </row>
    <row r="77" spans="1:4">
      <c r="A77" s="2" t="s">
        <v>73</v>
      </c>
      <c r="B77" s="1">
        <v>120320</v>
      </c>
      <c r="C77" s="1">
        <v>45429</v>
      </c>
      <c r="D77" s="1">
        <v>74890</v>
      </c>
    </row>
    <row r="78" spans="1:4">
      <c r="A78" s="2" t="s">
        <v>74</v>
      </c>
      <c r="B78" s="1">
        <v>159581</v>
      </c>
      <c r="C78" s="1">
        <v>48928</v>
      </c>
      <c r="D78" s="1">
        <v>110653</v>
      </c>
    </row>
    <row r="79" spans="1:4">
      <c r="A79" s="2" t="s">
        <v>75</v>
      </c>
      <c r="B79" s="1">
        <v>293837</v>
      </c>
      <c r="C79" s="1">
        <v>131744</v>
      </c>
      <c r="D79" s="1">
        <v>162094</v>
      </c>
    </row>
    <row r="80" spans="1:4">
      <c r="A80" s="2" t="s">
        <v>76</v>
      </c>
      <c r="B80" s="1">
        <v>333099</v>
      </c>
      <c r="C80" s="1">
        <v>85814</v>
      </c>
      <c r="D80" s="1">
        <v>247285</v>
      </c>
    </row>
    <row r="81" spans="1:4">
      <c r="A81" s="2" t="s">
        <v>77</v>
      </c>
      <c r="B81" s="1">
        <v>183454</v>
      </c>
      <c r="C81" s="1">
        <v>74075</v>
      </c>
      <c r="D81" s="1">
        <v>109379</v>
      </c>
    </row>
    <row r="82" spans="1:4">
      <c r="A82" s="2" t="s">
        <v>78</v>
      </c>
      <c r="B82" s="1">
        <v>115139</v>
      </c>
      <c r="C82" s="1">
        <v>52982</v>
      </c>
      <c r="D82" s="1">
        <v>62157</v>
      </c>
    </row>
    <row r="83" spans="1:4">
      <c r="A83" s="2" t="s">
        <v>79</v>
      </c>
      <c r="B83" s="1">
        <v>62429</v>
      </c>
      <c r="C83" s="1">
        <v>21555</v>
      </c>
      <c r="D83" s="1">
        <v>40874</v>
      </c>
    </row>
    <row r="84" spans="1:4">
      <c r="A84" s="2" t="s">
        <v>80</v>
      </c>
      <c r="B84" s="1">
        <v>52418</v>
      </c>
      <c r="C84" s="1">
        <v>16832</v>
      </c>
      <c r="D84" s="1">
        <v>35585</v>
      </c>
    </row>
    <row r="85" spans="1:4">
      <c r="A85" s="2" t="s">
        <v>81</v>
      </c>
      <c r="B85" s="1">
        <v>149982</v>
      </c>
      <c r="C85" s="1">
        <v>100946</v>
      </c>
      <c r="D85" s="1">
        <v>49036</v>
      </c>
    </row>
    <row r="86" spans="1:4">
      <c r="A86" s="2" t="s">
        <v>82</v>
      </c>
      <c r="B86" s="1">
        <v>161059</v>
      </c>
      <c r="C86" s="1">
        <v>87800</v>
      </c>
      <c r="D86" s="1">
        <v>73259</v>
      </c>
    </row>
    <row r="87" spans="1:4">
      <c r="A87" s="2" t="s">
        <v>83</v>
      </c>
      <c r="B87" s="1">
        <v>127630</v>
      </c>
      <c r="C87" s="1">
        <v>51278</v>
      </c>
      <c r="D87" s="1">
        <v>76352</v>
      </c>
    </row>
    <row r="88" spans="1:4">
      <c r="A88" s="2" t="s">
        <v>84</v>
      </c>
      <c r="B88" s="1">
        <v>66077</v>
      </c>
      <c r="C88" s="1">
        <v>14499</v>
      </c>
      <c r="D88" s="1">
        <v>51579</v>
      </c>
    </row>
    <row r="89" spans="1:4">
      <c r="A89" s="2" t="s">
        <v>88</v>
      </c>
      <c r="B89" s="1">
        <v>141357</v>
      </c>
      <c r="C89" s="1">
        <v>39125</v>
      </c>
      <c r="D89" s="1">
        <v>102232</v>
      </c>
    </row>
    <row r="90" spans="1:4">
      <c r="A90" s="2" t="s">
        <v>85</v>
      </c>
      <c r="B90" s="1">
        <v>141595</v>
      </c>
      <c r="C90" s="1">
        <v>52809</v>
      </c>
      <c r="D90" s="1">
        <v>88786</v>
      </c>
    </row>
    <row r="91" spans="1:4">
      <c r="A91" s="2" t="s">
        <v>86</v>
      </c>
      <c r="B91" s="1">
        <v>128923</v>
      </c>
      <c r="C91" s="1">
        <v>43620</v>
      </c>
      <c r="D91" s="1">
        <v>85302</v>
      </c>
    </row>
    <row r="92" spans="1:4">
      <c r="A92" s="2" t="s">
        <v>87</v>
      </c>
      <c r="B92" s="1">
        <v>120055</v>
      </c>
      <c r="C92" s="1">
        <v>33968</v>
      </c>
      <c r="D92" s="1">
        <v>86086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93"/>
  <sheetViews>
    <sheetView topLeftCell="E1" workbookViewId="0">
      <selection activeCell="B2" sqref="B2"/>
    </sheetView>
  </sheetViews>
  <sheetFormatPr defaultRowHeight="15"/>
  <cols>
    <col min="1" max="1" width="32.140625" style="2" bestFit="1" customWidth="1"/>
    <col min="2" max="2" width="13.7109375" style="2" bestFit="1" customWidth="1"/>
    <col min="3" max="3" width="9.140625" style="2" bestFit="1" customWidth="1"/>
    <col min="4" max="4" width="10.140625" style="2" bestFit="1" customWidth="1"/>
    <col min="5" max="5" width="9.140625" style="3"/>
    <col min="6" max="6" width="32.140625" style="2" bestFit="1" customWidth="1"/>
    <col min="7" max="10" width="40.7109375" style="2" customWidth="1"/>
    <col min="11" max="18" width="40.7109375" customWidth="1"/>
    <col min="19" max="19" width="10.140625" bestFit="1" customWidth="1"/>
  </cols>
  <sheetData>
    <row r="1" spans="1:19">
      <c r="A1" s="2" t="s">
        <v>94</v>
      </c>
      <c r="F1" s="2" t="s">
        <v>127</v>
      </c>
    </row>
    <row r="2" spans="1:19">
      <c r="F2" s="2" t="s">
        <v>120</v>
      </c>
    </row>
    <row r="4" spans="1:19">
      <c r="A4" s="2" t="s">
        <v>0</v>
      </c>
      <c r="G4" s="9" t="s">
        <v>121</v>
      </c>
      <c r="H4" s="10"/>
      <c r="I4" s="9" t="s">
        <v>122</v>
      </c>
      <c r="J4" s="10"/>
      <c r="K4" s="9" t="s">
        <v>123</v>
      </c>
      <c r="L4" s="10"/>
      <c r="M4" s="9" t="s">
        <v>124</v>
      </c>
      <c r="N4" s="10"/>
      <c r="O4" s="9" t="s">
        <v>125</v>
      </c>
      <c r="P4" s="10"/>
      <c r="Q4" s="9" t="s">
        <v>126</v>
      </c>
      <c r="R4" s="10"/>
    </row>
    <row r="5" spans="1:19">
      <c r="B5" s="2" t="s">
        <v>1</v>
      </c>
      <c r="C5" s="2" t="s">
        <v>2</v>
      </c>
      <c r="D5" s="2" t="s">
        <v>3</v>
      </c>
      <c r="G5" s="11" t="s">
        <v>2</v>
      </c>
      <c r="H5" s="11" t="s">
        <v>118</v>
      </c>
      <c r="I5" s="11" t="s">
        <v>2</v>
      </c>
      <c r="J5" s="11" t="s">
        <v>118</v>
      </c>
      <c r="K5" s="11" t="s">
        <v>2</v>
      </c>
      <c r="L5" s="11" t="s">
        <v>118</v>
      </c>
      <c r="M5" s="11" t="s">
        <v>2</v>
      </c>
      <c r="N5" s="11" t="s">
        <v>118</v>
      </c>
      <c r="O5" s="11" t="s">
        <v>2</v>
      </c>
      <c r="P5" s="11" t="s">
        <v>118</v>
      </c>
      <c r="Q5" s="11" t="s">
        <v>2</v>
      </c>
      <c r="R5" s="11" t="s">
        <v>118</v>
      </c>
    </row>
    <row r="6" spans="1:19"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9">
      <c r="A7" s="2" t="s">
        <v>89</v>
      </c>
      <c r="B7" s="1">
        <v>21425737</v>
      </c>
      <c r="C7" s="1">
        <v>4212763</v>
      </c>
      <c r="D7" s="1">
        <v>17212974</v>
      </c>
      <c r="F7" s="2" t="s">
        <v>89</v>
      </c>
      <c r="G7" s="1">
        <f>SUM(G9:G93)</f>
        <v>1621384</v>
      </c>
      <c r="H7" s="1">
        <f t="shared" ref="H7:R7" si="0">SUM(H9:H93)</f>
        <v>13088320</v>
      </c>
      <c r="I7" s="1">
        <f t="shared" si="0"/>
        <v>1831959</v>
      </c>
      <c r="J7" s="1">
        <f t="shared" si="0"/>
        <v>2030862</v>
      </c>
      <c r="K7" s="1">
        <f t="shared" si="0"/>
        <v>76055</v>
      </c>
      <c r="L7" s="1">
        <f t="shared" si="0"/>
        <v>118616</v>
      </c>
      <c r="M7" s="1">
        <f t="shared" si="0"/>
        <v>392468</v>
      </c>
      <c r="N7" s="1">
        <f t="shared" si="0"/>
        <v>1417775</v>
      </c>
      <c r="O7" s="1">
        <f t="shared" si="0"/>
        <v>263365</v>
      </c>
      <c r="P7" s="1">
        <f t="shared" si="0"/>
        <v>529149</v>
      </c>
      <c r="Q7" s="1">
        <f t="shared" si="0"/>
        <v>26993</v>
      </c>
      <c r="R7" s="1">
        <f t="shared" si="0"/>
        <v>26397</v>
      </c>
      <c r="S7" s="13"/>
    </row>
    <row r="8" spans="1:19">
      <c r="B8" s="1"/>
      <c r="C8" s="1"/>
      <c r="D8" s="1"/>
      <c r="G8" s="1"/>
      <c r="H8" s="1"/>
      <c r="I8" s="1"/>
      <c r="J8" s="1"/>
    </row>
    <row r="9" spans="1:19">
      <c r="A9" s="2" t="s">
        <v>4</v>
      </c>
      <c r="B9" s="1">
        <v>399003</v>
      </c>
      <c r="C9" s="1">
        <v>14343</v>
      </c>
      <c r="D9" s="1">
        <v>384660</v>
      </c>
      <c r="F9" s="2" t="s">
        <v>4</v>
      </c>
      <c r="G9" s="1">
        <v>8219</v>
      </c>
      <c r="H9" s="1">
        <v>300707</v>
      </c>
      <c r="I9" s="1">
        <v>0</v>
      </c>
      <c r="J9" s="1">
        <v>610</v>
      </c>
      <c r="K9" s="1">
        <v>0</v>
      </c>
      <c r="L9" s="1">
        <v>3932</v>
      </c>
      <c r="M9" s="1">
        <v>3362</v>
      </c>
      <c r="N9" s="1">
        <v>68138</v>
      </c>
      <c r="O9" s="1">
        <v>1422</v>
      </c>
      <c r="P9" s="1">
        <v>9200</v>
      </c>
      <c r="Q9" s="1">
        <v>610</v>
      </c>
      <c r="R9">
        <v>2076</v>
      </c>
    </row>
    <row r="10" spans="1:19">
      <c r="A10" s="2" t="s">
        <v>5</v>
      </c>
      <c r="B10" s="1">
        <v>1049727</v>
      </c>
      <c r="C10" s="1">
        <v>19782</v>
      </c>
      <c r="D10" s="1">
        <v>1029945</v>
      </c>
      <c r="F10" s="2" t="s">
        <v>5</v>
      </c>
      <c r="G10" s="1">
        <v>11025</v>
      </c>
      <c r="H10" s="1">
        <v>910103</v>
      </c>
      <c r="I10" s="1">
        <v>1372</v>
      </c>
      <c r="J10" s="1">
        <v>11348</v>
      </c>
      <c r="K10" s="1">
        <v>1811</v>
      </c>
      <c r="L10" s="1">
        <v>7843</v>
      </c>
      <c r="M10" s="1">
        <v>2348</v>
      </c>
      <c r="N10" s="1">
        <v>75808</v>
      </c>
      <c r="O10" s="1">
        <v>2590</v>
      </c>
      <c r="P10" s="1">
        <v>24276</v>
      </c>
      <c r="Q10" s="1">
        <v>639</v>
      </c>
      <c r="R10">
        <v>569</v>
      </c>
    </row>
    <row r="11" spans="1:19">
      <c r="A11" s="2" t="s">
        <v>6</v>
      </c>
      <c r="B11" s="1">
        <v>661591</v>
      </c>
      <c r="C11" s="1">
        <v>18266</v>
      </c>
      <c r="D11" s="1">
        <v>643325</v>
      </c>
      <c r="F11" s="2" t="s">
        <v>6</v>
      </c>
      <c r="G11" s="1">
        <v>10534</v>
      </c>
      <c r="H11" s="1">
        <v>579382</v>
      </c>
      <c r="I11" s="1">
        <v>626</v>
      </c>
      <c r="J11" s="1">
        <v>3264</v>
      </c>
      <c r="K11" s="1">
        <v>1006</v>
      </c>
      <c r="L11" s="1">
        <v>6853</v>
      </c>
      <c r="M11" s="1">
        <v>3129</v>
      </c>
      <c r="N11" s="1">
        <v>36224</v>
      </c>
      <c r="O11" s="1">
        <v>2973</v>
      </c>
      <c r="P11" s="1">
        <v>17604</v>
      </c>
      <c r="Q11" s="1">
        <v>0</v>
      </c>
      <c r="R11">
        <v>0</v>
      </c>
    </row>
    <row r="12" spans="1:19">
      <c r="A12" s="2" t="s">
        <v>7</v>
      </c>
      <c r="B12" s="1">
        <v>806828</v>
      </c>
      <c r="C12" s="1">
        <v>24138</v>
      </c>
      <c r="D12" s="1">
        <v>782690</v>
      </c>
      <c r="F12" s="2" t="s">
        <v>7</v>
      </c>
      <c r="G12" s="1">
        <v>15795</v>
      </c>
      <c r="H12" s="1">
        <v>657073</v>
      </c>
      <c r="I12" s="1">
        <v>709</v>
      </c>
      <c r="J12" s="1">
        <v>7224</v>
      </c>
      <c r="K12" s="1">
        <v>1446</v>
      </c>
      <c r="L12" s="1">
        <v>5817</v>
      </c>
      <c r="M12" s="1">
        <v>5571</v>
      </c>
      <c r="N12" s="1">
        <v>101951</v>
      </c>
      <c r="O12" s="1">
        <v>620</v>
      </c>
      <c r="P12" s="1">
        <v>9912</v>
      </c>
      <c r="Q12" s="1">
        <v>0</v>
      </c>
      <c r="R12">
        <v>716</v>
      </c>
    </row>
    <row r="13" spans="1:19">
      <c r="A13" s="2" t="s">
        <v>8</v>
      </c>
      <c r="B13" s="1">
        <v>51167</v>
      </c>
      <c r="C13" s="1">
        <v>13914</v>
      </c>
      <c r="D13" s="1">
        <v>37253</v>
      </c>
      <c r="F13" s="2" t="s">
        <v>8</v>
      </c>
      <c r="G13" s="1">
        <v>6277</v>
      </c>
      <c r="H13" s="1">
        <v>24454</v>
      </c>
      <c r="I13" s="1">
        <v>2263</v>
      </c>
      <c r="J13" s="1">
        <v>3371</v>
      </c>
      <c r="K13" s="1">
        <v>0</v>
      </c>
      <c r="L13" s="1">
        <v>564</v>
      </c>
      <c r="M13" s="1">
        <v>4149</v>
      </c>
      <c r="N13" s="1">
        <v>6435</v>
      </c>
      <c r="O13" s="1">
        <v>1016</v>
      </c>
      <c r="P13" s="1">
        <v>2431</v>
      </c>
      <c r="Q13" s="1">
        <v>212</v>
      </c>
      <c r="R13">
        <v>0</v>
      </c>
    </row>
    <row r="14" spans="1:19">
      <c r="A14" s="2" t="s">
        <v>9</v>
      </c>
      <c r="B14" s="1">
        <v>182831</v>
      </c>
      <c r="C14" s="1">
        <v>5121</v>
      </c>
      <c r="D14" s="1">
        <v>177710</v>
      </c>
      <c r="F14" s="2" t="s">
        <v>9</v>
      </c>
      <c r="G14" s="1">
        <v>4006</v>
      </c>
      <c r="H14" s="1">
        <v>171251</v>
      </c>
      <c r="I14" s="1">
        <v>0</v>
      </c>
      <c r="J14" s="1">
        <v>413</v>
      </c>
      <c r="K14" s="1">
        <v>199</v>
      </c>
      <c r="L14" s="1">
        <v>0</v>
      </c>
      <c r="M14" s="1">
        <v>719</v>
      </c>
      <c r="N14" s="1">
        <v>5222</v>
      </c>
      <c r="O14" s="1">
        <v>199</v>
      </c>
      <c r="P14" s="1">
        <v>826</v>
      </c>
      <c r="Q14" s="1">
        <v>0</v>
      </c>
      <c r="R14">
        <v>0</v>
      </c>
    </row>
    <row r="15" spans="1:19">
      <c r="A15" s="2" t="s">
        <v>10</v>
      </c>
      <c r="B15" s="1">
        <v>41494</v>
      </c>
      <c r="C15" s="1">
        <v>14950</v>
      </c>
      <c r="D15" s="1">
        <v>26544</v>
      </c>
      <c r="F15" s="2" t="s">
        <v>10</v>
      </c>
      <c r="G15" s="1">
        <v>13516</v>
      </c>
      <c r="H15" s="1">
        <v>24500</v>
      </c>
      <c r="I15" s="1">
        <v>1010</v>
      </c>
      <c r="J15" s="1">
        <v>1193</v>
      </c>
      <c r="K15" s="1">
        <v>0</v>
      </c>
      <c r="L15" s="1">
        <v>0</v>
      </c>
      <c r="M15" s="1">
        <v>426</v>
      </c>
      <c r="N15" s="1">
        <v>618</v>
      </c>
      <c r="O15" s="1">
        <v>0</v>
      </c>
      <c r="P15" s="1">
        <v>234</v>
      </c>
      <c r="Q15" s="1">
        <v>0</v>
      </c>
      <c r="R15">
        <v>0</v>
      </c>
    </row>
    <row r="16" spans="1:19">
      <c r="A16" s="2" t="s">
        <v>11</v>
      </c>
      <c r="B16" s="1">
        <v>40658</v>
      </c>
      <c r="C16" s="1">
        <v>8482</v>
      </c>
      <c r="D16" s="1">
        <v>32176</v>
      </c>
      <c r="F16" s="2" t="s">
        <v>11</v>
      </c>
      <c r="G16" s="1">
        <v>5173</v>
      </c>
      <c r="H16" s="1">
        <v>25498</v>
      </c>
      <c r="I16" s="1">
        <v>2500</v>
      </c>
      <c r="J16" s="1">
        <v>4148</v>
      </c>
      <c r="K16" s="1">
        <v>0</v>
      </c>
      <c r="L16" s="1">
        <v>0</v>
      </c>
      <c r="M16" s="1">
        <v>811</v>
      </c>
      <c r="N16" s="1">
        <v>2334</v>
      </c>
      <c r="O16" s="1">
        <v>0</v>
      </c>
      <c r="P16" s="1">
        <v>198</v>
      </c>
      <c r="Q16" s="1">
        <v>0</v>
      </c>
      <c r="R16">
        <v>0</v>
      </c>
    </row>
    <row r="17" spans="1:18">
      <c r="A17" s="2" t="s">
        <v>12</v>
      </c>
      <c r="B17" s="1">
        <v>34301</v>
      </c>
      <c r="C17" s="1">
        <v>9586</v>
      </c>
      <c r="D17" s="1">
        <v>24714</v>
      </c>
      <c r="F17" s="2" t="s">
        <v>12</v>
      </c>
      <c r="G17" s="1">
        <v>8526</v>
      </c>
      <c r="H17" s="1">
        <v>23497</v>
      </c>
      <c r="I17" s="1">
        <v>889</v>
      </c>
      <c r="J17" s="1">
        <v>356</v>
      </c>
      <c r="K17" s="1">
        <v>0</v>
      </c>
      <c r="L17" s="1">
        <v>0</v>
      </c>
      <c r="M17" s="1">
        <v>172</v>
      </c>
      <c r="N17" s="1">
        <v>693</v>
      </c>
      <c r="O17" s="1">
        <v>0</v>
      </c>
      <c r="P17" s="1">
        <v>171</v>
      </c>
      <c r="Q17" s="1">
        <v>0</v>
      </c>
      <c r="R17">
        <v>0</v>
      </c>
    </row>
    <row r="18" spans="1:18">
      <c r="A18" s="2" t="s">
        <v>13</v>
      </c>
      <c r="B18" s="1">
        <v>24614</v>
      </c>
      <c r="C18" s="1">
        <v>13462</v>
      </c>
      <c r="D18" s="1">
        <v>11152</v>
      </c>
      <c r="F18" s="2" t="s">
        <v>13</v>
      </c>
      <c r="G18" s="1">
        <v>8816</v>
      </c>
      <c r="H18" s="1">
        <v>9859</v>
      </c>
      <c r="I18" s="1">
        <v>3375</v>
      </c>
      <c r="J18" s="1">
        <v>774</v>
      </c>
      <c r="K18" s="1">
        <v>0</v>
      </c>
      <c r="L18" s="1">
        <v>0</v>
      </c>
      <c r="M18" s="1">
        <v>960</v>
      </c>
      <c r="N18" s="1">
        <v>208</v>
      </c>
      <c r="O18" s="1">
        <v>312</v>
      </c>
      <c r="P18" s="1">
        <v>312</v>
      </c>
      <c r="Q18" s="1">
        <v>0</v>
      </c>
      <c r="R18">
        <v>0</v>
      </c>
    </row>
    <row r="19" spans="1:18">
      <c r="A19" s="2" t="s">
        <v>14</v>
      </c>
      <c r="B19" s="1">
        <v>133798</v>
      </c>
      <c r="C19" s="1">
        <v>11211</v>
      </c>
      <c r="D19" s="1">
        <v>122587</v>
      </c>
      <c r="F19" s="2" t="s">
        <v>14</v>
      </c>
      <c r="G19" s="1">
        <v>8262</v>
      </c>
      <c r="H19" s="1">
        <v>104941</v>
      </c>
      <c r="I19" s="1">
        <v>2512</v>
      </c>
      <c r="J19" s="1">
        <v>9104</v>
      </c>
      <c r="K19" s="1">
        <v>0</v>
      </c>
      <c r="L19" s="1">
        <v>0</v>
      </c>
      <c r="M19" s="1">
        <v>438</v>
      </c>
      <c r="N19" s="1">
        <v>6819</v>
      </c>
      <c r="O19" s="1">
        <v>0</v>
      </c>
      <c r="P19" s="1">
        <v>1725</v>
      </c>
      <c r="Q19" s="1">
        <v>0</v>
      </c>
      <c r="R19">
        <v>0</v>
      </c>
    </row>
    <row r="20" spans="1:18">
      <c r="A20" s="2" t="s">
        <v>15</v>
      </c>
      <c r="B20" s="1">
        <v>152112</v>
      </c>
      <c r="C20" s="1">
        <v>20886</v>
      </c>
      <c r="D20" s="1">
        <v>131227</v>
      </c>
      <c r="F20" s="2" t="s">
        <v>15</v>
      </c>
      <c r="G20" s="1">
        <v>8745</v>
      </c>
      <c r="H20" s="1">
        <v>115574</v>
      </c>
      <c r="I20" s="1">
        <v>5946</v>
      </c>
      <c r="J20" s="1">
        <v>4575</v>
      </c>
      <c r="K20" s="1">
        <v>0</v>
      </c>
      <c r="L20" s="1">
        <v>438</v>
      </c>
      <c r="M20" s="1">
        <v>4778</v>
      </c>
      <c r="N20" s="1">
        <v>6769</v>
      </c>
      <c r="O20" s="1">
        <v>1419</v>
      </c>
      <c r="P20" s="1">
        <v>3873</v>
      </c>
      <c r="Q20" s="1">
        <v>0</v>
      </c>
      <c r="R20">
        <v>0</v>
      </c>
    </row>
    <row r="21" spans="1:18">
      <c r="A21" s="2" t="s">
        <v>16</v>
      </c>
      <c r="B21" s="1">
        <v>172794</v>
      </c>
      <c r="C21" s="1">
        <v>26506</v>
      </c>
      <c r="D21" s="1">
        <v>146288</v>
      </c>
      <c r="F21" s="2" t="s">
        <v>16</v>
      </c>
      <c r="G21" s="1">
        <v>15474</v>
      </c>
      <c r="H21" s="1">
        <v>117985</v>
      </c>
      <c r="I21" s="1">
        <v>8889</v>
      </c>
      <c r="J21" s="1">
        <v>14722</v>
      </c>
      <c r="K21" s="1">
        <v>411</v>
      </c>
      <c r="L21" s="1">
        <v>0</v>
      </c>
      <c r="M21" s="1">
        <v>1293</v>
      </c>
      <c r="N21" s="1">
        <v>11855</v>
      </c>
      <c r="O21" s="1">
        <v>442</v>
      </c>
      <c r="P21" s="1">
        <v>1728</v>
      </c>
      <c r="Q21" s="1">
        <v>0</v>
      </c>
      <c r="R21">
        <v>0</v>
      </c>
    </row>
    <row r="22" spans="1:18">
      <c r="A22" s="2" t="s">
        <v>17</v>
      </c>
      <c r="B22" s="1">
        <v>646070</v>
      </c>
      <c r="C22" s="1">
        <v>96109</v>
      </c>
      <c r="D22" s="1">
        <v>549961</v>
      </c>
      <c r="F22" s="2" t="s">
        <v>17</v>
      </c>
      <c r="G22" s="1">
        <v>47329</v>
      </c>
      <c r="H22" s="1">
        <v>414353</v>
      </c>
      <c r="I22" s="1">
        <v>27774</v>
      </c>
      <c r="J22" s="1">
        <v>66558</v>
      </c>
      <c r="K22" s="1">
        <v>1463</v>
      </c>
      <c r="L22" s="1">
        <v>1410</v>
      </c>
      <c r="M22" s="1">
        <v>10313</v>
      </c>
      <c r="N22" s="1">
        <v>49181</v>
      </c>
      <c r="O22" s="1">
        <v>8277</v>
      </c>
      <c r="P22" s="1">
        <v>15727</v>
      </c>
      <c r="Q22" s="1">
        <v>957</v>
      </c>
      <c r="R22">
        <v>2153</v>
      </c>
    </row>
    <row r="23" spans="1:18">
      <c r="A23" s="2" t="s">
        <v>18</v>
      </c>
      <c r="B23" s="1">
        <v>4454</v>
      </c>
      <c r="C23" s="1">
        <v>810</v>
      </c>
      <c r="D23" s="1">
        <v>3644</v>
      </c>
      <c r="F23" s="2" t="s">
        <v>18</v>
      </c>
      <c r="G23" s="1">
        <v>810</v>
      </c>
      <c r="H23" s="1">
        <v>2430</v>
      </c>
      <c r="I23" s="1">
        <v>0</v>
      </c>
      <c r="J23" s="1">
        <v>1215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>
        <v>0</v>
      </c>
    </row>
    <row r="24" spans="1:18">
      <c r="A24" s="2" t="s">
        <v>19</v>
      </c>
      <c r="B24" s="1">
        <v>265428</v>
      </c>
      <c r="C24" s="1">
        <v>40237</v>
      </c>
      <c r="D24" s="1">
        <v>225191</v>
      </c>
      <c r="F24" s="2" t="s">
        <v>19</v>
      </c>
      <c r="G24" s="1">
        <v>16640</v>
      </c>
      <c r="H24" s="1">
        <v>167426</v>
      </c>
      <c r="I24" s="1">
        <v>14817</v>
      </c>
      <c r="J24" s="1">
        <v>25073</v>
      </c>
      <c r="K24" s="1">
        <v>0</v>
      </c>
      <c r="L24" s="1">
        <v>420</v>
      </c>
      <c r="M24" s="1">
        <v>5914</v>
      </c>
      <c r="N24" s="1">
        <v>27521</v>
      </c>
      <c r="O24" s="1">
        <v>2867</v>
      </c>
      <c r="P24" s="1">
        <v>4004</v>
      </c>
      <c r="Q24" s="1">
        <v>0</v>
      </c>
      <c r="R24">
        <v>750</v>
      </c>
    </row>
    <row r="25" spans="1:18">
      <c r="A25" s="2" t="s">
        <v>20</v>
      </c>
      <c r="B25" s="1">
        <v>357627</v>
      </c>
      <c r="C25" s="1">
        <v>68106</v>
      </c>
      <c r="D25" s="1">
        <v>289521</v>
      </c>
      <c r="F25" s="2" t="s">
        <v>20</v>
      </c>
      <c r="G25" s="1">
        <v>35203</v>
      </c>
      <c r="H25" s="1">
        <v>229991</v>
      </c>
      <c r="I25" s="1">
        <v>18971</v>
      </c>
      <c r="J25" s="1">
        <v>37694</v>
      </c>
      <c r="K25" s="1">
        <v>955</v>
      </c>
      <c r="L25" s="1">
        <v>326</v>
      </c>
      <c r="M25" s="1">
        <v>9393</v>
      </c>
      <c r="N25" s="1">
        <v>15898</v>
      </c>
      <c r="O25" s="1">
        <v>3587</v>
      </c>
      <c r="P25" s="1">
        <v>5614</v>
      </c>
      <c r="Q25" s="1">
        <v>0</v>
      </c>
      <c r="R25">
        <v>0</v>
      </c>
    </row>
    <row r="26" spans="1:18">
      <c r="A26" s="2" t="s">
        <v>21</v>
      </c>
      <c r="B26" s="1">
        <v>101443</v>
      </c>
      <c r="C26" s="1">
        <v>15297</v>
      </c>
      <c r="D26" s="1">
        <v>86146</v>
      </c>
      <c r="F26" s="2" t="s">
        <v>21</v>
      </c>
      <c r="G26" s="1">
        <v>10875</v>
      </c>
      <c r="H26" s="1">
        <v>72222</v>
      </c>
      <c r="I26" s="1">
        <v>2205</v>
      </c>
      <c r="J26" s="1">
        <v>3576</v>
      </c>
      <c r="K26" s="1">
        <v>0</v>
      </c>
      <c r="L26" s="1">
        <v>0</v>
      </c>
      <c r="M26" s="1">
        <v>1817</v>
      </c>
      <c r="N26" s="1">
        <v>9143</v>
      </c>
      <c r="O26" s="1">
        <v>401</v>
      </c>
      <c r="P26" s="1">
        <v>1207</v>
      </c>
      <c r="Q26" s="1">
        <v>0</v>
      </c>
      <c r="R26">
        <v>0</v>
      </c>
    </row>
    <row r="27" spans="1:18">
      <c r="A27" s="2" t="s">
        <v>22</v>
      </c>
      <c r="B27" s="1">
        <v>42119</v>
      </c>
      <c r="C27" s="1">
        <v>6514</v>
      </c>
      <c r="D27" s="1">
        <v>35605</v>
      </c>
      <c r="F27" s="2" t="s">
        <v>22</v>
      </c>
      <c r="G27" s="1">
        <v>5598</v>
      </c>
      <c r="H27" s="1">
        <v>34078</v>
      </c>
      <c r="I27" s="1">
        <v>917</v>
      </c>
      <c r="J27" s="1">
        <v>1221</v>
      </c>
      <c r="K27" s="1">
        <v>0</v>
      </c>
      <c r="L27" s="1">
        <v>0</v>
      </c>
      <c r="M27" s="1">
        <v>0</v>
      </c>
      <c r="N27" s="1">
        <v>307</v>
      </c>
      <c r="O27" s="1">
        <v>0</v>
      </c>
      <c r="P27" s="1">
        <v>0</v>
      </c>
      <c r="Q27" s="1">
        <v>0</v>
      </c>
      <c r="R27">
        <v>0</v>
      </c>
    </row>
    <row r="28" spans="1:18">
      <c r="A28" s="2" t="s">
        <v>23</v>
      </c>
      <c r="B28" s="1">
        <v>159358</v>
      </c>
      <c r="C28" s="1">
        <v>7116</v>
      </c>
      <c r="D28" s="1">
        <v>152242</v>
      </c>
      <c r="F28" s="2" t="s">
        <v>23</v>
      </c>
      <c r="G28" s="1">
        <v>5805</v>
      </c>
      <c r="H28" s="1">
        <v>142282</v>
      </c>
      <c r="I28" s="1">
        <v>1312</v>
      </c>
      <c r="J28" s="1">
        <v>3075</v>
      </c>
      <c r="K28" s="1">
        <v>0</v>
      </c>
      <c r="L28" s="1">
        <v>0</v>
      </c>
      <c r="M28" s="1">
        <v>0</v>
      </c>
      <c r="N28" s="1">
        <v>5494</v>
      </c>
      <c r="O28" s="1">
        <v>0</v>
      </c>
      <c r="P28" s="1">
        <v>1393</v>
      </c>
      <c r="Q28" s="1">
        <v>0</v>
      </c>
      <c r="R28">
        <v>0</v>
      </c>
    </row>
    <row r="29" spans="1:18">
      <c r="A29" s="2" t="s">
        <v>24</v>
      </c>
      <c r="B29" s="1">
        <v>710908</v>
      </c>
      <c r="C29" s="1">
        <v>38103</v>
      </c>
      <c r="D29" s="1">
        <v>672805</v>
      </c>
      <c r="F29" s="2" t="s">
        <v>24</v>
      </c>
      <c r="G29" s="1">
        <v>17383</v>
      </c>
      <c r="H29" s="1">
        <v>576540</v>
      </c>
      <c r="I29" s="1">
        <v>6931</v>
      </c>
      <c r="J29" s="1">
        <v>17137</v>
      </c>
      <c r="K29" s="1">
        <v>2354</v>
      </c>
      <c r="L29" s="1">
        <v>9406</v>
      </c>
      <c r="M29" s="1">
        <v>6911</v>
      </c>
      <c r="N29" s="1">
        <v>62513</v>
      </c>
      <c r="O29" s="1">
        <v>2868</v>
      </c>
      <c r="P29" s="1">
        <v>6558</v>
      </c>
      <c r="Q29" s="1">
        <v>1659</v>
      </c>
      <c r="R29">
        <v>652</v>
      </c>
    </row>
    <row r="30" spans="1:18">
      <c r="A30" s="2" t="s">
        <v>25</v>
      </c>
      <c r="B30" s="1">
        <v>464189</v>
      </c>
      <c r="C30" s="1">
        <v>91168</v>
      </c>
      <c r="D30" s="1">
        <v>373021</v>
      </c>
      <c r="F30" s="2" t="s">
        <v>25</v>
      </c>
      <c r="G30" s="1">
        <v>49923</v>
      </c>
      <c r="H30" s="1">
        <v>321123</v>
      </c>
      <c r="I30" s="1">
        <v>25799</v>
      </c>
      <c r="J30" s="1">
        <v>28946</v>
      </c>
      <c r="K30" s="1">
        <v>2455</v>
      </c>
      <c r="L30" s="1">
        <v>5069</v>
      </c>
      <c r="M30" s="1">
        <v>8505</v>
      </c>
      <c r="N30" s="1">
        <v>13355</v>
      </c>
      <c r="O30" s="1">
        <v>3877</v>
      </c>
      <c r="P30" s="1">
        <v>4531</v>
      </c>
      <c r="Q30" s="1">
        <v>614</v>
      </c>
      <c r="R30">
        <v>0</v>
      </c>
    </row>
    <row r="31" spans="1:18">
      <c r="A31" s="2" t="s">
        <v>26</v>
      </c>
      <c r="B31" s="1">
        <v>523257</v>
      </c>
      <c r="C31" s="1">
        <v>28483</v>
      </c>
      <c r="D31" s="1">
        <v>494774</v>
      </c>
      <c r="F31" s="2" t="s">
        <v>26</v>
      </c>
      <c r="G31" s="1">
        <v>19872</v>
      </c>
      <c r="H31" s="1">
        <v>447437</v>
      </c>
      <c r="I31" s="1">
        <v>5445</v>
      </c>
      <c r="J31" s="1">
        <v>25264</v>
      </c>
      <c r="K31" s="1">
        <v>2396</v>
      </c>
      <c r="L31" s="1">
        <v>681</v>
      </c>
      <c r="M31" s="1">
        <v>0</v>
      </c>
      <c r="N31" s="1">
        <v>14234</v>
      </c>
      <c r="O31" s="1">
        <v>771</v>
      </c>
      <c r="P31" s="1">
        <v>5801</v>
      </c>
      <c r="Q31" s="1">
        <v>0</v>
      </c>
      <c r="R31">
        <v>681</v>
      </c>
    </row>
    <row r="32" spans="1:18">
      <c r="A32" s="2" t="s">
        <v>27</v>
      </c>
      <c r="B32" s="1">
        <v>296663</v>
      </c>
      <c r="C32" s="1">
        <v>40174</v>
      </c>
      <c r="D32" s="1">
        <v>256489</v>
      </c>
      <c r="F32" s="2" t="s">
        <v>27</v>
      </c>
      <c r="G32" s="1">
        <v>25606</v>
      </c>
      <c r="H32" s="1">
        <v>214114</v>
      </c>
      <c r="I32" s="1">
        <v>7824</v>
      </c>
      <c r="J32" s="1">
        <v>19501</v>
      </c>
      <c r="K32" s="1">
        <v>2263</v>
      </c>
      <c r="L32" s="1">
        <v>1585</v>
      </c>
      <c r="M32" s="1">
        <v>2896</v>
      </c>
      <c r="N32" s="1">
        <v>15753</v>
      </c>
      <c r="O32" s="1">
        <v>1587</v>
      </c>
      <c r="P32" s="1">
        <v>5538</v>
      </c>
      <c r="Q32" s="1">
        <v>0</v>
      </c>
      <c r="R32">
        <v>0</v>
      </c>
    </row>
    <row r="33" spans="1:18">
      <c r="A33" s="2" t="s">
        <v>28</v>
      </c>
      <c r="B33" s="1">
        <v>184359</v>
      </c>
      <c r="C33" s="1">
        <v>22246</v>
      </c>
      <c r="D33" s="1">
        <v>162113</v>
      </c>
      <c r="F33" s="2" t="s">
        <v>28</v>
      </c>
      <c r="G33" s="1">
        <v>7536</v>
      </c>
      <c r="H33" s="1">
        <v>128134</v>
      </c>
      <c r="I33" s="1">
        <v>7375</v>
      </c>
      <c r="J33" s="1">
        <v>12198</v>
      </c>
      <c r="K33" s="1">
        <v>853</v>
      </c>
      <c r="L33" s="1">
        <v>2139</v>
      </c>
      <c r="M33" s="1">
        <v>4716</v>
      </c>
      <c r="N33" s="1">
        <v>19644</v>
      </c>
      <c r="O33" s="1">
        <v>1768</v>
      </c>
      <c r="P33" s="1">
        <v>0</v>
      </c>
      <c r="Q33" s="1">
        <v>0</v>
      </c>
      <c r="R33">
        <v>0</v>
      </c>
    </row>
    <row r="34" spans="1:18">
      <c r="A34" s="2" t="s">
        <v>29</v>
      </c>
      <c r="B34" s="1">
        <v>47135</v>
      </c>
      <c r="C34" s="1">
        <v>12789</v>
      </c>
      <c r="D34" s="1">
        <v>34346</v>
      </c>
      <c r="F34" s="2" t="s">
        <v>29</v>
      </c>
      <c r="G34" s="1">
        <v>6475</v>
      </c>
      <c r="H34" s="1">
        <v>29137</v>
      </c>
      <c r="I34" s="1">
        <v>5778</v>
      </c>
      <c r="J34" s="1">
        <v>5210</v>
      </c>
      <c r="K34" s="1">
        <v>537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>
        <v>0</v>
      </c>
    </row>
    <row r="35" spans="1:18">
      <c r="A35" s="2" t="s">
        <v>30</v>
      </c>
      <c r="B35" s="1">
        <v>546431</v>
      </c>
      <c r="C35" s="1">
        <v>80551</v>
      </c>
      <c r="D35" s="1">
        <v>465880</v>
      </c>
      <c r="F35" s="2" t="s">
        <v>30</v>
      </c>
      <c r="G35" s="1">
        <v>42383</v>
      </c>
      <c r="H35" s="1">
        <v>381989</v>
      </c>
      <c r="I35" s="1">
        <v>20527</v>
      </c>
      <c r="J35" s="1">
        <v>25418</v>
      </c>
      <c r="K35" s="1">
        <v>726</v>
      </c>
      <c r="L35" s="1">
        <v>1390</v>
      </c>
      <c r="M35" s="1">
        <v>11117</v>
      </c>
      <c r="N35" s="1">
        <v>44554</v>
      </c>
      <c r="O35" s="1">
        <v>5029</v>
      </c>
      <c r="P35" s="1">
        <v>12532</v>
      </c>
      <c r="Q35" s="1">
        <v>773</v>
      </c>
      <c r="R35">
        <v>0</v>
      </c>
    </row>
    <row r="36" spans="1:18">
      <c r="A36" s="2" t="s">
        <v>31</v>
      </c>
      <c r="B36" s="1">
        <v>782511</v>
      </c>
      <c r="C36" s="1">
        <v>19983</v>
      </c>
      <c r="D36" s="1">
        <v>762529</v>
      </c>
      <c r="F36" s="2" t="s">
        <v>31</v>
      </c>
      <c r="G36" s="1">
        <v>15495</v>
      </c>
      <c r="H36" s="1">
        <v>716693</v>
      </c>
      <c r="I36" s="1">
        <v>2391</v>
      </c>
      <c r="J36" s="1">
        <v>13524</v>
      </c>
      <c r="K36" s="1">
        <v>0</v>
      </c>
      <c r="L36" s="1">
        <v>2451</v>
      </c>
      <c r="M36" s="1">
        <v>0</v>
      </c>
      <c r="N36" s="1">
        <v>19154</v>
      </c>
      <c r="O36" s="1">
        <v>2099</v>
      </c>
      <c r="P36" s="1">
        <v>9880</v>
      </c>
      <c r="Q36" s="1">
        <v>0</v>
      </c>
      <c r="R36">
        <v>829</v>
      </c>
    </row>
    <row r="37" spans="1:18">
      <c r="A37" s="2" t="s">
        <v>32</v>
      </c>
      <c r="B37" s="1">
        <v>679210</v>
      </c>
      <c r="C37" s="1">
        <v>31409</v>
      </c>
      <c r="D37" s="1">
        <v>647801</v>
      </c>
      <c r="F37" s="2" t="s">
        <v>32</v>
      </c>
      <c r="G37" s="1">
        <v>18906</v>
      </c>
      <c r="H37" s="1">
        <v>564890</v>
      </c>
      <c r="I37" s="1">
        <v>2097</v>
      </c>
      <c r="J37" s="1">
        <v>30895</v>
      </c>
      <c r="K37" s="1">
        <v>1345</v>
      </c>
      <c r="L37" s="1">
        <v>2076</v>
      </c>
      <c r="M37" s="1">
        <v>7890</v>
      </c>
      <c r="N37" s="1">
        <v>39935</v>
      </c>
      <c r="O37" s="1">
        <v>1174</v>
      </c>
      <c r="P37" s="1">
        <v>10007</v>
      </c>
      <c r="Q37" s="1">
        <v>0</v>
      </c>
      <c r="R37">
        <v>0</v>
      </c>
    </row>
    <row r="38" spans="1:18">
      <c r="A38" s="2" t="s">
        <v>33</v>
      </c>
      <c r="B38" s="1">
        <v>463303</v>
      </c>
      <c r="C38" s="1">
        <v>94123</v>
      </c>
      <c r="D38" s="1">
        <v>369179</v>
      </c>
      <c r="F38" s="2" t="s">
        <v>33</v>
      </c>
      <c r="G38" s="1">
        <v>30388</v>
      </c>
      <c r="H38" s="1">
        <v>243562</v>
      </c>
      <c r="I38" s="1">
        <v>43297</v>
      </c>
      <c r="J38" s="1">
        <v>61319</v>
      </c>
      <c r="K38" s="1">
        <v>2954</v>
      </c>
      <c r="L38" s="1">
        <v>6796</v>
      </c>
      <c r="M38" s="1">
        <v>11472</v>
      </c>
      <c r="N38" s="1">
        <v>43825</v>
      </c>
      <c r="O38" s="1">
        <v>6014</v>
      </c>
      <c r="P38" s="1">
        <v>12453</v>
      </c>
      <c r="Q38" s="1">
        <v>0</v>
      </c>
      <c r="R38">
        <v>1226</v>
      </c>
    </row>
    <row r="39" spans="1:18">
      <c r="A39" s="2" t="s">
        <v>34</v>
      </c>
      <c r="B39" s="1">
        <v>611020</v>
      </c>
      <c r="C39" s="1">
        <v>30773</v>
      </c>
      <c r="D39" s="1">
        <v>580247</v>
      </c>
      <c r="F39" s="2" t="s">
        <v>34</v>
      </c>
      <c r="G39" s="1">
        <v>21552</v>
      </c>
      <c r="H39" s="1">
        <v>540643</v>
      </c>
      <c r="I39" s="1">
        <v>5630</v>
      </c>
      <c r="J39" s="1">
        <v>15922</v>
      </c>
      <c r="K39" s="1">
        <v>912</v>
      </c>
      <c r="L39" s="1">
        <v>1807</v>
      </c>
      <c r="M39" s="1">
        <v>826</v>
      </c>
      <c r="N39" s="1">
        <v>15678</v>
      </c>
      <c r="O39" s="1">
        <v>891</v>
      </c>
      <c r="P39" s="1">
        <v>3943</v>
      </c>
      <c r="Q39" s="1">
        <v>965</v>
      </c>
      <c r="R39">
        <v>2257</v>
      </c>
    </row>
    <row r="40" spans="1:18">
      <c r="A40" s="2" t="s">
        <v>35</v>
      </c>
      <c r="B40" s="1">
        <v>53412</v>
      </c>
      <c r="C40" s="1">
        <v>12743</v>
      </c>
      <c r="D40" s="1">
        <v>40669</v>
      </c>
      <c r="F40" s="2" t="s">
        <v>35</v>
      </c>
      <c r="G40" s="1">
        <v>5514</v>
      </c>
      <c r="H40" s="1">
        <v>31871</v>
      </c>
      <c r="I40" s="1">
        <v>3920</v>
      </c>
      <c r="J40" s="1">
        <v>4618</v>
      </c>
      <c r="K40" s="1">
        <v>328</v>
      </c>
      <c r="L40" s="1">
        <v>981</v>
      </c>
      <c r="M40" s="1">
        <v>2589</v>
      </c>
      <c r="N40" s="1">
        <v>2270</v>
      </c>
      <c r="O40" s="1">
        <v>394</v>
      </c>
      <c r="P40" s="1">
        <v>932</v>
      </c>
      <c r="Q40" s="1">
        <v>0</v>
      </c>
      <c r="R40">
        <v>0</v>
      </c>
    </row>
    <row r="41" spans="1:18">
      <c r="A41" s="2" t="s">
        <v>36</v>
      </c>
      <c r="B41" s="1">
        <v>104345</v>
      </c>
      <c r="C41" s="1">
        <v>31070</v>
      </c>
      <c r="D41" s="1">
        <v>73275</v>
      </c>
      <c r="F41" s="2" t="s">
        <v>36</v>
      </c>
      <c r="G41" s="1">
        <v>6434</v>
      </c>
      <c r="H41" s="1">
        <v>43009</v>
      </c>
      <c r="I41" s="1">
        <v>14332</v>
      </c>
      <c r="J41" s="1">
        <v>19601</v>
      </c>
      <c r="K41" s="1">
        <v>0</v>
      </c>
      <c r="L41" s="1">
        <v>418</v>
      </c>
      <c r="M41" s="1">
        <v>5963</v>
      </c>
      <c r="N41" s="1">
        <v>5721</v>
      </c>
      <c r="O41" s="1">
        <v>3514</v>
      </c>
      <c r="P41" s="1">
        <v>4113</v>
      </c>
      <c r="Q41" s="1">
        <v>830</v>
      </c>
      <c r="R41">
        <v>415</v>
      </c>
    </row>
    <row r="42" spans="1:18">
      <c r="A42" s="2" t="s">
        <v>37</v>
      </c>
      <c r="B42" s="1">
        <v>182397</v>
      </c>
      <c r="C42" s="1">
        <v>39272</v>
      </c>
      <c r="D42" s="1">
        <v>143125</v>
      </c>
      <c r="F42" s="2" t="s">
        <v>37</v>
      </c>
      <c r="G42" s="1">
        <v>6485</v>
      </c>
      <c r="H42" s="1">
        <v>93197</v>
      </c>
      <c r="I42" s="1">
        <v>22110</v>
      </c>
      <c r="J42" s="1">
        <v>22795</v>
      </c>
      <c r="K42" s="1">
        <v>733</v>
      </c>
      <c r="L42" s="1">
        <v>455</v>
      </c>
      <c r="M42" s="1">
        <v>4909</v>
      </c>
      <c r="N42" s="1">
        <v>20368</v>
      </c>
      <c r="O42" s="1">
        <v>4327</v>
      </c>
      <c r="P42" s="1">
        <v>5905</v>
      </c>
      <c r="Q42" s="1">
        <v>712</v>
      </c>
      <c r="R42">
        <v>409</v>
      </c>
    </row>
    <row r="43" spans="1:18">
      <c r="A43" s="2" t="s">
        <v>38</v>
      </c>
      <c r="B43" s="1">
        <v>233128</v>
      </c>
      <c r="C43" s="1">
        <v>47730</v>
      </c>
      <c r="D43" s="1">
        <v>185398</v>
      </c>
      <c r="F43" s="2" t="s">
        <v>38</v>
      </c>
      <c r="G43" s="1">
        <v>1765</v>
      </c>
      <c r="H43" s="1">
        <v>64557</v>
      </c>
      <c r="I43" s="1">
        <v>41443</v>
      </c>
      <c r="J43" s="1">
        <v>96071</v>
      </c>
      <c r="K43" s="1">
        <v>0</v>
      </c>
      <c r="L43" s="1">
        <v>546</v>
      </c>
      <c r="M43" s="1">
        <v>1842</v>
      </c>
      <c r="N43" s="1">
        <v>13692</v>
      </c>
      <c r="O43" s="1">
        <v>2157</v>
      </c>
      <c r="P43" s="1">
        <v>10534</v>
      </c>
      <c r="Q43" s="1">
        <v>526</v>
      </c>
      <c r="R43">
        <v>0</v>
      </c>
    </row>
    <row r="44" spans="1:18">
      <c r="A44" s="2" t="s">
        <v>39</v>
      </c>
      <c r="B44" s="1">
        <v>64792</v>
      </c>
      <c r="C44" s="1">
        <v>19671</v>
      </c>
      <c r="D44" s="1">
        <v>45120</v>
      </c>
      <c r="F44" s="2" t="s">
        <v>39</v>
      </c>
      <c r="G44" s="1">
        <v>5426</v>
      </c>
      <c r="H44" s="1">
        <v>28556</v>
      </c>
      <c r="I44" s="1">
        <v>9175</v>
      </c>
      <c r="J44" s="1">
        <v>11551</v>
      </c>
      <c r="K44" s="1">
        <v>575</v>
      </c>
      <c r="L44" s="1">
        <v>0</v>
      </c>
      <c r="M44" s="1">
        <v>1768</v>
      </c>
      <c r="N44" s="1">
        <v>2353</v>
      </c>
      <c r="O44" s="1">
        <v>1865</v>
      </c>
      <c r="P44" s="1">
        <v>2086</v>
      </c>
      <c r="Q44" s="1">
        <v>864</v>
      </c>
      <c r="R44">
        <v>576</v>
      </c>
    </row>
    <row r="45" spans="1:18">
      <c r="A45" s="2" t="s">
        <v>40</v>
      </c>
      <c r="B45" s="1">
        <v>267030</v>
      </c>
      <c r="C45" s="1">
        <v>90551</v>
      </c>
      <c r="D45" s="1">
        <v>176478</v>
      </c>
      <c r="F45" s="2" t="s">
        <v>40</v>
      </c>
      <c r="G45" s="1">
        <v>38601</v>
      </c>
      <c r="H45" s="1">
        <v>128516</v>
      </c>
      <c r="I45" s="1">
        <v>22068</v>
      </c>
      <c r="J45" s="1">
        <v>14273</v>
      </c>
      <c r="K45" s="1">
        <v>3034</v>
      </c>
      <c r="L45" s="1">
        <v>2237</v>
      </c>
      <c r="M45" s="1">
        <v>14870</v>
      </c>
      <c r="N45" s="1">
        <v>19455</v>
      </c>
      <c r="O45" s="1">
        <v>9962</v>
      </c>
      <c r="P45" s="1">
        <v>10919</v>
      </c>
      <c r="Q45" s="1">
        <v>2021</v>
      </c>
      <c r="R45">
        <v>1081</v>
      </c>
    </row>
    <row r="46" spans="1:18">
      <c r="A46" s="2" t="s">
        <v>41</v>
      </c>
      <c r="B46" s="1">
        <v>122835</v>
      </c>
      <c r="C46" s="1">
        <v>26663</v>
      </c>
      <c r="D46" s="1">
        <v>96172</v>
      </c>
      <c r="F46" s="2" t="s">
        <v>41</v>
      </c>
      <c r="G46" s="1">
        <v>7654</v>
      </c>
      <c r="H46" s="1">
        <v>65097</v>
      </c>
      <c r="I46" s="1">
        <v>13094</v>
      </c>
      <c r="J46" s="1">
        <v>13632</v>
      </c>
      <c r="K46" s="1">
        <v>1277</v>
      </c>
      <c r="L46" s="1">
        <v>1275</v>
      </c>
      <c r="M46" s="1">
        <v>2507</v>
      </c>
      <c r="N46" s="1">
        <v>13081</v>
      </c>
      <c r="O46" s="1">
        <v>1711</v>
      </c>
      <c r="P46" s="1">
        <v>3090</v>
      </c>
      <c r="Q46" s="1">
        <v>422</v>
      </c>
      <c r="R46">
        <v>0</v>
      </c>
    </row>
    <row r="47" spans="1:18">
      <c r="A47" s="2" t="s">
        <v>42</v>
      </c>
      <c r="B47" s="1">
        <v>383327</v>
      </c>
      <c r="C47" s="1">
        <v>121614</v>
      </c>
      <c r="D47" s="1">
        <v>261713</v>
      </c>
      <c r="F47" s="2" t="s">
        <v>42</v>
      </c>
      <c r="G47" s="1">
        <v>49995</v>
      </c>
      <c r="H47" s="1">
        <v>184826</v>
      </c>
      <c r="I47" s="1">
        <v>45754</v>
      </c>
      <c r="J47" s="1">
        <v>39449</v>
      </c>
      <c r="K47" s="1">
        <v>2647</v>
      </c>
      <c r="L47" s="1">
        <v>533</v>
      </c>
      <c r="M47" s="1">
        <v>13378</v>
      </c>
      <c r="N47" s="1">
        <v>21130</v>
      </c>
      <c r="O47" s="1">
        <v>9843</v>
      </c>
      <c r="P47" s="1">
        <v>14163</v>
      </c>
      <c r="Q47" s="1">
        <v>0</v>
      </c>
      <c r="R47">
        <v>1615</v>
      </c>
    </row>
    <row r="48" spans="1:18">
      <c r="A48" s="2" t="s">
        <v>43</v>
      </c>
      <c r="B48" s="1">
        <v>51389</v>
      </c>
      <c r="C48" s="1">
        <v>13919</v>
      </c>
      <c r="D48" s="1">
        <v>37471</v>
      </c>
      <c r="F48" s="2" t="s">
        <v>43</v>
      </c>
      <c r="G48" s="1">
        <v>5158</v>
      </c>
      <c r="H48" s="1">
        <v>29126</v>
      </c>
      <c r="I48" s="1">
        <v>4725</v>
      </c>
      <c r="J48" s="1">
        <v>2527</v>
      </c>
      <c r="K48" s="1">
        <v>0</v>
      </c>
      <c r="L48" s="1">
        <v>0</v>
      </c>
      <c r="M48" s="1">
        <v>580</v>
      </c>
      <c r="N48" s="1">
        <v>1161</v>
      </c>
      <c r="O48" s="1">
        <v>3457</v>
      </c>
      <c r="P48" s="1">
        <v>4658</v>
      </c>
      <c r="Q48" s="1">
        <v>0</v>
      </c>
      <c r="R48">
        <v>0</v>
      </c>
    </row>
    <row r="49" spans="1:18">
      <c r="A49" s="2" t="s">
        <v>44</v>
      </c>
      <c r="B49" s="1">
        <v>179704</v>
      </c>
      <c r="C49" s="1">
        <v>72903</v>
      </c>
      <c r="D49" s="1">
        <v>106800</v>
      </c>
      <c r="F49" s="2" t="s">
        <v>44</v>
      </c>
      <c r="G49" s="1">
        <v>19962</v>
      </c>
      <c r="H49" s="1">
        <v>68087</v>
      </c>
      <c r="I49" s="1">
        <v>43650</v>
      </c>
      <c r="J49" s="1">
        <v>28584</v>
      </c>
      <c r="K49" s="1">
        <v>2761</v>
      </c>
      <c r="L49" s="1">
        <v>1044</v>
      </c>
      <c r="M49" s="1">
        <v>2508</v>
      </c>
      <c r="N49" s="1">
        <v>4074</v>
      </c>
      <c r="O49" s="1">
        <v>4024</v>
      </c>
      <c r="P49" s="1">
        <v>5015</v>
      </c>
      <c r="Q49" s="1">
        <v>0</v>
      </c>
      <c r="R49">
        <v>0</v>
      </c>
    </row>
    <row r="50" spans="1:18">
      <c r="A50" s="2" t="s">
        <v>45</v>
      </c>
      <c r="B50" s="1">
        <v>160822</v>
      </c>
      <c r="C50" s="1">
        <v>50324</v>
      </c>
      <c r="D50" s="1">
        <v>110498</v>
      </c>
      <c r="F50" s="2" t="s">
        <v>45</v>
      </c>
      <c r="G50" s="1">
        <v>20327</v>
      </c>
      <c r="H50" s="1">
        <v>66483</v>
      </c>
      <c r="I50" s="1">
        <v>15555</v>
      </c>
      <c r="J50" s="1">
        <v>19138</v>
      </c>
      <c r="K50" s="1">
        <v>841</v>
      </c>
      <c r="L50" s="1">
        <v>826</v>
      </c>
      <c r="M50" s="1">
        <v>9905</v>
      </c>
      <c r="N50" s="1">
        <v>14779</v>
      </c>
      <c r="O50" s="1">
        <v>3698</v>
      </c>
      <c r="P50" s="1">
        <v>8858</v>
      </c>
      <c r="Q50" s="1">
        <v>0</v>
      </c>
      <c r="R50">
        <v>417</v>
      </c>
    </row>
    <row r="51" spans="1:18">
      <c r="A51" s="2" t="s">
        <v>46</v>
      </c>
      <c r="B51" s="1">
        <v>123269</v>
      </c>
      <c r="C51" s="1">
        <v>25204</v>
      </c>
      <c r="D51" s="1">
        <v>98065</v>
      </c>
      <c r="F51" s="2" t="s">
        <v>46</v>
      </c>
      <c r="G51" s="1">
        <v>5847</v>
      </c>
      <c r="H51" s="1">
        <v>51432</v>
      </c>
      <c r="I51" s="1">
        <v>10346</v>
      </c>
      <c r="J51" s="1">
        <v>25144</v>
      </c>
      <c r="K51" s="1">
        <v>676</v>
      </c>
      <c r="L51" s="1">
        <v>0</v>
      </c>
      <c r="M51" s="1">
        <v>6412</v>
      </c>
      <c r="N51" s="1">
        <v>15167</v>
      </c>
      <c r="O51" s="1">
        <v>1926</v>
      </c>
      <c r="P51" s="1">
        <v>6325</v>
      </c>
      <c r="Q51" s="1">
        <v>0</v>
      </c>
      <c r="R51">
        <v>0</v>
      </c>
    </row>
    <row r="52" spans="1:18">
      <c r="A52" s="2" t="s">
        <v>47</v>
      </c>
      <c r="B52" s="1">
        <v>121378</v>
      </c>
      <c r="C52" s="1">
        <v>28598</v>
      </c>
      <c r="D52" s="1">
        <v>92780</v>
      </c>
      <c r="F52" s="2" t="s">
        <v>47</v>
      </c>
      <c r="G52" s="1">
        <v>2846</v>
      </c>
      <c r="H52" s="1">
        <v>54616</v>
      </c>
      <c r="I52" s="1">
        <v>20631</v>
      </c>
      <c r="J52" s="1">
        <v>24896</v>
      </c>
      <c r="K52" s="1">
        <v>710</v>
      </c>
      <c r="L52" s="1">
        <v>731</v>
      </c>
      <c r="M52" s="1">
        <v>2936</v>
      </c>
      <c r="N52" s="1">
        <v>6694</v>
      </c>
      <c r="O52" s="1">
        <v>1477</v>
      </c>
      <c r="P52" s="1">
        <v>5846</v>
      </c>
      <c r="Q52" s="1">
        <v>0</v>
      </c>
      <c r="R52">
        <v>0</v>
      </c>
    </row>
    <row r="53" spans="1:18">
      <c r="A53" s="2" t="s">
        <v>48</v>
      </c>
      <c r="B53" s="1">
        <v>166428</v>
      </c>
      <c r="C53" s="1">
        <v>37143</v>
      </c>
      <c r="D53" s="1">
        <v>129285</v>
      </c>
      <c r="F53" s="2" t="s">
        <v>48</v>
      </c>
      <c r="G53" s="1">
        <v>3607</v>
      </c>
      <c r="H53" s="1">
        <v>57779</v>
      </c>
      <c r="I53" s="1">
        <v>28370</v>
      </c>
      <c r="J53" s="1">
        <v>46644</v>
      </c>
      <c r="K53" s="1">
        <v>0</v>
      </c>
      <c r="L53" s="1">
        <v>1352</v>
      </c>
      <c r="M53" s="1">
        <v>1826</v>
      </c>
      <c r="N53" s="1">
        <v>13408</v>
      </c>
      <c r="O53" s="1">
        <v>2892</v>
      </c>
      <c r="P53" s="1">
        <v>9655</v>
      </c>
      <c r="Q53" s="1">
        <v>450</v>
      </c>
      <c r="R53">
        <v>451</v>
      </c>
    </row>
    <row r="54" spans="1:18">
      <c r="A54" s="2" t="s">
        <v>49</v>
      </c>
      <c r="B54" s="1">
        <v>494012</v>
      </c>
      <c r="C54" s="1">
        <v>102924</v>
      </c>
      <c r="D54" s="1">
        <v>391088</v>
      </c>
      <c r="F54" s="2" t="s">
        <v>49</v>
      </c>
      <c r="G54" s="1">
        <v>12461</v>
      </c>
      <c r="H54" s="1">
        <v>201657</v>
      </c>
      <c r="I54" s="1">
        <v>73064</v>
      </c>
      <c r="J54" s="1">
        <v>113694</v>
      </c>
      <c r="K54" s="1">
        <v>938</v>
      </c>
      <c r="L54" s="1">
        <v>2266</v>
      </c>
      <c r="M54" s="1">
        <v>6764</v>
      </c>
      <c r="N54" s="1">
        <v>46067</v>
      </c>
      <c r="O54" s="1">
        <v>9015</v>
      </c>
      <c r="P54" s="1">
        <v>26427</v>
      </c>
      <c r="Q54" s="1">
        <v>685</v>
      </c>
      <c r="R54">
        <v>981</v>
      </c>
    </row>
    <row r="55" spans="1:18">
      <c r="A55" s="2" t="s">
        <v>50</v>
      </c>
      <c r="B55" s="1">
        <v>661738</v>
      </c>
      <c r="C55" s="1">
        <v>164826</v>
      </c>
      <c r="D55" s="1">
        <v>496912</v>
      </c>
      <c r="F55" s="2" t="s">
        <v>50</v>
      </c>
      <c r="G55" s="1">
        <v>31912</v>
      </c>
      <c r="H55" s="1">
        <v>273145</v>
      </c>
      <c r="I55" s="1">
        <v>82039</v>
      </c>
      <c r="J55" s="1">
        <v>80315</v>
      </c>
      <c r="K55" s="1">
        <v>7524</v>
      </c>
      <c r="L55" s="1">
        <v>14362</v>
      </c>
      <c r="M55" s="1">
        <v>21526</v>
      </c>
      <c r="N55" s="1">
        <v>83997</v>
      </c>
      <c r="O55" s="1">
        <v>19056</v>
      </c>
      <c r="P55" s="1">
        <v>42753</v>
      </c>
      <c r="Q55" s="1">
        <v>2772</v>
      </c>
      <c r="R55">
        <v>2343</v>
      </c>
    </row>
    <row r="56" spans="1:18">
      <c r="A56" s="2" t="s">
        <v>51</v>
      </c>
      <c r="B56" s="1">
        <v>37452</v>
      </c>
      <c r="C56" s="1">
        <v>6345</v>
      </c>
      <c r="D56" s="1">
        <v>31107</v>
      </c>
      <c r="F56" s="2" t="s">
        <v>51</v>
      </c>
      <c r="G56" s="1">
        <v>1640</v>
      </c>
      <c r="H56" s="1">
        <v>18330</v>
      </c>
      <c r="I56" s="1">
        <v>4706</v>
      </c>
      <c r="J56" s="1">
        <v>10097</v>
      </c>
      <c r="K56" s="1">
        <v>0</v>
      </c>
      <c r="L56" s="1">
        <v>0</v>
      </c>
      <c r="M56" s="1">
        <v>0</v>
      </c>
      <c r="N56" s="1">
        <v>2176</v>
      </c>
      <c r="O56" s="1">
        <v>0</v>
      </c>
      <c r="P56" s="1">
        <v>507</v>
      </c>
      <c r="Q56" s="1">
        <v>0</v>
      </c>
      <c r="R56">
        <v>0</v>
      </c>
    </row>
    <row r="57" spans="1:18">
      <c r="A57" s="2" t="s">
        <v>52</v>
      </c>
      <c r="B57" s="1">
        <v>272951</v>
      </c>
      <c r="C57" s="1">
        <v>83455</v>
      </c>
      <c r="D57" s="1">
        <v>189496</v>
      </c>
      <c r="F57" s="2" t="s">
        <v>52</v>
      </c>
      <c r="G57" s="1">
        <v>38268</v>
      </c>
      <c r="H57" s="1">
        <v>140907</v>
      </c>
      <c r="I57" s="1">
        <v>31737</v>
      </c>
      <c r="J57" s="1">
        <v>39629</v>
      </c>
      <c r="K57" s="1">
        <v>530</v>
      </c>
      <c r="L57" s="1">
        <v>530</v>
      </c>
      <c r="M57" s="1">
        <v>6903</v>
      </c>
      <c r="N57" s="1">
        <v>5669</v>
      </c>
      <c r="O57" s="1">
        <v>5491</v>
      </c>
      <c r="P57" s="1">
        <v>2764</v>
      </c>
      <c r="Q57" s="1">
        <v>530</v>
      </c>
      <c r="R57">
        <v>0</v>
      </c>
    </row>
    <row r="58" spans="1:18">
      <c r="A58" s="2" t="s">
        <v>53</v>
      </c>
      <c r="B58" s="1">
        <v>983408</v>
      </c>
      <c r="C58" s="1">
        <v>185603</v>
      </c>
      <c r="D58" s="1">
        <v>797806</v>
      </c>
      <c r="F58" s="2" t="s">
        <v>53</v>
      </c>
      <c r="G58" s="1">
        <v>63333</v>
      </c>
      <c r="H58" s="1">
        <v>529253</v>
      </c>
      <c r="I58" s="1">
        <v>96478</v>
      </c>
      <c r="J58" s="1">
        <v>147216</v>
      </c>
      <c r="K58" s="1">
        <v>3219</v>
      </c>
      <c r="L58" s="1">
        <v>5473</v>
      </c>
      <c r="M58" s="1">
        <v>8964</v>
      </c>
      <c r="N58" s="1">
        <v>68454</v>
      </c>
      <c r="O58" s="1">
        <v>12882</v>
      </c>
      <c r="P58" s="1">
        <v>46175</v>
      </c>
      <c r="Q58" s="1">
        <v>729</v>
      </c>
      <c r="R58">
        <v>1239</v>
      </c>
    </row>
    <row r="59" spans="1:18">
      <c r="A59" s="2" t="s">
        <v>54</v>
      </c>
      <c r="B59" s="1">
        <v>298807</v>
      </c>
      <c r="C59" s="1">
        <v>131317</v>
      </c>
      <c r="D59" s="1">
        <v>167490</v>
      </c>
      <c r="F59" s="2" t="s">
        <v>54</v>
      </c>
      <c r="G59" s="1">
        <v>22104</v>
      </c>
      <c r="H59" s="1">
        <v>93365</v>
      </c>
      <c r="I59" s="1">
        <v>76008</v>
      </c>
      <c r="J59" s="1">
        <v>37657</v>
      </c>
      <c r="K59" s="1">
        <v>1170</v>
      </c>
      <c r="L59" s="1">
        <v>598</v>
      </c>
      <c r="M59" s="1">
        <v>12304</v>
      </c>
      <c r="N59" s="1">
        <v>23110</v>
      </c>
      <c r="O59" s="1">
        <v>18437</v>
      </c>
      <c r="P59" s="1">
        <v>12762</v>
      </c>
      <c r="Q59" s="1">
        <v>1296</v>
      </c>
      <c r="R59">
        <v>0</v>
      </c>
    </row>
    <row r="60" spans="1:18">
      <c r="A60" s="2" t="s">
        <v>55</v>
      </c>
      <c r="B60" s="1">
        <v>22141</v>
      </c>
      <c r="C60" s="1">
        <v>5319</v>
      </c>
      <c r="D60" s="1">
        <v>16822</v>
      </c>
      <c r="F60" s="2" t="s">
        <v>55</v>
      </c>
      <c r="G60" s="1">
        <v>1500</v>
      </c>
      <c r="H60" s="1">
        <v>13036</v>
      </c>
      <c r="I60" s="1">
        <v>2662</v>
      </c>
      <c r="J60" s="1">
        <v>1549</v>
      </c>
      <c r="K60" s="1">
        <v>0</v>
      </c>
      <c r="L60" s="1">
        <v>0</v>
      </c>
      <c r="M60" s="1">
        <v>775</v>
      </c>
      <c r="N60" s="1">
        <v>726</v>
      </c>
      <c r="O60" s="1">
        <v>384</v>
      </c>
      <c r="P60" s="1">
        <v>1513</v>
      </c>
      <c r="Q60" s="1">
        <v>0</v>
      </c>
      <c r="R60">
        <v>0</v>
      </c>
    </row>
    <row r="61" spans="1:18">
      <c r="A61" s="2" t="s">
        <v>56</v>
      </c>
      <c r="B61" s="1">
        <v>94156</v>
      </c>
      <c r="C61" s="1">
        <v>52189</v>
      </c>
      <c r="D61" s="1">
        <v>41967</v>
      </c>
      <c r="F61" s="2" t="s">
        <v>56</v>
      </c>
      <c r="G61" s="1">
        <v>23526</v>
      </c>
      <c r="H61" s="1">
        <v>30736</v>
      </c>
      <c r="I61" s="1">
        <v>21022</v>
      </c>
      <c r="J61" s="1">
        <v>6476</v>
      </c>
      <c r="K61" s="1">
        <v>0</v>
      </c>
      <c r="L61" s="1">
        <v>0</v>
      </c>
      <c r="M61" s="1">
        <v>3333</v>
      </c>
      <c r="N61" s="1">
        <v>3690</v>
      </c>
      <c r="O61" s="1">
        <v>2915</v>
      </c>
      <c r="P61" s="1">
        <v>1067</v>
      </c>
      <c r="Q61" s="1">
        <v>1396</v>
      </c>
      <c r="R61">
        <v>0</v>
      </c>
    </row>
    <row r="62" spans="1:18">
      <c r="A62" s="2" t="s">
        <v>57</v>
      </c>
      <c r="B62" s="1">
        <v>408401</v>
      </c>
      <c r="C62" s="1">
        <v>128273</v>
      </c>
      <c r="D62" s="1">
        <v>280128</v>
      </c>
      <c r="F62" s="2" t="s">
        <v>57</v>
      </c>
      <c r="G62" s="1">
        <v>49617</v>
      </c>
      <c r="H62" s="1">
        <v>201130</v>
      </c>
      <c r="I62" s="1">
        <v>58660</v>
      </c>
      <c r="J62" s="1">
        <v>47658</v>
      </c>
      <c r="K62" s="1">
        <v>2154</v>
      </c>
      <c r="L62" s="1">
        <v>1719</v>
      </c>
      <c r="M62" s="1">
        <v>12088</v>
      </c>
      <c r="N62" s="1">
        <v>21291</v>
      </c>
      <c r="O62" s="1">
        <v>4564</v>
      </c>
      <c r="P62" s="1">
        <v>7481</v>
      </c>
      <c r="Q62" s="1">
        <v>1194</v>
      </c>
      <c r="R62">
        <v>392</v>
      </c>
    </row>
    <row r="63" spans="1:18">
      <c r="A63" s="2" t="s">
        <v>58</v>
      </c>
      <c r="B63" s="1">
        <v>118770</v>
      </c>
      <c r="C63" s="1">
        <v>51663</v>
      </c>
      <c r="D63" s="1">
        <v>67107</v>
      </c>
      <c r="F63" s="2" t="s">
        <v>58</v>
      </c>
      <c r="G63" s="1">
        <v>13569</v>
      </c>
      <c r="H63" s="1">
        <v>39666</v>
      </c>
      <c r="I63" s="1">
        <v>30594</v>
      </c>
      <c r="J63" s="1">
        <v>18191</v>
      </c>
      <c r="K63" s="1">
        <v>1644</v>
      </c>
      <c r="L63" s="1">
        <v>946</v>
      </c>
      <c r="M63" s="1">
        <v>4603</v>
      </c>
      <c r="N63" s="1">
        <v>4847</v>
      </c>
      <c r="O63" s="1">
        <v>1256</v>
      </c>
      <c r="P63" s="1">
        <v>3459</v>
      </c>
      <c r="Q63" s="1">
        <v>0</v>
      </c>
      <c r="R63">
        <v>0</v>
      </c>
    </row>
    <row r="64" spans="1:18">
      <c r="A64" s="2" t="s">
        <v>59</v>
      </c>
      <c r="B64" s="1">
        <v>151139</v>
      </c>
      <c r="C64" s="1">
        <v>65737</v>
      </c>
      <c r="D64" s="1">
        <v>85402</v>
      </c>
      <c r="F64" s="2" t="s">
        <v>59</v>
      </c>
      <c r="G64" s="1">
        <v>23268</v>
      </c>
      <c r="H64" s="1">
        <v>56468</v>
      </c>
      <c r="I64" s="1">
        <v>26322</v>
      </c>
      <c r="J64" s="1">
        <v>17757</v>
      </c>
      <c r="K64" s="1">
        <v>449</v>
      </c>
      <c r="L64" s="1">
        <v>0</v>
      </c>
      <c r="M64" s="1">
        <v>7843</v>
      </c>
      <c r="N64" s="1">
        <v>6250</v>
      </c>
      <c r="O64" s="1">
        <v>6439</v>
      </c>
      <c r="P64" s="1">
        <v>4928</v>
      </c>
      <c r="Q64" s="1">
        <v>1419</v>
      </c>
      <c r="R64">
        <v>0</v>
      </c>
    </row>
    <row r="65" spans="1:18">
      <c r="A65" s="2" t="s">
        <v>60</v>
      </c>
      <c r="B65" s="1">
        <v>93675</v>
      </c>
      <c r="C65" s="1">
        <v>31890</v>
      </c>
      <c r="D65" s="1">
        <v>61785</v>
      </c>
      <c r="F65" s="2" t="s">
        <v>60</v>
      </c>
      <c r="G65" s="1">
        <v>11420</v>
      </c>
      <c r="H65" s="1">
        <v>43814</v>
      </c>
      <c r="I65" s="1">
        <v>13511</v>
      </c>
      <c r="J65" s="1">
        <v>9126</v>
      </c>
      <c r="K65" s="1">
        <v>0</v>
      </c>
      <c r="L65" s="1">
        <v>0</v>
      </c>
      <c r="M65" s="1">
        <v>4511</v>
      </c>
      <c r="N65" s="1">
        <v>7278</v>
      </c>
      <c r="O65" s="1">
        <v>2450</v>
      </c>
      <c r="P65" s="1">
        <v>1569</v>
      </c>
      <c r="Q65" s="1">
        <v>0</v>
      </c>
      <c r="R65">
        <v>0</v>
      </c>
    </row>
    <row r="66" spans="1:18">
      <c r="A66" s="2" t="s">
        <v>61</v>
      </c>
      <c r="B66" s="1">
        <v>35756</v>
      </c>
      <c r="C66" s="1">
        <v>7468</v>
      </c>
      <c r="D66" s="1">
        <v>28288</v>
      </c>
      <c r="F66" s="2" t="s">
        <v>61</v>
      </c>
      <c r="G66" s="1">
        <v>2129</v>
      </c>
      <c r="H66" s="1">
        <v>17944</v>
      </c>
      <c r="I66" s="1">
        <v>4081</v>
      </c>
      <c r="J66" s="1">
        <v>4376</v>
      </c>
      <c r="K66" s="1">
        <v>338</v>
      </c>
      <c r="L66" s="1">
        <v>0</v>
      </c>
      <c r="M66" s="1">
        <v>627</v>
      </c>
      <c r="N66" s="1">
        <v>3497</v>
      </c>
      <c r="O66" s="1">
        <v>0</v>
      </c>
      <c r="P66" s="1">
        <v>2473</v>
      </c>
      <c r="Q66" s="1">
        <v>296</v>
      </c>
      <c r="R66">
        <v>0</v>
      </c>
    </row>
    <row r="67" spans="1:18">
      <c r="A67" s="2" t="s">
        <v>62</v>
      </c>
      <c r="B67" s="1">
        <v>217100</v>
      </c>
      <c r="C67" s="1">
        <v>104138</v>
      </c>
      <c r="D67" s="1">
        <v>112963</v>
      </c>
      <c r="F67" s="2" t="s">
        <v>62</v>
      </c>
      <c r="G67" s="1">
        <v>37206</v>
      </c>
      <c r="H67" s="1">
        <v>79848</v>
      </c>
      <c r="I67" s="1">
        <v>56125</v>
      </c>
      <c r="J67" s="1">
        <v>19752</v>
      </c>
      <c r="K67" s="1">
        <v>1187</v>
      </c>
      <c r="L67" s="1">
        <v>0</v>
      </c>
      <c r="M67" s="1">
        <v>6315</v>
      </c>
      <c r="N67" s="1">
        <v>7585</v>
      </c>
      <c r="O67" s="1">
        <v>3307</v>
      </c>
      <c r="P67" s="1">
        <v>5779</v>
      </c>
      <c r="Q67" s="1">
        <v>0</v>
      </c>
      <c r="R67">
        <v>0</v>
      </c>
    </row>
    <row r="68" spans="1:18">
      <c r="A68" s="2" t="s">
        <v>63</v>
      </c>
      <c r="B68" s="1">
        <v>402612</v>
      </c>
      <c r="C68" s="1">
        <v>104133</v>
      </c>
      <c r="D68" s="1">
        <v>298478</v>
      </c>
      <c r="F68" s="2" t="s">
        <v>63</v>
      </c>
      <c r="G68" s="1">
        <v>28283</v>
      </c>
      <c r="H68" s="1">
        <v>167164</v>
      </c>
      <c r="I68" s="1">
        <v>63242</v>
      </c>
      <c r="J68" s="1">
        <v>90165</v>
      </c>
      <c r="K68" s="1">
        <v>1365</v>
      </c>
      <c r="L68" s="1">
        <v>465</v>
      </c>
      <c r="M68" s="1">
        <v>3933</v>
      </c>
      <c r="N68" s="1">
        <v>25742</v>
      </c>
      <c r="O68" s="1">
        <v>7312</v>
      </c>
      <c r="P68" s="1">
        <v>14945</v>
      </c>
      <c r="Q68" s="1">
        <v>0</v>
      </c>
      <c r="R68">
        <v>0</v>
      </c>
    </row>
    <row r="69" spans="1:18">
      <c r="A69" s="2" t="s">
        <v>64</v>
      </c>
      <c r="B69" s="1">
        <v>129797</v>
      </c>
      <c r="C69" s="1">
        <v>45892</v>
      </c>
      <c r="D69" s="1">
        <v>83904</v>
      </c>
      <c r="F69" s="2" t="s">
        <v>64</v>
      </c>
      <c r="G69" s="1">
        <v>9943</v>
      </c>
      <c r="H69" s="1">
        <v>48210</v>
      </c>
      <c r="I69" s="1">
        <v>31469</v>
      </c>
      <c r="J69" s="1">
        <v>25414</v>
      </c>
      <c r="K69" s="1">
        <v>494</v>
      </c>
      <c r="L69" s="1">
        <v>0</v>
      </c>
      <c r="M69" s="1">
        <v>1479</v>
      </c>
      <c r="N69" s="1">
        <v>8231</v>
      </c>
      <c r="O69" s="1">
        <v>2017</v>
      </c>
      <c r="P69" s="1">
        <v>2052</v>
      </c>
      <c r="Q69" s="1">
        <v>493</v>
      </c>
      <c r="R69">
        <v>0</v>
      </c>
    </row>
    <row r="70" spans="1:18">
      <c r="A70" s="2" t="s">
        <v>65</v>
      </c>
      <c r="B70" s="1">
        <v>22158</v>
      </c>
      <c r="C70" s="1">
        <v>3429</v>
      </c>
      <c r="D70" s="1">
        <v>18729</v>
      </c>
      <c r="F70" s="2" t="s">
        <v>65</v>
      </c>
      <c r="G70" s="1">
        <v>1738</v>
      </c>
      <c r="H70" s="1">
        <v>14312</v>
      </c>
      <c r="I70" s="1">
        <v>1122</v>
      </c>
      <c r="J70" s="1">
        <v>4145</v>
      </c>
      <c r="K70" s="1">
        <v>297</v>
      </c>
      <c r="L70" s="1">
        <v>0</v>
      </c>
      <c r="M70" s="1">
        <v>0</v>
      </c>
      <c r="N70" s="1">
        <v>0</v>
      </c>
      <c r="O70" s="1">
        <v>274</v>
      </c>
      <c r="P70" s="1">
        <v>274</v>
      </c>
      <c r="Q70" s="1">
        <v>0</v>
      </c>
      <c r="R70">
        <v>0</v>
      </c>
    </row>
    <row r="71" spans="1:18">
      <c r="A71" s="2" t="s">
        <v>66</v>
      </c>
      <c r="B71" s="1">
        <v>291073</v>
      </c>
      <c r="C71" s="1">
        <v>120760</v>
      </c>
      <c r="D71" s="1">
        <v>170313</v>
      </c>
      <c r="F71" s="2" t="s">
        <v>66</v>
      </c>
      <c r="G71" s="1">
        <v>73317</v>
      </c>
      <c r="H71" s="1">
        <v>135506</v>
      </c>
      <c r="I71" s="1">
        <v>33959</v>
      </c>
      <c r="J71" s="1">
        <v>18452</v>
      </c>
      <c r="K71" s="1">
        <v>2443</v>
      </c>
      <c r="L71" s="1">
        <v>639</v>
      </c>
      <c r="M71" s="1">
        <v>9751</v>
      </c>
      <c r="N71" s="1">
        <v>13782</v>
      </c>
      <c r="O71" s="1">
        <v>0</v>
      </c>
      <c r="P71" s="1">
        <v>646</v>
      </c>
      <c r="Q71" s="1">
        <v>1291</v>
      </c>
      <c r="R71">
        <v>1291</v>
      </c>
    </row>
    <row r="72" spans="1:18">
      <c r="A72" s="2" t="s">
        <v>67</v>
      </c>
      <c r="B72" s="1">
        <v>18995</v>
      </c>
      <c r="C72" s="1">
        <v>7796</v>
      </c>
      <c r="D72" s="1">
        <v>11199</v>
      </c>
      <c r="F72" s="2" t="s">
        <v>67</v>
      </c>
      <c r="G72" s="1">
        <v>4975</v>
      </c>
      <c r="H72" s="1">
        <v>9096</v>
      </c>
      <c r="I72" s="1">
        <v>1426</v>
      </c>
      <c r="J72" s="1">
        <v>1085</v>
      </c>
      <c r="K72" s="1">
        <v>0</v>
      </c>
      <c r="L72" s="1">
        <v>0</v>
      </c>
      <c r="M72" s="1">
        <v>1047</v>
      </c>
      <c r="N72" s="1">
        <v>671</v>
      </c>
      <c r="O72" s="1">
        <v>349</v>
      </c>
      <c r="P72" s="1">
        <v>349</v>
      </c>
      <c r="Q72" s="1">
        <v>0</v>
      </c>
      <c r="R72">
        <v>0</v>
      </c>
    </row>
    <row r="73" spans="1:18">
      <c r="A73" s="2" t="s">
        <v>68</v>
      </c>
      <c r="B73" s="1">
        <v>201860</v>
      </c>
      <c r="C73" s="1">
        <v>83640</v>
      </c>
      <c r="D73" s="1">
        <v>118220</v>
      </c>
      <c r="F73" s="2" t="s">
        <v>68</v>
      </c>
      <c r="G73" s="1">
        <v>55364</v>
      </c>
      <c r="H73" s="1">
        <v>97062</v>
      </c>
      <c r="I73" s="1">
        <v>19518</v>
      </c>
      <c r="J73" s="1">
        <v>8020</v>
      </c>
      <c r="K73" s="1">
        <v>0</v>
      </c>
      <c r="L73" s="1">
        <v>1051</v>
      </c>
      <c r="M73" s="1">
        <v>7761</v>
      </c>
      <c r="N73" s="1">
        <v>11039</v>
      </c>
      <c r="O73" s="1">
        <v>998</v>
      </c>
      <c r="P73" s="1">
        <v>1050</v>
      </c>
      <c r="Q73" s="1">
        <v>0</v>
      </c>
      <c r="R73">
        <v>0</v>
      </c>
    </row>
    <row r="74" spans="1:18">
      <c r="A74" s="2" t="s">
        <v>69</v>
      </c>
      <c r="B74" s="1">
        <v>131488</v>
      </c>
      <c r="C74" s="1">
        <v>44405</v>
      </c>
      <c r="D74" s="1">
        <v>87083</v>
      </c>
      <c r="F74" s="2" t="s">
        <v>69</v>
      </c>
      <c r="G74" s="1">
        <v>9226</v>
      </c>
      <c r="H74" s="1">
        <v>49534</v>
      </c>
      <c r="I74" s="1">
        <v>21084</v>
      </c>
      <c r="J74" s="1">
        <v>20122</v>
      </c>
      <c r="K74" s="1">
        <v>877</v>
      </c>
      <c r="L74" s="1">
        <v>868</v>
      </c>
      <c r="M74" s="1">
        <v>5327</v>
      </c>
      <c r="N74" s="1">
        <v>11178</v>
      </c>
      <c r="O74" s="1">
        <v>7005</v>
      </c>
      <c r="P74" s="1">
        <v>5384</v>
      </c>
      <c r="Q74" s="1">
        <v>888</v>
      </c>
      <c r="R74">
        <v>0</v>
      </c>
    </row>
    <row r="75" spans="1:18">
      <c r="A75" s="2" t="s">
        <v>70</v>
      </c>
      <c r="B75" s="1">
        <v>332788</v>
      </c>
      <c r="C75" s="1">
        <v>63513</v>
      </c>
      <c r="D75" s="1">
        <v>269275</v>
      </c>
      <c r="F75" s="2" t="s">
        <v>70</v>
      </c>
      <c r="G75" s="1">
        <v>27111</v>
      </c>
      <c r="H75" s="1">
        <v>175505</v>
      </c>
      <c r="I75" s="1">
        <v>16208</v>
      </c>
      <c r="J75" s="1">
        <v>37736</v>
      </c>
      <c r="K75" s="1">
        <v>517</v>
      </c>
      <c r="L75" s="1">
        <v>5144</v>
      </c>
      <c r="M75" s="1">
        <v>10439</v>
      </c>
      <c r="N75" s="1">
        <v>34499</v>
      </c>
      <c r="O75" s="1">
        <v>8761</v>
      </c>
      <c r="P75" s="1">
        <v>14336</v>
      </c>
      <c r="Q75" s="1">
        <v>480</v>
      </c>
      <c r="R75">
        <v>2058</v>
      </c>
    </row>
    <row r="76" spans="1:18">
      <c r="A76" s="2" t="s">
        <v>71</v>
      </c>
      <c r="B76" s="1">
        <v>226916</v>
      </c>
      <c r="C76" s="1">
        <v>60652</v>
      </c>
      <c r="D76" s="1">
        <v>166264</v>
      </c>
      <c r="F76" s="2" t="s">
        <v>71</v>
      </c>
      <c r="G76" s="1">
        <v>18574</v>
      </c>
      <c r="H76" s="1">
        <v>103774</v>
      </c>
      <c r="I76" s="1">
        <v>28010</v>
      </c>
      <c r="J76" s="1">
        <v>36738</v>
      </c>
      <c r="K76" s="1">
        <v>2424</v>
      </c>
      <c r="L76" s="1">
        <v>2424</v>
      </c>
      <c r="M76" s="1">
        <v>8007</v>
      </c>
      <c r="N76" s="1">
        <v>14293</v>
      </c>
      <c r="O76" s="1">
        <v>3640</v>
      </c>
      <c r="P76" s="1">
        <v>9037</v>
      </c>
      <c r="Q76" s="1">
        <v>0</v>
      </c>
      <c r="R76">
        <v>0</v>
      </c>
    </row>
    <row r="77" spans="1:18">
      <c r="A77" s="2" t="s">
        <v>72</v>
      </c>
      <c r="B77" s="1">
        <v>570933</v>
      </c>
      <c r="C77" s="1">
        <v>113948</v>
      </c>
      <c r="D77" s="1">
        <v>456985</v>
      </c>
      <c r="F77" s="2" t="s">
        <v>72</v>
      </c>
      <c r="G77" s="1">
        <v>35870</v>
      </c>
      <c r="H77" s="1">
        <v>366517</v>
      </c>
      <c r="I77" s="1">
        <v>70523</v>
      </c>
      <c r="J77" s="1">
        <v>63854</v>
      </c>
      <c r="K77" s="1">
        <v>0</v>
      </c>
      <c r="L77" s="1">
        <v>2267</v>
      </c>
      <c r="M77" s="1">
        <v>4673</v>
      </c>
      <c r="N77" s="1">
        <v>17515</v>
      </c>
      <c r="O77" s="1">
        <v>2884</v>
      </c>
      <c r="P77" s="1">
        <v>6835</v>
      </c>
      <c r="Q77" s="1">
        <v>0</v>
      </c>
      <c r="R77">
        <v>0</v>
      </c>
    </row>
    <row r="78" spans="1:18">
      <c r="A78" s="2" t="s">
        <v>73</v>
      </c>
      <c r="B78" s="1">
        <v>120320</v>
      </c>
      <c r="C78" s="1">
        <v>45429</v>
      </c>
      <c r="D78" s="1">
        <v>74890</v>
      </c>
      <c r="F78" s="2" t="s">
        <v>73</v>
      </c>
      <c r="G78" s="1">
        <v>13090</v>
      </c>
      <c r="H78" s="1">
        <v>43327</v>
      </c>
      <c r="I78" s="1">
        <v>27876</v>
      </c>
      <c r="J78" s="1">
        <v>25685</v>
      </c>
      <c r="K78" s="1">
        <v>0</v>
      </c>
      <c r="L78" s="1">
        <v>0</v>
      </c>
      <c r="M78" s="1">
        <v>3058</v>
      </c>
      <c r="N78" s="1">
        <v>4042</v>
      </c>
      <c r="O78" s="1">
        <v>1406</v>
      </c>
      <c r="P78" s="1">
        <v>1839</v>
      </c>
      <c r="Q78" s="1">
        <v>0</v>
      </c>
      <c r="R78">
        <v>0</v>
      </c>
    </row>
    <row r="79" spans="1:18">
      <c r="A79" s="2" t="s">
        <v>74</v>
      </c>
      <c r="B79" s="1">
        <v>159581</v>
      </c>
      <c r="C79" s="1">
        <v>48928</v>
      </c>
      <c r="D79" s="1">
        <v>110653</v>
      </c>
      <c r="F79" s="2" t="s">
        <v>74</v>
      </c>
      <c r="G79" s="1">
        <v>20896</v>
      </c>
      <c r="H79" s="1">
        <v>66212</v>
      </c>
      <c r="I79" s="1">
        <v>16480</v>
      </c>
      <c r="J79" s="1">
        <v>15839</v>
      </c>
      <c r="K79" s="1">
        <v>0</v>
      </c>
      <c r="L79" s="1">
        <v>0</v>
      </c>
      <c r="M79" s="1">
        <v>3893</v>
      </c>
      <c r="N79" s="1">
        <v>18278</v>
      </c>
      <c r="O79" s="1">
        <v>7661</v>
      </c>
      <c r="P79" s="1">
        <v>10325</v>
      </c>
      <c r="Q79" s="1">
        <v>0</v>
      </c>
      <c r="R79">
        <v>0</v>
      </c>
    </row>
    <row r="80" spans="1:18">
      <c r="A80" s="2" t="s">
        <v>75</v>
      </c>
      <c r="B80" s="1">
        <v>293837</v>
      </c>
      <c r="C80" s="1">
        <v>131744</v>
      </c>
      <c r="D80" s="1">
        <v>162094</v>
      </c>
      <c r="F80" s="2" t="s">
        <v>75</v>
      </c>
      <c r="G80" s="1">
        <v>33948</v>
      </c>
      <c r="H80" s="1">
        <v>99996</v>
      </c>
      <c r="I80" s="1">
        <v>72796</v>
      </c>
      <c r="J80" s="1">
        <v>36906</v>
      </c>
      <c r="K80" s="1">
        <v>4243</v>
      </c>
      <c r="L80" s="1">
        <v>1089</v>
      </c>
      <c r="M80" s="1">
        <v>12306</v>
      </c>
      <c r="N80" s="1">
        <v>18962</v>
      </c>
      <c r="O80" s="1">
        <v>8454</v>
      </c>
      <c r="P80" s="1">
        <v>5143</v>
      </c>
      <c r="Q80" s="1">
        <v>0</v>
      </c>
      <c r="R80">
        <v>0</v>
      </c>
    </row>
    <row r="81" spans="1:18">
      <c r="A81" s="2" t="s">
        <v>76</v>
      </c>
      <c r="B81" s="1">
        <v>333099</v>
      </c>
      <c r="C81" s="1">
        <v>85814</v>
      </c>
      <c r="D81" s="1">
        <v>247285</v>
      </c>
      <c r="F81" s="2" t="s">
        <v>76</v>
      </c>
      <c r="G81" s="1">
        <v>17181</v>
      </c>
      <c r="H81" s="1">
        <v>159062</v>
      </c>
      <c r="I81" s="1">
        <v>58760</v>
      </c>
      <c r="J81" s="1">
        <v>60913</v>
      </c>
      <c r="K81" s="1">
        <v>1722</v>
      </c>
      <c r="L81" s="1">
        <v>786</v>
      </c>
      <c r="M81" s="1">
        <v>5932</v>
      </c>
      <c r="N81" s="1">
        <v>18568</v>
      </c>
      <c r="O81" s="1">
        <v>2222</v>
      </c>
      <c r="P81" s="1">
        <v>7565</v>
      </c>
      <c r="Q81" s="1">
        <v>0</v>
      </c>
      <c r="R81">
        <v>394</v>
      </c>
    </row>
    <row r="82" spans="1:18">
      <c r="A82" s="2" t="s">
        <v>77</v>
      </c>
      <c r="B82" s="1">
        <v>183454</v>
      </c>
      <c r="C82" s="1">
        <v>74075</v>
      </c>
      <c r="D82" s="1">
        <v>109379</v>
      </c>
      <c r="F82" s="2" t="s">
        <v>77</v>
      </c>
      <c r="G82" s="1">
        <v>16477</v>
      </c>
      <c r="H82" s="1">
        <v>63435</v>
      </c>
      <c r="I82" s="1">
        <v>52968</v>
      </c>
      <c r="J82" s="1">
        <v>35384</v>
      </c>
      <c r="K82" s="1">
        <v>0</v>
      </c>
      <c r="L82" s="1">
        <v>443</v>
      </c>
      <c r="M82" s="1">
        <v>2260</v>
      </c>
      <c r="N82" s="1">
        <v>9211</v>
      </c>
      <c r="O82" s="1">
        <v>2371</v>
      </c>
      <c r="P82" s="1">
        <v>908</v>
      </c>
      <c r="Q82" s="1">
        <v>0</v>
      </c>
      <c r="R82">
        <v>0</v>
      </c>
    </row>
    <row r="83" spans="1:18">
      <c r="A83" s="2" t="s">
        <v>78</v>
      </c>
      <c r="B83" s="1">
        <v>115139</v>
      </c>
      <c r="C83" s="1">
        <v>52982</v>
      </c>
      <c r="D83" s="1">
        <v>62157</v>
      </c>
      <c r="F83" s="2" t="s">
        <v>78</v>
      </c>
      <c r="G83" s="1">
        <v>6851</v>
      </c>
      <c r="H83" s="1">
        <v>32372</v>
      </c>
      <c r="I83" s="1">
        <v>42899</v>
      </c>
      <c r="J83" s="1">
        <v>23643</v>
      </c>
      <c r="K83" s="1">
        <v>0</v>
      </c>
      <c r="L83" s="1">
        <v>0</v>
      </c>
      <c r="M83" s="1">
        <v>1402</v>
      </c>
      <c r="N83" s="1">
        <v>3375</v>
      </c>
      <c r="O83" s="1">
        <v>1832</v>
      </c>
      <c r="P83" s="1">
        <v>2769</v>
      </c>
      <c r="Q83" s="1">
        <v>0</v>
      </c>
      <c r="R83">
        <v>0</v>
      </c>
    </row>
    <row r="84" spans="1:18">
      <c r="A84" s="2" t="s">
        <v>79</v>
      </c>
      <c r="B84" s="1">
        <v>62429</v>
      </c>
      <c r="C84" s="1">
        <v>21555</v>
      </c>
      <c r="D84" s="1">
        <v>40874</v>
      </c>
      <c r="F84" s="2" t="s">
        <v>79</v>
      </c>
      <c r="G84" s="1">
        <v>12676</v>
      </c>
      <c r="H84" s="1">
        <v>31881</v>
      </c>
      <c r="I84" s="1">
        <v>4736</v>
      </c>
      <c r="J84" s="1">
        <v>3577</v>
      </c>
      <c r="K84" s="1">
        <v>2475</v>
      </c>
      <c r="L84" s="1">
        <v>2454</v>
      </c>
      <c r="M84" s="1">
        <v>1670</v>
      </c>
      <c r="N84" s="1">
        <v>1295</v>
      </c>
      <c r="O84" s="1">
        <v>0</v>
      </c>
      <c r="P84" s="1">
        <v>1670</v>
      </c>
      <c r="Q84" s="1">
        <v>0</v>
      </c>
      <c r="R84">
        <v>0</v>
      </c>
    </row>
    <row r="85" spans="1:18">
      <c r="A85" s="2" t="s">
        <v>80</v>
      </c>
      <c r="B85" s="1">
        <v>52418</v>
      </c>
      <c r="C85" s="1">
        <v>16832</v>
      </c>
      <c r="D85" s="1">
        <v>35585</v>
      </c>
      <c r="F85" s="2" t="s">
        <v>80</v>
      </c>
      <c r="G85" s="1">
        <v>7471</v>
      </c>
      <c r="H85" s="1">
        <v>25850</v>
      </c>
      <c r="I85" s="1">
        <v>8794</v>
      </c>
      <c r="J85" s="1">
        <v>9452</v>
      </c>
      <c r="K85" s="1">
        <v>0</v>
      </c>
      <c r="L85" s="1">
        <v>0</v>
      </c>
      <c r="M85" s="1">
        <v>284</v>
      </c>
      <c r="N85" s="1">
        <v>285</v>
      </c>
      <c r="O85" s="1">
        <v>284</v>
      </c>
      <c r="P85" s="1">
        <v>0</v>
      </c>
      <c r="Q85" s="1">
        <v>0</v>
      </c>
      <c r="R85">
        <v>0</v>
      </c>
    </row>
    <row r="86" spans="1:18">
      <c r="A86" s="2" t="s">
        <v>81</v>
      </c>
      <c r="B86" s="1">
        <v>149982</v>
      </c>
      <c r="C86" s="1">
        <v>100946</v>
      </c>
      <c r="D86" s="1">
        <v>49036</v>
      </c>
      <c r="F86" s="2" t="s">
        <v>81</v>
      </c>
      <c r="G86" s="1">
        <v>73042</v>
      </c>
      <c r="H86" s="1">
        <v>37079</v>
      </c>
      <c r="I86" s="1">
        <v>15751</v>
      </c>
      <c r="J86" s="1">
        <v>7316</v>
      </c>
      <c r="K86" s="1">
        <v>0</v>
      </c>
      <c r="L86" s="1">
        <v>0</v>
      </c>
      <c r="M86" s="1">
        <v>11305</v>
      </c>
      <c r="N86" s="1">
        <v>4643</v>
      </c>
      <c r="O86" s="1">
        <v>851</v>
      </c>
      <c r="P86" s="1">
        <v>0</v>
      </c>
      <c r="Q86" s="1">
        <v>0</v>
      </c>
      <c r="R86">
        <v>0</v>
      </c>
    </row>
    <row r="87" spans="1:18">
      <c r="A87" s="2" t="s">
        <v>82</v>
      </c>
      <c r="B87" s="1">
        <v>161059</v>
      </c>
      <c r="C87" s="1">
        <v>87800</v>
      </c>
      <c r="D87" s="1">
        <v>73259</v>
      </c>
      <c r="F87" s="2" t="s">
        <v>82</v>
      </c>
      <c r="G87" s="1">
        <v>26018</v>
      </c>
      <c r="H87" s="1">
        <v>32495</v>
      </c>
      <c r="I87" s="1">
        <v>51968</v>
      </c>
      <c r="J87" s="1">
        <v>28160</v>
      </c>
      <c r="K87" s="1">
        <v>817</v>
      </c>
      <c r="L87" s="1">
        <v>270</v>
      </c>
      <c r="M87" s="1">
        <v>4726</v>
      </c>
      <c r="N87" s="1">
        <v>7876</v>
      </c>
      <c r="O87" s="1">
        <v>4273</v>
      </c>
      <c r="P87" s="1">
        <v>4211</v>
      </c>
      <c r="Q87" s="1">
        <v>0</v>
      </c>
      <c r="R87">
        <v>251</v>
      </c>
    </row>
    <row r="88" spans="1:18">
      <c r="A88" s="2" t="s">
        <v>83</v>
      </c>
      <c r="B88" s="1">
        <v>127630</v>
      </c>
      <c r="C88" s="1">
        <v>51278</v>
      </c>
      <c r="D88" s="1">
        <v>76352</v>
      </c>
      <c r="F88" s="2" t="s">
        <v>83</v>
      </c>
      <c r="G88" s="1">
        <v>15501</v>
      </c>
      <c r="H88" s="1">
        <v>28547</v>
      </c>
      <c r="I88" s="1">
        <v>33158</v>
      </c>
      <c r="J88" s="1">
        <v>44915</v>
      </c>
      <c r="K88" s="1">
        <v>200</v>
      </c>
      <c r="L88" s="1">
        <v>400</v>
      </c>
      <c r="M88" s="1">
        <v>2421</v>
      </c>
      <c r="N88" s="1">
        <v>1694</v>
      </c>
      <c r="O88" s="1">
        <v>0</v>
      </c>
      <c r="P88" s="1">
        <v>799</v>
      </c>
      <c r="Q88" s="1">
        <v>0</v>
      </c>
      <c r="R88">
        <v>0</v>
      </c>
    </row>
    <row r="89" spans="1:18">
      <c r="A89" s="2" t="s">
        <v>84</v>
      </c>
      <c r="B89" s="1">
        <v>66077</v>
      </c>
      <c r="C89" s="1">
        <v>14499</v>
      </c>
      <c r="D89" s="1">
        <v>51579</v>
      </c>
      <c r="F89" s="2" t="s">
        <v>84</v>
      </c>
      <c r="G89" s="1">
        <v>12231</v>
      </c>
      <c r="H89" s="1">
        <v>31416</v>
      </c>
      <c r="I89" s="1">
        <v>1114</v>
      </c>
      <c r="J89" s="1">
        <v>2419</v>
      </c>
      <c r="K89" s="1">
        <v>0</v>
      </c>
      <c r="L89" s="1">
        <v>0</v>
      </c>
      <c r="M89" s="1">
        <v>1155</v>
      </c>
      <c r="N89" s="1">
        <v>10558</v>
      </c>
      <c r="O89" s="1">
        <v>0</v>
      </c>
      <c r="P89" s="1">
        <v>7188</v>
      </c>
      <c r="Q89" s="1">
        <v>0</v>
      </c>
      <c r="R89">
        <v>0</v>
      </c>
    </row>
    <row r="90" spans="1:18">
      <c r="A90" s="2" t="s">
        <v>88</v>
      </c>
      <c r="B90" s="1">
        <v>141357</v>
      </c>
      <c r="C90" s="1">
        <v>39125</v>
      </c>
      <c r="D90" s="1">
        <v>102232</v>
      </c>
      <c r="F90" s="2" t="s">
        <v>88</v>
      </c>
      <c r="G90" s="1">
        <v>26372</v>
      </c>
      <c r="H90" s="1">
        <v>89074</v>
      </c>
      <c r="I90" s="1">
        <v>7136</v>
      </c>
      <c r="J90" s="1">
        <v>9024</v>
      </c>
      <c r="K90" s="1">
        <v>271</v>
      </c>
      <c r="L90" s="1">
        <v>832</v>
      </c>
      <c r="M90" s="1">
        <v>521</v>
      </c>
      <c r="N90" s="1">
        <v>1949</v>
      </c>
      <c r="O90" s="1">
        <v>3961</v>
      </c>
      <c r="P90" s="1">
        <v>781</v>
      </c>
      <c r="Q90" s="1">
        <v>868</v>
      </c>
      <c r="R90">
        <v>575</v>
      </c>
    </row>
    <row r="91" spans="1:18">
      <c r="A91" s="2" t="s">
        <v>85</v>
      </c>
      <c r="B91" s="1">
        <v>141595</v>
      </c>
      <c r="C91" s="1">
        <v>52809</v>
      </c>
      <c r="D91" s="1">
        <v>88786</v>
      </c>
      <c r="F91" s="2" t="s">
        <v>85</v>
      </c>
      <c r="G91" s="1">
        <v>32781</v>
      </c>
      <c r="H91" s="1">
        <v>65492</v>
      </c>
      <c r="I91" s="1">
        <v>15662</v>
      </c>
      <c r="J91" s="1">
        <v>9198</v>
      </c>
      <c r="K91" s="1">
        <v>696</v>
      </c>
      <c r="L91" s="1">
        <v>1006</v>
      </c>
      <c r="M91" s="1">
        <v>1447</v>
      </c>
      <c r="N91" s="1">
        <v>9250</v>
      </c>
      <c r="O91" s="1">
        <v>2226</v>
      </c>
      <c r="P91" s="1">
        <v>3504</v>
      </c>
      <c r="Q91" s="1">
        <v>0</v>
      </c>
      <c r="R91">
        <v>0</v>
      </c>
    </row>
    <row r="92" spans="1:18">
      <c r="A92" s="2" t="s">
        <v>86</v>
      </c>
      <c r="B92" s="1">
        <v>128923</v>
      </c>
      <c r="C92" s="1">
        <v>43620</v>
      </c>
      <c r="D92" s="1">
        <v>85302</v>
      </c>
      <c r="F92" s="2" t="s">
        <v>86</v>
      </c>
      <c r="G92" s="1">
        <v>13978</v>
      </c>
      <c r="H92" s="1">
        <v>55671</v>
      </c>
      <c r="I92" s="1">
        <v>23468</v>
      </c>
      <c r="J92" s="1">
        <v>20426</v>
      </c>
      <c r="K92" s="1">
        <v>393</v>
      </c>
      <c r="L92" s="1">
        <v>1183</v>
      </c>
      <c r="M92" s="1">
        <v>3581</v>
      </c>
      <c r="N92" s="1">
        <v>6071</v>
      </c>
      <c r="O92" s="1">
        <v>1801</v>
      </c>
      <c r="P92" s="1">
        <v>1953</v>
      </c>
      <c r="Q92" s="1">
        <v>402</v>
      </c>
      <c r="R92">
        <v>0</v>
      </c>
    </row>
    <row r="93" spans="1:18">
      <c r="A93" s="2" t="s">
        <v>87</v>
      </c>
      <c r="B93" s="1">
        <v>120055</v>
      </c>
      <c r="C93" s="1">
        <v>33968</v>
      </c>
      <c r="D93" s="1">
        <v>86086</v>
      </c>
      <c r="F93" s="2" t="s">
        <v>87</v>
      </c>
      <c r="G93" s="1">
        <v>14749</v>
      </c>
      <c r="H93" s="1">
        <v>61412</v>
      </c>
      <c r="I93" s="1">
        <v>10469</v>
      </c>
      <c r="J93" s="1">
        <v>15010</v>
      </c>
      <c r="K93" s="1">
        <v>0</v>
      </c>
      <c r="L93" s="1">
        <v>0</v>
      </c>
      <c r="M93" s="1">
        <v>5615</v>
      </c>
      <c r="N93" s="1">
        <v>7515</v>
      </c>
      <c r="O93" s="1">
        <v>3137</v>
      </c>
      <c r="P93" s="1">
        <v>2152</v>
      </c>
      <c r="Q93" s="1">
        <v>0</v>
      </c>
      <c r="R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3"/>
  <sheetViews>
    <sheetView workbookViewId="0">
      <selection activeCell="A2" sqref="A2"/>
    </sheetView>
  </sheetViews>
  <sheetFormatPr defaultRowHeight="15"/>
  <cols>
    <col min="1" max="1" width="32.140625" style="2" bestFit="1" customWidth="1"/>
    <col min="2" max="2" width="13.7109375" style="2" bestFit="1" customWidth="1"/>
    <col min="3" max="3" width="9.140625" style="2" bestFit="1" customWidth="1"/>
    <col min="4" max="4" width="10.140625" style="2" bestFit="1" customWidth="1"/>
    <col min="5" max="5" width="9.140625" style="3"/>
    <col min="6" max="6" width="32.140625" bestFit="1" customWidth="1"/>
    <col min="7" max="7" width="16.85546875" bestFit="1" customWidth="1"/>
    <col min="8" max="8" width="19" bestFit="1" customWidth="1"/>
    <col min="9" max="9" width="9.140625" style="3"/>
    <col min="10" max="10" width="32.140625" bestFit="1" customWidth="1"/>
    <col min="11" max="11" width="16.85546875" bestFit="1" customWidth="1"/>
    <col min="12" max="12" width="19" bestFit="1" customWidth="1"/>
    <col min="13" max="13" width="9.140625" style="3"/>
    <col min="14" max="14" width="32.140625" bestFit="1" customWidth="1"/>
    <col min="15" max="15" width="16.85546875" bestFit="1" customWidth="1"/>
    <col min="16" max="16" width="19" bestFit="1" customWidth="1"/>
  </cols>
  <sheetData>
    <row r="1" spans="1:16">
      <c r="A1" s="2" t="s">
        <v>94</v>
      </c>
      <c r="F1" t="s">
        <v>91</v>
      </c>
      <c r="J1" t="s">
        <v>90</v>
      </c>
      <c r="N1" t="s">
        <v>93</v>
      </c>
    </row>
    <row r="2" spans="1:16">
      <c r="F2" t="s">
        <v>92</v>
      </c>
      <c r="J2" t="s">
        <v>92</v>
      </c>
      <c r="N2" t="s">
        <v>92</v>
      </c>
    </row>
    <row r="4" spans="1:16">
      <c r="A4" s="2" t="s">
        <v>0</v>
      </c>
      <c r="N4" s="5">
        <v>12</v>
      </c>
    </row>
    <row r="5" spans="1:16">
      <c r="B5" s="2" t="s">
        <v>1</v>
      </c>
      <c r="C5" s="2" t="s">
        <v>2</v>
      </c>
      <c r="D5" s="2" t="s">
        <v>3</v>
      </c>
      <c r="G5" t="s">
        <v>2</v>
      </c>
      <c r="H5" t="s">
        <v>3</v>
      </c>
      <c r="K5" t="s">
        <v>2</v>
      </c>
      <c r="L5" t="s">
        <v>3</v>
      </c>
      <c r="O5" t="s">
        <v>2</v>
      </c>
      <c r="P5" t="s">
        <v>3</v>
      </c>
    </row>
    <row r="7" spans="1:16">
      <c r="A7" s="2" t="s">
        <v>89</v>
      </c>
      <c r="B7" s="1">
        <v>21425737</v>
      </c>
      <c r="C7" s="1">
        <v>4212763</v>
      </c>
      <c r="D7" s="1">
        <v>17212974</v>
      </c>
      <c r="F7" s="2" t="s">
        <v>89</v>
      </c>
      <c r="G7" s="4">
        <v>5779101816</v>
      </c>
      <c r="H7" s="4">
        <v>144953484857</v>
      </c>
      <c r="J7" s="2" t="s">
        <v>89</v>
      </c>
      <c r="K7" s="4">
        <f>G7/C7</f>
        <v>1371.8079597641738</v>
      </c>
      <c r="L7" s="4">
        <f>H7/D7</f>
        <v>8421.1760766617081</v>
      </c>
      <c r="N7" s="2" t="s">
        <v>89</v>
      </c>
      <c r="O7" s="4">
        <f t="shared" ref="O7:P7" si="0">K7/$N$4</f>
        <v>114.31732998034782</v>
      </c>
      <c r="P7" s="4">
        <f t="shared" si="0"/>
        <v>701.76467305514234</v>
      </c>
    </row>
    <row r="8" spans="1:16">
      <c r="B8" s="1"/>
      <c r="C8" s="1"/>
      <c r="D8" s="1"/>
      <c r="G8" s="4"/>
      <c r="H8" s="4"/>
      <c r="K8" s="4"/>
      <c r="L8" s="4"/>
      <c r="O8" s="4"/>
      <c r="P8" s="4"/>
    </row>
    <row r="9" spans="1:16">
      <c r="A9" s="2" t="s">
        <v>4</v>
      </c>
      <c r="B9" s="1">
        <v>399003</v>
      </c>
      <c r="C9" s="1">
        <v>14343</v>
      </c>
      <c r="D9" s="1">
        <v>384660</v>
      </c>
      <c r="F9" t="s">
        <v>4</v>
      </c>
      <c r="G9" s="4">
        <v>27779509</v>
      </c>
      <c r="H9" s="4">
        <v>3316113160</v>
      </c>
      <c r="J9" t="s">
        <v>4</v>
      </c>
      <c r="K9" s="4">
        <f t="shared" ref="K9:K40" si="1">G9/C9</f>
        <v>1936.7990657463572</v>
      </c>
      <c r="L9" s="4">
        <f t="shared" ref="L9:L40" si="2">H9/D9</f>
        <v>8620.8941922736958</v>
      </c>
      <c r="N9" t="s">
        <v>4</v>
      </c>
      <c r="O9" s="4">
        <f t="shared" ref="O9:O72" si="3">K9/$N$4</f>
        <v>161.39992214552976</v>
      </c>
      <c r="P9" s="4">
        <f t="shared" ref="P9:P72" si="4">L9/$N$4</f>
        <v>718.40784935614136</v>
      </c>
    </row>
    <row r="10" spans="1:16">
      <c r="A10" s="2" t="s">
        <v>5</v>
      </c>
      <c r="B10" s="1">
        <v>1049727</v>
      </c>
      <c r="C10" s="1">
        <v>19782</v>
      </c>
      <c r="D10" s="1">
        <v>1029945</v>
      </c>
      <c r="F10" t="s">
        <v>5</v>
      </c>
      <c r="G10" s="4">
        <v>47632531</v>
      </c>
      <c r="H10" s="4">
        <v>11764721908</v>
      </c>
      <c r="J10" t="s">
        <v>5</v>
      </c>
      <c r="K10" s="4">
        <f t="shared" si="1"/>
        <v>2407.8723587099385</v>
      </c>
      <c r="L10" s="4">
        <f t="shared" si="2"/>
        <v>11422.670053255271</v>
      </c>
      <c r="N10" t="s">
        <v>5</v>
      </c>
      <c r="O10" s="4">
        <f t="shared" si="3"/>
        <v>200.65602989249487</v>
      </c>
      <c r="P10" s="4">
        <f t="shared" si="4"/>
        <v>951.88917110460591</v>
      </c>
    </row>
    <row r="11" spans="1:16">
      <c r="A11" s="2" t="s">
        <v>6</v>
      </c>
      <c r="B11" s="1">
        <v>661591</v>
      </c>
      <c r="C11" s="1">
        <v>18266</v>
      </c>
      <c r="D11" s="1">
        <v>643325</v>
      </c>
      <c r="F11" t="s">
        <v>6</v>
      </c>
      <c r="G11" s="4">
        <v>22885464</v>
      </c>
      <c r="H11" s="4">
        <v>5885935205</v>
      </c>
      <c r="J11" t="s">
        <v>6</v>
      </c>
      <c r="K11" s="4">
        <f t="shared" si="1"/>
        <v>1252.8995948757254</v>
      </c>
      <c r="L11" s="4">
        <f t="shared" si="2"/>
        <v>9149.2405937900749</v>
      </c>
      <c r="N11" t="s">
        <v>6</v>
      </c>
      <c r="O11" s="4">
        <f t="shared" si="3"/>
        <v>104.40829957297711</v>
      </c>
      <c r="P11" s="4">
        <f t="shared" si="4"/>
        <v>762.43671614917287</v>
      </c>
    </row>
    <row r="12" spans="1:16">
      <c r="A12" s="2" t="s">
        <v>7</v>
      </c>
      <c r="B12" s="1">
        <v>806828</v>
      </c>
      <c r="C12" s="1">
        <v>24138</v>
      </c>
      <c r="D12" s="1">
        <v>782690</v>
      </c>
      <c r="F12" t="s">
        <v>7</v>
      </c>
      <c r="G12" s="4">
        <v>47555479</v>
      </c>
      <c r="H12" s="4">
        <v>5687426689</v>
      </c>
      <c r="J12" t="s">
        <v>7</v>
      </c>
      <c r="K12" s="4">
        <f t="shared" si="1"/>
        <v>1970.1499295716299</v>
      </c>
      <c r="L12" s="4">
        <f t="shared" si="2"/>
        <v>7266.5125260320174</v>
      </c>
      <c r="N12" t="s">
        <v>7</v>
      </c>
      <c r="O12" s="4">
        <f t="shared" si="3"/>
        <v>164.17916079763583</v>
      </c>
      <c r="P12" s="4">
        <f t="shared" si="4"/>
        <v>605.54271050266811</v>
      </c>
    </row>
    <row r="13" spans="1:16">
      <c r="A13" s="2" t="s">
        <v>8</v>
      </c>
      <c r="B13" s="1">
        <v>51167</v>
      </c>
      <c r="C13" s="1">
        <v>13914</v>
      </c>
      <c r="D13" s="1">
        <v>37253</v>
      </c>
      <c r="F13" t="s">
        <v>8</v>
      </c>
      <c r="G13" s="4">
        <v>7540246</v>
      </c>
      <c r="H13" s="4">
        <v>221590436</v>
      </c>
      <c r="J13" t="s">
        <v>8</v>
      </c>
      <c r="K13" s="4">
        <f t="shared" si="1"/>
        <v>541.91792439269796</v>
      </c>
      <c r="L13" s="4">
        <f t="shared" si="2"/>
        <v>5948.2574826188493</v>
      </c>
      <c r="N13" t="s">
        <v>8</v>
      </c>
      <c r="O13" s="4">
        <f t="shared" si="3"/>
        <v>45.159827032724827</v>
      </c>
      <c r="P13" s="4">
        <f t="shared" si="4"/>
        <v>495.68812355157075</v>
      </c>
    </row>
    <row r="14" spans="1:16">
      <c r="A14" s="2" t="s">
        <v>9</v>
      </c>
      <c r="B14" s="1">
        <v>182831</v>
      </c>
      <c r="C14" s="1">
        <v>5121</v>
      </c>
      <c r="D14" s="1">
        <v>177710</v>
      </c>
      <c r="F14" t="s">
        <v>9</v>
      </c>
      <c r="G14" s="4">
        <v>15538499</v>
      </c>
      <c r="H14" s="4">
        <v>1882816784</v>
      </c>
      <c r="J14" t="s">
        <v>9</v>
      </c>
      <c r="K14" s="4">
        <f t="shared" si="1"/>
        <v>3034.2704549892601</v>
      </c>
      <c r="L14" s="4">
        <f t="shared" si="2"/>
        <v>10594.883709414215</v>
      </c>
      <c r="N14" t="s">
        <v>9</v>
      </c>
      <c r="O14" s="4">
        <f t="shared" si="3"/>
        <v>252.85587124910501</v>
      </c>
      <c r="P14" s="4">
        <f t="shared" si="4"/>
        <v>882.90697578451784</v>
      </c>
    </row>
    <row r="15" spans="1:16">
      <c r="A15" s="2" t="s">
        <v>10</v>
      </c>
      <c r="B15" s="1">
        <v>41494</v>
      </c>
      <c r="C15" s="1">
        <v>14950</v>
      </c>
      <c r="D15" s="1">
        <v>26544</v>
      </c>
      <c r="F15" t="s">
        <v>10</v>
      </c>
      <c r="G15" s="4">
        <v>40613159</v>
      </c>
      <c r="H15" s="4">
        <v>133407538</v>
      </c>
      <c r="J15" t="s">
        <v>10</v>
      </c>
      <c r="K15" s="4">
        <f t="shared" si="1"/>
        <v>2716.5992642140468</v>
      </c>
      <c r="L15" s="4">
        <f t="shared" si="2"/>
        <v>5025.9018233875831</v>
      </c>
      <c r="N15" t="s">
        <v>10</v>
      </c>
      <c r="O15" s="4">
        <f t="shared" si="3"/>
        <v>226.38327201783724</v>
      </c>
      <c r="P15" s="4">
        <f t="shared" si="4"/>
        <v>418.82515194896524</v>
      </c>
    </row>
    <row r="16" spans="1:16">
      <c r="A16" s="2" t="s">
        <v>11</v>
      </c>
      <c r="B16" s="1">
        <v>40658</v>
      </c>
      <c r="C16" s="1">
        <v>8482</v>
      </c>
      <c r="D16" s="1">
        <v>32176</v>
      </c>
      <c r="F16" t="s">
        <v>11</v>
      </c>
      <c r="G16" s="4">
        <v>26690448</v>
      </c>
      <c r="H16" s="4">
        <v>257251928</v>
      </c>
      <c r="J16" t="s">
        <v>11</v>
      </c>
      <c r="K16" s="4">
        <f t="shared" si="1"/>
        <v>3146.7163404857347</v>
      </c>
      <c r="L16" s="4">
        <f t="shared" si="2"/>
        <v>7995.1494281452015</v>
      </c>
      <c r="N16" t="s">
        <v>11</v>
      </c>
      <c r="O16" s="4">
        <f t="shared" si="3"/>
        <v>262.22636170714458</v>
      </c>
      <c r="P16" s="4">
        <f t="shared" si="4"/>
        <v>666.26245234543342</v>
      </c>
    </row>
    <row r="17" spans="1:16">
      <c r="A17" s="2" t="s">
        <v>12</v>
      </c>
      <c r="B17" s="1">
        <v>34301</v>
      </c>
      <c r="C17" s="1">
        <v>9586</v>
      </c>
      <c r="D17" s="1">
        <v>24714</v>
      </c>
      <c r="F17" t="s">
        <v>12</v>
      </c>
      <c r="G17" s="4">
        <v>19436004</v>
      </c>
      <c r="H17" s="4">
        <v>123761068</v>
      </c>
      <c r="J17" t="s">
        <v>12</v>
      </c>
      <c r="K17" s="4">
        <f t="shared" si="1"/>
        <v>2027.5405800125181</v>
      </c>
      <c r="L17" s="4">
        <f t="shared" si="2"/>
        <v>5007.7311645221334</v>
      </c>
      <c r="N17" t="s">
        <v>12</v>
      </c>
      <c r="O17" s="4">
        <f t="shared" si="3"/>
        <v>168.96171500104319</v>
      </c>
      <c r="P17" s="4">
        <f t="shared" si="4"/>
        <v>417.31093037684445</v>
      </c>
    </row>
    <row r="18" spans="1:16">
      <c r="A18" s="2" t="s">
        <v>13</v>
      </c>
      <c r="B18" s="1">
        <v>24614</v>
      </c>
      <c r="C18" s="1">
        <v>13462</v>
      </c>
      <c r="D18" s="1">
        <v>11152</v>
      </c>
      <c r="F18" t="s">
        <v>13</v>
      </c>
      <c r="G18" s="4">
        <v>18240620</v>
      </c>
      <c r="H18" s="4">
        <v>19290664</v>
      </c>
      <c r="J18" t="s">
        <v>13</v>
      </c>
      <c r="K18" s="4">
        <f t="shared" si="1"/>
        <v>1354.9710295647005</v>
      </c>
      <c r="L18" s="4">
        <f t="shared" si="2"/>
        <v>1729.7941176470588</v>
      </c>
      <c r="N18" t="s">
        <v>13</v>
      </c>
      <c r="O18" s="4">
        <f t="shared" si="3"/>
        <v>112.91425246372505</v>
      </c>
      <c r="P18" s="4">
        <f t="shared" si="4"/>
        <v>144.14950980392157</v>
      </c>
    </row>
    <row r="19" spans="1:16">
      <c r="A19" s="2" t="s">
        <v>14</v>
      </c>
      <c r="B19" s="1">
        <v>133798</v>
      </c>
      <c r="C19" s="1">
        <v>11211</v>
      </c>
      <c r="D19" s="1">
        <v>122587</v>
      </c>
      <c r="F19" t="s">
        <v>14</v>
      </c>
      <c r="G19" s="4">
        <v>22333618</v>
      </c>
      <c r="H19" s="4">
        <v>1385893033</v>
      </c>
      <c r="J19" t="s">
        <v>14</v>
      </c>
      <c r="K19" s="4">
        <f t="shared" si="1"/>
        <v>1992.1164927303541</v>
      </c>
      <c r="L19" s="4">
        <f t="shared" si="2"/>
        <v>11305.383384861363</v>
      </c>
      <c r="N19" t="s">
        <v>14</v>
      </c>
      <c r="O19" s="4">
        <f t="shared" si="3"/>
        <v>166.0097077275295</v>
      </c>
      <c r="P19" s="4">
        <f t="shared" si="4"/>
        <v>942.11528207178026</v>
      </c>
    </row>
    <row r="20" spans="1:16">
      <c r="A20" s="2" t="s">
        <v>15</v>
      </c>
      <c r="B20" s="1">
        <v>152112</v>
      </c>
      <c r="C20" s="1">
        <v>20886</v>
      </c>
      <c r="D20" s="1">
        <v>131227</v>
      </c>
      <c r="F20" t="s">
        <v>15</v>
      </c>
      <c r="G20" s="4">
        <v>36904483</v>
      </c>
      <c r="H20" s="4">
        <v>1124804738</v>
      </c>
      <c r="J20" t="s">
        <v>15</v>
      </c>
      <c r="K20" s="4">
        <f t="shared" si="1"/>
        <v>1766.948338600019</v>
      </c>
      <c r="L20" s="4">
        <f t="shared" si="2"/>
        <v>8571.4429042803695</v>
      </c>
      <c r="N20" t="s">
        <v>15</v>
      </c>
      <c r="O20" s="4">
        <f t="shared" si="3"/>
        <v>147.24569488333492</v>
      </c>
      <c r="P20" s="4">
        <f t="shared" si="4"/>
        <v>714.28690869003083</v>
      </c>
    </row>
    <row r="21" spans="1:16">
      <c r="A21" s="2" t="s">
        <v>16</v>
      </c>
      <c r="B21" s="1">
        <v>172794</v>
      </c>
      <c r="C21" s="1">
        <v>26506</v>
      </c>
      <c r="D21" s="1">
        <v>146288</v>
      </c>
      <c r="F21" t="s">
        <v>16</v>
      </c>
      <c r="G21" s="4">
        <v>29298662</v>
      </c>
      <c r="H21" s="4">
        <v>1121643826</v>
      </c>
      <c r="J21" t="s">
        <v>16</v>
      </c>
      <c r="K21" s="4">
        <f t="shared" si="1"/>
        <v>1105.3596166905606</v>
      </c>
      <c r="L21" s="4">
        <f t="shared" si="2"/>
        <v>7667.3672891829819</v>
      </c>
      <c r="N21" t="s">
        <v>16</v>
      </c>
      <c r="O21" s="4">
        <f t="shared" si="3"/>
        <v>92.113301390880054</v>
      </c>
      <c r="P21" s="4">
        <f t="shared" si="4"/>
        <v>638.94727409858183</v>
      </c>
    </row>
    <row r="22" spans="1:16">
      <c r="A22" s="2" t="s">
        <v>17</v>
      </c>
      <c r="B22" s="1">
        <v>646070</v>
      </c>
      <c r="C22" s="1">
        <v>96109</v>
      </c>
      <c r="D22" s="1">
        <v>549961</v>
      </c>
      <c r="F22" t="s">
        <v>17</v>
      </c>
      <c r="G22" s="4">
        <v>101410447</v>
      </c>
      <c r="H22" s="4">
        <v>2580763865</v>
      </c>
      <c r="J22" t="s">
        <v>17</v>
      </c>
      <c r="K22" s="4">
        <f t="shared" si="1"/>
        <v>1055.1607757858264</v>
      </c>
      <c r="L22" s="4">
        <f t="shared" si="2"/>
        <v>4692.6306865395909</v>
      </c>
      <c r="N22" t="s">
        <v>17</v>
      </c>
      <c r="O22" s="4">
        <f t="shared" si="3"/>
        <v>87.93006464881887</v>
      </c>
      <c r="P22" s="4">
        <f t="shared" si="4"/>
        <v>391.05255721163257</v>
      </c>
    </row>
    <row r="23" spans="1:16">
      <c r="A23" s="2" t="s">
        <v>18</v>
      </c>
      <c r="B23" s="1">
        <v>4454</v>
      </c>
      <c r="C23" s="1">
        <v>810</v>
      </c>
      <c r="D23" s="1">
        <v>3644</v>
      </c>
      <c r="F23" t="s">
        <v>18</v>
      </c>
      <c r="G23" s="4">
        <v>129567</v>
      </c>
      <c r="H23" s="4">
        <v>6705084</v>
      </c>
      <c r="J23" t="s">
        <v>18</v>
      </c>
      <c r="K23" s="4">
        <f t="shared" si="1"/>
        <v>159.95925925925926</v>
      </c>
      <c r="L23" s="4">
        <f t="shared" si="2"/>
        <v>1840.0340285400659</v>
      </c>
      <c r="N23" t="s">
        <v>18</v>
      </c>
      <c r="O23" s="4">
        <f t="shared" si="3"/>
        <v>13.329938271604938</v>
      </c>
      <c r="P23" s="4">
        <f t="shared" si="4"/>
        <v>153.33616904500551</v>
      </c>
    </row>
    <row r="24" spans="1:16">
      <c r="A24" s="2" t="s">
        <v>19</v>
      </c>
      <c r="B24" s="1">
        <v>265428</v>
      </c>
      <c r="C24" s="1">
        <v>40237</v>
      </c>
      <c r="D24" s="1">
        <v>225191</v>
      </c>
      <c r="F24" t="s">
        <v>19</v>
      </c>
      <c r="G24" s="4">
        <v>33232094</v>
      </c>
      <c r="H24" s="4">
        <v>848327181</v>
      </c>
      <c r="J24" t="s">
        <v>19</v>
      </c>
      <c r="K24" s="4">
        <f t="shared" si="1"/>
        <v>825.90884012227548</v>
      </c>
      <c r="L24" s="4">
        <f t="shared" si="2"/>
        <v>3767.1451390153247</v>
      </c>
      <c r="N24" t="s">
        <v>19</v>
      </c>
      <c r="O24" s="4">
        <f t="shared" si="3"/>
        <v>68.825736676856295</v>
      </c>
      <c r="P24" s="4">
        <f t="shared" si="4"/>
        <v>313.92876158461041</v>
      </c>
    </row>
    <row r="25" spans="1:16">
      <c r="A25" s="2" t="s">
        <v>20</v>
      </c>
      <c r="B25" s="1">
        <v>357627</v>
      </c>
      <c r="C25" s="1">
        <v>68106</v>
      </c>
      <c r="D25" s="1">
        <v>289521</v>
      </c>
      <c r="F25" t="s">
        <v>20</v>
      </c>
      <c r="G25" s="4">
        <v>90235910</v>
      </c>
      <c r="H25" s="4">
        <v>1490459831</v>
      </c>
      <c r="J25" t="s">
        <v>20</v>
      </c>
      <c r="K25" s="4">
        <f t="shared" si="1"/>
        <v>1324.9333392065309</v>
      </c>
      <c r="L25" s="4">
        <f t="shared" si="2"/>
        <v>5148.0197671326086</v>
      </c>
      <c r="N25" t="s">
        <v>20</v>
      </c>
      <c r="O25" s="4">
        <f t="shared" si="3"/>
        <v>110.41111160054425</v>
      </c>
      <c r="P25" s="4">
        <f t="shared" si="4"/>
        <v>429.00164726105072</v>
      </c>
    </row>
    <row r="26" spans="1:16">
      <c r="A26" s="2" t="s">
        <v>21</v>
      </c>
      <c r="B26" s="1">
        <v>101443</v>
      </c>
      <c r="C26" s="1">
        <v>15297</v>
      </c>
      <c r="D26" s="1">
        <v>86146</v>
      </c>
      <c r="F26" t="s">
        <v>21</v>
      </c>
      <c r="G26" s="4">
        <v>20541418</v>
      </c>
      <c r="H26" s="4">
        <v>548169014</v>
      </c>
      <c r="J26" t="s">
        <v>21</v>
      </c>
      <c r="K26" s="4">
        <f t="shared" si="1"/>
        <v>1342.8396417598221</v>
      </c>
      <c r="L26" s="4">
        <f t="shared" si="2"/>
        <v>6363.2555661319157</v>
      </c>
      <c r="N26" t="s">
        <v>21</v>
      </c>
      <c r="O26" s="4">
        <f t="shared" si="3"/>
        <v>111.90330347998518</v>
      </c>
      <c r="P26" s="4">
        <f t="shared" si="4"/>
        <v>530.27129717765968</v>
      </c>
    </row>
    <row r="27" spans="1:16">
      <c r="A27" s="2" t="s">
        <v>22</v>
      </c>
      <c r="B27" s="1">
        <v>42119</v>
      </c>
      <c r="C27" s="1">
        <v>6514</v>
      </c>
      <c r="D27" s="1">
        <v>35605</v>
      </c>
      <c r="F27" t="s">
        <v>22</v>
      </c>
      <c r="G27" s="4">
        <v>7778604</v>
      </c>
      <c r="H27" s="4">
        <v>176802747</v>
      </c>
      <c r="J27" t="s">
        <v>22</v>
      </c>
      <c r="K27" s="4">
        <f t="shared" si="1"/>
        <v>1194.1363217684986</v>
      </c>
      <c r="L27" s="4">
        <f t="shared" si="2"/>
        <v>4965.6718719280998</v>
      </c>
      <c r="N27" t="s">
        <v>22</v>
      </c>
      <c r="O27" s="4">
        <f t="shared" si="3"/>
        <v>99.511360147374887</v>
      </c>
      <c r="P27" s="4">
        <f t="shared" si="4"/>
        <v>413.80598932734165</v>
      </c>
    </row>
    <row r="28" spans="1:16">
      <c r="A28" s="2" t="s">
        <v>23</v>
      </c>
      <c r="B28" s="1">
        <v>159358</v>
      </c>
      <c r="C28" s="1">
        <v>7116</v>
      </c>
      <c r="D28" s="1">
        <v>152242</v>
      </c>
      <c r="F28" t="s">
        <v>23</v>
      </c>
      <c r="G28" s="4">
        <v>42347607</v>
      </c>
      <c r="H28" s="4">
        <v>2277513901</v>
      </c>
      <c r="J28" t="s">
        <v>23</v>
      </c>
      <c r="K28" s="4">
        <f t="shared" si="1"/>
        <v>5951.0408937605398</v>
      </c>
      <c r="L28" s="4">
        <f t="shared" si="2"/>
        <v>14959.826467072162</v>
      </c>
      <c r="N28" t="s">
        <v>23</v>
      </c>
      <c r="O28" s="4">
        <f t="shared" si="3"/>
        <v>495.920074480045</v>
      </c>
      <c r="P28" s="4">
        <f t="shared" si="4"/>
        <v>1246.6522055893467</v>
      </c>
    </row>
    <row r="29" spans="1:16">
      <c r="A29" s="2" t="s">
        <v>24</v>
      </c>
      <c r="B29" s="1">
        <v>710908</v>
      </c>
      <c r="C29" s="1">
        <v>38103</v>
      </c>
      <c r="D29" s="1">
        <v>672805</v>
      </c>
      <c r="F29" t="s">
        <v>24</v>
      </c>
      <c r="G29" s="4">
        <v>56789006</v>
      </c>
      <c r="H29" s="4">
        <v>6205532622</v>
      </c>
      <c r="J29" t="s">
        <v>24</v>
      </c>
      <c r="K29" s="4">
        <f t="shared" si="1"/>
        <v>1490.4077369236018</v>
      </c>
      <c r="L29" s="4">
        <f t="shared" si="2"/>
        <v>9223.3747103544119</v>
      </c>
      <c r="N29" t="s">
        <v>24</v>
      </c>
      <c r="O29" s="4">
        <f t="shared" si="3"/>
        <v>124.20064474363348</v>
      </c>
      <c r="P29" s="4">
        <f t="shared" si="4"/>
        <v>768.61455919620096</v>
      </c>
    </row>
    <row r="30" spans="1:16">
      <c r="A30" s="2" t="s">
        <v>25</v>
      </c>
      <c r="B30" s="1">
        <v>464189</v>
      </c>
      <c r="C30" s="1">
        <v>91168</v>
      </c>
      <c r="D30" s="1">
        <v>373021</v>
      </c>
      <c r="F30" t="s">
        <v>25</v>
      </c>
      <c r="G30" s="4">
        <v>171193345</v>
      </c>
      <c r="H30" s="4">
        <v>2804373351</v>
      </c>
      <c r="J30" t="s">
        <v>25</v>
      </c>
      <c r="K30" s="4">
        <f t="shared" si="1"/>
        <v>1877.7788807476306</v>
      </c>
      <c r="L30" s="4">
        <f t="shared" si="2"/>
        <v>7518.0039488393413</v>
      </c>
      <c r="N30" t="s">
        <v>25</v>
      </c>
      <c r="O30" s="4">
        <f t="shared" si="3"/>
        <v>156.48157339563588</v>
      </c>
      <c r="P30" s="4">
        <f t="shared" si="4"/>
        <v>626.50032906994511</v>
      </c>
    </row>
    <row r="31" spans="1:16">
      <c r="A31" s="2" t="s">
        <v>26</v>
      </c>
      <c r="B31" s="1">
        <v>523257</v>
      </c>
      <c r="C31" s="1">
        <v>28483</v>
      </c>
      <c r="D31" s="1">
        <v>494774</v>
      </c>
      <c r="F31" t="s">
        <v>26</v>
      </c>
      <c r="G31" s="4">
        <v>84433133</v>
      </c>
      <c r="H31" s="4">
        <v>5277945378</v>
      </c>
      <c r="J31" t="s">
        <v>26</v>
      </c>
      <c r="K31" s="4">
        <f t="shared" si="1"/>
        <v>2964.3342695643014</v>
      </c>
      <c r="L31" s="4">
        <f t="shared" si="2"/>
        <v>10667.386277371083</v>
      </c>
      <c r="N31" t="s">
        <v>26</v>
      </c>
      <c r="O31" s="4">
        <f t="shared" si="3"/>
        <v>247.02785579702513</v>
      </c>
      <c r="P31" s="4">
        <f t="shared" si="4"/>
        <v>888.94885644759017</v>
      </c>
    </row>
    <row r="32" spans="1:16">
      <c r="A32" s="2" t="s">
        <v>27</v>
      </c>
      <c r="B32" s="1">
        <v>296663</v>
      </c>
      <c r="C32" s="1">
        <v>40174</v>
      </c>
      <c r="D32" s="1">
        <v>256489</v>
      </c>
      <c r="F32" t="s">
        <v>27</v>
      </c>
      <c r="G32" s="4">
        <v>92383251</v>
      </c>
      <c r="H32" s="4">
        <v>3595293811</v>
      </c>
      <c r="J32" t="s">
        <v>27</v>
      </c>
      <c r="K32" s="4">
        <f t="shared" si="1"/>
        <v>2299.5781102205406</v>
      </c>
      <c r="L32" s="4">
        <f t="shared" si="2"/>
        <v>14017.341137436693</v>
      </c>
      <c r="N32" t="s">
        <v>27</v>
      </c>
      <c r="O32" s="4">
        <f t="shared" si="3"/>
        <v>191.63150918504505</v>
      </c>
      <c r="P32" s="4">
        <f t="shared" si="4"/>
        <v>1168.1117614530579</v>
      </c>
    </row>
    <row r="33" spans="1:16">
      <c r="A33" s="2" t="s">
        <v>28</v>
      </c>
      <c r="B33" s="1">
        <v>184359</v>
      </c>
      <c r="C33" s="1">
        <v>22246</v>
      </c>
      <c r="D33" s="1">
        <v>162113</v>
      </c>
      <c r="F33" t="s">
        <v>28</v>
      </c>
      <c r="G33" s="4">
        <v>47169927</v>
      </c>
      <c r="H33" s="4">
        <v>872911651</v>
      </c>
      <c r="J33" t="s">
        <v>28</v>
      </c>
      <c r="K33" s="4">
        <f t="shared" si="1"/>
        <v>2120.3779106356201</v>
      </c>
      <c r="L33" s="4">
        <f t="shared" si="2"/>
        <v>5384.5876086433536</v>
      </c>
      <c r="N33" t="s">
        <v>28</v>
      </c>
      <c r="O33" s="4">
        <f t="shared" si="3"/>
        <v>176.69815921963502</v>
      </c>
      <c r="P33" s="4">
        <f t="shared" si="4"/>
        <v>448.7156340536128</v>
      </c>
    </row>
    <row r="34" spans="1:16">
      <c r="A34" s="2" t="s">
        <v>29</v>
      </c>
      <c r="B34" s="1">
        <v>47135</v>
      </c>
      <c r="C34" s="1">
        <v>12789</v>
      </c>
      <c r="D34" s="1">
        <v>34346</v>
      </c>
      <c r="F34" t="s">
        <v>29</v>
      </c>
      <c r="G34" s="4">
        <v>17679837</v>
      </c>
      <c r="H34" s="4">
        <v>127020481</v>
      </c>
      <c r="J34" t="s">
        <v>29</v>
      </c>
      <c r="K34" s="4">
        <f t="shared" si="1"/>
        <v>1382.4252873563219</v>
      </c>
      <c r="L34" s="4">
        <f t="shared" si="2"/>
        <v>3698.2612531299133</v>
      </c>
      <c r="N34" t="s">
        <v>29</v>
      </c>
      <c r="O34" s="4">
        <f t="shared" si="3"/>
        <v>115.20210727969349</v>
      </c>
      <c r="P34" s="4">
        <f t="shared" si="4"/>
        <v>308.1884377608261</v>
      </c>
    </row>
    <row r="35" spans="1:16">
      <c r="A35" s="2" t="s">
        <v>30</v>
      </c>
      <c r="B35" s="1">
        <v>546431</v>
      </c>
      <c r="C35" s="1">
        <v>80551</v>
      </c>
      <c r="D35" s="1">
        <v>465880</v>
      </c>
      <c r="F35" t="s">
        <v>30</v>
      </c>
      <c r="G35" s="4">
        <v>228589373</v>
      </c>
      <c r="H35" s="4">
        <v>7272315812</v>
      </c>
      <c r="J35" t="s">
        <v>30</v>
      </c>
      <c r="K35" s="4">
        <f t="shared" si="1"/>
        <v>2837.8216657769613</v>
      </c>
      <c r="L35" s="4">
        <f t="shared" si="2"/>
        <v>15609.847625998111</v>
      </c>
      <c r="N35" t="s">
        <v>30</v>
      </c>
      <c r="O35" s="4">
        <f t="shared" si="3"/>
        <v>236.48513881474676</v>
      </c>
      <c r="P35" s="4">
        <f t="shared" si="4"/>
        <v>1300.8206354998426</v>
      </c>
    </row>
    <row r="36" spans="1:16">
      <c r="A36" s="2" t="s">
        <v>31</v>
      </c>
      <c r="B36" s="1">
        <v>782511</v>
      </c>
      <c r="C36" s="1">
        <v>19983</v>
      </c>
      <c r="D36" s="1">
        <v>762529</v>
      </c>
      <c r="F36" t="s">
        <v>31</v>
      </c>
      <c r="G36" s="4">
        <v>35844052</v>
      </c>
      <c r="H36" s="4">
        <v>6730148115</v>
      </c>
      <c r="J36" t="s">
        <v>31</v>
      </c>
      <c r="K36" s="4">
        <f t="shared" si="1"/>
        <v>1793.7272681779511</v>
      </c>
      <c r="L36" s="4">
        <f t="shared" si="2"/>
        <v>8826.0880766501996</v>
      </c>
      <c r="N36" t="s">
        <v>31</v>
      </c>
      <c r="O36" s="4">
        <f t="shared" si="3"/>
        <v>149.47727234816259</v>
      </c>
      <c r="P36" s="4">
        <f t="shared" si="4"/>
        <v>735.50733972084993</v>
      </c>
    </row>
    <row r="37" spans="1:16">
      <c r="A37" s="2" t="s">
        <v>32</v>
      </c>
      <c r="B37" s="1">
        <v>679210</v>
      </c>
      <c r="C37" s="1">
        <v>31409</v>
      </c>
      <c r="D37" s="1">
        <v>647801</v>
      </c>
      <c r="F37" t="s">
        <v>32</v>
      </c>
      <c r="G37" s="4">
        <v>45752254</v>
      </c>
      <c r="H37" s="4">
        <v>7102983510</v>
      </c>
      <c r="J37" t="s">
        <v>32</v>
      </c>
      <c r="K37" s="4">
        <f t="shared" si="1"/>
        <v>1456.6606386704448</v>
      </c>
      <c r="L37" s="4">
        <f t="shared" si="2"/>
        <v>10964.761570297051</v>
      </c>
      <c r="N37" t="s">
        <v>32</v>
      </c>
      <c r="O37" s="4">
        <f t="shared" si="3"/>
        <v>121.3883865558704</v>
      </c>
      <c r="P37" s="4">
        <f t="shared" si="4"/>
        <v>913.73013085808759</v>
      </c>
    </row>
    <row r="38" spans="1:16">
      <c r="A38" s="2" t="s">
        <v>33</v>
      </c>
      <c r="B38" s="1">
        <v>463303</v>
      </c>
      <c r="C38" s="1">
        <v>94123</v>
      </c>
      <c r="D38" s="1">
        <v>369179</v>
      </c>
      <c r="F38" t="s">
        <v>33</v>
      </c>
      <c r="G38" s="4">
        <v>172699750</v>
      </c>
      <c r="H38" s="4">
        <v>2351816005</v>
      </c>
      <c r="J38" t="s">
        <v>33</v>
      </c>
      <c r="K38" s="4">
        <f t="shared" si="1"/>
        <v>1834.8304877660082</v>
      </c>
      <c r="L38" s="4">
        <f t="shared" si="2"/>
        <v>6370.3948626547017</v>
      </c>
      <c r="N38" t="s">
        <v>33</v>
      </c>
      <c r="O38" s="4">
        <f t="shared" si="3"/>
        <v>152.90254064716734</v>
      </c>
      <c r="P38" s="4">
        <f t="shared" si="4"/>
        <v>530.86623855455844</v>
      </c>
    </row>
    <row r="39" spans="1:16">
      <c r="A39" s="2" t="s">
        <v>34</v>
      </c>
      <c r="B39" s="1">
        <v>611020</v>
      </c>
      <c r="C39" s="1">
        <v>30773</v>
      </c>
      <c r="D39" s="1">
        <v>580247</v>
      </c>
      <c r="F39" t="s">
        <v>34</v>
      </c>
      <c r="G39" s="4">
        <v>42733168</v>
      </c>
      <c r="H39" s="4">
        <v>5011134823</v>
      </c>
      <c r="J39" t="s">
        <v>34</v>
      </c>
      <c r="K39" s="4">
        <f t="shared" si="1"/>
        <v>1388.6578494134469</v>
      </c>
      <c r="L39" s="4">
        <f t="shared" si="2"/>
        <v>8636.2097916921593</v>
      </c>
      <c r="N39" t="s">
        <v>34</v>
      </c>
      <c r="O39" s="4">
        <f t="shared" si="3"/>
        <v>115.72148745112058</v>
      </c>
      <c r="P39" s="4">
        <f t="shared" si="4"/>
        <v>719.68414930767995</v>
      </c>
    </row>
    <row r="40" spans="1:16">
      <c r="A40" s="2" t="s">
        <v>35</v>
      </c>
      <c r="B40" s="1">
        <v>53412</v>
      </c>
      <c r="C40" s="1">
        <v>12743</v>
      </c>
      <c r="D40" s="1">
        <v>40669</v>
      </c>
      <c r="F40" t="s">
        <v>35</v>
      </c>
      <c r="G40" s="4">
        <v>17584331</v>
      </c>
      <c r="H40" s="4">
        <v>262057060</v>
      </c>
      <c r="J40" t="s">
        <v>35</v>
      </c>
      <c r="K40" s="4">
        <f t="shared" si="1"/>
        <v>1379.9208192733265</v>
      </c>
      <c r="L40" s="4">
        <f t="shared" si="2"/>
        <v>6443.6563475866142</v>
      </c>
      <c r="N40" t="s">
        <v>35</v>
      </c>
      <c r="O40" s="4">
        <f t="shared" si="3"/>
        <v>114.99340160611054</v>
      </c>
      <c r="P40" s="4">
        <f t="shared" si="4"/>
        <v>536.97136229888451</v>
      </c>
    </row>
    <row r="41" spans="1:16">
      <c r="A41" s="2" t="s">
        <v>36</v>
      </c>
      <c r="B41" s="1">
        <v>104345</v>
      </c>
      <c r="C41" s="1">
        <v>31070</v>
      </c>
      <c r="D41" s="1">
        <v>73275</v>
      </c>
      <c r="F41" t="s">
        <v>36</v>
      </c>
      <c r="G41" s="4">
        <v>29589335</v>
      </c>
      <c r="H41" s="4">
        <v>383150263</v>
      </c>
      <c r="J41" t="s">
        <v>36</v>
      </c>
      <c r="K41" s="4">
        <f t="shared" ref="K41:K72" si="5">G41/C41</f>
        <v>952.34422272288384</v>
      </c>
      <c r="L41" s="4">
        <f t="shared" ref="L41:L72" si="6">H41/D41</f>
        <v>5228.9356943022858</v>
      </c>
      <c r="N41" t="s">
        <v>36</v>
      </c>
      <c r="O41" s="4">
        <f t="shared" si="3"/>
        <v>79.362018560240315</v>
      </c>
      <c r="P41" s="4">
        <f t="shared" si="4"/>
        <v>435.74464119185717</v>
      </c>
    </row>
    <row r="42" spans="1:16">
      <c r="A42" s="2" t="s">
        <v>37</v>
      </c>
      <c r="B42" s="1">
        <v>182397</v>
      </c>
      <c r="C42" s="1">
        <v>39272</v>
      </c>
      <c r="D42" s="1">
        <v>143125</v>
      </c>
      <c r="F42" t="s">
        <v>37</v>
      </c>
      <c r="G42" s="4">
        <v>49530268</v>
      </c>
      <c r="H42" s="4">
        <v>1025052069</v>
      </c>
      <c r="J42" t="s">
        <v>37</v>
      </c>
      <c r="K42" s="4">
        <f t="shared" si="5"/>
        <v>1261.2107353839885</v>
      </c>
      <c r="L42" s="4">
        <f t="shared" si="6"/>
        <v>7161.9358532751094</v>
      </c>
      <c r="N42" t="s">
        <v>37</v>
      </c>
      <c r="O42" s="4">
        <f t="shared" si="3"/>
        <v>105.10089461533238</v>
      </c>
      <c r="P42" s="4">
        <f t="shared" si="4"/>
        <v>596.82798777292578</v>
      </c>
    </row>
    <row r="43" spans="1:16">
      <c r="A43" s="2" t="s">
        <v>38</v>
      </c>
      <c r="B43" s="1">
        <v>233128</v>
      </c>
      <c r="C43" s="1">
        <v>47730</v>
      </c>
      <c r="D43" s="1">
        <v>185398</v>
      </c>
      <c r="F43" t="s">
        <v>38</v>
      </c>
      <c r="G43" s="4">
        <v>42240998</v>
      </c>
      <c r="H43" s="4">
        <v>843326753</v>
      </c>
      <c r="J43" t="s">
        <v>38</v>
      </c>
      <c r="K43" s="4">
        <f t="shared" si="5"/>
        <v>884.99891053844544</v>
      </c>
      <c r="L43" s="4">
        <f t="shared" si="6"/>
        <v>4548.7370575734367</v>
      </c>
      <c r="N43" t="s">
        <v>38</v>
      </c>
      <c r="O43" s="4">
        <f t="shared" si="3"/>
        <v>73.749909211537116</v>
      </c>
      <c r="P43" s="4">
        <f t="shared" si="4"/>
        <v>379.06142146445308</v>
      </c>
    </row>
    <row r="44" spans="1:16">
      <c r="A44" s="2" t="s">
        <v>39</v>
      </c>
      <c r="B44" s="1">
        <v>64792</v>
      </c>
      <c r="C44" s="1">
        <v>19671</v>
      </c>
      <c r="D44" s="1">
        <v>45120</v>
      </c>
      <c r="F44" t="s">
        <v>39</v>
      </c>
      <c r="G44" s="4">
        <v>22844918</v>
      </c>
      <c r="H44" s="4">
        <v>258238924</v>
      </c>
      <c r="J44" t="s">
        <v>39</v>
      </c>
      <c r="K44" s="4">
        <f t="shared" si="5"/>
        <v>1161.3501092979513</v>
      </c>
      <c r="L44" s="4">
        <f t="shared" si="6"/>
        <v>5723.3804078014182</v>
      </c>
      <c r="N44" t="s">
        <v>39</v>
      </c>
      <c r="O44" s="4">
        <f t="shared" si="3"/>
        <v>96.779175774829284</v>
      </c>
      <c r="P44" s="4">
        <f t="shared" si="4"/>
        <v>476.94836731678487</v>
      </c>
    </row>
    <row r="45" spans="1:16">
      <c r="A45" s="2" t="s">
        <v>40</v>
      </c>
      <c r="B45" s="1">
        <v>267030</v>
      </c>
      <c r="C45" s="1">
        <v>90551</v>
      </c>
      <c r="D45" s="1">
        <v>176478</v>
      </c>
      <c r="F45" t="s">
        <v>40</v>
      </c>
      <c r="G45" s="4">
        <v>130945003</v>
      </c>
      <c r="H45" s="4">
        <v>1161959290</v>
      </c>
      <c r="J45" t="s">
        <v>40</v>
      </c>
      <c r="K45" s="4">
        <f t="shared" si="5"/>
        <v>1446.0911861823724</v>
      </c>
      <c r="L45" s="4">
        <f t="shared" si="6"/>
        <v>6584.1594419701041</v>
      </c>
      <c r="N45" t="s">
        <v>40</v>
      </c>
      <c r="O45" s="4">
        <f t="shared" si="3"/>
        <v>120.50759884853103</v>
      </c>
      <c r="P45" s="4">
        <f t="shared" si="4"/>
        <v>548.67995349750868</v>
      </c>
    </row>
    <row r="46" spans="1:16">
      <c r="A46" s="2" t="s">
        <v>41</v>
      </c>
      <c r="B46" s="1">
        <v>122835</v>
      </c>
      <c r="C46" s="1">
        <v>26663</v>
      </c>
      <c r="D46" s="1">
        <v>96172</v>
      </c>
      <c r="F46" t="s">
        <v>41</v>
      </c>
      <c r="G46" s="4">
        <v>31512337</v>
      </c>
      <c r="H46" s="4">
        <v>667835749</v>
      </c>
      <c r="J46" t="s">
        <v>41</v>
      </c>
      <c r="K46" s="4">
        <f t="shared" si="5"/>
        <v>1181.8751453324833</v>
      </c>
      <c r="L46" s="4">
        <f t="shared" si="6"/>
        <v>6944.1807282785012</v>
      </c>
      <c r="N46" t="s">
        <v>41</v>
      </c>
      <c r="O46" s="4">
        <f t="shared" si="3"/>
        <v>98.489595444373606</v>
      </c>
      <c r="P46" s="4">
        <f t="shared" si="4"/>
        <v>578.68172735654173</v>
      </c>
    </row>
    <row r="47" spans="1:16">
      <c r="A47" s="2" t="s">
        <v>42</v>
      </c>
      <c r="B47" s="1">
        <v>383327</v>
      </c>
      <c r="C47" s="1">
        <v>121614</v>
      </c>
      <c r="D47" s="1">
        <v>261713</v>
      </c>
      <c r="F47" t="s">
        <v>42</v>
      </c>
      <c r="G47" s="4">
        <v>210123768</v>
      </c>
      <c r="H47" s="4">
        <v>2480859569</v>
      </c>
      <c r="J47" t="s">
        <v>42</v>
      </c>
      <c r="K47" s="4">
        <f t="shared" si="5"/>
        <v>1727.7925896689526</v>
      </c>
      <c r="L47" s="4">
        <f t="shared" si="6"/>
        <v>9479.3134807976676</v>
      </c>
      <c r="N47" t="s">
        <v>42</v>
      </c>
      <c r="O47" s="4">
        <f t="shared" si="3"/>
        <v>143.98271580574604</v>
      </c>
      <c r="P47" s="4">
        <f t="shared" si="4"/>
        <v>789.9427900664723</v>
      </c>
    </row>
    <row r="48" spans="1:16">
      <c r="A48" s="2" t="s">
        <v>43</v>
      </c>
      <c r="B48" s="1">
        <v>51389</v>
      </c>
      <c r="C48" s="1">
        <v>13919</v>
      </c>
      <c r="D48" s="1">
        <v>37471</v>
      </c>
      <c r="F48" t="s">
        <v>43</v>
      </c>
      <c r="G48" s="4">
        <v>30761496</v>
      </c>
      <c r="H48" s="4">
        <v>369181080</v>
      </c>
      <c r="J48" t="s">
        <v>43</v>
      </c>
      <c r="K48" s="4">
        <f t="shared" si="5"/>
        <v>2210.0363531862922</v>
      </c>
      <c r="L48" s="4">
        <f t="shared" si="6"/>
        <v>9852.4480264738067</v>
      </c>
      <c r="N48" t="s">
        <v>43</v>
      </c>
      <c r="O48" s="4">
        <f t="shared" si="3"/>
        <v>184.16969609885768</v>
      </c>
      <c r="P48" s="4">
        <f t="shared" si="4"/>
        <v>821.03733553948393</v>
      </c>
    </row>
    <row r="49" spans="1:16">
      <c r="A49" s="2" t="s">
        <v>44</v>
      </c>
      <c r="B49" s="1">
        <v>179704</v>
      </c>
      <c r="C49" s="1">
        <v>72903</v>
      </c>
      <c r="D49" s="1">
        <v>106800</v>
      </c>
      <c r="F49" t="s">
        <v>44</v>
      </c>
      <c r="G49" s="4">
        <v>101556633</v>
      </c>
      <c r="H49" s="4">
        <v>367834963</v>
      </c>
      <c r="J49" t="s">
        <v>44</v>
      </c>
      <c r="K49" s="4">
        <f t="shared" si="5"/>
        <v>1393.0377762232006</v>
      </c>
      <c r="L49" s="4">
        <f t="shared" si="6"/>
        <v>3444.1475936329589</v>
      </c>
      <c r="N49" t="s">
        <v>44</v>
      </c>
      <c r="O49" s="4">
        <f t="shared" si="3"/>
        <v>116.08648135193339</v>
      </c>
      <c r="P49" s="4">
        <f t="shared" si="4"/>
        <v>287.01229946941322</v>
      </c>
    </row>
    <row r="50" spans="1:16">
      <c r="A50" s="2" t="s">
        <v>45</v>
      </c>
      <c r="B50" s="1">
        <v>160822</v>
      </c>
      <c r="C50" s="1">
        <v>50324</v>
      </c>
      <c r="D50" s="1">
        <v>110498</v>
      </c>
      <c r="F50" t="s">
        <v>45</v>
      </c>
      <c r="G50" s="4">
        <v>45835443</v>
      </c>
      <c r="H50" s="4">
        <v>531767021</v>
      </c>
      <c r="J50" t="s">
        <v>45</v>
      </c>
      <c r="K50" s="4">
        <f t="shared" si="5"/>
        <v>910.8068317303871</v>
      </c>
      <c r="L50" s="4">
        <f t="shared" si="6"/>
        <v>4812.4583340874951</v>
      </c>
      <c r="N50" t="s">
        <v>45</v>
      </c>
      <c r="O50" s="4">
        <f t="shared" si="3"/>
        <v>75.900569310865592</v>
      </c>
      <c r="P50" s="4">
        <f t="shared" si="4"/>
        <v>401.03819450729128</v>
      </c>
    </row>
    <row r="51" spans="1:16">
      <c r="A51" s="2" t="s">
        <v>46</v>
      </c>
      <c r="B51" s="1">
        <v>123269</v>
      </c>
      <c r="C51" s="1">
        <v>25204</v>
      </c>
      <c r="D51" s="1">
        <v>98065</v>
      </c>
      <c r="F51" t="s">
        <v>46</v>
      </c>
      <c r="G51" s="4">
        <v>66879405</v>
      </c>
      <c r="H51" s="4">
        <v>1254274336</v>
      </c>
      <c r="J51" t="s">
        <v>46</v>
      </c>
      <c r="K51" s="4">
        <f t="shared" si="5"/>
        <v>2653.5234486589429</v>
      </c>
      <c r="L51" s="4">
        <f t="shared" si="6"/>
        <v>12790.234395553969</v>
      </c>
      <c r="N51" t="s">
        <v>46</v>
      </c>
      <c r="O51" s="4">
        <f t="shared" si="3"/>
        <v>221.12695405491192</v>
      </c>
      <c r="P51" s="4">
        <f t="shared" si="4"/>
        <v>1065.8528662961642</v>
      </c>
    </row>
    <row r="52" spans="1:16">
      <c r="A52" s="2" t="s">
        <v>47</v>
      </c>
      <c r="B52" s="1">
        <v>121378</v>
      </c>
      <c r="C52" s="1">
        <v>28598</v>
      </c>
      <c r="D52" s="1">
        <v>92780</v>
      </c>
      <c r="F52" t="s">
        <v>47</v>
      </c>
      <c r="G52" s="4">
        <v>41873896</v>
      </c>
      <c r="H52" s="4">
        <v>860316700</v>
      </c>
      <c r="J52" t="s">
        <v>47</v>
      </c>
      <c r="K52" s="4">
        <f t="shared" si="5"/>
        <v>1464.2246310930834</v>
      </c>
      <c r="L52" s="4">
        <f t="shared" si="6"/>
        <v>9272.6525113170937</v>
      </c>
      <c r="N52" t="s">
        <v>47</v>
      </c>
      <c r="O52" s="4">
        <f t="shared" si="3"/>
        <v>122.01871925775696</v>
      </c>
      <c r="P52" s="4">
        <f t="shared" si="4"/>
        <v>772.72104260975777</v>
      </c>
    </row>
    <row r="53" spans="1:16">
      <c r="A53" s="2" t="s">
        <v>48</v>
      </c>
      <c r="B53" s="1">
        <v>166428</v>
      </c>
      <c r="C53" s="1">
        <v>37143</v>
      </c>
      <c r="D53" s="1">
        <v>129285</v>
      </c>
      <c r="F53" t="s">
        <v>48</v>
      </c>
      <c r="G53" s="4">
        <v>70812164</v>
      </c>
      <c r="H53" s="4">
        <v>1273925560</v>
      </c>
      <c r="J53" t="s">
        <v>48</v>
      </c>
      <c r="K53" s="4">
        <f t="shared" si="5"/>
        <v>1906.4740058692082</v>
      </c>
      <c r="L53" s="4">
        <f t="shared" si="6"/>
        <v>9853.6223073055644</v>
      </c>
      <c r="N53" t="s">
        <v>48</v>
      </c>
      <c r="O53" s="4">
        <f t="shared" si="3"/>
        <v>158.87283382243402</v>
      </c>
      <c r="P53" s="4">
        <f t="shared" si="4"/>
        <v>821.13519227546374</v>
      </c>
    </row>
    <row r="54" spans="1:16">
      <c r="A54" s="2" t="s">
        <v>49</v>
      </c>
      <c r="B54" s="1">
        <v>494012</v>
      </c>
      <c r="C54" s="1">
        <v>102924</v>
      </c>
      <c r="D54" s="1">
        <v>391088</v>
      </c>
      <c r="F54" t="s">
        <v>49</v>
      </c>
      <c r="G54" s="4">
        <v>152141871</v>
      </c>
      <c r="H54" s="4">
        <v>5193302526</v>
      </c>
      <c r="J54" t="s">
        <v>49</v>
      </c>
      <c r="K54" s="4">
        <f t="shared" si="5"/>
        <v>1478.1962516031247</v>
      </c>
      <c r="L54" s="4">
        <f t="shared" si="6"/>
        <v>13279.114997136194</v>
      </c>
      <c r="N54" t="s">
        <v>49</v>
      </c>
      <c r="O54" s="4">
        <f t="shared" si="3"/>
        <v>123.18302096692706</v>
      </c>
      <c r="P54" s="4">
        <f t="shared" si="4"/>
        <v>1106.5929164280162</v>
      </c>
    </row>
    <row r="55" spans="1:16">
      <c r="A55" s="2" t="s">
        <v>50</v>
      </c>
      <c r="B55" s="1">
        <v>661738</v>
      </c>
      <c r="C55" s="1">
        <v>164826</v>
      </c>
      <c r="D55" s="1">
        <v>496912</v>
      </c>
      <c r="F55" t="s">
        <v>50</v>
      </c>
      <c r="G55" s="4">
        <v>152936552</v>
      </c>
      <c r="H55" s="4">
        <v>3869970884</v>
      </c>
      <c r="J55" t="s">
        <v>50</v>
      </c>
      <c r="K55" s="4">
        <f t="shared" si="5"/>
        <v>927.86667152026985</v>
      </c>
      <c r="L55" s="4">
        <f t="shared" si="6"/>
        <v>7788.040707408958</v>
      </c>
      <c r="N55" t="s">
        <v>50</v>
      </c>
      <c r="O55" s="4">
        <f t="shared" si="3"/>
        <v>77.322222626689154</v>
      </c>
      <c r="P55" s="4">
        <f t="shared" si="4"/>
        <v>649.00339228407984</v>
      </c>
    </row>
    <row r="56" spans="1:16">
      <c r="A56" s="2" t="s">
        <v>51</v>
      </c>
      <c r="B56" s="1">
        <v>37452</v>
      </c>
      <c r="C56" s="1">
        <v>6345</v>
      </c>
      <c r="D56" s="1">
        <v>31107</v>
      </c>
      <c r="F56" t="s">
        <v>51</v>
      </c>
      <c r="G56" s="4">
        <v>15581871</v>
      </c>
      <c r="H56" s="4">
        <v>198747290</v>
      </c>
      <c r="J56" t="s">
        <v>51</v>
      </c>
      <c r="K56" s="4">
        <f t="shared" si="5"/>
        <v>2455.7716312056737</v>
      </c>
      <c r="L56" s="4">
        <f t="shared" si="6"/>
        <v>6389.1500305397503</v>
      </c>
      <c r="N56" t="s">
        <v>51</v>
      </c>
      <c r="O56" s="4">
        <f t="shared" si="3"/>
        <v>204.64763593380613</v>
      </c>
      <c r="P56" s="4">
        <f t="shared" si="4"/>
        <v>532.4291692116459</v>
      </c>
    </row>
    <row r="57" spans="1:16">
      <c r="A57" s="2" t="s">
        <v>52</v>
      </c>
      <c r="B57" s="1">
        <v>272951</v>
      </c>
      <c r="C57" s="1">
        <v>83455</v>
      </c>
      <c r="D57" s="1">
        <v>189496</v>
      </c>
      <c r="F57" t="s">
        <v>52</v>
      </c>
      <c r="G57" s="4">
        <v>121219706</v>
      </c>
      <c r="H57" s="4">
        <v>1147886054</v>
      </c>
      <c r="J57" t="s">
        <v>52</v>
      </c>
      <c r="K57" s="4">
        <f t="shared" si="5"/>
        <v>1452.5157989335571</v>
      </c>
      <c r="L57" s="4">
        <f t="shared" si="6"/>
        <v>6057.5740596107571</v>
      </c>
      <c r="N57" t="s">
        <v>52</v>
      </c>
      <c r="O57" s="4">
        <f t="shared" si="3"/>
        <v>121.04298324446309</v>
      </c>
      <c r="P57" s="4">
        <f t="shared" si="4"/>
        <v>504.79783830089644</v>
      </c>
    </row>
    <row r="58" spans="1:16">
      <c r="A58" s="2" t="s">
        <v>53</v>
      </c>
      <c r="B58" s="1">
        <v>983408</v>
      </c>
      <c r="C58" s="1">
        <v>185603</v>
      </c>
      <c r="D58" s="1">
        <v>797806</v>
      </c>
      <c r="F58" t="s">
        <v>53</v>
      </c>
      <c r="G58" s="4">
        <v>212126859</v>
      </c>
      <c r="H58" s="4">
        <v>7024566898</v>
      </c>
      <c r="J58" t="s">
        <v>53</v>
      </c>
      <c r="K58" s="4">
        <f t="shared" si="5"/>
        <v>1142.9064131506495</v>
      </c>
      <c r="L58" s="4">
        <f t="shared" si="6"/>
        <v>8804.8559399152182</v>
      </c>
      <c r="N58" t="s">
        <v>53</v>
      </c>
      <c r="O58" s="4">
        <f t="shared" si="3"/>
        <v>95.242201095887467</v>
      </c>
      <c r="P58" s="4">
        <f t="shared" si="4"/>
        <v>733.73799499293489</v>
      </c>
    </row>
    <row r="59" spans="1:16">
      <c r="A59" s="2" t="s">
        <v>54</v>
      </c>
      <c r="B59" s="1">
        <v>298807</v>
      </c>
      <c r="C59" s="1">
        <v>131317</v>
      </c>
      <c r="D59" s="1">
        <v>167490</v>
      </c>
      <c r="F59" t="s">
        <v>54</v>
      </c>
      <c r="G59" s="4">
        <v>115212007</v>
      </c>
      <c r="H59" s="4">
        <v>777059027</v>
      </c>
      <c r="J59" t="s">
        <v>54</v>
      </c>
      <c r="K59" s="4">
        <f t="shared" si="5"/>
        <v>877.3578973019487</v>
      </c>
      <c r="L59" s="4">
        <f t="shared" si="6"/>
        <v>4639.4353513642609</v>
      </c>
      <c r="N59" t="s">
        <v>54</v>
      </c>
      <c r="O59" s="4">
        <f t="shared" si="3"/>
        <v>73.113158108495725</v>
      </c>
      <c r="P59" s="4">
        <f t="shared" si="4"/>
        <v>386.61961261368839</v>
      </c>
    </row>
    <row r="60" spans="1:16">
      <c r="A60" s="2" t="s">
        <v>55</v>
      </c>
      <c r="B60" s="1">
        <v>22141</v>
      </c>
      <c r="C60" s="1">
        <v>5319</v>
      </c>
      <c r="D60" s="1">
        <v>16822</v>
      </c>
      <c r="F60" t="s">
        <v>55</v>
      </c>
      <c r="G60" s="4">
        <v>3401959</v>
      </c>
      <c r="H60" s="4">
        <v>213154003</v>
      </c>
      <c r="J60" t="s">
        <v>55</v>
      </c>
      <c r="K60" s="4">
        <f t="shared" si="5"/>
        <v>639.58620041361155</v>
      </c>
      <c r="L60" s="4">
        <f t="shared" si="6"/>
        <v>12671.145107597195</v>
      </c>
      <c r="N60" t="s">
        <v>55</v>
      </c>
      <c r="O60" s="4">
        <f t="shared" si="3"/>
        <v>53.298850034467627</v>
      </c>
      <c r="P60" s="4">
        <f t="shared" si="4"/>
        <v>1055.928758966433</v>
      </c>
    </row>
    <row r="61" spans="1:16">
      <c r="A61" s="2" t="s">
        <v>56</v>
      </c>
      <c r="B61" s="1">
        <v>94156</v>
      </c>
      <c r="C61" s="1">
        <v>52189</v>
      </c>
      <c r="D61" s="1">
        <v>41967</v>
      </c>
      <c r="F61" t="s">
        <v>56</v>
      </c>
      <c r="G61" s="4">
        <v>53115327</v>
      </c>
      <c r="H61" s="4">
        <v>546977532</v>
      </c>
      <c r="J61" t="s">
        <v>56</v>
      </c>
      <c r="K61" s="4">
        <f t="shared" si="5"/>
        <v>1017.749468278756</v>
      </c>
      <c r="L61" s="4">
        <f t="shared" si="6"/>
        <v>13033.515190506827</v>
      </c>
      <c r="N61" t="s">
        <v>56</v>
      </c>
      <c r="O61" s="4">
        <f t="shared" si="3"/>
        <v>84.812455689896339</v>
      </c>
      <c r="P61" s="4">
        <f t="shared" si="4"/>
        <v>1086.1262658755688</v>
      </c>
    </row>
    <row r="62" spans="1:16">
      <c r="A62" s="2" t="s">
        <v>57</v>
      </c>
      <c r="B62" s="1">
        <v>408401</v>
      </c>
      <c r="C62" s="1">
        <v>128273</v>
      </c>
      <c r="D62" s="1">
        <v>280128</v>
      </c>
      <c r="F62" t="s">
        <v>57</v>
      </c>
      <c r="G62" s="4">
        <v>207475734</v>
      </c>
      <c r="H62" s="4">
        <v>3159420141</v>
      </c>
      <c r="J62" t="s">
        <v>57</v>
      </c>
      <c r="K62" s="4">
        <f t="shared" si="5"/>
        <v>1617.454444816914</v>
      </c>
      <c r="L62" s="4">
        <f t="shared" si="6"/>
        <v>11278.487480723097</v>
      </c>
      <c r="N62" t="s">
        <v>57</v>
      </c>
      <c r="O62" s="4">
        <f t="shared" si="3"/>
        <v>134.78787040140949</v>
      </c>
      <c r="P62" s="4">
        <f t="shared" si="4"/>
        <v>939.8739567269248</v>
      </c>
    </row>
    <row r="63" spans="1:16">
      <c r="A63" s="2" t="s">
        <v>58</v>
      </c>
      <c r="B63" s="1">
        <v>118770</v>
      </c>
      <c r="C63" s="1">
        <v>51663</v>
      </c>
      <c r="D63" s="1">
        <v>67107</v>
      </c>
      <c r="F63" t="s">
        <v>58</v>
      </c>
      <c r="G63" s="4">
        <v>24989530</v>
      </c>
      <c r="H63" s="4">
        <v>268147962</v>
      </c>
      <c r="J63" t="s">
        <v>58</v>
      </c>
      <c r="K63" s="4">
        <f t="shared" si="5"/>
        <v>483.70264986547431</v>
      </c>
      <c r="L63" s="4">
        <f t="shared" si="6"/>
        <v>3995.8269927131296</v>
      </c>
      <c r="N63" t="s">
        <v>58</v>
      </c>
      <c r="O63" s="4">
        <f t="shared" si="3"/>
        <v>40.308554155456193</v>
      </c>
      <c r="P63" s="4">
        <f t="shared" si="4"/>
        <v>332.98558272609415</v>
      </c>
    </row>
    <row r="64" spans="1:16">
      <c r="A64" s="2" t="s">
        <v>59</v>
      </c>
      <c r="B64" s="1">
        <v>151139</v>
      </c>
      <c r="C64" s="1">
        <v>65737</v>
      </c>
      <c r="D64" s="1">
        <v>85402</v>
      </c>
      <c r="F64" t="s">
        <v>59</v>
      </c>
      <c r="G64" s="4">
        <v>46753327</v>
      </c>
      <c r="H64" s="4">
        <v>354111002</v>
      </c>
      <c r="J64" t="s">
        <v>59</v>
      </c>
      <c r="K64" s="4">
        <f t="shared" si="5"/>
        <v>711.21783774738731</v>
      </c>
      <c r="L64" s="4">
        <f t="shared" si="6"/>
        <v>4146.4017470316858</v>
      </c>
      <c r="N64" t="s">
        <v>59</v>
      </c>
      <c r="O64" s="4">
        <f t="shared" si="3"/>
        <v>59.268153145615607</v>
      </c>
      <c r="P64" s="4">
        <f t="shared" si="4"/>
        <v>345.53347891930713</v>
      </c>
    </row>
    <row r="65" spans="1:16">
      <c r="A65" s="2" t="s">
        <v>60</v>
      </c>
      <c r="B65" s="1">
        <v>93675</v>
      </c>
      <c r="C65" s="1">
        <v>31890</v>
      </c>
      <c r="D65" s="1">
        <v>61785</v>
      </c>
      <c r="F65" t="s">
        <v>60</v>
      </c>
      <c r="G65" s="4">
        <v>51764740</v>
      </c>
      <c r="H65" s="4">
        <v>552897368</v>
      </c>
      <c r="J65" t="s">
        <v>60</v>
      </c>
      <c r="K65" s="4">
        <f t="shared" si="5"/>
        <v>1623.2279711508311</v>
      </c>
      <c r="L65" s="4">
        <f t="shared" si="6"/>
        <v>8948.7313749291898</v>
      </c>
      <c r="N65" t="s">
        <v>60</v>
      </c>
      <c r="O65" s="4">
        <f t="shared" si="3"/>
        <v>135.26899759590259</v>
      </c>
      <c r="P65" s="4">
        <f t="shared" si="4"/>
        <v>745.72761457743252</v>
      </c>
    </row>
    <row r="66" spans="1:16">
      <c r="A66" s="2" t="s">
        <v>61</v>
      </c>
      <c r="B66" s="1">
        <v>35756</v>
      </c>
      <c r="C66" s="1">
        <v>7468</v>
      </c>
      <c r="D66" s="1">
        <v>28288</v>
      </c>
      <c r="F66" t="s">
        <v>61</v>
      </c>
      <c r="G66" s="4">
        <v>10165573</v>
      </c>
      <c r="H66" s="4">
        <v>292656165</v>
      </c>
      <c r="J66" t="s">
        <v>61</v>
      </c>
      <c r="K66" s="4">
        <f t="shared" si="5"/>
        <v>1361.2175950723085</v>
      </c>
      <c r="L66" s="4">
        <f t="shared" si="6"/>
        <v>10345.594068156108</v>
      </c>
      <c r="N66" t="s">
        <v>61</v>
      </c>
      <c r="O66" s="4">
        <f t="shared" si="3"/>
        <v>113.43479958935905</v>
      </c>
      <c r="P66" s="4">
        <f t="shared" si="4"/>
        <v>862.13283901300895</v>
      </c>
    </row>
    <row r="67" spans="1:16">
      <c r="A67" s="2" t="s">
        <v>62</v>
      </c>
      <c r="B67" s="1">
        <v>217100</v>
      </c>
      <c r="C67" s="1">
        <v>104138</v>
      </c>
      <c r="D67" s="1">
        <v>112963</v>
      </c>
      <c r="F67" t="s">
        <v>62</v>
      </c>
      <c r="G67" s="4">
        <v>74968589</v>
      </c>
      <c r="H67" s="4">
        <v>977452895</v>
      </c>
      <c r="J67" t="s">
        <v>62</v>
      </c>
      <c r="K67" s="4">
        <f t="shared" si="5"/>
        <v>719.89656993604638</v>
      </c>
      <c r="L67" s="4">
        <f t="shared" si="6"/>
        <v>8652.8588564397196</v>
      </c>
      <c r="N67" t="s">
        <v>62</v>
      </c>
      <c r="O67" s="4">
        <f t="shared" si="3"/>
        <v>59.991380828003862</v>
      </c>
      <c r="P67" s="4">
        <f t="shared" si="4"/>
        <v>721.0715713699766</v>
      </c>
    </row>
    <row r="68" spans="1:16">
      <c r="A68" s="2" t="s">
        <v>63</v>
      </c>
      <c r="B68" s="1">
        <v>402612</v>
      </c>
      <c r="C68" s="1">
        <v>104133</v>
      </c>
      <c r="D68" s="1">
        <v>298478</v>
      </c>
      <c r="F68" t="s">
        <v>63</v>
      </c>
      <c r="G68" s="4">
        <v>133058818</v>
      </c>
      <c r="H68" s="4">
        <v>1137771357</v>
      </c>
      <c r="J68" t="s">
        <v>63</v>
      </c>
      <c r="K68" s="4">
        <f t="shared" si="5"/>
        <v>1277.7776305301873</v>
      </c>
      <c r="L68" s="4">
        <f t="shared" si="6"/>
        <v>3811.9102814947837</v>
      </c>
      <c r="N68" t="s">
        <v>63</v>
      </c>
      <c r="O68" s="4">
        <f t="shared" si="3"/>
        <v>106.48146921084894</v>
      </c>
      <c r="P68" s="4">
        <f t="shared" si="4"/>
        <v>317.65919012456533</v>
      </c>
    </row>
    <row r="69" spans="1:16">
      <c r="A69" s="2" t="s">
        <v>64</v>
      </c>
      <c r="B69" s="1">
        <v>129797</v>
      </c>
      <c r="C69" s="1">
        <v>45892</v>
      </c>
      <c r="D69" s="1">
        <v>83904</v>
      </c>
      <c r="F69" t="s">
        <v>64</v>
      </c>
      <c r="G69" s="4">
        <v>41090312</v>
      </c>
      <c r="H69" s="4">
        <v>440142373</v>
      </c>
      <c r="J69" t="s">
        <v>64</v>
      </c>
      <c r="K69" s="4">
        <f t="shared" si="5"/>
        <v>895.36982480606639</v>
      </c>
      <c r="L69" s="4">
        <f t="shared" si="6"/>
        <v>5245.7853380053393</v>
      </c>
      <c r="N69" t="s">
        <v>64</v>
      </c>
      <c r="O69" s="4">
        <f t="shared" si="3"/>
        <v>74.614152067172199</v>
      </c>
      <c r="P69" s="4">
        <f t="shared" si="4"/>
        <v>437.14877816711163</v>
      </c>
    </row>
    <row r="70" spans="1:16">
      <c r="A70" s="2" t="s">
        <v>65</v>
      </c>
      <c r="B70" s="1">
        <v>22158</v>
      </c>
      <c r="C70" s="1">
        <v>3429</v>
      </c>
      <c r="D70" s="1">
        <v>18729</v>
      </c>
      <c r="F70" t="s">
        <v>65</v>
      </c>
      <c r="G70" s="4">
        <v>3604378</v>
      </c>
      <c r="H70" s="4">
        <v>119224348</v>
      </c>
      <c r="J70" t="s">
        <v>65</v>
      </c>
      <c r="K70" s="4">
        <f t="shared" si="5"/>
        <v>1051.145523476232</v>
      </c>
      <c r="L70" s="4">
        <f t="shared" si="6"/>
        <v>6365.7615462651502</v>
      </c>
      <c r="N70" t="s">
        <v>65</v>
      </c>
      <c r="O70" s="4">
        <f t="shared" si="3"/>
        <v>87.595460289686002</v>
      </c>
      <c r="P70" s="4">
        <f t="shared" si="4"/>
        <v>530.48012885542914</v>
      </c>
    </row>
    <row r="71" spans="1:16">
      <c r="A71" s="2" t="s">
        <v>66</v>
      </c>
      <c r="B71" s="1">
        <v>291073</v>
      </c>
      <c r="C71" s="1">
        <v>120760</v>
      </c>
      <c r="D71" s="1">
        <v>170313</v>
      </c>
      <c r="F71" t="s">
        <v>66</v>
      </c>
      <c r="G71" s="4">
        <v>145008107</v>
      </c>
      <c r="H71" s="4">
        <v>945265237</v>
      </c>
      <c r="J71" t="s">
        <v>66</v>
      </c>
      <c r="K71" s="4">
        <f t="shared" si="5"/>
        <v>1200.7958512752566</v>
      </c>
      <c r="L71" s="4">
        <f t="shared" si="6"/>
        <v>5550.1649140112613</v>
      </c>
      <c r="N71" t="s">
        <v>66</v>
      </c>
      <c r="O71" s="4">
        <f t="shared" si="3"/>
        <v>100.06632093960472</v>
      </c>
      <c r="P71" s="4">
        <f t="shared" si="4"/>
        <v>462.5137428342718</v>
      </c>
    </row>
    <row r="72" spans="1:16">
      <c r="A72" s="2" t="s">
        <v>67</v>
      </c>
      <c r="B72" s="1">
        <v>18995</v>
      </c>
      <c r="C72" s="1">
        <v>7796</v>
      </c>
      <c r="D72" s="1">
        <v>11199</v>
      </c>
      <c r="F72" t="s">
        <v>67</v>
      </c>
      <c r="G72" s="4">
        <v>7273705</v>
      </c>
      <c r="H72" s="4">
        <v>77819203</v>
      </c>
      <c r="J72" t="s">
        <v>67</v>
      </c>
      <c r="K72" s="4">
        <f t="shared" si="5"/>
        <v>933.0047460236018</v>
      </c>
      <c r="L72" s="4">
        <f t="shared" si="6"/>
        <v>6948.7635503169922</v>
      </c>
      <c r="N72" t="s">
        <v>67</v>
      </c>
      <c r="O72" s="4">
        <f t="shared" si="3"/>
        <v>77.750395501966821</v>
      </c>
      <c r="P72" s="4">
        <f t="shared" si="4"/>
        <v>579.06362919308265</v>
      </c>
    </row>
    <row r="73" spans="1:16">
      <c r="A73" s="2" t="s">
        <v>68</v>
      </c>
      <c r="B73" s="1">
        <v>201860</v>
      </c>
      <c r="C73" s="1">
        <v>83640</v>
      </c>
      <c r="D73" s="1">
        <v>118220</v>
      </c>
      <c r="F73" t="s">
        <v>68</v>
      </c>
      <c r="G73" s="4">
        <v>110385551</v>
      </c>
      <c r="H73" s="4">
        <v>1201224727</v>
      </c>
      <c r="J73" t="s">
        <v>68</v>
      </c>
      <c r="K73" s="4">
        <f t="shared" ref="K73:K93" si="7">G73/C73</f>
        <v>1319.7698589191775</v>
      </c>
      <c r="L73" s="4">
        <f t="shared" ref="L73:L93" si="8">H73/D73</f>
        <v>10160.926467602774</v>
      </c>
      <c r="N73" t="s">
        <v>68</v>
      </c>
      <c r="O73" s="4">
        <f t="shared" ref="O73:O93" si="9">K73/$N$4</f>
        <v>109.98082157659813</v>
      </c>
      <c r="P73" s="4">
        <f t="shared" ref="P73:P93" si="10">L73/$N$4</f>
        <v>846.74387230023115</v>
      </c>
    </row>
    <row r="74" spans="1:16">
      <c r="A74" s="2" t="s">
        <v>69</v>
      </c>
      <c r="B74" s="1">
        <v>131488</v>
      </c>
      <c r="C74" s="1">
        <v>44405</v>
      </c>
      <c r="D74" s="1">
        <v>87083</v>
      </c>
      <c r="F74" t="s">
        <v>69</v>
      </c>
      <c r="G74" s="4">
        <v>54430778</v>
      </c>
      <c r="H74" s="4">
        <v>380187320</v>
      </c>
      <c r="J74" t="s">
        <v>69</v>
      </c>
      <c r="K74" s="4">
        <f t="shared" si="7"/>
        <v>1225.7803850917689</v>
      </c>
      <c r="L74" s="4">
        <f t="shared" si="8"/>
        <v>4365.8041179104994</v>
      </c>
      <c r="N74" t="s">
        <v>69</v>
      </c>
      <c r="O74" s="4">
        <f t="shared" si="9"/>
        <v>102.14836542431408</v>
      </c>
      <c r="P74" s="4">
        <f t="shared" si="10"/>
        <v>363.81700982587495</v>
      </c>
    </row>
    <row r="75" spans="1:16">
      <c r="A75" s="2" t="s">
        <v>70</v>
      </c>
      <c r="B75" s="1">
        <v>332788</v>
      </c>
      <c r="C75" s="1">
        <v>63513</v>
      </c>
      <c r="D75" s="1">
        <v>269275</v>
      </c>
      <c r="F75" t="s">
        <v>70</v>
      </c>
      <c r="G75" s="4">
        <v>72726721</v>
      </c>
      <c r="H75" s="4">
        <v>2081676317</v>
      </c>
      <c r="J75" t="s">
        <v>70</v>
      </c>
      <c r="K75" s="4">
        <f t="shared" si="7"/>
        <v>1145.0682694881364</v>
      </c>
      <c r="L75" s="4">
        <f t="shared" si="8"/>
        <v>7730.6705672639491</v>
      </c>
      <c r="N75" t="s">
        <v>70</v>
      </c>
      <c r="O75" s="4">
        <f t="shared" si="9"/>
        <v>95.422355790678026</v>
      </c>
      <c r="P75" s="4">
        <f t="shared" si="10"/>
        <v>644.22254727199572</v>
      </c>
    </row>
    <row r="76" spans="1:16">
      <c r="A76" s="2" t="s">
        <v>71</v>
      </c>
      <c r="B76" s="1">
        <v>226916</v>
      </c>
      <c r="C76" s="1">
        <v>60652</v>
      </c>
      <c r="D76" s="1">
        <v>166264</v>
      </c>
      <c r="F76" t="s">
        <v>71</v>
      </c>
      <c r="G76" s="4">
        <v>74319426</v>
      </c>
      <c r="H76" s="4">
        <v>636496001</v>
      </c>
      <c r="J76" t="s">
        <v>71</v>
      </c>
      <c r="K76" s="4">
        <f t="shared" si="7"/>
        <v>1225.341719976258</v>
      </c>
      <c r="L76" s="4">
        <f t="shared" si="8"/>
        <v>3828.2249975941877</v>
      </c>
      <c r="N76" t="s">
        <v>71</v>
      </c>
      <c r="O76" s="4">
        <f t="shared" si="9"/>
        <v>102.1118099980215</v>
      </c>
      <c r="P76" s="4">
        <f t="shared" si="10"/>
        <v>319.01874979951566</v>
      </c>
    </row>
    <row r="77" spans="1:16">
      <c r="A77" s="2" t="s">
        <v>72</v>
      </c>
      <c r="B77" s="1">
        <v>570933</v>
      </c>
      <c r="C77" s="1">
        <v>113948</v>
      </c>
      <c r="D77" s="1">
        <v>456985</v>
      </c>
      <c r="F77" t="s">
        <v>72</v>
      </c>
      <c r="G77" s="4">
        <v>164258007</v>
      </c>
      <c r="H77" s="4">
        <v>2668164095</v>
      </c>
      <c r="J77" t="s">
        <v>72</v>
      </c>
      <c r="K77" s="4">
        <f t="shared" si="7"/>
        <v>1441.5172447081125</v>
      </c>
      <c r="L77" s="4">
        <f t="shared" si="8"/>
        <v>5838.625108045122</v>
      </c>
      <c r="N77" t="s">
        <v>72</v>
      </c>
      <c r="O77" s="4">
        <f t="shared" si="9"/>
        <v>120.12643705900938</v>
      </c>
      <c r="P77" s="4">
        <f t="shared" si="10"/>
        <v>486.55209233709348</v>
      </c>
    </row>
    <row r="78" spans="1:16">
      <c r="A78" s="2" t="s">
        <v>73</v>
      </c>
      <c r="B78" s="1">
        <v>120320</v>
      </c>
      <c r="C78" s="1">
        <v>45429</v>
      </c>
      <c r="D78" s="1">
        <v>74890</v>
      </c>
      <c r="F78" t="s">
        <v>73</v>
      </c>
      <c r="G78" s="4">
        <v>77350614</v>
      </c>
      <c r="H78" s="4">
        <v>704262654</v>
      </c>
      <c r="J78" t="s">
        <v>73</v>
      </c>
      <c r="K78" s="4">
        <f t="shared" si="7"/>
        <v>1702.6704087697285</v>
      </c>
      <c r="L78" s="4">
        <f t="shared" si="8"/>
        <v>9403.9611964214182</v>
      </c>
      <c r="N78" t="s">
        <v>73</v>
      </c>
      <c r="O78" s="4">
        <f t="shared" si="9"/>
        <v>141.8892007308107</v>
      </c>
      <c r="P78" s="4">
        <f t="shared" si="10"/>
        <v>783.66343303511815</v>
      </c>
    </row>
    <row r="79" spans="1:16">
      <c r="A79" s="2" t="s">
        <v>74</v>
      </c>
      <c r="B79" s="1">
        <v>159581</v>
      </c>
      <c r="C79" s="1">
        <v>48928</v>
      </c>
      <c r="D79" s="1">
        <v>110653</v>
      </c>
      <c r="F79" t="s">
        <v>74</v>
      </c>
      <c r="G79" s="4">
        <v>42096495</v>
      </c>
      <c r="H79" s="4">
        <v>849194346</v>
      </c>
      <c r="J79" t="s">
        <v>74</v>
      </c>
      <c r="K79" s="4">
        <f t="shared" si="7"/>
        <v>860.37636935905823</v>
      </c>
      <c r="L79" s="4">
        <f t="shared" si="8"/>
        <v>7674.3906265532796</v>
      </c>
      <c r="N79" t="s">
        <v>74</v>
      </c>
      <c r="O79" s="4">
        <f t="shared" si="9"/>
        <v>71.698030779921524</v>
      </c>
      <c r="P79" s="4">
        <f t="shared" si="10"/>
        <v>639.53255221277334</v>
      </c>
    </row>
    <row r="80" spans="1:16">
      <c r="A80" s="2" t="s">
        <v>75</v>
      </c>
      <c r="B80" s="1">
        <v>293837</v>
      </c>
      <c r="C80" s="1">
        <v>131744</v>
      </c>
      <c r="D80" s="1">
        <v>162094</v>
      </c>
      <c r="F80" t="s">
        <v>75</v>
      </c>
      <c r="G80" s="4">
        <v>390947341</v>
      </c>
      <c r="H80" s="4">
        <v>1779575207</v>
      </c>
      <c r="J80" t="s">
        <v>75</v>
      </c>
      <c r="K80" s="4">
        <f t="shared" si="7"/>
        <v>2967.4773879645372</v>
      </c>
      <c r="L80" s="4">
        <f t="shared" si="8"/>
        <v>10978.661807346354</v>
      </c>
      <c r="N80" t="s">
        <v>75</v>
      </c>
      <c r="O80" s="4">
        <f t="shared" si="9"/>
        <v>247.2897823303781</v>
      </c>
      <c r="P80" s="4">
        <f t="shared" si="10"/>
        <v>914.88848394552952</v>
      </c>
    </row>
    <row r="81" spans="1:16">
      <c r="A81" s="2" t="s">
        <v>76</v>
      </c>
      <c r="B81" s="1">
        <v>333099</v>
      </c>
      <c r="C81" s="1">
        <v>85814</v>
      </c>
      <c r="D81" s="1">
        <v>247285</v>
      </c>
      <c r="F81" t="s">
        <v>76</v>
      </c>
      <c r="G81" s="4">
        <v>146129067</v>
      </c>
      <c r="H81" s="4">
        <v>2893481976</v>
      </c>
      <c r="J81" t="s">
        <v>76</v>
      </c>
      <c r="K81" s="4">
        <f t="shared" si="7"/>
        <v>1702.858123383131</v>
      </c>
      <c r="L81" s="4">
        <f t="shared" si="8"/>
        <v>11701.000772388135</v>
      </c>
      <c r="N81" t="s">
        <v>76</v>
      </c>
      <c r="O81" s="4">
        <f t="shared" si="9"/>
        <v>141.90484361526092</v>
      </c>
      <c r="P81" s="4">
        <f t="shared" si="10"/>
        <v>975.08339769901124</v>
      </c>
    </row>
    <row r="82" spans="1:16">
      <c r="A82" s="2" t="s">
        <v>77</v>
      </c>
      <c r="B82" s="1">
        <v>183454</v>
      </c>
      <c r="C82" s="1">
        <v>74075</v>
      </c>
      <c r="D82" s="1">
        <v>109379</v>
      </c>
      <c r="F82" t="s">
        <v>77</v>
      </c>
      <c r="G82" s="4">
        <v>48759049</v>
      </c>
      <c r="H82" s="4">
        <v>669004988</v>
      </c>
      <c r="J82" t="s">
        <v>77</v>
      </c>
      <c r="K82" s="4">
        <f t="shared" si="7"/>
        <v>658.23893351333106</v>
      </c>
      <c r="L82" s="4">
        <f t="shared" si="8"/>
        <v>6116.3933479004199</v>
      </c>
      <c r="N82" t="s">
        <v>77</v>
      </c>
      <c r="O82" s="4">
        <f t="shared" si="9"/>
        <v>54.853244459444255</v>
      </c>
      <c r="P82" s="4">
        <f t="shared" si="10"/>
        <v>509.69944565836835</v>
      </c>
    </row>
    <row r="83" spans="1:16">
      <c r="A83" s="2" t="s">
        <v>78</v>
      </c>
      <c r="B83" s="1">
        <v>115139</v>
      </c>
      <c r="C83" s="1">
        <v>52982</v>
      </c>
      <c r="D83" s="1">
        <v>62157</v>
      </c>
      <c r="F83" t="s">
        <v>78</v>
      </c>
      <c r="G83" s="4">
        <v>77569170</v>
      </c>
      <c r="H83" s="4">
        <v>406454467</v>
      </c>
      <c r="J83" t="s">
        <v>78</v>
      </c>
      <c r="K83" s="4">
        <f t="shared" si="7"/>
        <v>1464.0664754067418</v>
      </c>
      <c r="L83" s="4">
        <f t="shared" si="8"/>
        <v>6539.1583731518576</v>
      </c>
      <c r="N83" t="s">
        <v>78</v>
      </c>
      <c r="O83" s="4">
        <f t="shared" si="9"/>
        <v>122.00553961722848</v>
      </c>
      <c r="P83" s="4">
        <f t="shared" si="10"/>
        <v>544.92986442932147</v>
      </c>
    </row>
    <row r="84" spans="1:16">
      <c r="A84" s="2" t="s">
        <v>79</v>
      </c>
      <c r="B84" s="1">
        <v>62429</v>
      </c>
      <c r="C84" s="1">
        <v>21555</v>
      </c>
      <c r="D84" s="1">
        <v>40874</v>
      </c>
      <c r="F84" t="s">
        <v>79</v>
      </c>
      <c r="G84" s="4">
        <v>22182346</v>
      </c>
      <c r="H84" s="4">
        <v>135426120</v>
      </c>
      <c r="J84" t="s">
        <v>79</v>
      </c>
      <c r="K84" s="4">
        <f t="shared" si="7"/>
        <v>1029.10443052656</v>
      </c>
      <c r="L84" s="4">
        <f t="shared" si="8"/>
        <v>3313.2583060136026</v>
      </c>
      <c r="N84" t="s">
        <v>79</v>
      </c>
      <c r="O84" s="4">
        <f t="shared" si="9"/>
        <v>85.758702543880005</v>
      </c>
      <c r="P84" s="4">
        <f t="shared" si="10"/>
        <v>276.10485883446688</v>
      </c>
    </row>
    <row r="85" spans="1:16">
      <c r="A85" s="2" t="s">
        <v>80</v>
      </c>
      <c r="B85" s="1">
        <v>52418</v>
      </c>
      <c r="C85" s="1">
        <v>16832</v>
      </c>
      <c r="D85" s="1">
        <v>35585</v>
      </c>
      <c r="F85" t="s">
        <v>80</v>
      </c>
      <c r="G85" s="4">
        <v>33013242</v>
      </c>
      <c r="H85" s="4">
        <v>64665077</v>
      </c>
      <c r="J85" t="s">
        <v>80</v>
      </c>
      <c r="K85" s="4">
        <f t="shared" si="7"/>
        <v>1961.3380465779467</v>
      </c>
      <c r="L85" s="4">
        <f t="shared" si="8"/>
        <v>1817.200421525924</v>
      </c>
      <c r="N85" t="s">
        <v>80</v>
      </c>
      <c r="O85" s="4">
        <f t="shared" si="9"/>
        <v>163.44483721482888</v>
      </c>
      <c r="P85" s="4">
        <f t="shared" si="10"/>
        <v>151.43336846049365</v>
      </c>
    </row>
    <row r="86" spans="1:16">
      <c r="A86" s="2" t="s">
        <v>81</v>
      </c>
      <c r="B86" s="1">
        <v>149982</v>
      </c>
      <c r="C86" s="1">
        <v>100946</v>
      </c>
      <c r="D86" s="1">
        <v>49036</v>
      </c>
      <c r="F86" t="s">
        <v>81</v>
      </c>
      <c r="G86" s="4">
        <v>64669517</v>
      </c>
      <c r="H86" s="4">
        <v>135096262</v>
      </c>
      <c r="J86" t="s">
        <v>81</v>
      </c>
      <c r="K86" s="4">
        <f t="shared" si="7"/>
        <v>640.63476512194643</v>
      </c>
      <c r="L86" s="4">
        <f t="shared" si="8"/>
        <v>2755.0424586018435</v>
      </c>
      <c r="N86" t="s">
        <v>81</v>
      </c>
      <c r="O86" s="4">
        <f t="shared" si="9"/>
        <v>53.386230426828867</v>
      </c>
      <c r="P86" s="4">
        <f t="shared" si="10"/>
        <v>229.58687155015363</v>
      </c>
    </row>
    <row r="87" spans="1:16">
      <c r="A87" s="2" t="s">
        <v>82</v>
      </c>
      <c r="B87" s="1">
        <v>161059</v>
      </c>
      <c r="C87" s="1">
        <v>87800</v>
      </c>
      <c r="D87" s="1">
        <v>73259</v>
      </c>
      <c r="F87" t="s">
        <v>82</v>
      </c>
      <c r="G87" s="4">
        <v>42606777</v>
      </c>
      <c r="H87" s="4">
        <v>160147895</v>
      </c>
      <c r="J87" t="s">
        <v>82</v>
      </c>
      <c r="K87" s="4">
        <f t="shared" si="7"/>
        <v>485.27080865603642</v>
      </c>
      <c r="L87" s="4">
        <f t="shared" si="8"/>
        <v>2186.0507923941086</v>
      </c>
      <c r="N87" t="s">
        <v>82</v>
      </c>
      <c r="O87" s="4">
        <f t="shared" si="9"/>
        <v>40.439234054669704</v>
      </c>
      <c r="P87" s="4">
        <f t="shared" si="10"/>
        <v>182.17089936617572</v>
      </c>
    </row>
    <row r="88" spans="1:16">
      <c r="A88" s="2" t="s">
        <v>83</v>
      </c>
      <c r="B88" s="1">
        <v>127630</v>
      </c>
      <c r="C88" s="1">
        <v>51278</v>
      </c>
      <c r="D88" s="1">
        <v>76352</v>
      </c>
      <c r="F88" t="s">
        <v>83</v>
      </c>
      <c r="G88" s="4">
        <v>16172195</v>
      </c>
      <c r="H88" s="4">
        <v>32659160</v>
      </c>
      <c r="J88" t="s">
        <v>83</v>
      </c>
      <c r="K88" s="4">
        <f t="shared" si="7"/>
        <v>315.38271773470103</v>
      </c>
      <c r="L88" s="4">
        <f t="shared" si="8"/>
        <v>427.7446563285834</v>
      </c>
      <c r="N88" t="s">
        <v>83</v>
      </c>
      <c r="O88" s="4">
        <f t="shared" si="9"/>
        <v>26.281893144558421</v>
      </c>
      <c r="P88" s="4">
        <f t="shared" si="10"/>
        <v>35.645388027381948</v>
      </c>
    </row>
    <row r="89" spans="1:16">
      <c r="A89" s="2" t="s">
        <v>84</v>
      </c>
      <c r="B89" s="1">
        <v>66077</v>
      </c>
      <c r="C89" s="1">
        <v>14499</v>
      </c>
      <c r="D89" s="1">
        <v>51579</v>
      </c>
      <c r="F89" t="s">
        <v>84</v>
      </c>
      <c r="G89" s="4">
        <v>5126288</v>
      </c>
      <c r="H89" s="4">
        <v>31034514</v>
      </c>
      <c r="J89" t="s">
        <v>84</v>
      </c>
      <c r="K89" s="4">
        <f t="shared" si="7"/>
        <v>353.56148699910341</v>
      </c>
      <c r="L89" s="4">
        <f t="shared" si="8"/>
        <v>601.68894317454783</v>
      </c>
      <c r="N89" t="s">
        <v>84</v>
      </c>
      <c r="O89" s="4">
        <f t="shared" si="9"/>
        <v>29.463457249925284</v>
      </c>
      <c r="P89" s="4">
        <f t="shared" si="10"/>
        <v>50.14074526454565</v>
      </c>
    </row>
    <row r="90" spans="1:16">
      <c r="A90" s="2" t="s">
        <v>88</v>
      </c>
      <c r="B90" s="1">
        <v>141357</v>
      </c>
      <c r="C90" s="1">
        <v>39125</v>
      </c>
      <c r="D90" s="1">
        <v>102232</v>
      </c>
      <c r="F90" s="2" t="s">
        <v>88</v>
      </c>
      <c r="G90" s="4">
        <v>50380346</v>
      </c>
      <c r="H90" s="4">
        <v>979450453</v>
      </c>
      <c r="J90" s="2" t="s">
        <v>88</v>
      </c>
      <c r="K90" s="4">
        <f t="shared" si="7"/>
        <v>1287.6765750798722</v>
      </c>
      <c r="L90" s="4">
        <f t="shared" si="8"/>
        <v>9580.6641071288832</v>
      </c>
      <c r="N90" s="2" t="s">
        <v>88</v>
      </c>
      <c r="O90" s="4">
        <f t="shared" si="9"/>
        <v>107.30638125665602</v>
      </c>
      <c r="P90" s="4">
        <f t="shared" si="10"/>
        <v>798.38867559407356</v>
      </c>
    </row>
    <row r="91" spans="1:16">
      <c r="A91" s="2" t="s">
        <v>85</v>
      </c>
      <c r="B91" s="1">
        <v>141595</v>
      </c>
      <c r="C91" s="1">
        <v>52809</v>
      </c>
      <c r="D91" s="1">
        <v>88786</v>
      </c>
      <c r="F91" t="s">
        <v>85</v>
      </c>
      <c r="G91" s="4">
        <v>85349588</v>
      </c>
      <c r="H91" s="4">
        <v>506508680</v>
      </c>
      <c r="J91" t="s">
        <v>85</v>
      </c>
      <c r="K91" s="4">
        <f t="shared" si="7"/>
        <v>1616.1939820863868</v>
      </c>
      <c r="L91" s="4">
        <f t="shared" si="8"/>
        <v>5704.8259860788867</v>
      </c>
      <c r="N91" t="s">
        <v>85</v>
      </c>
      <c r="O91" s="4">
        <f t="shared" si="9"/>
        <v>134.68283184053223</v>
      </c>
      <c r="P91" s="4">
        <f t="shared" si="10"/>
        <v>475.40216550657391</v>
      </c>
    </row>
    <row r="92" spans="1:16">
      <c r="A92" s="2" t="s">
        <v>86</v>
      </c>
      <c r="B92" s="1">
        <v>128923</v>
      </c>
      <c r="C92" s="1">
        <v>43620</v>
      </c>
      <c r="D92" s="1">
        <v>85302</v>
      </c>
      <c r="F92" t="s">
        <v>86</v>
      </c>
      <c r="G92" s="4">
        <v>34989842</v>
      </c>
      <c r="H92" s="4">
        <v>737270252</v>
      </c>
      <c r="J92" t="s">
        <v>86</v>
      </c>
      <c r="K92" s="4">
        <f t="shared" si="7"/>
        <v>802.15135259055478</v>
      </c>
      <c r="L92" s="4">
        <f t="shared" si="8"/>
        <v>8643.0593889943957</v>
      </c>
      <c r="N92" t="s">
        <v>86</v>
      </c>
      <c r="O92" s="4">
        <f t="shared" si="9"/>
        <v>66.845946049212898</v>
      </c>
      <c r="P92" s="4">
        <f t="shared" si="10"/>
        <v>720.25494908286635</v>
      </c>
    </row>
    <row r="93" spans="1:16">
      <c r="A93" s="2" t="s">
        <v>87</v>
      </c>
      <c r="B93" s="1">
        <v>120055</v>
      </c>
      <c r="C93" s="1">
        <v>33968</v>
      </c>
      <c r="D93" s="1">
        <v>86086</v>
      </c>
      <c r="F93" t="s">
        <v>87</v>
      </c>
      <c r="G93" s="4">
        <v>48269031</v>
      </c>
      <c r="H93" s="4">
        <v>660278584</v>
      </c>
      <c r="J93" t="s">
        <v>87</v>
      </c>
      <c r="K93" s="4">
        <f t="shared" si="7"/>
        <v>1421.0148080546396</v>
      </c>
      <c r="L93" s="4">
        <f t="shared" si="8"/>
        <v>7669.9879655228497</v>
      </c>
      <c r="N93" t="s">
        <v>87</v>
      </c>
      <c r="O93" s="4">
        <f t="shared" si="9"/>
        <v>118.41790067121997</v>
      </c>
      <c r="P93" s="4">
        <f t="shared" si="10"/>
        <v>639.16566379357084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5"/>
  <sheetViews>
    <sheetView workbookViewId="0">
      <selection activeCell="A2" sqref="A2"/>
    </sheetView>
  </sheetViews>
  <sheetFormatPr defaultRowHeight="15"/>
  <cols>
    <col min="1" max="1" width="32.140625" style="2" bestFit="1" customWidth="1"/>
    <col min="2" max="2" width="13.7109375" style="2" bestFit="1" customWidth="1"/>
    <col min="3" max="3" width="9.140625" style="2" bestFit="1" customWidth="1"/>
    <col min="4" max="4" width="10.140625" style="2" bestFit="1" customWidth="1"/>
    <col min="5" max="5" width="9.140625" style="3"/>
    <col min="6" max="6" width="32.140625" bestFit="1" customWidth="1"/>
    <col min="7" max="7" width="19" bestFit="1" customWidth="1"/>
    <col min="8" max="8" width="20.5703125" bestFit="1" customWidth="1"/>
    <col min="9" max="9" width="9.140625" style="3"/>
    <col min="10" max="10" width="32.140625" bestFit="1" customWidth="1"/>
    <col min="11" max="11" width="19" bestFit="1" customWidth="1"/>
    <col min="12" max="12" width="20.5703125" bestFit="1" customWidth="1"/>
    <col min="13" max="13" width="9.140625" style="3"/>
    <col min="14" max="14" width="32.140625" bestFit="1" customWidth="1"/>
    <col min="15" max="15" width="19" bestFit="1" customWidth="1"/>
    <col min="16" max="16" width="20.5703125" bestFit="1" customWidth="1"/>
  </cols>
  <sheetData>
    <row r="1" spans="1:16">
      <c r="A1" s="2" t="s">
        <v>94</v>
      </c>
      <c r="F1" t="s">
        <v>95</v>
      </c>
      <c r="J1" t="s">
        <v>96</v>
      </c>
      <c r="N1" t="s">
        <v>105</v>
      </c>
    </row>
    <row r="2" spans="1:16">
      <c r="F2" t="s">
        <v>92</v>
      </c>
      <c r="J2" t="s">
        <v>92</v>
      </c>
      <c r="N2" t="s">
        <v>92</v>
      </c>
    </row>
    <row r="3" spans="1:16">
      <c r="A3" s="2" t="s">
        <v>0</v>
      </c>
    </row>
    <row r="4" spans="1:16">
      <c r="B4" s="2" t="s">
        <v>1</v>
      </c>
      <c r="C4" s="2" t="s">
        <v>2</v>
      </c>
      <c r="D4" s="2" t="s">
        <v>3</v>
      </c>
      <c r="G4" t="s">
        <v>2</v>
      </c>
      <c r="H4" t="s">
        <v>3</v>
      </c>
      <c r="K4" t="s">
        <v>2</v>
      </c>
      <c r="L4" t="s">
        <v>3</v>
      </c>
      <c r="O4" t="s">
        <v>2</v>
      </c>
      <c r="P4" t="s">
        <v>3</v>
      </c>
    </row>
    <row r="5" spans="1:16">
      <c r="N5" s="5">
        <v>12</v>
      </c>
    </row>
    <row r="6" spans="1:16">
      <c r="A6" s="2" t="s">
        <v>89</v>
      </c>
      <c r="B6" s="1">
        <v>21425737</v>
      </c>
      <c r="C6" s="1">
        <v>4212763</v>
      </c>
      <c r="D6" s="1">
        <v>17212974</v>
      </c>
      <c r="F6" t="s">
        <v>89</v>
      </c>
      <c r="G6" s="4">
        <v>341829691538</v>
      </c>
      <c r="H6" s="4">
        <v>4684968068702</v>
      </c>
      <c r="J6" t="s">
        <v>89</v>
      </c>
      <c r="K6" s="4">
        <f>G6/C6</f>
        <v>81141.448388622855</v>
      </c>
      <c r="L6" s="4">
        <f>H6/D6</f>
        <v>272176.56104645249</v>
      </c>
      <c r="N6" t="s">
        <v>89</v>
      </c>
      <c r="O6" s="4">
        <f>K6/$N$5</f>
        <v>6761.787365718571</v>
      </c>
      <c r="P6" s="4">
        <f>L6/$N$5</f>
        <v>22681.380087204376</v>
      </c>
    </row>
    <row r="7" spans="1:16">
      <c r="B7" s="1"/>
      <c r="C7" s="1"/>
      <c r="D7" s="1"/>
      <c r="G7" s="4"/>
      <c r="H7" s="4"/>
      <c r="K7" s="4"/>
      <c r="L7" s="4"/>
      <c r="O7" s="4"/>
      <c r="P7" s="4"/>
    </row>
    <row r="8" spans="1:16">
      <c r="A8" s="2" t="s">
        <v>4</v>
      </c>
      <c r="B8" s="1">
        <v>399003</v>
      </c>
      <c r="C8" s="1">
        <v>14343</v>
      </c>
      <c r="D8" s="1">
        <v>384660</v>
      </c>
      <c r="F8" t="s">
        <v>4</v>
      </c>
      <c r="G8" s="4">
        <v>1963786069</v>
      </c>
      <c r="H8" s="4">
        <v>148276690356</v>
      </c>
      <c r="J8" t="s">
        <v>4</v>
      </c>
      <c r="K8" s="4">
        <f t="shared" ref="K8:K71" si="0">G8/C8</f>
        <v>136915.99170326989</v>
      </c>
      <c r="L8" s="4">
        <f t="shared" ref="L8:L71" si="1">H8/D8</f>
        <v>385474.67986273591</v>
      </c>
      <c r="N8" t="s">
        <v>4</v>
      </c>
      <c r="O8" s="4">
        <f t="shared" ref="O8:O71" si="2">K8/$N$5</f>
        <v>11409.66597527249</v>
      </c>
      <c r="P8" s="4">
        <f t="shared" ref="P8:P71" si="3">L8/$N$5</f>
        <v>32122.889988561325</v>
      </c>
    </row>
    <row r="9" spans="1:16">
      <c r="A9" s="2" t="s">
        <v>5</v>
      </c>
      <c r="B9" s="1">
        <v>1049727</v>
      </c>
      <c r="C9" s="1">
        <v>19782</v>
      </c>
      <c r="D9" s="1">
        <v>1029945</v>
      </c>
      <c r="F9" t="s">
        <v>5</v>
      </c>
      <c r="G9" s="4">
        <v>1990680387</v>
      </c>
      <c r="H9" s="4">
        <v>424324607839</v>
      </c>
      <c r="J9" t="s">
        <v>5</v>
      </c>
      <c r="K9" s="4">
        <f t="shared" si="0"/>
        <v>100630.89611768274</v>
      </c>
      <c r="L9" s="4">
        <f t="shared" si="1"/>
        <v>411987.63801853498</v>
      </c>
      <c r="N9" t="s">
        <v>5</v>
      </c>
      <c r="O9" s="4">
        <f t="shared" si="2"/>
        <v>8385.9080098068953</v>
      </c>
      <c r="P9" s="4">
        <f t="shared" si="3"/>
        <v>34332.303168211249</v>
      </c>
    </row>
    <row r="10" spans="1:16">
      <c r="A10" s="2" t="s">
        <v>6</v>
      </c>
      <c r="B10" s="1">
        <v>661591</v>
      </c>
      <c r="C10" s="1">
        <v>18266</v>
      </c>
      <c r="D10" s="1">
        <v>643325</v>
      </c>
      <c r="F10" t="s">
        <v>6</v>
      </c>
      <c r="G10" s="4">
        <v>1914727604</v>
      </c>
      <c r="H10" s="4">
        <v>199320440559</v>
      </c>
      <c r="J10" t="s">
        <v>6</v>
      </c>
      <c r="K10" s="4">
        <f t="shared" si="0"/>
        <v>104824.67995182305</v>
      </c>
      <c r="L10" s="4">
        <f t="shared" si="1"/>
        <v>309828.53232658457</v>
      </c>
      <c r="N10" t="s">
        <v>6</v>
      </c>
      <c r="O10" s="4">
        <f t="shared" si="2"/>
        <v>8735.3899959852552</v>
      </c>
      <c r="P10" s="4">
        <f t="shared" si="3"/>
        <v>25819.044360548713</v>
      </c>
    </row>
    <row r="11" spans="1:16">
      <c r="A11" s="2" t="s">
        <v>7</v>
      </c>
      <c r="B11" s="1">
        <v>806828</v>
      </c>
      <c r="C11" s="1">
        <v>24138</v>
      </c>
      <c r="D11" s="1">
        <v>782690</v>
      </c>
      <c r="F11" t="s">
        <v>7</v>
      </c>
      <c r="G11" s="4">
        <v>2974440234</v>
      </c>
      <c r="H11" s="4">
        <v>325403991324</v>
      </c>
      <c r="J11" t="s">
        <v>7</v>
      </c>
      <c r="K11" s="4">
        <f t="shared" si="0"/>
        <v>123226.45761869251</v>
      </c>
      <c r="L11" s="4">
        <f t="shared" si="1"/>
        <v>415750.79702564236</v>
      </c>
      <c r="N11" t="s">
        <v>7</v>
      </c>
      <c r="O11" s="4">
        <f t="shared" si="2"/>
        <v>10268.871468224375</v>
      </c>
      <c r="P11" s="4">
        <f t="shared" si="3"/>
        <v>34645.899752136866</v>
      </c>
    </row>
    <row r="12" spans="1:16">
      <c r="A12" s="2" t="s">
        <v>8</v>
      </c>
      <c r="B12" s="1">
        <v>51167</v>
      </c>
      <c r="C12" s="1">
        <v>13914</v>
      </c>
      <c r="D12" s="1">
        <v>37253</v>
      </c>
      <c r="F12" t="s">
        <v>8</v>
      </c>
      <c r="G12" s="4">
        <v>1291622319</v>
      </c>
      <c r="H12" s="4">
        <v>7595567088</v>
      </c>
      <c r="J12" t="s">
        <v>8</v>
      </c>
      <c r="K12" s="4">
        <f t="shared" si="0"/>
        <v>92828.972186287196</v>
      </c>
      <c r="L12" s="4">
        <f t="shared" si="1"/>
        <v>203891.42050304674</v>
      </c>
      <c r="N12" t="s">
        <v>8</v>
      </c>
      <c r="O12" s="4">
        <f t="shared" si="2"/>
        <v>7735.7476821905993</v>
      </c>
      <c r="P12" s="4">
        <f t="shared" si="3"/>
        <v>16990.951708587228</v>
      </c>
    </row>
    <row r="13" spans="1:16">
      <c r="A13" s="2" t="s">
        <v>9</v>
      </c>
      <c r="B13" s="1">
        <v>182831</v>
      </c>
      <c r="C13" s="1">
        <v>5121</v>
      </c>
      <c r="D13" s="1">
        <v>177710</v>
      </c>
      <c r="F13" t="s">
        <v>9</v>
      </c>
      <c r="G13" s="4">
        <v>473329738</v>
      </c>
      <c r="H13" s="4">
        <v>60607136710</v>
      </c>
      <c r="J13" t="s">
        <v>9</v>
      </c>
      <c r="K13" s="4">
        <f t="shared" si="0"/>
        <v>92429.161882444838</v>
      </c>
      <c r="L13" s="4">
        <f t="shared" si="1"/>
        <v>341045.16746384557</v>
      </c>
      <c r="N13" t="s">
        <v>9</v>
      </c>
      <c r="O13" s="4">
        <f t="shared" si="2"/>
        <v>7702.4301568704032</v>
      </c>
      <c r="P13" s="4">
        <f t="shared" si="3"/>
        <v>28420.430621987132</v>
      </c>
    </row>
    <row r="14" spans="1:16">
      <c r="A14" s="2" t="s">
        <v>10</v>
      </c>
      <c r="B14" s="1">
        <v>41494</v>
      </c>
      <c r="C14" s="1">
        <v>14950</v>
      </c>
      <c r="D14" s="1">
        <v>26544</v>
      </c>
      <c r="F14" t="s">
        <v>10</v>
      </c>
      <c r="G14" s="4">
        <v>1185648716</v>
      </c>
      <c r="H14" s="4">
        <v>8393533777</v>
      </c>
      <c r="J14" t="s">
        <v>10</v>
      </c>
      <c r="K14" s="4">
        <f t="shared" si="0"/>
        <v>79307.606421404678</v>
      </c>
      <c r="L14" s="4">
        <f t="shared" si="1"/>
        <v>316212.09226190473</v>
      </c>
      <c r="N14" t="s">
        <v>10</v>
      </c>
      <c r="O14" s="4">
        <f t="shared" si="2"/>
        <v>6608.9672017837229</v>
      </c>
      <c r="P14" s="4">
        <f t="shared" si="3"/>
        <v>26351.00768849206</v>
      </c>
    </row>
    <row r="15" spans="1:16">
      <c r="A15" s="2" t="s">
        <v>11</v>
      </c>
      <c r="B15" s="1">
        <v>40658</v>
      </c>
      <c r="C15" s="1">
        <v>8482</v>
      </c>
      <c r="D15" s="1">
        <v>32176</v>
      </c>
      <c r="F15" t="s">
        <v>11</v>
      </c>
      <c r="G15" s="4">
        <v>684120443</v>
      </c>
      <c r="H15" s="4">
        <v>7260527478</v>
      </c>
      <c r="J15" t="s">
        <v>11</v>
      </c>
      <c r="K15" s="4">
        <f t="shared" si="0"/>
        <v>80655.558005187457</v>
      </c>
      <c r="L15" s="4">
        <f t="shared" si="1"/>
        <v>225650.40645201394</v>
      </c>
      <c r="N15" t="s">
        <v>11</v>
      </c>
      <c r="O15" s="4">
        <f t="shared" si="2"/>
        <v>6721.2965004322878</v>
      </c>
      <c r="P15" s="4">
        <f t="shared" si="3"/>
        <v>18804.200537667828</v>
      </c>
    </row>
    <row r="16" spans="1:16">
      <c r="A16" s="2" t="s">
        <v>12</v>
      </c>
      <c r="B16" s="1">
        <v>34301</v>
      </c>
      <c r="C16" s="1">
        <v>9586</v>
      </c>
      <c r="D16" s="1">
        <v>24714</v>
      </c>
      <c r="F16" t="s">
        <v>12</v>
      </c>
      <c r="G16" s="4">
        <v>992909013</v>
      </c>
      <c r="H16" s="4">
        <v>4937592117</v>
      </c>
      <c r="J16" t="s">
        <v>12</v>
      </c>
      <c r="K16" s="4">
        <f t="shared" si="0"/>
        <v>103579.07500521594</v>
      </c>
      <c r="L16" s="4">
        <f t="shared" si="1"/>
        <v>199789.27397426561</v>
      </c>
      <c r="N16" t="s">
        <v>12</v>
      </c>
      <c r="O16" s="4">
        <f t="shared" si="2"/>
        <v>8631.5895837679946</v>
      </c>
      <c r="P16" s="4">
        <f t="shared" si="3"/>
        <v>16649.106164522134</v>
      </c>
    </row>
    <row r="17" spans="1:16">
      <c r="A17" s="2" t="s">
        <v>13</v>
      </c>
      <c r="B17" s="1">
        <v>24614</v>
      </c>
      <c r="C17" s="1">
        <v>13462</v>
      </c>
      <c r="D17" s="1">
        <v>11152</v>
      </c>
      <c r="F17" t="s">
        <v>13</v>
      </c>
      <c r="G17" s="4">
        <v>910765934</v>
      </c>
      <c r="H17" s="4">
        <v>2018727346</v>
      </c>
      <c r="J17" t="s">
        <v>13</v>
      </c>
      <c r="K17" s="4">
        <f t="shared" si="0"/>
        <v>67654.578368741641</v>
      </c>
      <c r="L17" s="4">
        <f t="shared" si="1"/>
        <v>181019.31007890962</v>
      </c>
      <c r="N17" t="s">
        <v>13</v>
      </c>
      <c r="O17" s="4">
        <f t="shared" si="2"/>
        <v>5637.8815307284704</v>
      </c>
      <c r="P17" s="4">
        <f t="shared" si="3"/>
        <v>15084.942506575802</v>
      </c>
    </row>
    <row r="18" spans="1:16">
      <c r="A18" s="2" t="s">
        <v>14</v>
      </c>
      <c r="B18" s="1">
        <v>133798</v>
      </c>
      <c r="C18" s="1">
        <v>11211</v>
      </c>
      <c r="D18" s="1">
        <v>122587</v>
      </c>
      <c r="F18" t="s">
        <v>14</v>
      </c>
      <c r="G18" s="4">
        <v>903866060</v>
      </c>
      <c r="H18" s="4">
        <v>33204196761</v>
      </c>
      <c r="J18" t="s">
        <v>14</v>
      </c>
      <c r="K18" s="4">
        <f t="shared" si="0"/>
        <v>80623.143341361167</v>
      </c>
      <c r="L18" s="4">
        <f t="shared" si="1"/>
        <v>270862.299925767</v>
      </c>
      <c r="N18" t="s">
        <v>14</v>
      </c>
      <c r="O18" s="4">
        <f t="shared" si="2"/>
        <v>6718.5952784467636</v>
      </c>
      <c r="P18" s="4">
        <f t="shared" si="3"/>
        <v>22571.858327147249</v>
      </c>
    </row>
    <row r="19" spans="1:16">
      <c r="A19" s="2" t="s">
        <v>15</v>
      </c>
      <c r="B19" s="1">
        <v>152112</v>
      </c>
      <c r="C19" s="1">
        <v>20886</v>
      </c>
      <c r="D19" s="1">
        <v>131227</v>
      </c>
      <c r="F19" t="s">
        <v>15</v>
      </c>
      <c r="G19" s="4">
        <v>1583621667</v>
      </c>
      <c r="H19" s="4">
        <v>33529819391</v>
      </c>
      <c r="J19" t="s">
        <v>15</v>
      </c>
      <c r="K19" s="4">
        <f t="shared" si="0"/>
        <v>75822.161591496697</v>
      </c>
      <c r="L19" s="4">
        <f t="shared" si="1"/>
        <v>255510.06569532186</v>
      </c>
      <c r="N19" t="s">
        <v>15</v>
      </c>
      <c r="O19" s="4">
        <f t="shared" si="2"/>
        <v>6318.5134659580581</v>
      </c>
      <c r="P19" s="4">
        <f t="shared" si="3"/>
        <v>21292.505474610156</v>
      </c>
    </row>
    <row r="20" spans="1:16">
      <c r="A20" s="2" t="s">
        <v>16</v>
      </c>
      <c r="B20" s="1">
        <v>172794</v>
      </c>
      <c r="C20" s="1">
        <v>26506</v>
      </c>
      <c r="D20" s="1">
        <v>146288</v>
      </c>
      <c r="F20" t="s">
        <v>16</v>
      </c>
      <c r="G20" s="4">
        <v>1863963375</v>
      </c>
      <c r="H20" s="4">
        <v>34530124617</v>
      </c>
      <c r="J20" t="s">
        <v>16</v>
      </c>
      <c r="K20" s="4">
        <f t="shared" si="0"/>
        <v>70322.318531653204</v>
      </c>
      <c r="L20" s="4">
        <f t="shared" si="1"/>
        <v>236042.08559143607</v>
      </c>
      <c r="N20" t="s">
        <v>16</v>
      </c>
      <c r="O20" s="4">
        <f t="shared" si="2"/>
        <v>5860.1932109711006</v>
      </c>
      <c r="P20" s="4">
        <f t="shared" si="3"/>
        <v>19670.173799286338</v>
      </c>
    </row>
    <row r="21" spans="1:16">
      <c r="A21" s="2" t="s">
        <v>17</v>
      </c>
      <c r="B21" s="1">
        <v>646070</v>
      </c>
      <c r="C21" s="1">
        <v>96109</v>
      </c>
      <c r="D21" s="1">
        <v>549961</v>
      </c>
      <c r="F21" t="s">
        <v>17</v>
      </c>
      <c r="G21" s="4">
        <v>8672552937</v>
      </c>
      <c r="H21" s="4">
        <v>110762124288</v>
      </c>
      <c r="J21" t="s">
        <v>17</v>
      </c>
      <c r="K21" s="4">
        <f t="shared" si="0"/>
        <v>90236.636912255883</v>
      </c>
      <c r="L21" s="4">
        <f t="shared" si="1"/>
        <v>201399.96161182338</v>
      </c>
      <c r="N21" t="s">
        <v>17</v>
      </c>
      <c r="O21" s="4">
        <f t="shared" si="2"/>
        <v>7519.7197426879902</v>
      </c>
      <c r="P21" s="4">
        <f t="shared" si="3"/>
        <v>16783.330134318614</v>
      </c>
    </row>
    <row r="22" spans="1:16">
      <c r="A22" s="2" t="s">
        <v>18</v>
      </c>
      <c r="B22" s="1">
        <v>4454</v>
      </c>
      <c r="C22" s="1">
        <v>810</v>
      </c>
      <c r="D22" s="1">
        <v>3644</v>
      </c>
      <c r="F22" t="s">
        <v>18</v>
      </c>
      <c r="G22" s="4">
        <v>82458367</v>
      </c>
      <c r="H22" s="4">
        <v>640975295</v>
      </c>
      <c r="J22" t="s">
        <v>18</v>
      </c>
      <c r="K22" s="4">
        <f t="shared" si="0"/>
        <v>101800.45308641976</v>
      </c>
      <c r="L22" s="4">
        <f t="shared" si="1"/>
        <v>175898.81860592755</v>
      </c>
      <c r="N22" t="s">
        <v>18</v>
      </c>
      <c r="O22" s="4">
        <f t="shared" si="2"/>
        <v>8483.3710905349799</v>
      </c>
      <c r="P22" s="4">
        <f t="shared" si="3"/>
        <v>14658.234883827296</v>
      </c>
    </row>
    <row r="23" spans="1:16">
      <c r="A23" s="2" t="s">
        <v>19</v>
      </c>
      <c r="B23" s="1">
        <v>265428</v>
      </c>
      <c r="C23" s="1">
        <v>40237</v>
      </c>
      <c r="D23" s="1">
        <v>225191</v>
      </c>
      <c r="F23" t="s">
        <v>19</v>
      </c>
      <c r="G23" s="4">
        <v>3393504089</v>
      </c>
      <c r="H23" s="4">
        <v>48183241876</v>
      </c>
      <c r="J23" t="s">
        <v>19</v>
      </c>
      <c r="K23" s="4">
        <f t="shared" si="0"/>
        <v>84337.900166513413</v>
      </c>
      <c r="L23" s="4">
        <f t="shared" si="1"/>
        <v>213966.10821924498</v>
      </c>
      <c r="N23" t="s">
        <v>19</v>
      </c>
      <c r="O23" s="4">
        <f t="shared" si="2"/>
        <v>7028.1583472094508</v>
      </c>
      <c r="P23" s="4">
        <f t="shared" si="3"/>
        <v>17830.509018270415</v>
      </c>
    </row>
    <row r="24" spans="1:16">
      <c r="A24" s="2" t="s">
        <v>20</v>
      </c>
      <c r="B24" s="1">
        <v>357627</v>
      </c>
      <c r="C24" s="1">
        <v>68106</v>
      </c>
      <c r="D24" s="1">
        <v>289521</v>
      </c>
      <c r="F24" t="s">
        <v>20</v>
      </c>
      <c r="G24" s="4">
        <v>5981664835</v>
      </c>
      <c r="H24" s="4">
        <v>61198184649</v>
      </c>
      <c r="J24" t="s">
        <v>20</v>
      </c>
      <c r="K24" s="4">
        <f t="shared" si="0"/>
        <v>87828.749816462572</v>
      </c>
      <c r="L24" s="4">
        <f t="shared" si="1"/>
        <v>211377.36001533567</v>
      </c>
      <c r="N24" t="s">
        <v>20</v>
      </c>
      <c r="O24" s="4">
        <f t="shared" si="2"/>
        <v>7319.062484705214</v>
      </c>
      <c r="P24" s="4">
        <f t="shared" si="3"/>
        <v>17614.780001277973</v>
      </c>
    </row>
    <row r="25" spans="1:16">
      <c r="A25" s="2" t="s">
        <v>21</v>
      </c>
      <c r="B25" s="1">
        <v>101443</v>
      </c>
      <c r="C25" s="1">
        <v>15297</v>
      </c>
      <c r="D25" s="1">
        <v>86146</v>
      </c>
      <c r="F25" t="s">
        <v>21</v>
      </c>
      <c r="G25" s="4">
        <v>1180404971</v>
      </c>
      <c r="H25" s="4">
        <v>21209631176</v>
      </c>
      <c r="J25" t="s">
        <v>21</v>
      </c>
      <c r="K25" s="4">
        <f t="shared" si="0"/>
        <v>77165.782244884613</v>
      </c>
      <c r="L25" s="4">
        <f t="shared" si="1"/>
        <v>246205.64130661899</v>
      </c>
      <c r="N25" t="s">
        <v>21</v>
      </c>
      <c r="O25" s="4">
        <f t="shared" si="2"/>
        <v>6430.4818537403844</v>
      </c>
      <c r="P25" s="4">
        <f t="shared" si="3"/>
        <v>20517.136775551582</v>
      </c>
    </row>
    <row r="26" spans="1:16">
      <c r="A26" s="2" t="s">
        <v>22</v>
      </c>
      <c r="B26" s="1">
        <v>42119</v>
      </c>
      <c r="C26" s="1">
        <v>6514</v>
      </c>
      <c r="D26" s="1">
        <v>35605</v>
      </c>
      <c r="F26" t="s">
        <v>22</v>
      </c>
      <c r="G26" s="4">
        <v>712906424</v>
      </c>
      <c r="H26" s="4">
        <v>7505896016</v>
      </c>
      <c r="J26" t="s">
        <v>22</v>
      </c>
      <c r="K26" s="4">
        <f t="shared" si="0"/>
        <v>109442.18974516426</v>
      </c>
      <c r="L26" s="4">
        <f t="shared" si="1"/>
        <v>210810.16756073586</v>
      </c>
      <c r="N26" t="s">
        <v>22</v>
      </c>
      <c r="O26" s="4">
        <f t="shared" si="2"/>
        <v>9120.1824787636888</v>
      </c>
      <c r="P26" s="4">
        <f t="shared" si="3"/>
        <v>17567.513963394656</v>
      </c>
    </row>
    <row r="27" spans="1:16">
      <c r="A27" s="2" t="s">
        <v>23</v>
      </c>
      <c r="B27" s="1">
        <v>159358</v>
      </c>
      <c r="C27" s="1">
        <v>7116</v>
      </c>
      <c r="D27" s="1">
        <v>152242</v>
      </c>
      <c r="F27" t="s">
        <v>23</v>
      </c>
      <c r="G27" s="4">
        <v>779502224</v>
      </c>
      <c r="H27" s="4">
        <v>44009307169</v>
      </c>
      <c r="J27" t="s">
        <v>23</v>
      </c>
      <c r="K27" s="4">
        <f t="shared" si="0"/>
        <v>109542.18999437886</v>
      </c>
      <c r="L27" s="4">
        <f t="shared" si="1"/>
        <v>289074.67826880887</v>
      </c>
      <c r="N27" t="s">
        <v>23</v>
      </c>
      <c r="O27" s="4">
        <f t="shared" si="2"/>
        <v>9128.515832864905</v>
      </c>
      <c r="P27" s="4">
        <f t="shared" si="3"/>
        <v>24089.556522400741</v>
      </c>
    </row>
    <row r="28" spans="1:16">
      <c r="A28" s="2" t="s">
        <v>24</v>
      </c>
      <c r="B28" s="1">
        <v>710908</v>
      </c>
      <c r="C28" s="1">
        <v>38103</v>
      </c>
      <c r="D28" s="1">
        <v>672805</v>
      </c>
      <c r="F28" t="s">
        <v>24</v>
      </c>
      <c r="G28" s="4">
        <v>3868692724</v>
      </c>
      <c r="H28" s="4">
        <v>197471435088</v>
      </c>
      <c r="J28" t="s">
        <v>24</v>
      </c>
      <c r="K28" s="4">
        <f t="shared" si="0"/>
        <v>101532.4967587854</v>
      </c>
      <c r="L28" s="4">
        <f t="shared" si="1"/>
        <v>293504.70803278813</v>
      </c>
      <c r="N28" t="s">
        <v>24</v>
      </c>
      <c r="O28" s="4">
        <f t="shared" si="2"/>
        <v>8461.0413965654498</v>
      </c>
      <c r="P28" s="4">
        <f t="shared" si="3"/>
        <v>24458.725669399009</v>
      </c>
    </row>
    <row r="29" spans="1:16">
      <c r="A29" s="2" t="s">
        <v>25</v>
      </c>
      <c r="B29" s="1">
        <v>464189</v>
      </c>
      <c r="C29" s="1">
        <v>91168</v>
      </c>
      <c r="D29" s="1">
        <v>373021</v>
      </c>
      <c r="F29" t="s">
        <v>25</v>
      </c>
      <c r="G29" s="4">
        <v>8462616151</v>
      </c>
      <c r="H29" s="4">
        <v>87728582123</v>
      </c>
      <c r="J29" t="s">
        <v>25</v>
      </c>
      <c r="K29" s="4">
        <f t="shared" si="0"/>
        <v>92824.413730694985</v>
      </c>
      <c r="L29" s="4">
        <f t="shared" si="1"/>
        <v>235184.03018328728</v>
      </c>
      <c r="N29" t="s">
        <v>25</v>
      </c>
      <c r="O29" s="4">
        <f t="shared" si="2"/>
        <v>7735.3678108912491</v>
      </c>
      <c r="P29" s="4">
        <f t="shared" si="3"/>
        <v>19598.669181940608</v>
      </c>
    </row>
    <row r="30" spans="1:16">
      <c r="A30" s="2" t="s">
        <v>26</v>
      </c>
      <c r="B30" s="1">
        <v>523257</v>
      </c>
      <c r="C30" s="1">
        <v>28483</v>
      </c>
      <c r="D30" s="1">
        <v>494774</v>
      </c>
      <c r="F30" t="s">
        <v>26</v>
      </c>
      <c r="G30" s="4">
        <v>3209129814</v>
      </c>
      <c r="H30" s="4">
        <v>154557554484</v>
      </c>
      <c r="J30" t="s">
        <v>26</v>
      </c>
      <c r="K30" s="4">
        <f t="shared" si="0"/>
        <v>112668.25172910157</v>
      </c>
      <c r="L30" s="4">
        <f t="shared" si="1"/>
        <v>312380.10583417886</v>
      </c>
      <c r="N30" t="s">
        <v>26</v>
      </c>
      <c r="O30" s="4">
        <f t="shared" si="2"/>
        <v>9389.0209774251307</v>
      </c>
      <c r="P30" s="4">
        <f t="shared" si="3"/>
        <v>26031.675486181572</v>
      </c>
    </row>
    <row r="31" spans="1:16">
      <c r="A31" s="2" t="s">
        <v>27</v>
      </c>
      <c r="B31" s="1">
        <v>296663</v>
      </c>
      <c r="C31" s="1">
        <v>40174</v>
      </c>
      <c r="D31" s="1">
        <v>256489</v>
      </c>
      <c r="F31" t="s">
        <v>27</v>
      </c>
      <c r="G31" s="4">
        <v>3305913797</v>
      </c>
      <c r="H31" s="4">
        <v>72824141487</v>
      </c>
      <c r="J31" t="s">
        <v>27</v>
      </c>
      <c r="K31" s="4">
        <f t="shared" si="0"/>
        <v>82289.883929904914</v>
      </c>
      <c r="L31" s="4">
        <f t="shared" si="1"/>
        <v>283926.95783055027</v>
      </c>
      <c r="N31" t="s">
        <v>27</v>
      </c>
      <c r="O31" s="4">
        <f t="shared" si="2"/>
        <v>6857.4903274920762</v>
      </c>
      <c r="P31" s="4">
        <f t="shared" si="3"/>
        <v>23660.579819212522</v>
      </c>
    </row>
    <row r="32" spans="1:16">
      <c r="A32" s="2" t="s">
        <v>28</v>
      </c>
      <c r="B32" s="1">
        <v>184359</v>
      </c>
      <c r="C32" s="1">
        <v>22246</v>
      </c>
      <c r="D32" s="1">
        <v>162113</v>
      </c>
      <c r="F32" t="s">
        <v>28</v>
      </c>
      <c r="G32" s="4">
        <v>2099886895</v>
      </c>
      <c r="H32" s="4">
        <v>32771741638</v>
      </c>
      <c r="J32" t="s">
        <v>28</v>
      </c>
      <c r="K32" s="4">
        <f t="shared" si="0"/>
        <v>94393.90879259193</v>
      </c>
      <c r="L32" s="4">
        <f t="shared" si="1"/>
        <v>202153.6930289366</v>
      </c>
      <c r="N32" t="s">
        <v>28</v>
      </c>
      <c r="O32" s="4">
        <f t="shared" si="2"/>
        <v>7866.1590660493275</v>
      </c>
      <c r="P32" s="4">
        <f t="shared" si="3"/>
        <v>16846.141085744715</v>
      </c>
    </row>
    <row r="33" spans="1:16">
      <c r="A33" s="2" t="s">
        <v>29</v>
      </c>
      <c r="B33" s="1">
        <v>47135</v>
      </c>
      <c r="C33" s="1">
        <v>12789</v>
      </c>
      <c r="D33" s="1">
        <v>34346</v>
      </c>
      <c r="F33" t="s">
        <v>29</v>
      </c>
      <c r="G33" s="4">
        <v>860254555</v>
      </c>
      <c r="H33" s="4">
        <v>6944471743</v>
      </c>
      <c r="J33" t="s">
        <v>29</v>
      </c>
      <c r="K33" s="4">
        <f t="shared" si="0"/>
        <v>67265.193134725152</v>
      </c>
      <c r="L33" s="4">
        <f t="shared" si="1"/>
        <v>202191.57232283236</v>
      </c>
      <c r="N33" t="s">
        <v>29</v>
      </c>
      <c r="O33" s="4">
        <f t="shared" si="2"/>
        <v>5605.4327612270963</v>
      </c>
      <c r="P33" s="4">
        <f t="shared" si="3"/>
        <v>16849.297693569362</v>
      </c>
    </row>
    <row r="34" spans="1:16">
      <c r="A34" s="2" t="s">
        <v>30</v>
      </c>
      <c r="B34" s="1">
        <v>546431</v>
      </c>
      <c r="C34" s="1">
        <v>80551</v>
      </c>
      <c r="D34" s="1">
        <v>465880</v>
      </c>
      <c r="F34" t="s">
        <v>30</v>
      </c>
      <c r="G34" s="4">
        <v>6929720734</v>
      </c>
      <c r="H34" s="4">
        <v>128845375069</v>
      </c>
      <c r="J34" t="s">
        <v>30</v>
      </c>
      <c r="K34" s="4">
        <f t="shared" si="0"/>
        <v>86028.984543953513</v>
      </c>
      <c r="L34" s="4">
        <f t="shared" si="1"/>
        <v>276563.43923113251</v>
      </c>
      <c r="N34" t="s">
        <v>30</v>
      </c>
      <c r="O34" s="4">
        <f t="shared" si="2"/>
        <v>7169.0820453294591</v>
      </c>
      <c r="P34" s="4">
        <f t="shared" si="3"/>
        <v>23046.953269261041</v>
      </c>
    </row>
    <row r="35" spans="1:16">
      <c r="A35" s="2" t="s">
        <v>31</v>
      </c>
      <c r="B35" s="1">
        <v>782511</v>
      </c>
      <c r="C35" s="1">
        <v>19983</v>
      </c>
      <c r="D35" s="1">
        <v>762529</v>
      </c>
      <c r="F35" t="s">
        <v>31</v>
      </c>
      <c r="G35" s="4">
        <v>1975870375</v>
      </c>
      <c r="H35" s="4">
        <v>236822905442</v>
      </c>
      <c r="J35" t="s">
        <v>31</v>
      </c>
      <c r="K35" s="4">
        <f t="shared" si="0"/>
        <v>98877.564679977979</v>
      </c>
      <c r="L35" s="4">
        <f t="shared" si="1"/>
        <v>310575.60491732118</v>
      </c>
      <c r="N35" t="s">
        <v>31</v>
      </c>
      <c r="O35" s="4">
        <f t="shared" si="2"/>
        <v>8239.797056664831</v>
      </c>
      <c r="P35" s="4">
        <f t="shared" si="3"/>
        <v>25881.300409776766</v>
      </c>
    </row>
    <row r="36" spans="1:16">
      <c r="A36" s="2" t="s">
        <v>32</v>
      </c>
      <c r="B36" s="1">
        <v>679210</v>
      </c>
      <c r="C36" s="1">
        <v>31409</v>
      </c>
      <c r="D36" s="1">
        <v>647801</v>
      </c>
      <c r="F36" t="s">
        <v>32</v>
      </c>
      <c r="G36" s="4">
        <v>3060778097</v>
      </c>
      <c r="H36" s="4">
        <v>195331754955</v>
      </c>
      <c r="J36" t="s">
        <v>32</v>
      </c>
      <c r="K36" s="4">
        <f t="shared" si="0"/>
        <v>97449.078194148169</v>
      </c>
      <c r="L36" s="4">
        <f t="shared" si="1"/>
        <v>301530.4930912425</v>
      </c>
      <c r="N36" t="s">
        <v>32</v>
      </c>
      <c r="O36" s="4">
        <f t="shared" si="2"/>
        <v>8120.7565161790144</v>
      </c>
      <c r="P36" s="4">
        <f t="shared" si="3"/>
        <v>25127.541090936877</v>
      </c>
    </row>
    <row r="37" spans="1:16">
      <c r="A37" s="2" t="s">
        <v>33</v>
      </c>
      <c r="B37" s="1">
        <v>463303</v>
      </c>
      <c r="C37" s="1">
        <v>94123</v>
      </c>
      <c r="D37" s="1">
        <v>369179</v>
      </c>
      <c r="F37" t="s">
        <v>33</v>
      </c>
      <c r="G37" s="4">
        <v>7903463963</v>
      </c>
      <c r="H37" s="4">
        <v>65315012956</v>
      </c>
      <c r="J37" t="s">
        <v>33</v>
      </c>
      <c r="K37" s="4">
        <f t="shared" si="0"/>
        <v>83969.528839922234</v>
      </c>
      <c r="L37" s="4">
        <f t="shared" si="1"/>
        <v>176919.63236262085</v>
      </c>
      <c r="N37" t="s">
        <v>33</v>
      </c>
      <c r="O37" s="4">
        <f t="shared" si="2"/>
        <v>6997.4607366601858</v>
      </c>
      <c r="P37" s="4">
        <f t="shared" si="3"/>
        <v>14743.30269688507</v>
      </c>
    </row>
    <row r="38" spans="1:16">
      <c r="A38" s="2" t="s">
        <v>34</v>
      </c>
      <c r="B38" s="1">
        <v>611020</v>
      </c>
      <c r="C38" s="1">
        <v>30773</v>
      </c>
      <c r="D38" s="1">
        <v>580247</v>
      </c>
      <c r="F38" t="s">
        <v>34</v>
      </c>
      <c r="G38" s="4">
        <v>2774986028</v>
      </c>
      <c r="H38" s="4">
        <v>227046261621</v>
      </c>
      <c r="J38" t="s">
        <v>34</v>
      </c>
      <c r="K38" s="4">
        <f t="shared" si="0"/>
        <v>90175.999350079612</v>
      </c>
      <c r="L38" s="4">
        <f t="shared" si="1"/>
        <v>391292.43515433947</v>
      </c>
      <c r="N38" t="s">
        <v>34</v>
      </c>
      <c r="O38" s="4">
        <f t="shared" si="2"/>
        <v>7514.666612506634</v>
      </c>
      <c r="P38" s="4">
        <f t="shared" si="3"/>
        <v>32607.702929528288</v>
      </c>
    </row>
    <row r="39" spans="1:16">
      <c r="A39" s="2" t="s">
        <v>35</v>
      </c>
      <c r="B39" s="1">
        <v>53412</v>
      </c>
      <c r="C39" s="1">
        <v>12743</v>
      </c>
      <c r="D39" s="1">
        <v>40669</v>
      </c>
      <c r="F39" t="s">
        <v>35</v>
      </c>
      <c r="G39" s="4">
        <v>1016643799</v>
      </c>
      <c r="H39" s="4">
        <v>8389987332</v>
      </c>
      <c r="J39" t="s">
        <v>35</v>
      </c>
      <c r="K39" s="4">
        <f t="shared" si="0"/>
        <v>79780.569646080199</v>
      </c>
      <c r="L39" s="4">
        <f t="shared" si="1"/>
        <v>206299.32705500504</v>
      </c>
      <c r="N39" t="s">
        <v>35</v>
      </c>
      <c r="O39" s="4">
        <f t="shared" si="2"/>
        <v>6648.3808038400166</v>
      </c>
      <c r="P39" s="4">
        <f t="shared" si="3"/>
        <v>17191.610587917086</v>
      </c>
    </row>
    <row r="40" spans="1:16">
      <c r="A40" s="2" t="s">
        <v>36</v>
      </c>
      <c r="B40" s="1">
        <v>104345</v>
      </c>
      <c r="C40" s="1">
        <v>31070</v>
      </c>
      <c r="D40" s="1">
        <v>73275</v>
      </c>
      <c r="F40" t="s">
        <v>36</v>
      </c>
      <c r="G40" s="4">
        <v>2247625561</v>
      </c>
      <c r="H40" s="4">
        <v>16846501193</v>
      </c>
      <c r="J40" t="s">
        <v>36</v>
      </c>
      <c r="K40" s="4">
        <f t="shared" si="0"/>
        <v>72340.700386224649</v>
      </c>
      <c r="L40" s="4">
        <f t="shared" si="1"/>
        <v>229907.89755032412</v>
      </c>
      <c r="N40" t="s">
        <v>36</v>
      </c>
      <c r="O40" s="4">
        <f t="shared" si="2"/>
        <v>6028.3916988520541</v>
      </c>
      <c r="P40" s="4">
        <f t="shared" si="3"/>
        <v>19158.99146252701</v>
      </c>
    </row>
    <row r="41" spans="1:16">
      <c r="A41" s="2" t="s">
        <v>37</v>
      </c>
      <c r="B41" s="1">
        <v>182397</v>
      </c>
      <c r="C41" s="1">
        <v>39272</v>
      </c>
      <c r="D41" s="1">
        <v>143125</v>
      </c>
      <c r="F41" t="s">
        <v>37</v>
      </c>
      <c r="G41" s="4">
        <v>3093271225</v>
      </c>
      <c r="H41" s="4">
        <v>29707330465</v>
      </c>
      <c r="J41" t="s">
        <v>37</v>
      </c>
      <c r="K41" s="4">
        <f t="shared" si="0"/>
        <v>78765.309253412095</v>
      </c>
      <c r="L41" s="4">
        <f t="shared" si="1"/>
        <v>207562.13425327512</v>
      </c>
      <c r="N41" t="s">
        <v>37</v>
      </c>
      <c r="O41" s="4">
        <f t="shared" si="2"/>
        <v>6563.7757711176746</v>
      </c>
      <c r="P41" s="4">
        <f t="shared" si="3"/>
        <v>17296.844521106261</v>
      </c>
    </row>
    <row r="42" spans="1:16">
      <c r="A42" s="2" t="s">
        <v>38</v>
      </c>
      <c r="B42" s="1">
        <v>233128</v>
      </c>
      <c r="C42" s="1">
        <v>47730</v>
      </c>
      <c r="D42" s="1">
        <v>185398</v>
      </c>
      <c r="F42" t="s">
        <v>38</v>
      </c>
      <c r="G42" s="4">
        <v>3560536713</v>
      </c>
      <c r="H42" s="4">
        <v>39946725019</v>
      </c>
      <c r="J42" t="s">
        <v>38</v>
      </c>
      <c r="K42" s="4">
        <f t="shared" si="0"/>
        <v>74597.458893777497</v>
      </c>
      <c r="L42" s="4">
        <f t="shared" si="1"/>
        <v>215464.70306583674</v>
      </c>
      <c r="N42" t="s">
        <v>38</v>
      </c>
      <c r="O42" s="4">
        <f t="shared" si="2"/>
        <v>6216.4549078147911</v>
      </c>
      <c r="P42" s="4">
        <f t="shared" si="3"/>
        <v>17955.391922153063</v>
      </c>
    </row>
    <row r="43" spans="1:16">
      <c r="A43" s="2" t="s">
        <v>39</v>
      </c>
      <c r="B43" s="1">
        <v>64792</v>
      </c>
      <c r="C43" s="1">
        <v>19671</v>
      </c>
      <c r="D43" s="1">
        <v>45120</v>
      </c>
      <c r="F43" t="s">
        <v>39</v>
      </c>
      <c r="G43" s="4">
        <v>1501858439</v>
      </c>
      <c r="H43" s="4">
        <v>7806730459</v>
      </c>
      <c r="J43" t="s">
        <v>39</v>
      </c>
      <c r="K43" s="4">
        <f t="shared" si="0"/>
        <v>76348.860708657419</v>
      </c>
      <c r="L43" s="4">
        <f t="shared" si="1"/>
        <v>173021.50839982269</v>
      </c>
      <c r="N43" t="s">
        <v>39</v>
      </c>
      <c r="O43" s="4">
        <f t="shared" si="2"/>
        <v>6362.4050590547849</v>
      </c>
      <c r="P43" s="4">
        <f t="shared" si="3"/>
        <v>14418.459033318557</v>
      </c>
    </row>
    <row r="44" spans="1:16">
      <c r="A44" s="2" t="s">
        <v>40</v>
      </c>
      <c r="B44" s="1">
        <v>267030</v>
      </c>
      <c r="C44" s="1">
        <v>90551</v>
      </c>
      <c r="D44" s="1">
        <v>176478</v>
      </c>
      <c r="F44" t="s">
        <v>40</v>
      </c>
      <c r="G44" s="4">
        <v>6934595726</v>
      </c>
      <c r="H44" s="4">
        <v>39532587019</v>
      </c>
      <c r="J44" t="s">
        <v>40</v>
      </c>
      <c r="K44" s="4">
        <f t="shared" si="0"/>
        <v>76582.210312420619</v>
      </c>
      <c r="L44" s="4">
        <f t="shared" si="1"/>
        <v>224008.58474710729</v>
      </c>
      <c r="N44" t="s">
        <v>40</v>
      </c>
      <c r="O44" s="4">
        <f t="shared" si="2"/>
        <v>6381.8508593683846</v>
      </c>
      <c r="P44" s="4">
        <f t="shared" si="3"/>
        <v>18667.382062258941</v>
      </c>
    </row>
    <row r="45" spans="1:16">
      <c r="A45" s="2" t="s">
        <v>41</v>
      </c>
      <c r="B45" s="1">
        <v>122835</v>
      </c>
      <c r="C45" s="1">
        <v>26663</v>
      </c>
      <c r="D45" s="1">
        <v>96172</v>
      </c>
      <c r="F45" t="s">
        <v>41</v>
      </c>
      <c r="G45" s="4">
        <v>2368277019</v>
      </c>
      <c r="H45" s="4">
        <v>18220117834</v>
      </c>
      <c r="J45" t="s">
        <v>41</v>
      </c>
      <c r="K45" s="4">
        <f t="shared" si="0"/>
        <v>88822.601320181522</v>
      </c>
      <c r="L45" s="4">
        <f t="shared" si="1"/>
        <v>189453.4566609824</v>
      </c>
      <c r="N45" t="s">
        <v>41</v>
      </c>
      <c r="O45" s="4">
        <f t="shared" si="2"/>
        <v>7401.8834433484599</v>
      </c>
      <c r="P45" s="4">
        <f t="shared" si="3"/>
        <v>15787.788055081866</v>
      </c>
    </row>
    <row r="46" spans="1:16">
      <c r="A46" s="2" t="s">
        <v>42</v>
      </c>
      <c r="B46" s="1">
        <v>383327</v>
      </c>
      <c r="C46" s="1">
        <v>121614</v>
      </c>
      <c r="D46" s="1">
        <v>261713</v>
      </c>
      <c r="F46" t="s">
        <v>42</v>
      </c>
      <c r="G46" s="4">
        <v>11303584150</v>
      </c>
      <c r="H46" s="4">
        <v>56435512537</v>
      </c>
      <c r="J46" t="s">
        <v>42</v>
      </c>
      <c r="K46" s="4">
        <f t="shared" si="0"/>
        <v>92946.405430295854</v>
      </c>
      <c r="L46" s="4">
        <f t="shared" si="1"/>
        <v>215638.93477588045</v>
      </c>
      <c r="N46" t="s">
        <v>42</v>
      </c>
      <c r="O46" s="4">
        <f t="shared" si="2"/>
        <v>7745.5337858579878</v>
      </c>
      <c r="P46" s="4">
        <f t="shared" si="3"/>
        <v>17969.911231323371</v>
      </c>
    </row>
    <row r="47" spans="1:16">
      <c r="A47" s="2" t="s">
        <v>43</v>
      </c>
      <c r="B47" s="1">
        <v>51389</v>
      </c>
      <c r="C47" s="1">
        <v>13919</v>
      </c>
      <c r="D47" s="1">
        <v>37471</v>
      </c>
      <c r="F47" t="s">
        <v>43</v>
      </c>
      <c r="G47" s="4">
        <v>1021752700</v>
      </c>
      <c r="H47" s="4">
        <v>7447457348</v>
      </c>
      <c r="J47" t="s">
        <v>43</v>
      </c>
      <c r="K47" s="4">
        <f t="shared" si="0"/>
        <v>73407.047920109209</v>
      </c>
      <c r="L47" s="4">
        <f t="shared" si="1"/>
        <v>198752.56459662138</v>
      </c>
      <c r="N47" t="s">
        <v>43</v>
      </c>
      <c r="O47" s="4">
        <f t="shared" si="2"/>
        <v>6117.2539933424341</v>
      </c>
      <c r="P47" s="4">
        <f t="shared" si="3"/>
        <v>16562.713716385115</v>
      </c>
    </row>
    <row r="48" spans="1:16">
      <c r="A48" s="2" t="s">
        <v>44</v>
      </c>
      <c r="B48" s="1">
        <v>179704</v>
      </c>
      <c r="C48" s="1">
        <v>72903</v>
      </c>
      <c r="D48" s="1">
        <v>106800</v>
      </c>
      <c r="F48" t="s">
        <v>44</v>
      </c>
      <c r="G48" s="4">
        <v>6115825136</v>
      </c>
      <c r="H48" s="4">
        <v>17687734711</v>
      </c>
      <c r="J48" t="s">
        <v>44</v>
      </c>
      <c r="K48" s="4">
        <f t="shared" si="0"/>
        <v>83889.896657202029</v>
      </c>
      <c r="L48" s="4">
        <f t="shared" si="1"/>
        <v>165615.49354868915</v>
      </c>
      <c r="N48" t="s">
        <v>44</v>
      </c>
      <c r="O48" s="4">
        <f t="shared" si="2"/>
        <v>6990.8247214335024</v>
      </c>
      <c r="P48" s="4">
        <f t="shared" si="3"/>
        <v>13801.291129057428</v>
      </c>
    </row>
    <row r="49" spans="1:16">
      <c r="A49" s="2" t="s">
        <v>45</v>
      </c>
      <c r="B49" s="1">
        <v>160822</v>
      </c>
      <c r="C49" s="1">
        <v>50324</v>
      </c>
      <c r="D49" s="1">
        <v>110498</v>
      </c>
      <c r="F49" t="s">
        <v>45</v>
      </c>
      <c r="G49" s="4">
        <v>4088648105</v>
      </c>
      <c r="H49" s="4">
        <v>18029015097</v>
      </c>
      <c r="J49" t="s">
        <v>45</v>
      </c>
      <c r="K49" s="4">
        <f t="shared" si="0"/>
        <v>81246.484877990617</v>
      </c>
      <c r="L49" s="4">
        <f t="shared" si="1"/>
        <v>163161.46081377039</v>
      </c>
      <c r="N49" t="s">
        <v>45</v>
      </c>
      <c r="O49" s="4">
        <f t="shared" si="2"/>
        <v>6770.5404064992181</v>
      </c>
      <c r="P49" s="4">
        <f t="shared" si="3"/>
        <v>13596.788401147533</v>
      </c>
    </row>
    <row r="50" spans="1:16">
      <c r="A50" s="2" t="s">
        <v>46</v>
      </c>
      <c r="B50" s="1">
        <v>123269</v>
      </c>
      <c r="C50" s="1">
        <v>25204</v>
      </c>
      <c r="D50" s="1">
        <v>98065</v>
      </c>
      <c r="F50" t="s">
        <v>46</v>
      </c>
      <c r="G50" s="4">
        <v>2002353431</v>
      </c>
      <c r="H50" s="4">
        <v>20752467282</v>
      </c>
      <c r="J50" t="s">
        <v>46</v>
      </c>
      <c r="K50" s="4">
        <f t="shared" si="0"/>
        <v>79445.859030312655</v>
      </c>
      <c r="L50" s="4">
        <f t="shared" si="1"/>
        <v>211619.51034517921</v>
      </c>
      <c r="N50" t="s">
        <v>46</v>
      </c>
      <c r="O50" s="4">
        <f t="shared" si="2"/>
        <v>6620.4882525260546</v>
      </c>
      <c r="P50" s="4">
        <f t="shared" si="3"/>
        <v>17634.959195431602</v>
      </c>
    </row>
    <row r="51" spans="1:16">
      <c r="A51" s="2" t="s">
        <v>47</v>
      </c>
      <c r="B51" s="1">
        <v>121378</v>
      </c>
      <c r="C51" s="1">
        <v>28598</v>
      </c>
      <c r="D51" s="1">
        <v>92780</v>
      </c>
      <c r="F51" t="s">
        <v>47</v>
      </c>
      <c r="G51" s="4">
        <v>2087865127</v>
      </c>
      <c r="H51" s="4">
        <v>18967900291</v>
      </c>
      <c r="J51" t="s">
        <v>47</v>
      </c>
      <c r="K51" s="4">
        <f t="shared" si="0"/>
        <v>73007.382579201338</v>
      </c>
      <c r="L51" s="4">
        <f t="shared" si="1"/>
        <v>204439.53751886182</v>
      </c>
      <c r="N51" t="s">
        <v>47</v>
      </c>
      <c r="O51" s="4">
        <f t="shared" si="2"/>
        <v>6083.9485482667778</v>
      </c>
      <c r="P51" s="4">
        <f t="shared" si="3"/>
        <v>17036.628126571817</v>
      </c>
    </row>
    <row r="52" spans="1:16">
      <c r="A52" s="2" t="s">
        <v>48</v>
      </c>
      <c r="B52" s="1">
        <v>166428</v>
      </c>
      <c r="C52" s="1">
        <v>37143</v>
      </c>
      <c r="D52" s="1">
        <v>129285</v>
      </c>
      <c r="F52" t="s">
        <v>48</v>
      </c>
      <c r="G52" s="4">
        <v>3169515619</v>
      </c>
      <c r="H52" s="4">
        <v>32113305800</v>
      </c>
      <c r="J52" t="s">
        <v>48</v>
      </c>
      <c r="K52" s="4">
        <f t="shared" si="0"/>
        <v>85332.784616213015</v>
      </c>
      <c r="L52" s="4">
        <f t="shared" si="1"/>
        <v>248391.58293692229</v>
      </c>
      <c r="N52" t="s">
        <v>48</v>
      </c>
      <c r="O52" s="4">
        <f t="shared" si="2"/>
        <v>7111.0653846844179</v>
      </c>
      <c r="P52" s="4">
        <f t="shared" si="3"/>
        <v>20699.298578076858</v>
      </c>
    </row>
    <row r="53" spans="1:16">
      <c r="A53" s="2" t="s">
        <v>49</v>
      </c>
      <c r="B53" s="1">
        <v>494012</v>
      </c>
      <c r="C53" s="1">
        <v>102924</v>
      </c>
      <c r="D53" s="1">
        <v>391088</v>
      </c>
      <c r="F53" t="s">
        <v>49</v>
      </c>
      <c r="G53" s="4">
        <v>8348617742</v>
      </c>
      <c r="H53" s="4">
        <v>113222402416</v>
      </c>
      <c r="J53" t="s">
        <v>49</v>
      </c>
      <c r="K53" s="4">
        <f t="shared" si="0"/>
        <v>81114.392580933505</v>
      </c>
      <c r="L53" s="4">
        <f t="shared" si="1"/>
        <v>289506.20427116146</v>
      </c>
      <c r="N53" t="s">
        <v>49</v>
      </c>
      <c r="O53" s="4">
        <f t="shared" si="2"/>
        <v>6759.5327150777921</v>
      </c>
      <c r="P53" s="4">
        <f t="shared" si="3"/>
        <v>24125.517022596789</v>
      </c>
    </row>
    <row r="54" spans="1:16">
      <c r="A54" s="2" t="s">
        <v>50</v>
      </c>
      <c r="B54" s="1">
        <v>661738</v>
      </c>
      <c r="C54" s="1">
        <v>164826</v>
      </c>
      <c r="D54" s="1">
        <v>496912</v>
      </c>
      <c r="F54" t="s">
        <v>50</v>
      </c>
      <c r="G54" s="4">
        <v>12338245842</v>
      </c>
      <c r="H54" s="4">
        <v>102720709624</v>
      </c>
      <c r="J54" t="s">
        <v>50</v>
      </c>
      <c r="K54" s="4">
        <f t="shared" si="0"/>
        <v>74856.186778784904</v>
      </c>
      <c r="L54" s="4">
        <f t="shared" si="1"/>
        <v>206718.11029719547</v>
      </c>
      <c r="N54" t="s">
        <v>50</v>
      </c>
      <c r="O54" s="4">
        <f t="shared" si="2"/>
        <v>6238.015564898742</v>
      </c>
      <c r="P54" s="4">
        <f t="shared" si="3"/>
        <v>17226.509191432957</v>
      </c>
    </row>
    <row r="55" spans="1:16">
      <c r="A55" s="2" t="s">
        <v>51</v>
      </c>
      <c r="B55" s="1">
        <v>37452</v>
      </c>
      <c r="C55" s="1">
        <v>6345</v>
      </c>
      <c r="D55" s="1">
        <v>31107</v>
      </c>
      <c r="F55" t="s">
        <v>51</v>
      </c>
      <c r="G55" s="4">
        <v>584786983</v>
      </c>
      <c r="H55" s="4">
        <v>7720040987</v>
      </c>
      <c r="J55" t="s">
        <v>51</v>
      </c>
      <c r="K55" s="4">
        <f t="shared" si="0"/>
        <v>92165.009141055954</v>
      </c>
      <c r="L55" s="4">
        <f t="shared" si="1"/>
        <v>248176.96939595591</v>
      </c>
      <c r="N55" t="s">
        <v>51</v>
      </c>
      <c r="O55" s="4">
        <f t="shared" si="2"/>
        <v>7680.4174284213295</v>
      </c>
      <c r="P55" s="4">
        <f t="shared" si="3"/>
        <v>20681.414116329659</v>
      </c>
    </row>
    <row r="56" spans="1:16">
      <c r="A56" s="2" t="s">
        <v>52</v>
      </c>
      <c r="B56" s="1">
        <v>272951</v>
      </c>
      <c r="C56" s="1">
        <v>83455</v>
      </c>
      <c r="D56" s="1">
        <v>189496</v>
      </c>
      <c r="F56" t="s">
        <v>52</v>
      </c>
      <c r="G56" s="4">
        <v>6528097538</v>
      </c>
      <c r="H56" s="4">
        <v>42616148647</v>
      </c>
      <c r="J56" t="s">
        <v>52</v>
      </c>
      <c r="K56" s="4">
        <f t="shared" si="0"/>
        <v>78222.964927206282</v>
      </c>
      <c r="L56" s="4">
        <f t="shared" si="1"/>
        <v>224892.07501477603</v>
      </c>
      <c r="N56" t="s">
        <v>52</v>
      </c>
      <c r="O56" s="4">
        <f t="shared" si="2"/>
        <v>6518.5804106005235</v>
      </c>
      <c r="P56" s="4">
        <f t="shared" si="3"/>
        <v>18741.006251231334</v>
      </c>
    </row>
    <row r="57" spans="1:16">
      <c r="A57" s="2" t="s">
        <v>53</v>
      </c>
      <c r="B57" s="1">
        <v>983408</v>
      </c>
      <c r="C57" s="1">
        <v>185603</v>
      </c>
      <c r="D57" s="1">
        <v>797806</v>
      </c>
      <c r="F57" t="s">
        <v>53</v>
      </c>
      <c r="G57" s="4">
        <v>15089137708</v>
      </c>
      <c r="H57" s="4">
        <v>208958231956</v>
      </c>
      <c r="J57" t="s">
        <v>53</v>
      </c>
      <c r="K57" s="4">
        <f t="shared" si="0"/>
        <v>81297.919257770613</v>
      </c>
      <c r="L57" s="4">
        <f t="shared" si="1"/>
        <v>261916.09483508521</v>
      </c>
      <c r="N57" t="s">
        <v>53</v>
      </c>
      <c r="O57" s="4">
        <f t="shared" si="2"/>
        <v>6774.8266048142177</v>
      </c>
      <c r="P57" s="4">
        <f t="shared" si="3"/>
        <v>21826.3412362571</v>
      </c>
    </row>
    <row r="58" spans="1:16">
      <c r="A58" s="2" t="s">
        <v>54</v>
      </c>
      <c r="B58" s="1">
        <v>298807</v>
      </c>
      <c r="C58" s="1">
        <v>131317</v>
      </c>
      <c r="D58" s="1">
        <v>167490</v>
      </c>
      <c r="F58" t="s">
        <v>54</v>
      </c>
      <c r="G58" s="4">
        <v>8378153838</v>
      </c>
      <c r="H58" s="4">
        <v>42696488244</v>
      </c>
      <c r="J58" t="s">
        <v>54</v>
      </c>
      <c r="K58" s="4">
        <f t="shared" si="0"/>
        <v>63800.984168081821</v>
      </c>
      <c r="L58" s="4">
        <f t="shared" si="1"/>
        <v>254919.62650904531</v>
      </c>
      <c r="N58" t="s">
        <v>54</v>
      </c>
      <c r="O58" s="4">
        <f t="shared" si="2"/>
        <v>5316.7486806734851</v>
      </c>
      <c r="P58" s="4">
        <f t="shared" si="3"/>
        <v>21243.302209087109</v>
      </c>
    </row>
    <row r="59" spans="1:16">
      <c r="A59" s="2" t="s">
        <v>55</v>
      </c>
      <c r="B59" s="1">
        <v>22141</v>
      </c>
      <c r="C59" s="1">
        <v>5319</v>
      </c>
      <c r="D59" s="1">
        <v>16822</v>
      </c>
      <c r="F59" t="s">
        <v>55</v>
      </c>
      <c r="G59" s="4">
        <v>409153385</v>
      </c>
      <c r="H59" s="4">
        <v>4739180351</v>
      </c>
      <c r="J59" t="s">
        <v>55</v>
      </c>
      <c r="K59" s="4">
        <f t="shared" si="0"/>
        <v>76922.990223726258</v>
      </c>
      <c r="L59" s="4">
        <f t="shared" si="1"/>
        <v>281725.14272975863</v>
      </c>
      <c r="N59" t="s">
        <v>55</v>
      </c>
      <c r="O59" s="4">
        <f t="shared" si="2"/>
        <v>6410.2491853105212</v>
      </c>
      <c r="P59" s="4">
        <f t="shared" si="3"/>
        <v>23477.095227479887</v>
      </c>
    </row>
    <row r="60" spans="1:16">
      <c r="A60" s="2" t="s">
        <v>56</v>
      </c>
      <c r="B60" s="1">
        <v>94156</v>
      </c>
      <c r="C60" s="1">
        <v>52189</v>
      </c>
      <c r="D60" s="1">
        <v>41967</v>
      </c>
      <c r="F60" t="s">
        <v>56</v>
      </c>
      <c r="G60" s="4">
        <v>3767880999</v>
      </c>
      <c r="H60" s="4">
        <v>8266603746</v>
      </c>
      <c r="J60" t="s">
        <v>56</v>
      </c>
      <c r="K60" s="4">
        <f t="shared" si="0"/>
        <v>72196.842227289279</v>
      </c>
      <c r="L60" s="4">
        <f t="shared" si="1"/>
        <v>196978.667667453</v>
      </c>
      <c r="N60" t="s">
        <v>56</v>
      </c>
      <c r="O60" s="4">
        <f t="shared" si="2"/>
        <v>6016.4035189407732</v>
      </c>
      <c r="P60" s="4">
        <f t="shared" si="3"/>
        <v>16414.88897228775</v>
      </c>
    </row>
    <row r="61" spans="1:16">
      <c r="A61" s="2" t="s">
        <v>57</v>
      </c>
      <c r="B61" s="1">
        <v>408401</v>
      </c>
      <c r="C61" s="1">
        <v>128273</v>
      </c>
      <c r="D61" s="1">
        <v>280128</v>
      </c>
      <c r="F61" t="s">
        <v>57</v>
      </c>
      <c r="G61" s="4">
        <v>9710037404</v>
      </c>
      <c r="H61" s="4">
        <v>67874490855</v>
      </c>
      <c r="J61" t="s">
        <v>57</v>
      </c>
      <c r="K61" s="4">
        <f t="shared" si="0"/>
        <v>75698.217115059291</v>
      </c>
      <c r="L61" s="4">
        <f t="shared" si="1"/>
        <v>242298.13105080536</v>
      </c>
      <c r="N61" t="s">
        <v>57</v>
      </c>
      <c r="O61" s="4">
        <f t="shared" si="2"/>
        <v>6308.1847595882746</v>
      </c>
      <c r="P61" s="4">
        <f t="shared" si="3"/>
        <v>20191.510920900448</v>
      </c>
    </row>
    <row r="62" spans="1:16">
      <c r="A62" s="2" t="s">
        <v>58</v>
      </c>
      <c r="B62" s="1">
        <v>118770</v>
      </c>
      <c r="C62" s="1">
        <v>51663</v>
      </c>
      <c r="D62" s="1">
        <v>67107</v>
      </c>
      <c r="F62" t="s">
        <v>58</v>
      </c>
      <c r="G62" s="4">
        <v>4170229820</v>
      </c>
      <c r="H62" s="4">
        <v>14288688787</v>
      </c>
      <c r="J62" t="s">
        <v>58</v>
      </c>
      <c r="K62" s="4">
        <f t="shared" si="0"/>
        <v>80719.854054158684</v>
      </c>
      <c r="L62" s="4">
        <f t="shared" si="1"/>
        <v>212923.96898982223</v>
      </c>
      <c r="N62" t="s">
        <v>58</v>
      </c>
      <c r="O62" s="4">
        <f t="shared" si="2"/>
        <v>6726.6545045132234</v>
      </c>
      <c r="P62" s="4">
        <f t="shared" si="3"/>
        <v>17743.664082485186</v>
      </c>
    </row>
    <row r="63" spans="1:16">
      <c r="A63" s="2" t="s">
        <v>59</v>
      </c>
      <c r="B63" s="1">
        <v>151139</v>
      </c>
      <c r="C63" s="1">
        <v>65737</v>
      </c>
      <c r="D63" s="1">
        <v>85402</v>
      </c>
      <c r="F63" t="s">
        <v>59</v>
      </c>
      <c r="G63" s="4">
        <v>4301528691</v>
      </c>
      <c r="H63" s="4">
        <v>14672525950</v>
      </c>
      <c r="J63" t="s">
        <v>59</v>
      </c>
      <c r="K63" s="4">
        <f t="shared" si="0"/>
        <v>65435.427400094319</v>
      </c>
      <c r="L63" s="4">
        <f t="shared" si="1"/>
        <v>171805.41380763915</v>
      </c>
      <c r="N63" t="s">
        <v>59</v>
      </c>
      <c r="O63" s="4">
        <f t="shared" si="2"/>
        <v>5452.9522833411929</v>
      </c>
      <c r="P63" s="4">
        <f t="shared" si="3"/>
        <v>14317.117817303262</v>
      </c>
    </row>
    <row r="64" spans="1:16">
      <c r="A64" s="2" t="s">
        <v>60</v>
      </c>
      <c r="B64" s="1">
        <v>93675</v>
      </c>
      <c r="C64" s="1">
        <v>31890</v>
      </c>
      <c r="D64" s="1">
        <v>61785</v>
      </c>
      <c r="F64" t="s">
        <v>60</v>
      </c>
      <c r="G64" s="4">
        <v>2403263107</v>
      </c>
      <c r="H64" s="4">
        <v>13605032568</v>
      </c>
      <c r="J64" t="s">
        <v>60</v>
      </c>
      <c r="K64" s="4">
        <f t="shared" si="0"/>
        <v>75361.025619316395</v>
      </c>
      <c r="L64" s="4">
        <f t="shared" si="1"/>
        <v>220199.60456421462</v>
      </c>
      <c r="N64" t="s">
        <v>60</v>
      </c>
      <c r="O64" s="4">
        <f t="shared" si="2"/>
        <v>6280.0854682763666</v>
      </c>
      <c r="P64" s="4">
        <f t="shared" si="3"/>
        <v>18349.967047017886</v>
      </c>
    </row>
    <row r="65" spans="1:16">
      <c r="A65" s="2" t="s">
        <v>61</v>
      </c>
      <c r="B65" s="1">
        <v>35756</v>
      </c>
      <c r="C65" s="1">
        <v>7468</v>
      </c>
      <c r="D65" s="1">
        <v>28288</v>
      </c>
      <c r="F65" t="s">
        <v>61</v>
      </c>
      <c r="G65" s="4">
        <v>617589401</v>
      </c>
      <c r="H65" s="4">
        <v>5815000230</v>
      </c>
      <c r="J65" t="s">
        <v>61</v>
      </c>
      <c r="K65" s="4">
        <f t="shared" si="0"/>
        <v>82698.098687734338</v>
      </c>
      <c r="L65" s="4">
        <f t="shared" si="1"/>
        <v>205564.2049632353</v>
      </c>
      <c r="N65" t="s">
        <v>61</v>
      </c>
      <c r="O65" s="4">
        <f t="shared" si="2"/>
        <v>6891.5082239778612</v>
      </c>
      <c r="P65" s="4">
        <f t="shared" si="3"/>
        <v>17130.350413602941</v>
      </c>
    </row>
    <row r="66" spans="1:16">
      <c r="A66" s="2" t="s">
        <v>62</v>
      </c>
      <c r="B66" s="1">
        <v>217100</v>
      </c>
      <c r="C66" s="1">
        <v>104138</v>
      </c>
      <c r="D66" s="1">
        <v>112963</v>
      </c>
      <c r="F66" t="s">
        <v>62</v>
      </c>
      <c r="G66" s="4">
        <v>6317526947</v>
      </c>
      <c r="H66" s="4">
        <v>21980130862</v>
      </c>
      <c r="J66" t="s">
        <v>62</v>
      </c>
      <c r="K66" s="4">
        <f t="shared" si="0"/>
        <v>60664.953686454515</v>
      </c>
      <c r="L66" s="4">
        <f t="shared" si="1"/>
        <v>194578.14383470695</v>
      </c>
      <c r="N66" t="s">
        <v>62</v>
      </c>
      <c r="O66" s="4">
        <f t="shared" si="2"/>
        <v>5055.4128072045432</v>
      </c>
      <c r="P66" s="4">
        <f t="shared" si="3"/>
        <v>16214.845319558912</v>
      </c>
    </row>
    <row r="67" spans="1:16">
      <c r="A67" s="2" t="s">
        <v>63</v>
      </c>
      <c r="B67" s="1">
        <v>402612</v>
      </c>
      <c r="C67" s="1">
        <v>104133</v>
      </c>
      <c r="D67" s="1">
        <v>298478</v>
      </c>
      <c r="F67" t="s">
        <v>63</v>
      </c>
      <c r="G67" s="4">
        <v>8258157221</v>
      </c>
      <c r="H67" s="4">
        <v>63630115559</v>
      </c>
      <c r="J67" t="s">
        <v>63</v>
      </c>
      <c r="K67" s="4">
        <f t="shared" si="0"/>
        <v>79303.940355122773</v>
      </c>
      <c r="L67" s="4">
        <f t="shared" si="1"/>
        <v>213181.92817896127</v>
      </c>
      <c r="N67" t="s">
        <v>63</v>
      </c>
      <c r="O67" s="4">
        <f t="shared" si="2"/>
        <v>6608.6616962602311</v>
      </c>
      <c r="P67" s="4">
        <f t="shared" si="3"/>
        <v>17765.160681580106</v>
      </c>
    </row>
    <row r="68" spans="1:16">
      <c r="A68" s="2" t="s">
        <v>64</v>
      </c>
      <c r="B68" s="1">
        <v>129797</v>
      </c>
      <c r="C68" s="1">
        <v>45892</v>
      </c>
      <c r="D68" s="1">
        <v>83904</v>
      </c>
      <c r="F68" t="s">
        <v>64</v>
      </c>
      <c r="G68" s="4">
        <v>3510394154</v>
      </c>
      <c r="H68" s="4">
        <v>16692550680</v>
      </c>
      <c r="J68" t="s">
        <v>64</v>
      </c>
      <c r="K68" s="4">
        <f t="shared" si="0"/>
        <v>76492.507495859842</v>
      </c>
      <c r="L68" s="4">
        <f t="shared" si="1"/>
        <v>198948.21081235699</v>
      </c>
      <c r="N68" t="s">
        <v>64</v>
      </c>
      <c r="O68" s="4">
        <f t="shared" si="2"/>
        <v>6374.3756246549865</v>
      </c>
      <c r="P68" s="4">
        <f t="shared" si="3"/>
        <v>16579.017567696417</v>
      </c>
    </row>
    <row r="69" spans="1:16">
      <c r="A69" s="2" t="s">
        <v>65</v>
      </c>
      <c r="B69" s="1">
        <v>22158</v>
      </c>
      <c r="C69" s="1">
        <v>3429</v>
      </c>
      <c r="D69" s="1">
        <v>18729</v>
      </c>
      <c r="F69" t="s">
        <v>65</v>
      </c>
      <c r="G69" s="4">
        <v>346042936</v>
      </c>
      <c r="H69" s="4">
        <v>4167681448</v>
      </c>
      <c r="J69" t="s">
        <v>65</v>
      </c>
      <c r="K69" s="4">
        <f t="shared" si="0"/>
        <v>100916.57509477982</v>
      </c>
      <c r="L69" s="4">
        <f t="shared" si="1"/>
        <v>222525.57253457204</v>
      </c>
      <c r="N69" t="s">
        <v>65</v>
      </c>
      <c r="O69" s="4">
        <f t="shared" si="2"/>
        <v>8409.7145912316519</v>
      </c>
      <c r="P69" s="4">
        <f t="shared" si="3"/>
        <v>18543.797711214338</v>
      </c>
    </row>
    <row r="70" spans="1:16">
      <c r="A70" s="2" t="s">
        <v>66</v>
      </c>
      <c r="B70" s="1">
        <v>291073</v>
      </c>
      <c r="C70" s="1">
        <v>120760</v>
      </c>
      <c r="D70" s="1">
        <v>170313</v>
      </c>
      <c r="F70" t="s">
        <v>66</v>
      </c>
      <c r="G70" s="4">
        <v>9427036693</v>
      </c>
      <c r="H70" s="4">
        <v>35676127425</v>
      </c>
      <c r="J70" t="s">
        <v>66</v>
      </c>
      <c r="K70" s="4">
        <f t="shared" si="0"/>
        <v>78064.23230374296</v>
      </c>
      <c r="L70" s="4">
        <f t="shared" si="1"/>
        <v>209473.89468214405</v>
      </c>
      <c r="N70" t="s">
        <v>66</v>
      </c>
      <c r="O70" s="4">
        <f t="shared" si="2"/>
        <v>6505.35269197858</v>
      </c>
      <c r="P70" s="4">
        <f t="shared" si="3"/>
        <v>17456.157890178671</v>
      </c>
    </row>
    <row r="71" spans="1:16">
      <c r="A71" s="2" t="s">
        <v>67</v>
      </c>
      <c r="B71" s="1">
        <v>18995</v>
      </c>
      <c r="C71" s="1">
        <v>7796</v>
      </c>
      <c r="D71" s="1">
        <v>11199</v>
      </c>
      <c r="F71" t="s">
        <v>67</v>
      </c>
      <c r="G71" s="4">
        <v>750015988</v>
      </c>
      <c r="H71" s="4">
        <v>2455675062</v>
      </c>
      <c r="J71" t="s">
        <v>67</v>
      </c>
      <c r="K71" s="4">
        <f t="shared" si="0"/>
        <v>96205.231913801952</v>
      </c>
      <c r="L71" s="4">
        <f t="shared" si="1"/>
        <v>219276.28020358962</v>
      </c>
      <c r="N71" t="s">
        <v>67</v>
      </c>
      <c r="O71" s="4">
        <f t="shared" si="2"/>
        <v>8017.1026594834957</v>
      </c>
      <c r="P71" s="4">
        <f t="shared" si="3"/>
        <v>18273.023350299136</v>
      </c>
    </row>
    <row r="72" spans="1:16">
      <c r="A72" s="2" t="s">
        <v>68</v>
      </c>
      <c r="B72" s="1">
        <v>201860</v>
      </c>
      <c r="C72" s="1">
        <v>83640</v>
      </c>
      <c r="D72" s="1">
        <v>118220</v>
      </c>
      <c r="F72" t="s">
        <v>68</v>
      </c>
      <c r="G72" s="4">
        <v>5577291469</v>
      </c>
      <c r="H72" s="4">
        <v>32533565458</v>
      </c>
      <c r="J72" t="s">
        <v>68</v>
      </c>
      <c r="K72" s="4">
        <f t="shared" ref="K72:K92" si="4">G72/C72</f>
        <v>66682.1074725012</v>
      </c>
      <c r="L72" s="4">
        <f t="shared" ref="L72:L92" si="5">H72/D72</f>
        <v>275195.10622568091</v>
      </c>
      <c r="N72" t="s">
        <v>68</v>
      </c>
      <c r="O72" s="4">
        <f t="shared" ref="O72:O92" si="6">K72/$N$5</f>
        <v>5556.8422893751003</v>
      </c>
      <c r="P72" s="4">
        <f t="shared" ref="P72:P92" si="7">L72/$N$5</f>
        <v>22932.925518806744</v>
      </c>
    </row>
    <row r="73" spans="1:16">
      <c r="A73" s="2" t="s">
        <v>69</v>
      </c>
      <c r="B73" s="1">
        <v>131488</v>
      </c>
      <c r="C73" s="1">
        <v>44405</v>
      </c>
      <c r="D73" s="1">
        <v>87083</v>
      </c>
      <c r="F73" t="s">
        <v>69</v>
      </c>
      <c r="G73" s="4">
        <v>3329332735</v>
      </c>
      <c r="H73" s="4">
        <v>14971522502</v>
      </c>
      <c r="J73" t="s">
        <v>69</v>
      </c>
      <c r="K73" s="4">
        <f t="shared" si="4"/>
        <v>74976.528206283081</v>
      </c>
      <c r="L73" s="4">
        <f t="shared" si="5"/>
        <v>171922.44757300508</v>
      </c>
      <c r="N73" t="s">
        <v>69</v>
      </c>
      <c r="O73" s="4">
        <f t="shared" si="6"/>
        <v>6248.0440171902565</v>
      </c>
      <c r="P73" s="4">
        <f t="shared" si="7"/>
        <v>14326.870631083757</v>
      </c>
    </row>
    <row r="74" spans="1:16">
      <c r="A74" s="2" t="s">
        <v>70</v>
      </c>
      <c r="B74" s="1">
        <v>332788</v>
      </c>
      <c r="C74" s="1">
        <v>63513</v>
      </c>
      <c r="D74" s="1">
        <v>269275</v>
      </c>
      <c r="F74" t="s">
        <v>70</v>
      </c>
      <c r="G74" s="4">
        <v>5062116146</v>
      </c>
      <c r="H74" s="4">
        <v>75232488975</v>
      </c>
      <c r="J74" t="s">
        <v>70</v>
      </c>
      <c r="K74" s="4">
        <f t="shared" si="4"/>
        <v>79702.047549320618</v>
      </c>
      <c r="L74" s="4">
        <f t="shared" si="5"/>
        <v>279389.05941880977</v>
      </c>
      <c r="N74" t="s">
        <v>70</v>
      </c>
      <c r="O74" s="4">
        <f t="shared" si="6"/>
        <v>6641.8372957767178</v>
      </c>
      <c r="P74" s="4">
        <f t="shared" si="7"/>
        <v>23282.421618234148</v>
      </c>
    </row>
    <row r="75" spans="1:16">
      <c r="A75" s="2" t="s">
        <v>71</v>
      </c>
      <c r="B75" s="1">
        <v>226916</v>
      </c>
      <c r="C75" s="1">
        <v>60652</v>
      </c>
      <c r="D75" s="1">
        <v>166264</v>
      </c>
      <c r="F75" t="s">
        <v>71</v>
      </c>
      <c r="G75" s="4">
        <v>5407890067</v>
      </c>
      <c r="H75" s="4">
        <v>35398185585</v>
      </c>
      <c r="J75" t="s">
        <v>71</v>
      </c>
      <c r="K75" s="4">
        <f t="shared" si="4"/>
        <v>89162.600854052624</v>
      </c>
      <c r="L75" s="4">
        <f t="shared" si="5"/>
        <v>212903.48833782418</v>
      </c>
      <c r="N75" t="s">
        <v>71</v>
      </c>
      <c r="O75" s="4">
        <f t="shared" si="6"/>
        <v>7430.2167378377189</v>
      </c>
      <c r="P75" s="4">
        <f t="shared" si="7"/>
        <v>17741.957361485347</v>
      </c>
    </row>
    <row r="76" spans="1:16">
      <c r="A76" s="2" t="s">
        <v>72</v>
      </c>
      <c r="B76" s="1">
        <v>570933</v>
      </c>
      <c r="C76" s="1">
        <v>113948</v>
      </c>
      <c r="D76" s="1">
        <v>456985</v>
      </c>
      <c r="F76" t="s">
        <v>72</v>
      </c>
      <c r="G76" s="4">
        <v>8755602454</v>
      </c>
      <c r="H76" s="4">
        <v>113979829529</v>
      </c>
      <c r="J76" t="s">
        <v>72</v>
      </c>
      <c r="K76" s="4">
        <f t="shared" si="4"/>
        <v>76838.579474848171</v>
      </c>
      <c r="L76" s="4">
        <f t="shared" si="5"/>
        <v>249417.00390384806</v>
      </c>
      <c r="N76" t="s">
        <v>72</v>
      </c>
      <c r="O76" s="4">
        <f t="shared" si="6"/>
        <v>6403.2149562373479</v>
      </c>
      <c r="P76" s="4">
        <f t="shared" si="7"/>
        <v>20784.750325320671</v>
      </c>
    </row>
    <row r="77" spans="1:16">
      <c r="A77" s="2" t="s">
        <v>73</v>
      </c>
      <c r="B77" s="1">
        <v>120320</v>
      </c>
      <c r="C77" s="1">
        <v>45429</v>
      </c>
      <c r="D77" s="1">
        <v>74890</v>
      </c>
      <c r="F77" t="s">
        <v>73</v>
      </c>
      <c r="G77" s="4">
        <v>3562319065</v>
      </c>
      <c r="H77" s="4">
        <v>13383060141</v>
      </c>
      <c r="J77" t="s">
        <v>73</v>
      </c>
      <c r="K77" s="4">
        <f t="shared" si="4"/>
        <v>78415.088709854943</v>
      </c>
      <c r="L77" s="4">
        <f t="shared" si="5"/>
        <v>178702.8994658833</v>
      </c>
      <c r="N77" t="s">
        <v>73</v>
      </c>
      <c r="O77" s="4">
        <f t="shared" si="6"/>
        <v>6534.5907258212455</v>
      </c>
      <c r="P77" s="4">
        <f t="shared" si="7"/>
        <v>14891.908288823608</v>
      </c>
    </row>
    <row r="78" spans="1:16">
      <c r="A78" s="2" t="s">
        <v>74</v>
      </c>
      <c r="B78" s="1">
        <v>159581</v>
      </c>
      <c r="C78" s="1">
        <v>48928</v>
      </c>
      <c r="D78" s="1">
        <v>110653</v>
      </c>
      <c r="F78" t="s">
        <v>74</v>
      </c>
      <c r="G78" s="4">
        <v>4110913642</v>
      </c>
      <c r="H78" s="4">
        <v>24807135015</v>
      </c>
      <c r="J78" t="s">
        <v>74</v>
      </c>
      <c r="K78" s="4">
        <f t="shared" si="4"/>
        <v>84019.654226618703</v>
      </c>
      <c r="L78" s="4">
        <f t="shared" si="5"/>
        <v>224188.54450398995</v>
      </c>
      <c r="N78" t="s">
        <v>74</v>
      </c>
      <c r="O78" s="4">
        <f t="shared" si="6"/>
        <v>7001.6378522182249</v>
      </c>
      <c r="P78" s="4">
        <f t="shared" si="7"/>
        <v>18682.37870866583</v>
      </c>
    </row>
    <row r="79" spans="1:16">
      <c r="A79" s="2" t="s">
        <v>75</v>
      </c>
      <c r="B79" s="1">
        <v>293837</v>
      </c>
      <c r="C79" s="1">
        <v>131744</v>
      </c>
      <c r="D79" s="1">
        <v>162094</v>
      </c>
      <c r="F79" t="s">
        <v>75</v>
      </c>
      <c r="G79" s="4">
        <v>9020395238</v>
      </c>
      <c r="H79" s="4">
        <v>34978392112</v>
      </c>
      <c r="J79" t="s">
        <v>75</v>
      </c>
      <c r="K79" s="4">
        <f t="shared" si="4"/>
        <v>68469.116149502064</v>
      </c>
      <c r="L79" s="4">
        <f t="shared" si="5"/>
        <v>215790.78875220552</v>
      </c>
      <c r="N79" t="s">
        <v>75</v>
      </c>
      <c r="O79" s="4">
        <f t="shared" si="6"/>
        <v>5705.7596791251717</v>
      </c>
      <c r="P79" s="4">
        <f t="shared" si="7"/>
        <v>17982.565729350459</v>
      </c>
    </row>
    <row r="80" spans="1:16">
      <c r="A80" s="2" t="s">
        <v>76</v>
      </c>
      <c r="B80" s="1">
        <v>333099</v>
      </c>
      <c r="C80" s="1">
        <v>85814</v>
      </c>
      <c r="D80" s="1">
        <v>247285</v>
      </c>
      <c r="F80" t="s">
        <v>76</v>
      </c>
      <c r="G80" s="4">
        <v>6432696393</v>
      </c>
      <c r="H80" s="4">
        <v>60984159745</v>
      </c>
      <c r="J80" t="s">
        <v>76</v>
      </c>
      <c r="K80" s="4">
        <f t="shared" si="4"/>
        <v>74960.920048010812</v>
      </c>
      <c r="L80" s="4">
        <f t="shared" si="5"/>
        <v>246614.87653921588</v>
      </c>
      <c r="N80" t="s">
        <v>76</v>
      </c>
      <c r="O80" s="4">
        <f t="shared" si="6"/>
        <v>6246.7433373342346</v>
      </c>
      <c r="P80" s="4">
        <f t="shared" si="7"/>
        <v>20551.239711601324</v>
      </c>
    </row>
    <row r="81" spans="1:16">
      <c r="A81" s="2" t="s">
        <v>77</v>
      </c>
      <c r="B81" s="1">
        <v>183454</v>
      </c>
      <c r="C81" s="1">
        <v>74075</v>
      </c>
      <c r="D81" s="1">
        <v>109379</v>
      </c>
      <c r="F81" t="s">
        <v>77</v>
      </c>
      <c r="G81" s="4">
        <v>4928288064</v>
      </c>
      <c r="H81" s="4">
        <v>18334784288</v>
      </c>
      <c r="J81" t="s">
        <v>77</v>
      </c>
      <c r="K81" s="4">
        <f t="shared" si="4"/>
        <v>66531.05722578468</v>
      </c>
      <c r="L81" s="4">
        <f t="shared" si="5"/>
        <v>167626.18316130154</v>
      </c>
      <c r="N81" t="s">
        <v>77</v>
      </c>
      <c r="O81" s="4">
        <f t="shared" si="6"/>
        <v>5544.25476881539</v>
      </c>
      <c r="P81" s="4">
        <f t="shared" si="7"/>
        <v>13968.848596775128</v>
      </c>
    </row>
    <row r="82" spans="1:16">
      <c r="A82" s="2" t="s">
        <v>78</v>
      </c>
      <c r="B82" s="1">
        <v>115139</v>
      </c>
      <c r="C82" s="1">
        <v>52982</v>
      </c>
      <c r="D82" s="1">
        <v>62157</v>
      </c>
      <c r="F82" t="s">
        <v>78</v>
      </c>
      <c r="G82" s="4">
        <v>3777478974</v>
      </c>
      <c r="H82" s="4">
        <v>12005359186</v>
      </c>
      <c r="J82" t="s">
        <v>78</v>
      </c>
      <c r="K82" s="4">
        <f t="shared" si="4"/>
        <v>71297.402400815365</v>
      </c>
      <c r="L82" s="4">
        <f t="shared" si="5"/>
        <v>193145.7307463359</v>
      </c>
      <c r="N82" t="s">
        <v>78</v>
      </c>
      <c r="O82" s="4">
        <f t="shared" si="6"/>
        <v>5941.4502000679468</v>
      </c>
      <c r="P82" s="4">
        <f t="shared" si="7"/>
        <v>16095.477562194659</v>
      </c>
    </row>
    <row r="83" spans="1:16">
      <c r="A83" s="2" t="s">
        <v>79</v>
      </c>
      <c r="B83" s="1">
        <v>62429</v>
      </c>
      <c r="C83" s="1">
        <v>21555</v>
      </c>
      <c r="D83" s="1">
        <v>40874</v>
      </c>
      <c r="F83" t="s">
        <v>79</v>
      </c>
      <c r="G83" s="4">
        <v>2223358892</v>
      </c>
      <c r="H83" s="4">
        <v>7988669200</v>
      </c>
      <c r="J83" t="s">
        <v>79</v>
      </c>
      <c r="K83" s="4">
        <f t="shared" si="4"/>
        <v>103148.17406634192</v>
      </c>
      <c r="L83" s="4">
        <f t="shared" si="5"/>
        <v>195446.22987718353</v>
      </c>
      <c r="N83" t="s">
        <v>79</v>
      </c>
      <c r="O83" s="4">
        <f t="shared" si="6"/>
        <v>8595.6811721951599</v>
      </c>
      <c r="P83" s="4">
        <f t="shared" si="7"/>
        <v>16287.185823098627</v>
      </c>
    </row>
    <row r="84" spans="1:16">
      <c r="A84" s="2" t="s">
        <v>80</v>
      </c>
      <c r="B84" s="1">
        <v>52418</v>
      </c>
      <c r="C84" s="1">
        <v>16832</v>
      </c>
      <c r="D84" s="1">
        <v>35585</v>
      </c>
      <c r="F84" t="s">
        <v>80</v>
      </c>
      <c r="G84" s="4">
        <v>1730642128</v>
      </c>
      <c r="H84" s="4">
        <v>5067698346</v>
      </c>
      <c r="J84" t="s">
        <v>80</v>
      </c>
      <c r="K84" s="4">
        <f t="shared" si="4"/>
        <v>102818.5674904943</v>
      </c>
      <c r="L84" s="4">
        <f t="shared" si="5"/>
        <v>142411.08180413095</v>
      </c>
      <c r="N84" t="s">
        <v>80</v>
      </c>
      <c r="O84" s="4">
        <f t="shared" si="6"/>
        <v>8568.2139575411911</v>
      </c>
      <c r="P84" s="4">
        <f t="shared" si="7"/>
        <v>11867.590150344246</v>
      </c>
    </row>
    <row r="85" spans="1:16">
      <c r="A85" s="2" t="s">
        <v>81</v>
      </c>
      <c r="B85" s="1">
        <v>149982</v>
      </c>
      <c r="C85" s="1">
        <v>100946</v>
      </c>
      <c r="D85" s="1">
        <v>49036</v>
      </c>
      <c r="F85" t="s">
        <v>81</v>
      </c>
      <c r="G85" s="4">
        <v>9051292329</v>
      </c>
      <c r="H85" s="4">
        <v>10439340322</v>
      </c>
      <c r="J85" t="s">
        <v>81</v>
      </c>
      <c r="K85" s="4">
        <f t="shared" si="4"/>
        <v>89664.69527272007</v>
      </c>
      <c r="L85" s="4">
        <f t="shared" si="5"/>
        <v>212891.35170079125</v>
      </c>
      <c r="N85" t="s">
        <v>81</v>
      </c>
      <c r="O85" s="4">
        <f t="shared" si="6"/>
        <v>7472.0579393933394</v>
      </c>
      <c r="P85" s="4">
        <f t="shared" si="7"/>
        <v>17740.945975065937</v>
      </c>
    </row>
    <row r="86" spans="1:16">
      <c r="A86" s="2" t="s">
        <v>82</v>
      </c>
      <c r="B86" s="1">
        <v>161059</v>
      </c>
      <c r="C86" s="1">
        <v>87800</v>
      </c>
      <c r="D86" s="1">
        <v>73259</v>
      </c>
      <c r="F86" t="s">
        <v>82</v>
      </c>
      <c r="G86" s="4">
        <v>7456972810</v>
      </c>
      <c r="H86" s="4">
        <v>9964697721</v>
      </c>
      <c r="J86" t="s">
        <v>82</v>
      </c>
      <c r="K86" s="4">
        <f t="shared" si="4"/>
        <v>84931.353189066052</v>
      </c>
      <c r="L86" s="4">
        <f t="shared" si="5"/>
        <v>136020.116586358</v>
      </c>
      <c r="N86" t="s">
        <v>82</v>
      </c>
      <c r="O86" s="4">
        <f t="shared" si="6"/>
        <v>7077.6127657555044</v>
      </c>
      <c r="P86" s="4">
        <f t="shared" si="7"/>
        <v>11335.009715529834</v>
      </c>
    </row>
    <row r="87" spans="1:16">
      <c r="A87" s="2" t="s">
        <v>83</v>
      </c>
      <c r="B87" s="1">
        <v>127630</v>
      </c>
      <c r="C87" s="1">
        <v>51278</v>
      </c>
      <c r="D87" s="1">
        <v>76352</v>
      </c>
      <c r="F87" t="s">
        <v>83</v>
      </c>
      <c r="G87" s="4">
        <v>5485819167</v>
      </c>
      <c r="H87" s="4">
        <v>11583324201</v>
      </c>
      <c r="J87" t="s">
        <v>83</v>
      </c>
      <c r="K87" s="4">
        <f t="shared" si="4"/>
        <v>106981.92532860096</v>
      </c>
      <c r="L87" s="4">
        <f t="shared" si="5"/>
        <v>151709.50598543588</v>
      </c>
      <c r="N87" t="s">
        <v>83</v>
      </c>
      <c r="O87" s="4">
        <f t="shared" si="6"/>
        <v>8915.1604440500796</v>
      </c>
      <c r="P87" s="4">
        <f t="shared" si="7"/>
        <v>12642.458832119657</v>
      </c>
    </row>
    <row r="88" spans="1:16">
      <c r="A88" s="2" t="s">
        <v>84</v>
      </c>
      <c r="B88" s="1">
        <v>66077</v>
      </c>
      <c r="C88" s="1">
        <v>14499</v>
      </c>
      <c r="D88" s="1">
        <v>51579</v>
      </c>
      <c r="F88" t="s">
        <v>84</v>
      </c>
      <c r="G88" s="4">
        <v>1628333037</v>
      </c>
      <c r="H88" s="4">
        <v>9787420327</v>
      </c>
      <c r="J88" t="s">
        <v>84</v>
      </c>
      <c r="K88" s="4">
        <f t="shared" si="4"/>
        <v>112306.57541899441</v>
      </c>
      <c r="L88" s="4">
        <f t="shared" si="5"/>
        <v>189755.91475212781</v>
      </c>
      <c r="N88" t="s">
        <v>84</v>
      </c>
      <c r="O88" s="4">
        <f t="shared" si="6"/>
        <v>9358.8812849162005</v>
      </c>
      <c r="P88" s="4">
        <f t="shared" si="7"/>
        <v>15812.99289601065</v>
      </c>
    </row>
    <row r="89" spans="1:16">
      <c r="A89" s="2" t="s">
        <v>88</v>
      </c>
      <c r="B89" s="1">
        <v>141357</v>
      </c>
      <c r="C89" s="1">
        <v>39125</v>
      </c>
      <c r="D89" s="1">
        <v>102232</v>
      </c>
      <c r="F89" s="2" t="s">
        <v>88</v>
      </c>
      <c r="G89" s="4">
        <v>3221882148</v>
      </c>
      <c r="H89" s="4">
        <v>24005742397</v>
      </c>
      <c r="J89" s="2" t="s">
        <v>88</v>
      </c>
      <c r="K89" s="4">
        <f t="shared" si="4"/>
        <v>82348.425507987224</v>
      </c>
      <c r="L89" s="4">
        <f t="shared" si="5"/>
        <v>234816.32362665312</v>
      </c>
      <c r="N89" s="2" t="s">
        <v>88</v>
      </c>
      <c r="O89" s="4">
        <f t="shared" si="6"/>
        <v>6862.3687923322686</v>
      </c>
      <c r="P89" s="4">
        <f t="shared" si="7"/>
        <v>19568.02696888776</v>
      </c>
    </row>
    <row r="90" spans="1:16">
      <c r="A90" s="2" t="s">
        <v>85</v>
      </c>
      <c r="B90" s="1">
        <v>141595</v>
      </c>
      <c r="C90" s="1">
        <v>52809</v>
      </c>
      <c r="D90" s="1">
        <v>88786</v>
      </c>
      <c r="F90" t="s">
        <v>85</v>
      </c>
      <c r="G90" s="4">
        <v>4399205219</v>
      </c>
      <c r="H90" s="4">
        <v>19185546750</v>
      </c>
      <c r="J90" t="s">
        <v>85</v>
      </c>
      <c r="K90" s="4">
        <f t="shared" si="4"/>
        <v>83304.081103599761</v>
      </c>
      <c r="L90" s="4">
        <f t="shared" si="5"/>
        <v>216087.52224449802</v>
      </c>
      <c r="N90" t="s">
        <v>85</v>
      </c>
      <c r="O90" s="4">
        <f t="shared" si="6"/>
        <v>6942.0067586333134</v>
      </c>
      <c r="P90" s="4">
        <f t="shared" si="7"/>
        <v>18007.293520374835</v>
      </c>
    </row>
    <row r="91" spans="1:16">
      <c r="A91" s="2" t="s">
        <v>86</v>
      </c>
      <c r="B91" s="1">
        <v>128923</v>
      </c>
      <c r="C91" s="1">
        <v>43620</v>
      </c>
      <c r="D91" s="1">
        <v>85302</v>
      </c>
      <c r="F91" t="s">
        <v>86</v>
      </c>
      <c r="G91" s="4">
        <v>3917790451</v>
      </c>
      <c r="H91" s="4">
        <v>18400868335</v>
      </c>
      <c r="J91" t="s">
        <v>86</v>
      </c>
      <c r="K91" s="4">
        <f t="shared" si="4"/>
        <v>89816.378977533241</v>
      </c>
      <c r="L91" s="4">
        <f t="shared" si="5"/>
        <v>215714.38342594547</v>
      </c>
      <c r="N91" t="s">
        <v>86</v>
      </c>
      <c r="O91" s="4">
        <f t="shared" si="6"/>
        <v>7484.6982481277701</v>
      </c>
      <c r="P91" s="4">
        <f t="shared" si="7"/>
        <v>17976.198618828788</v>
      </c>
    </row>
    <row r="92" spans="1:16">
      <c r="A92" s="2" t="s">
        <v>87</v>
      </c>
      <c r="B92" s="1">
        <v>120055</v>
      </c>
      <c r="C92" s="1">
        <v>33968</v>
      </c>
      <c r="D92" s="1">
        <v>86086</v>
      </c>
      <c r="F92" t="s">
        <v>87</v>
      </c>
      <c r="G92" s="4">
        <v>2994033422</v>
      </c>
      <c r="H92" s="4">
        <v>19683528347</v>
      </c>
      <c r="J92" t="s">
        <v>87</v>
      </c>
      <c r="K92" s="4">
        <f t="shared" si="4"/>
        <v>88142.764425341491</v>
      </c>
      <c r="L92" s="4">
        <f t="shared" si="5"/>
        <v>228649.58700601725</v>
      </c>
      <c r="N92" t="s">
        <v>87</v>
      </c>
      <c r="O92" s="4">
        <f t="shared" si="6"/>
        <v>7345.2303687784579</v>
      </c>
      <c r="P92" s="4">
        <f t="shared" si="7"/>
        <v>19054.132250501436</v>
      </c>
    </row>
    <row r="95" spans="1:16">
      <c r="K9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92"/>
  <sheetViews>
    <sheetView workbookViewId="0"/>
  </sheetViews>
  <sheetFormatPr defaultRowHeight="15"/>
  <cols>
    <col min="1" max="1" width="32.140625" style="2" bestFit="1" customWidth="1"/>
    <col min="2" max="2" width="13.7109375" style="2" bestFit="1" customWidth="1"/>
    <col min="3" max="3" width="9.140625" style="2" bestFit="1" customWidth="1"/>
    <col min="4" max="4" width="10.140625" style="2" bestFit="1" customWidth="1"/>
    <col min="5" max="5" width="9.140625" style="3"/>
    <col min="6" max="6" width="32.140625" bestFit="1" customWidth="1"/>
    <col min="7" max="7" width="19" bestFit="1" customWidth="1"/>
    <col min="8" max="8" width="20.5703125" bestFit="1" customWidth="1"/>
    <col min="9" max="9" width="9.140625" style="3"/>
    <col min="10" max="10" width="32.140625" bestFit="1" customWidth="1"/>
    <col min="11" max="12" width="12" bestFit="1" customWidth="1"/>
    <col min="13" max="13" width="9.140625" style="3"/>
    <col min="14" max="14" width="32.140625" bestFit="1" customWidth="1"/>
    <col min="15" max="16" width="12" bestFit="1" customWidth="1"/>
  </cols>
  <sheetData>
    <row r="1" spans="1:16">
      <c r="A1" s="2" t="s">
        <v>94</v>
      </c>
      <c r="F1" t="s">
        <v>97</v>
      </c>
      <c r="J1" t="s">
        <v>98</v>
      </c>
      <c r="N1" t="s">
        <v>99</v>
      </c>
    </row>
    <row r="2" spans="1:16">
      <c r="F2" t="s">
        <v>92</v>
      </c>
      <c r="J2" t="s">
        <v>92</v>
      </c>
      <c r="N2" t="s">
        <v>92</v>
      </c>
    </row>
    <row r="4" spans="1:16">
      <c r="B4" s="2" t="s">
        <v>1</v>
      </c>
      <c r="C4" s="2" t="s">
        <v>2</v>
      </c>
      <c r="D4" s="2" t="s">
        <v>3</v>
      </c>
      <c r="G4" t="s">
        <v>2</v>
      </c>
      <c r="H4" t="s">
        <v>3</v>
      </c>
      <c r="K4" t="s">
        <v>2</v>
      </c>
      <c r="L4" t="s">
        <v>3</v>
      </c>
      <c r="O4" t="s">
        <v>2</v>
      </c>
      <c r="P4" t="s">
        <v>3</v>
      </c>
    </row>
    <row r="5" spans="1:16">
      <c r="N5" s="5">
        <v>12</v>
      </c>
    </row>
    <row r="6" spans="1:16">
      <c r="A6" s="2" t="s">
        <v>89</v>
      </c>
      <c r="B6" s="1">
        <v>21425737</v>
      </c>
      <c r="C6" s="1">
        <v>4212763</v>
      </c>
      <c r="D6" s="1">
        <v>17212974</v>
      </c>
      <c r="F6" t="s">
        <v>89</v>
      </c>
      <c r="G6" s="4">
        <v>349757566499</v>
      </c>
      <c r="H6" s="4">
        <v>3775554710920</v>
      </c>
      <c r="J6" t="s">
        <v>89</v>
      </c>
      <c r="K6" s="4">
        <f>G6/C6</f>
        <v>83023.319018658294</v>
      </c>
      <c r="L6" s="4">
        <f>H6/D6</f>
        <v>219343.54347598503</v>
      </c>
      <c r="N6" t="s">
        <v>89</v>
      </c>
      <c r="O6" s="4">
        <f>K6/$N$5</f>
        <v>6918.6099182215248</v>
      </c>
      <c r="P6" s="4">
        <f>L6/$N$5</f>
        <v>18278.628622998753</v>
      </c>
    </row>
    <row r="7" spans="1:16">
      <c r="B7" s="1"/>
      <c r="C7" s="1"/>
      <c r="D7" s="1"/>
      <c r="G7" s="4"/>
      <c r="H7" s="4"/>
      <c r="K7" s="4"/>
      <c r="L7" s="4"/>
      <c r="O7" s="4"/>
      <c r="P7" s="4"/>
    </row>
    <row r="8" spans="1:16">
      <c r="A8" s="2" t="s">
        <v>4</v>
      </c>
      <c r="B8" s="1">
        <v>399003</v>
      </c>
      <c r="C8" s="1">
        <v>14343</v>
      </c>
      <c r="D8" s="1">
        <v>384660</v>
      </c>
      <c r="F8" t="s">
        <v>4</v>
      </c>
      <c r="G8" s="4">
        <v>2097472053</v>
      </c>
      <c r="H8" s="4">
        <v>131008465207</v>
      </c>
      <c r="J8" t="s">
        <v>4</v>
      </c>
      <c r="K8" s="4">
        <f t="shared" ref="K8:K71" si="0">G8/C8</f>
        <v>146236.63480443423</v>
      </c>
      <c r="L8" s="4">
        <f t="shared" ref="L8:L71" si="1">H8/D8</f>
        <v>340582.50196797174</v>
      </c>
      <c r="N8" t="s">
        <v>4</v>
      </c>
      <c r="O8" s="4">
        <f t="shared" ref="O8:O71" si="2">K8/$N$5</f>
        <v>12186.386233702853</v>
      </c>
      <c r="P8" s="4">
        <f t="shared" ref="P8:P71" si="3">L8/$N$5</f>
        <v>28381.875163997644</v>
      </c>
    </row>
    <row r="9" spans="1:16">
      <c r="A9" s="2" t="s">
        <v>5</v>
      </c>
      <c r="B9" s="1">
        <v>1049727</v>
      </c>
      <c r="C9" s="1">
        <v>19782</v>
      </c>
      <c r="D9" s="1">
        <v>1029945</v>
      </c>
      <c r="F9" t="s">
        <v>5</v>
      </c>
      <c r="G9" s="4">
        <v>2164349009</v>
      </c>
      <c r="H9" s="4">
        <v>362746458353</v>
      </c>
      <c r="J9" t="s">
        <v>5</v>
      </c>
      <c r="K9" s="4">
        <f t="shared" si="0"/>
        <v>109410.01966434132</v>
      </c>
      <c r="L9" s="4">
        <f t="shared" si="1"/>
        <v>352199.83431445371</v>
      </c>
      <c r="N9" t="s">
        <v>5</v>
      </c>
      <c r="O9" s="4">
        <f t="shared" si="2"/>
        <v>9117.5016386951102</v>
      </c>
      <c r="P9" s="4">
        <f t="shared" si="3"/>
        <v>29349.986192871143</v>
      </c>
    </row>
    <row r="10" spans="1:16">
      <c r="A10" s="2" t="s">
        <v>6</v>
      </c>
      <c r="B10" s="1">
        <v>661591</v>
      </c>
      <c r="C10" s="1">
        <v>18266</v>
      </c>
      <c r="D10" s="1">
        <v>643325</v>
      </c>
      <c r="F10" t="s">
        <v>6</v>
      </c>
      <c r="G10" s="4">
        <v>2179417154</v>
      </c>
      <c r="H10" s="4">
        <v>172218011487</v>
      </c>
      <c r="J10" t="s">
        <v>6</v>
      </c>
      <c r="K10" s="4">
        <f t="shared" si="0"/>
        <v>119315.51264644695</v>
      </c>
      <c r="L10" s="4">
        <f t="shared" si="1"/>
        <v>267699.85852718301</v>
      </c>
      <c r="N10" t="s">
        <v>6</v>
      </c>
      <c r="O10" s="4">
        <f t="shared" si="2"/>
        <v>9942.9593872039131</v>
      </c>
      <c r="P10" s="4">
        <f t="shared" si="3"/>
        <v>22308.321543931917</v>
      </c>
    </row>
    <row r="11" spans="1:16">
      <c r="A11" s="2" t="s">
        <v>7</v>
      </c>
      <c r="B11" s="1">
        <v>806828</v>
      </c>
      <c r="C11" s="1">
        <v>24138</v>
      </c>
      <c r="D11" s="1">
        <v>782690</v>
      </c>
      <c r="F11" t="s">
        <v>7</v>
      </c>
      <c r="G11" s="4">
        <v>3462531096</v>
      </c>
      <c r="H11" s="4">
        <v>271722017636</v>
      </c>
      <c r="J11" t="s">
        <v>7</v>
      </c>
      <c r="K11" s="4">
        <f t="shared" si="0"/>
        <v>143447.3069848372</v>
      </c>
      <c r="L11" s="4">
        <f t="shared" si="1"/>
        <v>347164.28935593914</v>
      </c>
      <c r="N11" t="s">
        <v>7</v>
      </c>
      <c r="O11" s="4">
        <f t="shared" si="2"/>
        <v>11953.942248736434</v>
      </c>
      <c r="P11" s="4">
        <f t="shared" si="3"/>
        <v>28930.35744632826</v>
      </c>
    </row>
    <row r="12" spans="1:16">
      <c r="A12" s="2" t="s">
        <v>8</v>
      </c>
      <c r="B12" s="1">
        <v>51167</v>
      </c>
      <c r="C12" s="1">
        <v>13914</v>
      </c>
      <c r="D12" s="1">
        <v>37253</v>
      </c>
      <c r="F12" t="s">
        <v>8</v>
      </c>
      <c r="G12" s="4">
        <v>1356623035</v>
      </c>
      <c r="H12" s="4">
        <v>5483518514</v>
      </c>
      <c r="J12" t="s">
        <v>8</v>
      </c>
      <c r="K12" s="4">
        <f t="shared" si="0"/>
        <v>97500.577475923536</v>
      </c>
      <c r="L12" s="4">
        <f t="shared" si="1"/>
        <v>147196.69594395082</v>
      </c>
      <c r="N12" t="s">
        <v>8</v>
      </c>
      <c r="O12" s="4">
        <f t="shared" si="2"/>
        <v>8125.0481229936277</v>
      </c>
      <c r="P12" s="4">
        <f t="shared" si="3"/>
        <v>12266.391328662568</v>
      </c>
    </row>
    <row r="13" spans="1:16">
      <c r="A13" s="2" t="s">
        <v>9</v>
      </c>
      <c r="B13" s="1">
        <v>182831</v>
      </c>
      <c r="C13" s="1">
        <v>5121</v>
      </c>
      <c r="D13" s="1">
        <v>177710</v>
      </c>
      <c r="F13" t="s">
        <v>9</v>
      </c>
      <c r="G13" s="4">
        <v>500902659</v>
      </c>
      <c r="H13" s="4">
        <v>44910212876</v>
      </c>
      <c r="J13" t="s">
        <v>9</v>
      </c>
      <c r="K13" s="4">
        <f t="shared" si="0"/>
        <v>97813.446397188047</v>
      </c>
      <c r="L13" s="4">
        <f t="shared" si="1"/>
        <v>252716.29551516517</v>
      </c>
      <c r="N13" t="s">
        <v>9</v>
      </c>
      <c r="O13" s="4">
        <f t="shared" si="2"/>
        <v>8151.1205330990042</v>
      </c>
      <c r="P13" s="4">
        <f t="shared" si="3"/>
        <v>21059.691292930431</v>
      </c>
    </row>
    <row r="14" spans="1:16">
      <c r="A14" s="2" t="s">
        <v>10</v>
      </c>
      <c r="B14" s="1">
        <v>41494</v>
      </c>
      <c r="C14" s="1">
        <v>14950</v>
      </c>
      <c r="D14" s="1">
        <v>26544</v>
      </c>
      <c r="F14" t="s">
        <v>10</v>
      </c>
      <c r="G14" s="4">
        <v>1115798995</v>
      </c>
      <c r="H14" s="4">
        <v>3732759255</v>
      </c>
      <c r="J14" t="s">
        <v>10</v>
      </c>
      <c r="K14" s="4">
        <f t="shared" si="0"/>
        <v>74635.384280936458</v>
      </c>
      <c r="L14" s="4">
        <f t="shared" si="1"/>
        <v>140625.34866636529</v>
      </c>
      <c r="N14" t="s">
        <v>10</v>
      </c>
      <c r="O14" s="4">
        <f t="shared" si="2"/>
        <v>6219.6153567447045</v>
      </c>
      <c r="P14" s="4">
        <f t="shared" si="3"/>
        <v>11718.77905553044</v>
      </c>
    </row>
    <row r="15" spans="1:16">
      <c r="A15" s="2" t="s">
        <v>11</v>
      </c>
      <c r="B15" s="1">
        <v>40658</v>
      </c>
      <c r="C15" s="1">
        <v>8482</v>
      </c>
      <c r="D15" s="1">
        <v>32176</v>
      </c>
      <c r="F15" t="s">
        <v>11</v>
      </c>
      <c r="G15" s="4">
        <v>761954916</v>
      </c>
      <c r="H15" s="4">
        <v>5772381387</v>
      </c>
      <c r="J15" t="s">
        <v>11</v>
      </c>
      <c r="K15" s="4">
        <f t="shared" si="0"/>
        <v>89831.987267153978</v>
      </c>
      <c r="L15" s="4">
        <f t="shared" si="1"/>
        <v>179400.21714942815</v>
      </c>
      <c r="N15" t="s">
        <v>11</v>
      </c>
      <c r="O15" s="4">
        <f t="shared" si="2"/>
        <v>7485.9989389294979</v>
      </c>
      <c r="P15" s="4">
        <f t="shared" si="3"/>
        <v>14950.018095785679</v>
      </c>
    </row>
    <row r="16" spans="1:16">
      <c r="A16" s="2" t="s">
        <v>12</v>
      </c>
      <c r="B16" s="1">
        <v>34301</v>
      </c>
      <c r="C16" s="1">
        <v>9586</v>
      </c>
      <c r="D16" s="1">
        <v>24714</v>
      </c>
      <c r="F16" t="s">
        <v>12</v>
      </c>
      <c r="G16" s="4">
        <v>1005625441</v>
      </c>
      <c r="H16" s="4">
        <v>3655854997</v>
      </c>
      <c r="J16" t="s">
        <v>12</v>
      </c>
      <c r="K16" s="4">
        <f t="shared" si="0"/>
        <v>104905.63749217609</v>
      </c>
      <c r="L16" s="4">
        <f t="shared" si="1"/>
        <v>147926.47879744275</v>
      </c>
      <c r="N16" t="s">
        <v>12</v>
      </c>
      <c r="O16" s="4">
        <f t="shared" si="2"/>
        <v>8742.1364576813412</v>
      </c>
      <c r="P16" s="4">
        <f t="shared" si="3"/>
        <v>12327.206566453562</v>
      </c>
    </row>
    <row r="17" spans="1:16">
      <c r="A17" s="2" t="s">
        <v>13</v>
      </c>
      <c r="B17" s="1">
        <v>24614</v>
      </c>
      <c r="C17" s="1">
        <v>13462</v>
      </c>
      <c r="D17" s="1">
        <v>11152</v>
      </c>
      <c r="F17" t="s">
        <v>13</v>
      </c>
      <c r="G17" s="4">
        <v>974064417</v>
      </c>
      <c r="H17" s="4">
        <v>1363723515</v>
      </c>
      <c r="J17" t="s">
        <v>13</v>
      </c>
      <c r="K17" s="4">
        <f t="shared" si="0"/>
        <v>72356.590179765262</v>
      </c>
      <c r="L17" s="4">
        <f t="shared" si="1"/>
        <v>122285.10715566714</v>
      </c>
      <c r="N17" t="s">
        <v>13</v>
      </c>
      <c r="O17" s="4">
        <f t="shared" si="2"/>
        <v>6029.7158483137719</v>
      </c>
      <c r="P17" s="4">
        <f t="shared" si="3"/>
        <v>10190.425596305595</v>
      </c>
    </row>
    <row r="18" spans="1:16">
      <c r="A18" s="2" t="s">
        <v>14</v>
      </c>
      <c r="B18" s="1">
        <v>133798</v>
      </c>
      <c r="C18" s="1">
        <v>11211</v>
      </c>
      <c r="D18" s="1">
        <v>122587</v>
      </c>
      <c r="F18" t="s">
        <v>14</v>
      </c>
      <c r="G18" s="4">
        <v>837612016</v>
      </c>
      <c r="H18" s="4">
        <v>24010602876</v>
      </c>
      <c r="J18" t="s">
        <v>14</v>
      </c>
      <c r="K18" s="4">
        <f t="shared" si="0"/>
        <v>74713.407902952458</v>
      </c>
      <c r="L18" s="4">
        <f t="shared" si="1"/>
        <v>195865.81673423771</v>
      </c>
      <c r="N18" t="s">
        <v>14</v>
      </c>
      <c r="O18" s="4">
        <f t="shared" si="2"/>
        <v>6226.1173252460385</v>
      </c>
      <c r="P18" s="4">
        <f t="shared" si="3"/>
        <v>16322.151394519809</v>
      </c>
    </row>
    <row r="19" spans="1:16">
      <c r="A19" s="2" t="s">
        <v>15</v>
      </c>
      <c r="B19" s="1">
        <v>152112</v>
      </c>
      <c r="C19" s="1">
        <v>20886</v>
      </c>
      <c r="D19" s="1">
        <v>131227</v>
      </c>
      <c r="F19" t="s">
        <v>15</v>
      </c>
      <c r="G19" s="4">
        <v>1582342690</v>
      </c>
      <c r="H19" s="4">
        <v>22490986255</v>
      </c>
      <c r="J19" t="s">
        <v>15</v>
      </c>
      <c r="K19" s="4">
        <f t="shared" si="0"/>
        <v>75760.925500335157</v>
      </c>
      <c r="L19" s="4">
        <f t="shared" si="1"/>
        <v>171389.92932094767</v>
      </c>
      <c r="N19" t="s">
        <v>15</v>
      </c>
      <c r="O19" s="4">
        <f t="shared" si="2"/>
        <v>6313.4104583612634</v>
      </c>
      <c r="P19" s="4">
        <f t="shared" si="3"/>
        <v>14282.494110078973</v>
      </c>
    </row>
    <row r="20" spans="1:16">
      <c r="A20" s="2" t="s">
        <v>16</v>
      </c>
      <c r="B20" s="1">
        <v>172794</v>
      </c>
      <c r="C20" s="1">
        <v>26506</v>
      </c>
      <c r="D20" s="1">
        <v>146288</v>
      </c>
      <c r="F20" t="s">
        <v>16</v>
      </c>
      <c r="G20" s="4">
        <v>1853419208</v>
      </c>
      <c r="H20" s="4">
        <v>26452560045</v>
      </c>
      <c r="J20" t="s">
        <v>16</v>
      </c>
      <c r="K20" s="4">
        <f t="shared" si="0"/>
        <v>69924.515505923191</v>
      </c>
      <c r="L20" s="4">
        <f t="shared" si="1"/>
        <v>180825.22178852675</v>
      </c>
      <c r="N20" t="s">
        <v>16</v>
      </c>
      <c r="O20" s="4">
        <f t="shared" si="2"/>
        <v>5827.0429588269326</v>
      </c>
      <c r="P20" s="4">
        <f t="shared" si="3"/>
        <v>15068.768482377229</v>
      </c>
    </row>
    <row r="21" spans="1:16">
      <c r="A21" s="2" t="s">
        <v>17</v>
      </c>
      <c r="B21" s="1">
        <v>646070</v>
      </c>
      <c r="C21" s="1">
        <v>96109</v>
      </c>
      <c r="D21" s="1">
        <v>549961</v>
      </c>
      <c r="F21" t="s">
        <v>17</v>
      </c>
      <c r="G21" s="4">
        <v>8674687220</v>
      </c>
      <c r="H21" s="4">
        <v>89317729157</v>
      </c>
      <c r="J21" t="s">
        <v>17</v>
      </c>
      <c r="K21" s="4">
        <f t="shared" si="0"/>
        <v>90258.843812754276</v>
      </c>
      <c r="L21" s="4">
        <f t="shared" si="1"/>
        <v>162407.38735473971</v>
      </c>
      <c r="N21" t="s">
        <v>17</v>
      </c>
      <c r="O21" s="4">
        <f t="shared" si="2"/>
        <v>7521.5703177295227</v>
      </c>
      <c r="P21" s="4">
        <f t="shared" si="3"/>
        <v>13533.948946228309</v>
      </c>
    </row>
    <row r="22" spans="1:16">
      <c r="A22" s="2" t="s">
        <v>18</v>
      </c>
      <c r="B22" s="1">
        <v>4454</v>
      </c>
      <c r="C22" s="1">
        <v>810</v>
      </c>
      <c r="D22" s="1">
        <v>3644</v>
      </c>
      <c r="F22" t="s">
        <v>18</v>
      </c>
      <c r="G22" s="4">
        <v>86200824</v>
      </c>
      <c r="H22" s="4">
        <v>495276565</v>
      </c>
      <c r="J22" t="s">
        <v>18</v>
      </c>
      <c r="K22" s="4">
        <f t="shared" si="0"/>
        <v>106420.77037037037</v>
      </c>
      <c r="L22" s="4">
        <f t="shared" si="1"/>
        <v>135915.63254665202</v>
      </c>
      <c r="N22" t="s">
        <v>18</v>
      </c>
      <c r="O22" s="4">
        <f t="shared" si="2"/>
        <v>8868.3975308641984</v>
      </c>
      <c r="P22" s="4">
        <f t="shared" si="3"/>
        <v>11326.302712221002</v>
      </c>
    </row>
    <row r="23" spans="1:16">
      <c r="A23" s="2" t="s">
        <v>19</v>
      </c>
      <c r="B23" s="1">
        <v>265428</v>
      </c>
      <c r="C23" s="1">
        <v>40237</v>
      </c>
      <c r="D23" s="1">
        <v>225191</v>
      </c>
      <c r="F23" t="s">
        <v>19</v>
      </c>
      <c r="G23" s="4">
        <v>3304043953</v>
      </c>
      <c r="H23" s="4">
        <v>32122858152</v>
      </c>
      <c r="J23" t="s">
        <v>19</v>
      </c>
      <c r="K23" s="4">
        <f t="shared" si="0"/>
        <v>82114.569997763247</v>
      </c>
      <c r="L23" s="4">
        <f t="shared" si="1"/>
        <v>142647.16685835581</v>
      </c>
      <c r="N23" t="s">
        <v>19</v>
      </c>
      <c r="O23" s="4">
        <f t="shared" si="2"/>
        <v>6842.8808331469372</v>
      </c>
      <c r="P23" s="4">
        <f t="shared" si="3"/>
        <v>11887.263904862984</v>
      </c>
    </row>
    <row r="24" spans="1:16">
      <c r="A24" s="2" t="s">
        <v>20</v>
      </c>
      <c r="B24" s="1">
        <v>357627</v>
      </c>
      <c r="C24" s="1">
        <v>68106</v>
      </c>
      <c r="D24" s="1">
        <v>289521</v>
      </c>
      <c r="F24" t="s">
        <v>20</v>
      </c>
      <c r="G24" s="4">
        <v>5962687142</v>
      </c>
      <c r="H24" s="4">
        <v>43227651382</v>
      </c>
      <c r="J24" t="s">
        <v>20</v>
      </c>
      <c r="K24" s="4">
        <f t="shared" si="0"/>
        <v>87550.100461046022</v>
      </c>
      <c r="L24" s="4">
        <f t="shared" si="1"/>
        <v>149307.48160582478</v>
      </c>
      <c r="N24" t="s">
        <v>20</v>
      </c>
      <c r="O24" s="4">
        <f t="shared" si="2"/>
        <v>7295.8417050871685</v>
      </c>
      <c r="P24" s="4">
        <f t="shared" si="3"/>
        <v>12442.290133818731</v>
      </c>
    </row>
    <row r="25" spans="1:16">
      <c r="A25" s="2" t="s">
        <v>21</v>
      </c>
      <c r="B25" s="1">
        <v>101443</v>
      </c>
      <c r="C25" s="1">
        <v>15297</v>
      </c>
      <c r="D25" s="1">
        <v>86146</v>
      </c>
      <c r="F25" t="s">
        <v>21</v>
      </c>
      <c r="G25" s="4">
        <v>1197012839</v>
      </c>
      <c r="H25" s="4">
        <v>15491859793</v>
      </c>
      <c r="J25" t="s">
        <v>21</v>
      </c>
      <c r="K25" s="4">
        <f t="shared" si="0"/>
        <v>78251.476694776749</v>
      </c>
      <c r="L25" s="4">
        <f t="shared" si="1"/>
        <v>179832.6073526339</v>
      </c>
      <c r="N25" t="s">
        <v>21</v>
      </c>
      <c r="O25" s="4">
        <f t="shared" si="2"/>
        <v>6520.9563912313961</v>
      </c>
      <c r="P25" s="4">
        <f t="shared" si="3"/>
        <v>14986.050612719491</v>
      </c>
    </row>
    <row r="26" spans="1:16">
      <c r="A26" s="2" t="s">
        <v>22</v>
      </c>
      <c r="B26" s="1">
        <v>42119</v>
      </c>
      <c r="C26" s="1">
        <v>6514</v>
      </c>
      <c r="D26" s="1">
        <v>35605</v>
      </c>
      <c r="F26" t="s">
        <v>22</v>
      </c>
      <c r="G26" s="4">
        <v>657397918</v>
      </c>
      <c r="H26" s="4">
        <v>5338830516</v>
      </c>
      <c r="J26" t="s">
        <v>22</v>
      </c>
      <c r="K26" s="4">
        <f t="shared" si="0"/>
        <v>100920.77341111453</v>
      </c>
      <c r="L26" s="4">
        <f t="shared" si="1"/>
        <v>149946.08948181436</v>
      </c>
      <c r="N26" t="s">
        <v>22</v>
      </c>
      <c r="O26" s="4">
        <f t="shared" si="2"/>
        <v>8410.0644509262111</v>
      </c>
      <c r="P26" s="4">
        <f t="shared" si="3"/>
        <v>12495.507456817862</v>
      </c>
    </row>
    <row r="27" spans="1:16">
      <c r="A27" s="2" t="s">
        <v>23</v>
      </c>
      <c r="B27" s="1">
        <v>159358</v>
      </c>
      <c r="C27" s="1">
        <v>7116</v>
      </c>
      <c r="D27" s="1">
        <v>152242</v>
      </c>
      <c r="F27" t="s">
        <v>23</v>
      </c>
      <c r="G27" s="4">
        <v>920583470</v>
      </c>
      <c r="H27" s="4">
        <v>38908822091</v>
      </c>
      <c r="J27" t="s">
        <v>23</v>
      </c>
      <c r="K27" s="4">
        <f t="shared" si="0"/>
        <v>129368.10989319843</v>
      </c>
      <c r="L27" s="4">
        <f t="shared" si="1"/>
        <v>255572.1948673822</v>
      </c>
      <c r="N27" t="s">
        <v>23</v>
      </c>
      <c r="O27" s="4">
        <f t="shared" si="2"/>
        <v>10780.675824433203</v>
      </c>
      <c r="P27" s="4">
        <f t="shared" si="3"/>
        <v>21297.682905615184</v>
      </c>
    </row>
    <row r="28" spans="1:16">
      <c r="A28" s="2" t="s">
        <v>24</v>
      </c>
      <c r="B28" s="1">
        <v>710908</v>
      </c>
      <c r="C28" s="1">
        <v>38103</v>
      </c>
      <c r="D28" s="1">
        <v>672805</v>
      </c>
      <c r="F28" t="s">
        <v>24</v>
      </c>
      <c r="G28" s="4">
        <v>4182516794</v>
      </c>
      <c r="H28" s="4">
        <v>157010329369</v>
      </c>
      <c r="J28" t="s">
        <v>24</v>
      </c>
      <c r="K28" s="4">
        <f t="shared" si="0"/>
        <v>109768.70046977929</v>
      </c>
      <c r="L28" s="4">
        <f t="shared" si="1"/>
        <v>233366.76952311592</v>
      </c>
      <c r="N28" t="s">
        <v>24</v>
      </c>
      <c r="O28" s="4">
        <f t="shared" si="2"/>
        <v>9147.39170581494</v>
      </c>
      <c r="P28" s="4">
        <f t="shared" si="3"/>
        <v>19447.230793592993</v>
      </c>
    </row>
    <row r="29" spans="1:16">
      <c r="A29" s="2" t="s">
        <v>25</v>
      </c>
      <c r="B29" s="1">
        <v>464189</v>
      </c>
      <c r="C29" s="1">
        <v>91168</v>
      </c>
      <c r="D29" s="1">
        <v>373021</v>
      </c>
      <c r="F29" t="s">
        <v>25</v>
      </c>
      <c r="G29" s="4">
        <v>10143049148</v>
      </c>
      <c r="H29" s="4">
        <v>68918974838</v>
      </c>
      <c r="J29" t="s">
        <v>25</v>
      </c>
      <c r="K29" s="4">
        <f t="shared" si="0"/>
        <v>111256.68159880659</v>
      </c>
      <c r="L29" s="4">
        <f t="shared" si="1"/>
        <v>184758.96755946716</v>
      </c>
      <c r="N29" t="s">
        <v>25</v>
      </c>
      <c r="O29" s="4">
        <f t="shared" si="2"/>
        <v>9271.3901332338828</v>
      </c>
      <c r="P29" s="4">
        <f t="shared" si="3"/>
        <v>15396.580629955597</v>
      </c>
    </row>
    <row r="30" spans="1:16">
      <c r="A30" s="2" t="s">
        <v>26</v>
      </c>
      <c r="B30" s="1">
        <v>523257</v>
      </c>
      <c r="C30" s="1">
        <v>28483</v>
      </c>
      <c r="D30" s="1">
        <v>494774</v>
      </c>
      <c r="F30" t="s">
        <v>26</v>
      </c>
      <c r="G30" s="4">
        <v>3346194990</v>
      </c>
      <c r="H30" s="4">
        <v>122602437033</v>
      </c>
      <c r="J30" t="s">
        <v>26</v>
      </c>
      <c r="K30" s="4">
        <f t="shared" si="0"/>
        <v>117480.42657023488</v>
      </c>
      <c r="L30" s="4">
        <f t="shared" si="1"/>
        <v>247794.82558299345</v>
      </c>
      <c r="N30" t="s">
        <v>26</v>
      </c>
      <c r="O30" s="4">
        <f t="shared" si="2"/>
        <v>9790.0355475195738</v>
      </c>
      <c r="P30" s="4">
        <f t="shared" si="3"/>
        <v>20649.568798582786</v>
      </c>
    </row>
    <row r="31" spans="1:16">
      <c r="A31" s="2" t="s">
        <v>27</v>
      </c>
      <c r="B31" s="1">
        <v>296663</v>
      </c>
      <c r="C31" s="1">
        <v>40174</v>
      </c>
      <c r="D31" s="1">
        <v>256489</v>
      </c>
      <c r="F31" t="s">
        <v>27</v>
      </c>
      <c r="G31" s="4">
        <v>3900411945</v>
      </c>
      <c r="H31" s="4">
        <v>56190412585</v>
      </c>
      <c r="J31" t="s">
        <v>27</v>
      </c>
      <c r="K31" s="4">
        <f t="shared" si="0"/>
        <v>97087.965973017373</v>
      </c>
      <c r="L31" s="4">
        <f t="shared" si="1"/>
        <v>219075.33104733538</v>
      </c>
      <c r="N31" t="s">
        <v>27</v>
      </c>
      <c r="O31" s="4">
        <f t="shared" si="2"/>
        <v>8090.6638310847811</v>
      </c>
      <c r="P31" s="4">
        <f t="shared" si="3"/>
        <v>18256.277587277949</v>
      </c>
    </row>
    <row r="32" spans="1:16">
      <c r="A32" s="2" t="s">
        <v>28</v>
      </c>
      <c r="B32" s="1">
        <v>184359</v>
      </c>
      <c r="C32" s="1">
        <v>22246</v>
      </c>
      <c r="D32" s="1">
        <v>162113</v>
      </c>
      <c r="F32" t="s">
        <v>28</v>
      </c>
      <c r="G32" s="4">
        <v>2364624847</v>
      </c>
      <c r="H32" s="4">
        <v>28232189667</v>
      </c>
      <c r="J32" t="s">
        <v>28</v>
      </c>
      <c r="K32" s="4">
        <f t="shared" si="0"/>
        <v>106294.38312505619</v>
      </c>
      <c r="L32" s="4">
        <f t="shared" si="1"/>
        <v>174151.29981556075</v>
      </c>
      <c r="N32" t="s">
        <v>28</v>
      </c>
      <c r="O32" s="4">
        <f t="shared" si="2"/>
        <v>8857.8652604213494</v>
      </c>
      <c r="P32" s="4">
        <f t="shared" si="3"/>
        <v>14512.608317963395</v>
      </c>
    </row>
    <row r="33" spans="1:16">
      <c r="A33" s="2" t="s">
        <v>29</v>
      </c>
      <c r="B33" s="1">
        <v>47135</v>
      </c>
      <c r="C33" s="1">
        <v>12789</v>
      </c>
      <c r="D33" s="1">
        <v>34346</v>
      </c>
      <c r="F33" t="s">
        <v>29</v>
      </c>
      <c r="G33" s="4">
        <v>1138348232</v>
      </c>
      <c r="H33" s="4">
        <v>6136326932</v>
      </c>
      <c r="J33" t="s">
        <v>29</v>
      </c>
      <c r="K33" s="4">
        <f t="shared" si="0"/>
        <v>89009.948549534762</v>
      </c>
      <c r="L33" s="4">
        <f t="shared" si="1"/>
        <v>178662.05473708728</v>
      </c>
      <c r="N33" t="s">
        <v>29</v>
      </c>
      <c r="O33" s="4">
        <f t="shared" si="2"/>
        <v>7417.4957124612301</v>
      </c>
      <c r="P33" s="4">
        <f t="shared" si="3"/>
        <v>14888.504561423941</v>
      </c>
    </row>
    <row r="34" spans="1:16">
      <c r="A34" s="2" t="s">
        <v>30</v>
      </c>
      <c r="B34" s="1">
        <v>546431</v>
      </c>
      <c r="C34" s="1">
        <v>80551</v>
      </c>
      <c r="D34" s="1">
        <v>465880</v>
      </c>
      <c r="F34" t="s">
        <v>30</v>
      </c>
      <c r="G34" s="4">
        <v>7543348282</v>
      </c>
      <c r="H34" s="4">
        <v>106014083441</v>
      </c>
      <c r="J34" t="s">
        <v>30</v>
      </c>
      <c r="K34" s="4">
        <f t="shared" si="0"/>
        <v>93646.860771436724</v>
      </c>
      <c r="L34" s="4">
        <f t="shared" si="1"/>
        <v>227556.63140937581</v>
      </c>
      <c r="N34" t="s">
        <v>30</v>
      </c>
      <c r="O34" s="4">
        <f t="shared" si="2"/>
        <v>7803.905064286394</v>
      </c>
      <c r="P34" s="4">
        <f t="shared" si="3"/>
        <v>18963.052617447986</v>
      </c>
    </row>
    <row r="35" spans="1:16">
      <c r="A35" s="2" t="s">
        <v>31</v>
      </c>
      <c r="B35" s="1">
        <v>782511</v>
      </c>
      <c r="C35" s="1">
        <v>19983</v>
      </c>
      <c r="D35" s="1">
        <v>762529</v>
      </c>
      <c r="F35" t="s">
        <v>31</v>
      </c>
      <c r="G35" s="4">
        <v>2008253697</v>
      </c>
      <c r="H35" s="4">
        <v>216683427122</v>
      </c>
      <c r="J35" t="s">
        <v>31</v>
      </c>
      <c r="K35" s="4">
        <f t="shared" si="0"/>
        <v>100498.10824200571</v>
      </c>
      <c r="L35" s="4">
        <f t="shared" si="1"/>
        <v>284164.17883385421</v>
      </c>
      <c r="N35" t="s">
        <v>31</v>
      </c>
      <c r="O35" s="4">
        <f t="shared" si="2"/>
        <v>8374.8423535004749</v>
      </c>
      <c r="P35" s="4">
        <f t="shared" si="3"/>
        <v>23680.348236154518</v>
      </c>
    </row>
    <row r="36" spans="1:16">
      <c r="A36" s="2" t="s">
        <v>32</v>
      </c>
      <c r="B36" s="1">
        <v>679210</v>
      </c>
      <c r="C36" s="1">
        <v>31409</v>
      </c>
      <c r="D36" s="1">
        <v>647801</v>
      </c>
      <c r="F36" t="s">
        <v>32</v>
      </c>
      <c r="G36" s="4">
        <v>3600184914</v>
      </c>
      <c r="H36" s="4">
        <v>169213094659</v>
      </c>
      <c r="J36" t="s">
        <v>32</v>
      </c>
      <c r="K36" s="4">
        <f t="shared" si="0"/>
        <v>114622.71686459295</v>
      </c>
      <c r="L36" s="4">
        <f t="shared" si="1"/>
        <v>261211.53665863437</v>
      </c>
      <c r="N36" t="s">
        <v>32</v>
      </c>
      <c r="O36" s="4">
        <f t="shared" si="2"/>
        <v>9551.8930720494118</v>
      </c>
      <c r="P36" s="4">
        <f t="shared" si="3"/>
        <v>21767.628054886198</v>
      </c>
    </row>
    <row r="37" spans="1:16">
      <c r="A37" s="2" t="s">
        <v>33</v>
      </c>
      <c r="B37" s="1">
        <v>463303</v>
      </c>
      <c r="C37" s="1">
        <v>94123</v>
      </c>
      <c r="D37" s="1">
        <v>369179</v>
      </c>
      <c r="F37" t="s">
        <v>33</v>
      </c>
      <c r="G37" s="4">
        <v>8316654514</v>
      </c>
      <c r="H37" s="4">
        <v>53347564129</v>
      </c>
      <c r="J37" t="s">
        <v>33</v>
      </c>
      <c r="K37" s="4">
        <f t="shared" si="0"/>
        <v>88359.428768738784</v>
      </c>
      <c r="L37" s="4">
        <f t="shared" si="1"/>
        <v>144503.2467420953</v>
      </c>
      <c r="N37" t="s">
        <v>33</v>
      </c>
      <c r="O37" s="4">
        <f t="shared" si="2"/>
        <v>7363.285730728232</v>
      </c>
      <c r="P37" s="4">
        <f t="shared" si="3"/>
        <v>12041.937228507943</v>
      </c>
    </row>
    <row r="38" spans="1:16">
      <c r="A38" s="2" t="s">
        <v>34</v>
      </c>
      <c r="B38" s="1">
        <v>611020</v>
      </c>
      <c r="C38" s="1">
        <v>30773</v>
      </c>
      <c r="D38" s="1">
        <v>580247</v>
      </c>
      <c r="F38" t="s">
        <v>34</v>
      </c>
      <c r="G38" s="4">
        <v>3269896363</v>
      </c>
      <c r="H38" s="4">
        <v>178132064490</v>
      </c>
      <c r="J38" t="s">
        <v>34</v>
      </c>
      <c r="K38" s="4">
        <f t="shared" si="0"/>
        <v>106258.61511714815</v>
      </c>
      <c r="L38" s="4">
        <f t="shared" si="1"/>
        <v>306993.51222841308</v>
      </c>
      <c r="N38" t="s">
        <v>34</v>
      </c>
      <c r="O38" s="4">
        <f t="shared" si="2"/>
        <v>8854.8845930956795</v>
      </c>
      <c r="P38" s="4">
        <f t="shared" si="3"/>
        <v>25582.79268570109</v>
      </c>
    </row>
    <row r="39" spans="1:16">
      <c r="A39" s="2" t="s">
        <v>35</v>
      </c>
      <c r="B39" s="1">
        <v>53412</v>
      </c>
      <c r="C39" s="1">
        <v>12743</v>
      </c>
      <c r="D39" s="1">
        <v>40669</v>
      </c>
      <c r="F39" t="s">
        <v>35</v>
      </c>
      <c r="G39" s="4">
        <v>1107060235</v>
      </c>
      <c r="H39" s="4">
        <v>7010534553</v>
      </c>
      <c r="J39" t="s">
        <v>35</v>
      </c>
      <c r="K39" s="4">
        <f t="shared" si="0"/>
        <v>86875.950325668993</v>
      </c>
      <c r="L39" s="4">
        <f t="shared" si="1"/>
        <v>172380.30325309205</v>
      </c>
      <c r="N39" t="s">
        <v>35</v>
      </c>
      <c r="O39" s="4">
        <f t="shared" si="2"/>
        <v>7239.6625271390831</v>
      </c>
      <c r="P39" s="4">
        <f t="shared" si="3"/>
        <v>14365.025271091004</v>
      </c>
    </row>
    <row r="40" spans="1:16">
      <c r="A40" s="2" t="s">
        <v>36</v>
      </c>
      <c r="B40" s="1">
        <v>104345</v>
      </c>
      <c r="C40" s="1">
        <v>31070</v>
      </c>
      <c r="D40" s="1">
        <v>73275</v>
      </c>
      <c r="F40" t="s">
        <v>36</v>
      </c>
      <c r="G40" s="4">
        <v>2256704847</v>
      </c>
      <c r="H40" s="4">
        <v>12695162515</v>
      </c>
      <c r="J40" t="s">
        <v>36</v>
      </c>
      <c r="K40" s="4">
        <f t="shared" si="0"/>
        <v>72632.920727389763</v>
      </c>
      <c r="L40" s="4">
        <f t="shared" si="1"/>
        <v>173253.66789491641</v>
      </c>
      <c r="N40" t="s">
        <v>36</v>
      </c>
      <c r="O40" s="4">
        <f t="shared" si="2"/>
        <v>6052.7433939491466</v>
      </c>
      <c r="P40" s="4">
        <f t="shared" si="3"/>
        <v>14437.805657909701</v>
      </c>
    </row>
    <row r="41" spans="1:16">
      <c r="A41" s="2" t="s">
        <v>37</v>
      </c>
      <c r="B41" s="1">
        <v>182397</v>
      </c>
      <c r="C41" s="1">
        <v>39272</v>
      </c>
      <c r="D41" s="1">
        <v>143125</v>
      </c>
      <c r="F41" t="s">
        <v>37</v>
      </c>
      <c r="G41" s="4">
        <v>3130069125</v>
      </c>
      <c r="H41" s="4">
        <v>21382016694</v>
      </c>
      <c r="J41" t="s">
        <v>37</v>
      </c>
      <c r="K41" s="4">
        <f t="shared" si="0"/>
        <v>79702.310170095749</v>
      </c>
      <c r="L41" s="4">
        <f t="shared" si="1"/>
        <v>149394.0031021834</v>
      </c>
      <c r="N41" t="s">
        <v>37</v>
      </c>
      <c r="O41" s="4">
        <f t="shared" si="2"/>
        <v>6641.8591808413121</v>
      </c>
      <c r="P41" s="4">
        <f t="shared" si="3"/>
        <v>12449.500258515283</v>
      </c>
    </row>
    <row r="42" spans="1:16">
      <c r="A42" s="2" t="s">
        <v>38</v>
      </c>
      <c r="B42" s="1">
        <v>233128</v>
      </c>
      <c r="C42" s="1">
        <v>47730</v>
      </c>
      <c r="D42" s="1">
        <v>185398</v>
      </c>
      <c r="F42" t="s">
        <v>38</v>
      </c>
      <c r="G42" s="4">
        <v>3550684880</v>
      </c>
      <c r="H42" s="4">
        <v>30060219318</v>
      </c>
      <c r="J42" t="s">
        <v>38</v>
      </c>
      <c r="K42" s="4">
        <f t="shared" si="0"/>
        <v>74391.051330400165</v>
      </c>
      <c r="L42" s="4">
        <f t="shared" si="1"/>
        <v>162138.85434578583</v>
      </c>
      <c r="N42" t="s">
        <v>38</v>
      </c>
      <c r="O42" s="4">
        <f t="shared" si="2"/>
        <v>6199.2542775333468</v>
      </c>
      <c r="P42" s="4">
        <f t="shared" si="3"/>
        <v>13511.571195482153</v>
      </c>
    </row>
    <row r="43" spans="1:16">
      <c r="A43" s="2" t="s">
        <v>39</v>
      </c>
      <c r="B43" s="1">
        <v>64792</v>
      </c>
      <c r="C43" s="1">
        <v>19671</v>
      </c>
      <c r="D43" s="1">
        <v>45120</v>
      </c>
      <c r="F43" t="s">
        <v>39</v>
      </c>
      <c r="G43" s="4">
        <v>1370392015</v>
      </c>
      <c r="H43" s="4">
        <v>5651724123</v>
      </c>
      <c r="J43" t="s">
        <v>39</v>
      </c>
      <c r="K43" s="4">
        <f t="shared" si="0"/>
        <v>69665.599867825731</v>
      </c>
      <c r="L43" s="4">
        <f t="shared" si="1"/>
        <v>125259.84315159575</v>
      </c>
      <c r="N43" t="s">
        <v>39</v>
      </c>
      <c r="O43" s="4">
        <f t="shared" si="2"/>
        <v>5805.4666556521443</v>
      </c>
      <c r="P43" s="4">
        <f t="shared" si="3"/>
        <v>10438.320262632978</v>
      </c>
    </row>
    <row r="44" spans="1:16">
      <c r="A44" s="2" t="s">
        <v>40</v>
      </c>
      <c r="B44" s="1">
        <v>267030</v>
      </c>
      <c r="C44" s="1">
        <v>90551</v>
      </c>
      <c r="D44" s="1">
        <v>176478</v>
      </c>
      <c r="F44" t="s">
        <v>40</v>
      </c>
      <c r="G44" s="4">
        <v>7089920561</v>
      </c>
      <c r="H44" s="4">
        <v>32769301054</v>
      </c>
      <c r="J44" t="s">
        <v>40</v>
      </c>
      <c r="K44" s="4">
        <f t="shared" si="0"/>
        <v>78297.540181776014</v>
      </c>
      <c r="L44" s="4">
        <f t="shared" si="1"/>
        <v>185684.90720656398</v>
      </c>
      <c r="N44" t="s">
        <v>40</v>
      </c>
      <c r="O44" s="4">
        <f t="shared" si="2"/>
        <v>6524.7950151480009</v>
      </c>
      <c r="P44" s="4">
        <f t="shared" si="3"/>
        <v>15473.742267213665</v>
      </c>
    </row>
    <row r="45" spans="1:16">
      <c r="A45" s="2" t="s">
        <v>41</v>
      </c>
      <c r="B45" s="1">
        <v>122835</v>
      </c>
      <c r="C45" s="1">
        <v>26663</v>
      </c>
      <c r="D45" s="1">
        <v>96172</v>
      </c>
      <c r="F45" t="s">
        <v>41</v>
      </c>
      <c r="G45" s="4">
        <v>2420644645</v>
      </c>
      <c r="H45" s="4">
        <v>16169186637</v>
      </c>
      <c r="J45" t="s">
        <v>41</v>
      </c>
      <c r="K45" s="4">
        <f t="shared" si="0"/>
        <v>90786.657352886017</v>
      </c>
      <c r="L45" s="4">
        <f t="shared" si="1"/>
        <v>168127.79849644387</v>
      </c>
      <c r="N45" t="s">
        <v>41</v>
      </c>
      <c r="O45" s="4">
        <f t="shared" si="2"/>
        <v>7565.5547794071681</v>
      </c>
      <c r="P45" s="4">
        <f t="shared" si="3"/>
        <v>14010.649874703655</v>
      </c>
    </row>
    <row r="46" spans="1:16">
      <c r="A46" s="2" t="s">
        <v>42</v>
      </c>
      <c r="B46" s="1">
        <v>383327</v>
      </c>
      <c r="C46" s="1">
        <v>121614</v>
      </c>
      <c r="D46" s="1">
        <v>261713</v>
      </c>
      <c r="F46" t="s">
        <v>42</v>
      </c>
      <c r="G46" s="4">
        <v>11667622326</v>
      </c>
      <c r="H46" s="4">
        <v>47736974178</v>
      </c>
      <c r="J46" t="s">
        <v>42</v>
      </c>
      <c r="K46" s="4">
        <f t="shared" si="0"/>
        <v>95939.795796536579</v>
      </c>
      <c r="L46" s="4">
        <f t="shared" si="1"/>
        <v>182401.9982882012</v>
      </c>
      <c r="N46" t="s">
        <v>42</v>
      </c>
      <c r="O46" s="4">
        <f t="shared" si="2"/>
        <v>7994.9829830447152</v>
      </c>
      <c r="P46" s="4">
        <f t="shared" si="3"/>
        <v>15200.166524016766</v>
      </c>
    </row>
    <row r="47" spans="1:16">
      <c r="A47" s="2" t="s">
        <v>43</v>
      </c>
      <c r="B47" s="1">
        <v>51389</v>
      </c>
      <c r="C47" s="1">
        <v>13919</v>
      </c>
      <c r="D47" s="1">
        <v>37471</v>
      </c>
      <c r="F47" t="s">
        <v>43</v>
      </c>
      <c r="G47" s="4">
        <v>1125566771</v>
      </c>
      <c r="H47" s="4">
        <v>6872355008</v>
      </c>
      <c r="J47" t="s">
        <v>43</v>
      </c>
      <c r="K47" s="4">
        <f t="shared" si="0"/>
        <v>80865.49112723615</v>
      </c>
      <c r="L47" s="4">
        <f t="shared" si="1"/>
        <v>183404.63312962023</v>
      </c>
      <c r="N47" t="s">
        <v>43</v>
      </c>
      <c r="O47" s="4">
        <f t="shared" si="2"/>
        <v>6738.7909272696788</v>
      </c>
      <c r="P47" s="4">
        <f t="shared" si="3"/>
        <v>15283.719427468352</v>
      </c>
    </row>
    <row r="48" spans="1:16">
      <c r="A48" s="2" t="s">
        <v>44</v>
      </c>
      <c r="B48" s="1">
        <v>179704</v>
      </c>
      <c r="C48" s="1">
        <v>72903</v>
      </c>
      <c r="D48" s="1">
        <v>106800</v>
      </c>
      <c r="F48" t="s">
        <v>44</v>
      </c>
      <c r="G48" s="4">
        <v>5964730215</v>
      </c>
      <c r="H48" s="4">
        <v>14562830811</v>
      </c>
      <c r="J48" t="s">
        <v>44</v>
      </c>
      <c r="K48" s="4">
        <f t="shared" si="0"/>
        <v>81817.349286037614</v>
      </c>
      <c r="L48" s="4">
        <f t="shared" si="1"/>
        <v>136356.09373595504</v>
      </c>
      <c r="N48" t="s">
        <v>44</v>
      </c>
      <c r="O48" s="4">
        <f t="shared" si="2"/>
        <v>6818.1124405031342</v>
      </c>
      <c r="P48" s="4">
        <f t="shared" si="3"/>
        <v>11363.007811329588</v>
      </c>
    </row>
    <row r="49" spans="1:16">
      <c r="A49" s="2" t="s">
        <v>45</v>
      </c>
      <c r="B49" s="1">
        <v>160822</v>
      </c>
      <c r="C49" s="1">
        <v>50324</v>
      </c>
      <c r="D49" s="1">
        <v>110498</v>
      </c>
      <c r="F49" t="s">
        <v>45</v>
      </c>
      <c r="G49" s="4">
        <v>4382401655</v>
      </c>
      <c r="H49" s="4">
        <v>16494140818</v>
      </c>
      <c r="J49" t="s">
        <v>45</v>
      </c>
      <c r="K49" s="4">
        <f t="shared" si="0"/>
        <v>87083.73052619028</v>
      </c>
      <c r="L49" s="4">
        <f t="shared" si="1"/>
        <v>149270.94443338341</v>
      </c>
      <c r="N49" t="s">
        <v>45</v>
      </c>
      <c r="O49" s="4">
        <f t="shared" si="2"/>
        <v>7256.9775438491897</v>
      </c>
      <c r="P49" s="4">
        <f t="shared" si="3"/>
        <v>12439.245369448618</v>
      </c>
    </row>
    <row r="50" spans="1:16">
      <c r="A50" s="2" t="s">
        <v>46</v>
      </c>
      <c r="B50" s="1">
        <v>123269</v>
      </c>
      <c r="C50" s="1">
        <v>25204</v>
      </c>
      <c r="D50" s="1">
        <v>98065</v>
      </c>
      <c r="F50" t="s">
        <v>46</v>
      </c>
      <c r="G50" s="4">
        <v>2026656429</v>
      </c>
      <c r="H50" s="4">
        <v>16372073040</v>
      </c>
      <c r="J50" t="s">
        <v>46</v>
      </c>
      <c r="K50" s="4">
        <f t="shared" si="0"/>
        <v>80410.11065703856</v>
      </c>
      <c r="L50" s="4">
        <f t="shared" si="1"/>
        <v>166951.23683271301</v>
      </c>
      <c r="N50" t="s">
        <v>46</v>
      </c>
      <c r="O50" s="4">
        <f t="shared" si="2"/>
        <v>6700.8425547532133</v>
      </c>
      <c r="P50" s="4">
        <f t="shared" si="3"/>
        <v>13912.603069392751</v>
      </c>
    </row>
    <row r="51" spans="1:16">
      <c r="A51" s="2" t="s">
        <v>47</v>
      </c>
      <c r="B51" s="1">
        <v>121378</v>
      </c>
      <c r="C51" s="1">
        <v>28598</v>
      </c>
      <c r="D51" s="1">
        <v>92780</v>
      </c>
      <c r="F51" t="s">
        <v>47</v>
      </c>
      <c r="G51" s="4">
        <v>2009757186</v>
      </c>
      <c r="H51" s="4">
        <v>13075858143</v>
      </c>
      <c r="J51" t="s">
        <v>47</v>
      </c>
      <c r="K51" s="4">
        <f t="shared" si="0"/>
        <v>70276.14469543325</v>
      </c>
      <c r="L51" s="4">
        <f t="shared" si="1"/>
        <v>140934.01749299417</v>
      </c>
      <c r="N51" t="s">
        <v>47</v>
      </c>
      <c r="O51" s="4">
        <f t="shared" si="2"/>
        <v>5856.3453912861041</v>
      </c>
      <c r="P51" s="4">
        <f t="shared" si="3"/>
        <v>11744.501457749515</v>
      </c>
    </row>
    <row r="52" spans="1:16">
      <c r="A52" s="2" t="s">
        <v>48</v>
      </c>
      <c r="B52" s="1">
        <v>166428</v>
      </c>
      <c r="C52" s="1">
        <v>37143</v>
      </c>
      <c r="D52" s="1">
        <v>129285</v>
      </c>
      <c r="F52" t="s">
        <v>48</v>
      </c>
      <c r="G52" s="4">
        <v>3158706426</v>
      </c>
      <c r="H52" s="4">
        <v>26460329431</v>
      </c>
      <c r="J52" t="s">
        <v>48</v>
      </c>
      <c r="K52" s="4">
        <f t="shared" si="0"/>
        <v>85041.769000888453</v>
      </c>
      <c r="L52" s="4">
        <f t="shared" si="1"/>
        <v>204666.66226553736</v>
      </c>
      <c r="N52" t="s">
        <v>48</v>
      </c>
      <c r="O52" s="4">
        <f t="shared" si="2"/>
        <v>7086.8140834073711</v>
      </c>
      <c r="P52" s="4">
        <f t="shared" si="3"/>
        <v>17055.55518879478</v>
      </c>
    </row>
    <row r="53" spans="1:16">
      <c r="A53" s="2" t="s">
        <v>49</v>
      </c>
      <c r="B53" s="1">
        <v>494012</v>
      </c>
      <c r="C53" s="1">
        <v>102924</v>
      </c>
      <c r="D53" s="1">
        <v>391088</v>
      </c>
      <c r="F53" t="s">
        <v>49</v>
      </c>
      <c r="G53" s="4">
        <v>8512298843</v>
      </c>
      <c r="H53" s="4">
        <v>82841574444</v>
      </c>
      <c r="J53" t="s">
        <v>49</v>
      </c>
      <c r="K53" s="4">
        <f t="shared" si="0"/>
        <v>82704.70291671525</v>
      </c>
      <c r="L53" s="4">
        <f t="shared" si="1"/>
        <v>211823.36058380723</v>
      </c>
      <c r="N53" t="s">
        <v>49</v>
      </c>
      <c r="O53" s="4">
        <f t="shared" si="2"/>
        <v>6892.0585763929375</v>
      </c>
      <c r="P53" s="4">
        <f t="shared" si="3"/>
        <v>17651.94671531727</v>
      </c>
    </row>
    <row r="54" spans="1:16">
      <c r="A54" s="2" t="s">
        <v>50</v>
      </c>
      <c r="B54" s="1">
        <v>661738</v>
      </c>
      <c r="C54" s="1">
        <v>164826</v>
      </c>
      <c r="D54" s="1">
        <v>496912</v>
      </c>
      <c r="F54" t="s">
        <v>50</v>
      </c>
      <c r="G54" s="4">
        <v>12324305241</v>
      </c>
      <c r="H54" s="4">
        <v>88029300414</v>
      </c>
      <c r="J54" t="s">
        <v>50</v>
      </c>
      <c r="K54" s="4">
        <f t="shared" si="0"/>
        <v>74771.609096865781</v>
      </c>
      <c r="L54" s="4">
        <f t="shared" si="1"/>
        <v>177152.69587774092</v>
      </c>
      <c r="N54" t="s">
        <v>50</v>
      </c>
      <c r="O54" s="4">
        <f t="shared" si="2"/>
        <v>6230.9674247388148</v>
      </c>
      <c r="P54" s="4">
        <f t="shared" si="3"/>
        <v>14762.724656478409</v>
      </c>
    </row>
    <row r="55" spans="1:16">
      <c r="A55" s="2" t="s">
        <v>51</v>
      </c>
      <c r="B55" s="1">
        <v>37452</v>
      </c>
      <c r="C55" s="1">
        <v>6345</v>
      </c>
      <c r="D55" s="1">
        <v>31107</v>
      </c>
      <c r="F55" t="s">
        <v>51</v>
      </c>
      <c r="G55" s="4">
        <v>680057804</v>
      </c>
      <c r="H55" s="4">
        <v>5480057554</v>
      </c>
      <c r="J55" t="s">
        <v>51</v>
      </c>
      <c r="K55" s="4">
        <f t="shared" si="0"/>
        <v>107180.11095350669</v>
      </c>
      <c r="L55" s="4">
        <f t="shared" si="1"/>
        <v>176167.98643392161</v>
      </c>
      <c r="N55" t="s">
        <v>51</v>
      </c>
      <c r="O55" s="4">
        <f t="shared" si="2"/>
        <v>8931.6759127922251</v>
      </c>
      <c r="P55" s="4">
        <f t="shared" si="3"/>
        <v>14680.665536160135</v>
      </c>
    </row>
    <row r="56" spans="1:16">
      <c r="A56" s="2" t="s">
        <v>52</v>
      </c>
      <c r="B56" s="1">
        <v>272951</v>
      </c>
      <c r="C56" s="1">
        <v>83455</v>
      </c>
      <c r="D56" s="1">
        <v>189496</v>
      </c>
      <c r="F56" t="s">
        <v>52</v>
      </c>
      <c r="G56" s="4">
        <v>6874864154</v>
      </c>
      <c r="H56" s="4">
        <v>32250235945</v>
      </c>
      <c r="J56" t="s">
        <v>52</v>
      </c>
      <c r="K56" s="4">
        <f t="shared" si="0"/>
        <v>82378.097825175239</v>
      </c>
      <c r="L56" s="4">
        <f t="shared" si="1"/>
        <v>170189.53405348925</v>
      </c>
      <c r="N56" t="s">
        <v>52</v>
      </c>
      <c r="O56" s="4">
        <f t="shared" si="2"/>
        <v>6864.8414854312696</v>
      </c>
      <c r="P56" s="4">
        <f t="shared" si="3"/>
        <v>14182.461171124103</v>
      </c>
    </row>
    <row r="57" spans="1:16">
      <c r="A57" s="2" t="s">
        <v>53</v>
      </c>
      <c r="B57" s="1">
        <v>983408</v>
      </c>
      <c r="C57" s="1">
        <v>185603</v>
      </c>
      <c r="D57" s="1">
        <v>797806</v>
      </c>
      <c r="F57" t="s">
        <v>53</v>
      </c>
      <c r="G57" s="4">
        <v>14876791565</v>
      </c>
      <c r="H57" s="4">
        <v>162548977512</v>
      </c>
      <c r="J57" t="s">
        <v>53</v>
      </c>
      <c r="K57" s="4">
        <f t="shared" si="0"/>
        <v>80153.831376648013</v>
      </c>
      <c r="L57" s="4">
        <f t="shared" si="1"/>
        <v>203744.99253201907</v>
      </c>
      <c r="N57" t="s">
        <v>53</v>
      </c>
      <c r="O57" s="4">
        <f t="shared" si="2"/>
        <v>6679.4859480540008</v>
      </c>
      <c r="P57" s="4">
        <f t="shared" si="3"/>
        <v>16978.749377668257</v>
      </c>
    </row>
    <row r="58" spans="1:16">
      <c r="A58" s="2" t="s">
        <v>54</v>
      </c>
      <c r="B58" s="1">
        <v>298807</v>
      </c>
      <c r="C58" s="1">
        <v>131317</v>
      </c>
      <c r="D58" s="1">
        <v>167490</v>
      </c>
      <c r="F58" t="s">
        <v>54</v>
      </c>
      <c r="G58" s="4">
        <v>8615673512</v>
      </c>
      <c r="H58" s="4">
        <v>29810081297</v>
      </c>
      <c r="J58" t="s">
        <v>54</v>
      </c>
      <c r="K58" s="4">
        <f t="shared" si="0"/>
        <v>65609.734550743626</v>
      </c>
      <c r="L58" s="4">
        <f t="shared" si="1"/>
        <v>177981.26035584215</v>
      </c>
      <c r="N58" t="s">
        <v>54</v>
      </c>
      <c r="O58" s="4">
        <f t="shared" si="2"/>
        <v>5467.4778792286352</v>
      </c>
      <c r="P58" s="4">
        <f t="shared" si="3"/>
        <v>14831.77169632018</v>
      </c>
    </row>
    <row r="59" spans="1:16">
      <c r="A59" s="2" t="s">
        <v>55</v>
      </c>
      <c r="B59" s="1">
        <v>22141</v>
      </c>
      <c r="C59" s="1">
        <v>5319</v>
      </c>
      <c r="D59" s="1">
        <v>16822</v>
      </c>
      <c r="F59" t="s">
        <v>55</v>
      </c>
      <c r="G59" s="4">
        <v>373099985</v>
      </c>
      <c r="H59" s="4">
        <v>3285076751</v>
      </c>
      <c r="J59" t="s">
        <v>55</v>
      </c>
      <c r="K59" s="4">
        <f t="shared" si="0"/>
        <v>70144.761233314537</v>
      </c>
      <c r="L59" s="4">
        <f t="shared" si="1"/>
        <v>195284.55302579954</v>
      </c>
      <c r="N59" t="s">
        <v>55</v>
      </c>
      <c r="O59" s="4">
        <f t="shared" si="2"/>
        <v>5845.3967694428784</v>
      </c>
      <c r="P59" s="4">
        <f t="shared" si="3"/>
        <v>16273.712752149962</v>
      </c>
    </row>
    <row r="60" spans="1:16">
      <c r="A60" s="2" t="s">
        <v>56</v>
      </c>
      <c r="B60" s="1">
        <v>94156</v>
      </c>
      <c r="C60" s="1">
        <v>52189</v>
      </c>
      <c r="D60" s="1">
        <v>41967</v>
      </c>
      <c r="F60" t="s">
        <v>56</v>
      </c>
      <c r="G60" s="4">
        <v>3574614971</v>
      </c>
      <c r="H60" s="4">
        <v>6388489036</v>
      </c>
      <c r="J60" t="s">
        <v>56</v>
      </c>
      <c r="K60" s="4">
        <f t="shared" si="0"/>
        <v>68493.647531088922</v>
      </c>
      <c r="L60" s="4">
        <f t="shared" si="1"/>
        <v>152226.48833607358</v>
      </c>
      <c r="N60" t="s">
        <v>56</v>
      </c>
      <c r="O60" s="4">
        <f t="shared" si="2"/>
        <v>5707.8039609240768</v>
      </c>
      <c r="P60" s="4">
        <f t="shared" si="3"/>
        <v>12685.540694672798</v>
      </c>
    </row>
    <row r="61" spans="1:16">
      <c r="A61" s="2" t="s">
        <v>57</v>
      </c>
      <c r="B61" s="1">
        <v>408401</v>
      </c>
      <c r="C61" s="1">
        <v>128273</v>
      </c>
      <c r="D61" s="1">
        <v>280128</v>
      </c>
      <c r="F61" t="s">
        <v>57</v>
      </c>
      <c r="G61" s="4">
        <v>9458157914</v>
      </c>
      <c r="H61" s="4">
        <v>51411350126</v>
      </c>
      <c r="J61" t="s">
        <v>57</v>
      </c>
      <c r="K61" s="4">
        <f t="shared" si="0"/>
        <v>73734.596633742098</v>
      </c>
      <c r="L61" s="4">
        <f t="shared" si="1"/>
        <v>183528.06619116975</v>
      </c>
      <c r="N61" t="s">
        <v>57</v>
      </c>
      <c r="O61" s="4">
        <f t="shared" si="2"/>
        <v>6144.5497194785085</v>
      </c>
      <c r="P61" s="4">
        <f t="shared" si="3"/>
        <v>15294.005515930812</v>
      </c>
    </row>
    <row r="62" spans="1:16">
      <c r="A62" s="2" t="s">
        <v>58</v>
      </c>
      <c r="B62" s="1">
        <v>118770</v>
      </c>
      <c r="C62" s="1">
        <v>51663</v>
      </c>
      <c r="D62" s="1">
        <v>67107</v>
      </c>
      <c r="F62" t="s">
        <v>58</v>
      </c>
      <c r="G62" s="4">
        <v>3911261096</v>
      </c>
      <c r="H62" s="4">
        <v>9807295595</v>
      </c>
      <c r="J62" t="s">
        <v>58</v>
      </c>
      <c r="K62" s="4">
        <f t="shared" si="0"/>
        <v>75707.200433579157</v>
      </c>
      <c r="L62" s="4">
        <f t="shared" si="1"/>
        <v>146144.1518023455</v>
      </c>
      <c r="N62" t="s">
        <v>58</v>
      </c>
      <c r="O62" s="4">
        <f t="shared" si="2"/>
        <v>6308.9333694649295</v>
      </c>
      <c r="P62" s="4">
        <f t="shared" si="3"/>
        <v>12178.679316862124</v>
      </c>
    </row>
    <row r="63" spans="1:16">
      <c r="A63" s="2" t="s">
        <v>59</v>
      </c>
      <c r="B63" s="1">
        <v>151139</v>
      </c>
      <c r="C63" s="1">
        <v>65737</v>
      </c>
      <c r="D63" s="1">
        <v>85402</v>
      </c>
      <c r="F63" t="s">
        <v>59</v>
      </c>
      <c r="G63" s="4">
        <v>4187399249</v>
      </c>
      <c r="H63" s="4">
        <v>11345094826</v>
      </c>
      <c r="J63" t="s">
        <v>59</v>
      </c>
      <c r="K63" s="4">
        <f t="shared" si="0"/>
        <v>63699.275126641012</v>
      </c>
      <c r="L63" s="4">
        <f t="shared" si="1"/>
        <v>132843.43254256342</v>
      </c>
      <c r="N63" t="s">
        <v>59</v>
      </c>
      <c r="O63" s="4">
        <f t="shared" si="2"/>
        <v>5308.2729272200841</v>
      </c>
      <c r="P63" s="4">
        <f t="shared" si="3"/>
        <v>11070.286045213617</v>
      </c>
    </row>
    <row r="64" spans="1:16">
      <c r="A64" s="2" t="s">
        <v>60</v>
      </c>
      <c r="B64" s="1">
        <v>93675</v>
      </c>
      <c r="C64" s="1">
        <v>31890</v>
      </c>
      <c r="D64" s="1">
        <v>61785</v>
      </c>
      <c r="F64" t="s">
        <v>60</v>
      </c>
      <c r="G64" s="4">
        <v>2467259176</v>
      </c>
      <c r="H64" s="4">
        <v>10371744349</v>
      </c>
      <c r="J64" t="s">
        <v>60</v>
      </c>
      <c r="K64" s="4">
        <f t="shared" si="0"/>
        <v>77367.801066164946</v>
      </c>
      <c r="L64" s="4">
        <f t="shared" si="1"/>
        <v>167868.3232014243</v>
      </c>
      <c r="N64" t="s">
        <v>60</v>
      </c>
      <c r="O64" s="4">
        <f t="shared" si="2"/>
        <v>6447.3167555137452</v>
      </c>
      <c r="P64" s="4">
        <f t="shared" si="3"/>
        <v>13989.026933452025</v>
      </c>
    </row>
    <row r="65" spans="1:16">
      <c r="A65" s="2" t="s">
        <v>61</v>
      </c>
      <c r="B65" s="1">
        <v>35756</v>
      </c>
      <c r="C65" s="1">
        <v>7468</v>
      </c>
      <c r="D65" s="1">
        <v>28288</v>
      </c>
      <c r="F65" t="s">
        <v>61</v>
      </c>
      <c r="G65" s="4">
        <v>676654996</v>
      </c>
      <c r="H65" s="4">
        <v>5398462780</v>
      </c>
      <c r="J65" t="s">
        <v>61</v>
      </c>
      <c r="K65" s="4">
        <f t="shared" si="0"/>
        <v>90607.257096946967</v>
      </c>
      <c r="L65" s="4">
        <f t="shared" si="1"/>
        <v>190839.32338800904</v>
      </c>
      <c r="N65" t="s">
        <v>61</v>
      </c>
      <c r="O65" s="4">
        <f t="shared" si="2"/>
        <v>7550.6047580789136</v>
      </c>
      <c r="P65" s="4">
        <f t="shared" si="3"/>
        <v>15903.276949000754</v>
      </c>
    </row>
    <row r="66" spans="1:16">
      <c r="A66" s="2" t="s">
        <v>62</v>
      </c>
      <c r="B66" s="1">
        <v>217100</v>
      </c>
      <c r="C66" s="1">
        <v>104138</v>
      </c>
      <c r="D66" s="1">
        <v>112963</v>
      </c>
      <c r="F66" t="s">
        <v>62</v>
      </c>
      <c r="G66" s="4">
        <v>5954822761</v>
      </c>
      <c r="H66" s="4">
        <v>16533164827</v>
      </c>
      <c r="J66" t="s">
        <v>62</v>
      </c>
      <c r="K66" s="4">
        <f t="shared" si="0"/>
        <v>57182.035001632452</v>
      </c>
      <c r="L66" s="4">
        <f t="shared" si="1"/>
        <v>146359.11605569965</v>
      </c>
      <c r="N66" t="s">
        <v>62</v>
      </c>
      <c r="O66" s="4">
        <f t="shared" si="2"/>
        <v>4765.169583469371</v>
      </c>
      <c r="P66" s="4">
        <f t="shared" si="3"/>
        <v>12196.593004641638</v>
      </c>
    </row>
    <row r="67" spans="1:16">
      <c r="A67" s="2" t="s">
        <v>63</v>
      </c>
      <c r="B67" s="1">
        <v>402612</v>
      </c>
      <c r="C67" s="1">
        <v>104133</v>
      </c>
      <c r="D67" s="1">
        <v>298478</v>
      </c>
      <c r="F67" t="s">
        <v>63</v>
      </c>
      <c r="G67" s="4">
        <v>7267257639</v>
      </c>
      <c r="H67" s="4">
        <v>44854504038</v>
      </c>
      <c r="J67" t="s">
        <v>63</v>
      </c>
      <c r="K67" s="4">
        <f t="shared" si="0"/>
        <v>69788.228889977239</v>
      </c>
      <c r="L67" s="4">
        <f t="shared" si="1"/>
        <v>150277.42090874369</v>
      </c>
      <c r="N67" t="s">
        <v>63</v>
      </c>
      <c r="O67" s="4">
        <f t="shared" si="2"/>
        <v>5815.6857408314363</v>
      </c>
      <c r="P67" s="4">
        <f t="shared" si="3"/>
        <v>12523.118409061974</v>
      </c>
    </row>
    <row r="68" spans="1:16">
      <c r="A68" s="2" t="s">
        <v>64</v>
      </c>
      <c r="B68" s="1">
        <v>129797</v>
      </c>
      <c r="C68" s="1">
        <v>45892</v>
      </c>
      <c r="D68" s="1">
        <v>83904</v>
      </c>
      <c r="F68" t="s">
        <v>64</v>
      </c>
      <c r="G68" s="4">
        <v>3309844261</v>
      </c>
      <c r="H68" s="4">
        <v>11885505229</v>
      </c>
      <c r="J68" t="s">
        <v>64</v>
      </c>
      <c r="K68" s="4">
        <f t="shared" si="0"/>
        <v>72122.467118452012</v>
      </c>
      <c r="L68" s="4">
        <f t="shared" si="1"/>
        <v>141656.00244326849</v>
      </c>
      <c r="N68" t="s">
        <v>64</v>
      </c>
      <c r="O68" s="4">
        <f t="shared" si="2"/>
        <v>6010.205593204334</v>
      </c>
      <c r="P68" s="4">
        <f t="shared" si="3"/>
        <v>11804.666870272375</v>
      </c>
    </row>
    <row r="69" spans="1:16">
      <c r="A69" s="2" t="s">
        <v>65</v>
      </c>
      <c r="B69" s="1">
        <v>22158</v>
      </c>
      <c r="C69" s="1">
        <v>3429</v>
      </c>
      <c r="D69" s="1">
        <v>18729</v>
      </c>
      <c r="F69" t="s">
        <v>65</v>
      </c>
      <c r="G69" s="4">
        <v>314339341</v>
      </c>
      <c r="H69" s="4">
        <v>3709373463</v>
      </c>
      <c r="J69" t="s">
        <v>65</v>
      </c>
      <c r="K69" s="4">
        <f t="shared" si="0"/>
        <v>91670.84893554973</v>
      </c>
      <c r="L69" s="4">
        <f t="shared" si="1"/>
        <v>198055.07304180681</v>
      </c>
      <c r="N69" t="s">
        <v>65</v>
      </c>
      <c r="O69" s="4">
        <f t="shared" si="2"/>
        <v>7639.2374112958105</v>
      </c>
      <c r="P69" s="4">
        <f t="shared" si="3"/>
        <v>16504.589420150569</v>
      </c>
    </row>
    <row r="70" spans="1:16">
      <c r="A70" s="2" t="s">
        <v>66</v>
      </c>
      <c r="B70" s="1">
        <v>291073</v>
      </c>
      <c r="C70" s="1">
        <v>120760</v>
      </c>
      <c r="D70" s="1">
        <v>170313</v>
      </c>
      <c r="F70" t="s">
        <v>66</v>
      </c>
      <c r="G70" s="4">
        <v>8545614577</v>
      </c>
      <c r="H70" s="4">
        <v>26007223820</v>
      </c>
      <c r="J70" t="s">
        <v>66</v>
      </c>
      <c r="K70" s="4">
        <f t="shared" si="0"/>
        <v>70765.274735011597</v>
      </c>
      <c r="L70" s="4">
        <f t="shared" si="1"/>
        <v>152702.51724765578</v>
      </c>
      <c r="N70" t="s">
        <v>66</v>
      </c>
      <c r="O70" s="4">
        <f t="shared" si="2"/>
        <v>5897.1062279176331</v>
      </c>
      <c r="P70" s="4">
        <f t="shared" si="3"/>
        <v>12725.209770637981</v>
      </c>
    </row>
    <row r="71" spans="1:16">
      <c r="A71" s="2" t="s">
        <v>67</v>
      </c>
      <c r="B71" s="1">
        <v>18995</v>
      </c>
      <c r="C71" s="1">
        <v>7796</v>
      </c>
      <c r="D71" s="1">
        <v>11199</v>
      </c>
      <c r="F71" t="s">
        <v>67</v>
      </c>
      <c r="G71" s="4">
        <v>703746371</v>
      </c>
      <c r="H71" s="4">
        <v>1906006394</v>
      </c>
      <c r="J71" t="s">
        <v>67</v>
      </c>
      <c r="K71" s="4">
        <f t="shared" si="0"/>
        <v>90270.18612108774</v>
      </c>
      <c r="L71" s="4">
        <f t="shared" si="1"/>
        <v>170194.33824448611</v>
      </c>
      <c r="N71" t="s">
        <v>67</v>
      </c>
      <c r="O71" s="4">
        <f t="shared" si="2"/>
        <v>7522.515510090645</v>
      </c>
      <c r="P71" s="4">
        <f t="shared" si="3"/>
        <v>14182.861520373843</v>
      </c>
    </row>
    <row r="72" spans="1:16">
      <c r="A72" s="2" t="s">
        <v>68</v>
      </c>
      <c r="B72" s="1">
        <v>201860</v>
      </c>
      <c r="C72" s="1">
        <v>83640</v>
      </c>
      <c r="D72" s="1">
        <v>118220</v>
      </c>
      <c r="F72" t="s">
        <v>68</v>
      </c>
      <c r="G72" s="4">
        <v>5415404529</v>
      </c>
      <c r="H72" s="4">
        <v>24780634437</v>
      </c>
      <c r="J72" t="s">
        <v>68</v>
      </c>
      <c r="K72" s="4">
        <f t="shared" ref="K72:K92" si="4">G72/C72</f>
        <v>64746.586908177902</v>
      </c>
      <c r="L72" s="4">
        <f t="shared" ref="L72:L92" si="5">H72/D72</f>
        <v>209614.56975976992</v>
      </c>
      <c r="N72" t="s">
        <v>68</v>
      </c>
      <c r="O72" s="4">
        <f t="shared" ref="O72:O92" si="6">K72/$N$5</f>
        <v>5395.5489090148249</v>
      </c>
      <c r="P72" s="4">
        <f t="shared" ref="P72:P92" si="7">L72/$N$5</f>
        <v>17467.880813314161</v>
      </c>
    </row>
    <row r="73" spans="1:16">
      <c r="A73" s="2" t="s">
        <v>69</v>
      </c>
      <c r="B73" s="1">
        <v>131488</v>
      </c>
      <c r="C73" s="1">
        <v>44405</v>
      </c>
      <c r="D73" s="1">
        <v>87083</v>
      </c>
      <c r="F73" t="s">
        <v>69</v>
      </c>
      <c r="G73" s="4">
        <v>2826067349</v>
      </c>
      <c r="H73" s="4">
        <v>10670222009</v>
      </c>
      <c r="J73" t="s">
        <v>69</v>
      </c>
      <c r="K73" s="4">
        <f t="shared" si="4"/>
        <v>63642.99851368089</v>
      </c>
      <c r="L73" s="4">
        <f t="shared" si="5"/>
        <v>122529.33418692512</v>
      </c>
      <c r="N73" t="s">
        <v>69</v>
      </c>
      <c r="O73" s="4">
        <f t="shared" si="6"/>
        <v>5303.5832094734078</v>
      </c>
      <c r="P73" s="4">
        <f t="shared" si="7"/>
        <v>10210.777848910426</v>
      </c>
    </row>
    <row r="74" spans="1:16">
      <c r="A74" s="2" t="s">
        <v>70</v>
      </c>
      <c r="B74" s="1">
        <v>332788</v>
      </c>
      <c r="C74" s="1">
        <v>63513</v>
      </c>
      <c r="D74" s="1">
        <v>269275</v>
      </c>
      <c r="F74" t="s">
        <v>70</v>
      </c>
      <c r="G74" s="4">
        <v>4571353992</v>
      </c>
      <c r="H74" s="4">
        <v>53926816789</v>
      </c>
      <c r="J74" t="s">
        <v>70</v>
      </c>
      <c r="K74" s="4">
        <f t="shared" si="4"/>
        <v>71975.091587549003</v>
      </c>
      <c r="L74" s="4">
        <f t="shared" si="5"/>
        <v>200266.70425772908</v>
      </c>
      <c r="N74" t="s">
        <v>70</v>
      </c>
      <c r="O74" s="4">
        <f t="shared" si="6"/>
        <v>5997.9242989624172</v>
      </c>
      <c r="P74" s="4">
        <f t="shared" si="7"/>
        <v>16688.892021477423</v>
      </c>
    </row>
    <row r="75" spans="1:16">
      <c r="A75" s="2" t="s">
        <v>71</v>
      </c>
      <c r="B75" s="1">
        <v>226916</v>
      </c>
      <c r="C75" s="1">
        <v>60652</v>
      </c>
      <c r="D75" s="1">
        <v>166264</v>
      </c>
      <c r="F75" t="s">
        <v>71</v>
      </c>
      <c r="G75" s="4">
        <v>5447801619</v>
      </c>
      <c r="H75" s="4">
        <v>28889318172</v>
      </c>
      <c r="J75" t="s">
        <v>71</v>
      </c>
      <c r="K75" s="4">
        <f t="shared" si="4"/>
        <v>89820.642666358894</v>
      </c>
      <c r="L75" s="4">
        <f t="shared" si="5"/>
        <v>173755.70280998893</v>
      </c>
      <c r="N75" t="s">
        <v>71</v>
      </c>
      <c r="O75" s="4">
        <f t="shared" si="6"/>
        <v>7485.0535555299075</v>
      </c>
      <c r="P75" s="4">
        <f t="shared" si="7"/>
        <v>14479.64190083241</v>
      </c>
    </row>
    <row r="76" spans="1:16">
      <c r="A76" s="2" t="s">
        <v>72</v>
      </c>
      <c r="B76" s="1">
        <v>570933</v>
      </c>
      <c r="C76" s="1">
        <v>113948</v>
      </c>
      <c r="D76" s="1">
        <v>456985</v>
      </c>
      <c r="F76" t="s">
        <v>72</v>
      </c>
      <c r="G76" s="4">
        <v>9029218498</v>
      </c>
      <c r="H76" s="4">
        <v>86975533910</v>
      </c>
      <c r="J76" t="s">
        <v>72</v>
      </c>
      <c r="K76" s="4">
        <f t="shared" si="4"/>
        <v>79239.815512338959</v>
      </c>
      <c r="L76" s="4">
        <f t="shared" si="5"/>
        <v>190324.70192675909</v>
      </c>
      <c r="N76" t="s">
        <v>72</v>
      </c>
      <c r="O76" s="4">
        <f t="shared" si="6"/>
        <v>6603.3179593615796</v>
      </c>
      <c r="P76" s="4">
        <f t="shared" si="7"/>
        <v>15860.391827229925</v>
      </c>
    </row>
    <row r="77" spans="1:16">
      <c r="A77" s="2" t="s">
        <v>73</v>
      </c>
      <c r="B77" s="1">
        <v>120320</v>
      </c>
      <c r="C77" s="1">
        <v>45429</v>
      </c>
      <c r="D77" s="1">
        <v>74890</v>
      </c>
      <c r="F77" t="s">
        <v>73</v>
      </c>
      <c r="G77" s="4">
        <v>3685486548</v>
      </c>
      <c r="H77" s="4">
        <v>10431447070</v>
      </c>
      <c r="J77" t="s">
        <v>73</v>
      </c>
      <c r="K77" s="4">
        <f t="shared" si="4"/>
        <v>81126.297034933639</v>
      </c>
      <c r="L77" s="4">
        <f t="shared" si="5"/>
        <v>139290.25330484711</v>
      </c>
      <c r="N77" t="s">
        <v>73</v>
      </c>
      <c r="O77" s="4">
        <f t="shared" si="6"/>
        <v>6760.5247529111366</v>
      </c>
      <c r="P77" s="4">
        <f t="shared" si="7"/>
        <v>11607.521108737259</v>
      </c>
    </row>
    <row r="78" spans="1:16">
      <c r="A78" s="2" t="s">
        <v>74</v>
      </c>
      <c r="B78" s="1">
        <v>159581</v>
      </c>
      <c r="C78" s="1">
        <v>48928</v>
      </c>
      <c r="D78" s="1">
        <v>110653</v>
      </c>
      <c r="F78" t="s">
        <v>74</v>
      </c>
      <c r="G78" s="4">
        <v>4071415109</v>
      </c>
      <c r="H78" s="4">
        <v>19120339910</v>
      </c>
      <c r="J78" t="s">
        <v>74</v>
      </c>
      <c r="K78" s="4">
        <f t="shared" si="4"/>
        <v>83212.375510954866</v>
      </c>
      <c r="L78" s="4">
        <f t="shared" si="5"/>
        <v>172795.49501595076</v>
      </c>
      <c r="N78" t="s">
        <v>74</v>
      </c>
      <c r="O78" s="4">
        <f t="shared" si="6"/>
        <v>6934.3646259129055</v>
      </c>
      <c r="P78" s="4">
        <f t="shared" si="7"/>
        <v>14399.624584662562</v>
      </c>
    </row>
    <row r="79" spans="1:16">
      <c r="A79" s="2" t="s">
        <v>75</v>
      </c>
      <c r="B79" s="1">
        <v>293837</v>
      </c>
      <c r="C79" s="1">
        <v>131744</v>
      </c>
      <c r="D79" s="1">
        <v>162094</v>
      </c>
      <c r="F79" t="s">
        <v>75</v>
      </c>
      <c r="G79" s="4">
        <v>11322545874</v>
      </c>
      <c r="H79" s="4">
        <v>26668162947</v>
      </c>
      <c r="J79" t="s">
        <v>75</v>
      </c>
      <c r="K79" s="4">
        <f t="shared" si="4"/>
        <v>85943.541064488702</v>
      </c>
      <c r="L79" s="4">
        <f t="shared" si="5"/>
        <v>164522.8259343344</v>
      </c>
      <c r="N79" t="s">
        <v>75</v>
      </c>
      <c r="O79" s="4">
        <f t="shared" si="6"/>
        <v>7161.9617553740582</v>
      </c>
      <c r="P79" s="4">
        <f t="shared" si="7"/>
        <v>13710.235494527866</v>
      </c>
    </row>
    <row r="80" spans="1:16">
      <c r="A80" s="2" t="s">
        <v>76</v>
      </c>
      <c r="B80" s="1">
        <v>333099</v>
      </c>
      <c r="C80" s="1">
        <v>85814</v>
      </c>
      <c r="D80" s="1">
        <v>247285</v>
      </c>
      <c r="F80" t="s">
        <v>76</v>
      </c>
      <c r="G80" s="4">
        <v>6567960239</v>
      </c>
      <c r="H80" s="4">
        <v>50896301666</v>
      </c>
      <c r="J80" t="s">
        <v>76</v>
      </c>
      <c r="K80" s="4">
        <f t="shared" si="4"/>
        <v>76537.164553569353</v>
      </c>
      <c r="L80" s="4">
        <f t="shared" si="5"/>
        <v>205820.41638595142</v>
      </c>
      <c r="N80" t="s">
        <v>76</v>
      </c>
      <c r="O80" s="4">
        <f t="shared" si="6"/>
        <v>6378.0970461307797</v>
      </c>
      <c r="P80" s="4">
        <f t="shared" si="7"/>
        <v>17151.701365495952</v>
      </c>
    </row>
    <row r="81" spans="1:16">
      <c r="A81" s="2" t="s">
        <v>77</v>
      </c>
      <c r="B81" s="1">
        <v>183454</v>
      </c>
      <c r="C81" s="1">
        <v>74075</v>
      </c>
      <c r="D81" s="1">
        <v>109379</v>
      </c>
      <c r="F81" t="s">
        <v>77</v>
      </c>
      <c r="G81" s="4">
        <v>5050453318</v>
      </c>
      <c r="H81" s="4">
        <v>13662591658</v>
      </c>
      <c r="J81" t="s">
        <v>77</v>
      </c>
      <c r="K81" s="4">
        <f t="shared" si="4"/>
        <v>68180.267539655761</v>
      </c>
      <c r="L81" s="4">
        <f t="shared" si="5"/>
        <v>124910.55557282477</v>
      </c>
      <c r="N81" t="s">
        <v>77</v>
      </c>
      <c r="O81" s="4">
        <f t="shared" si="6"/>
        <v>5681.6889616379804</v>
      </c>
      <c r="P81" s="4">
        <f t="shared" si="7"/>
        <v>10409.212964402064</v>
      </c>
    </row>
    <row r="82" spans="1:16">
      <c r="A82" s="2" t="s">
        <v>78</v>
      </c>
      <c r="B82" s="1">
        <v>115139</v>
      </c>
      <c r="C82" s="1">
        <v>52982</v>
      </c>
      <c r="D82" s="1">
        <v>62157</v>
      </c>
      <c r="F82" t="s">
        <v>78</v>
      </c>
      <c r="G82" s="4">
        <v>4157575339</v>
      </c>
      <c r="H82" s="4">
        <v>9866980929</v>
      </c>
      <c r="J82" t="s">
        <v>78</v>
      </c>
      <c r="K82" s="4">
        <f t="shared" si="4"/>
        <v>78471.468404363739</v>
      </c>
      <c r="L82" s="4">
        <f t="shared" si="5"/>
        <v>158742.87576620493</v>
      </c>
      <c r="N82" t="s">
        <v>78</v>
      </c>
      <c r="O82" s="4">
        <f t="shared" si="6"/>
        <v>6539.2890336969785</v>
      </c>
      <c r="P82" s="4">
        <f t="shared" si="7"/>
        <v>13228.572980517078</v>
      </c>
    </row>
    <row r="83" spans="1:16">
      <c r="A83" s="2" t="s">
        <v>79</v>
      </c>
      <c r="B83" s="1">
        <v>62429</v>
      </c>
      <c r="C83" s="1">
        <v>21555</v>
      </c>
      <c r="D83" s="1">
        <v>40874</v>
      </c>
      <c r="F83" t="s">
        <v>79</v>
      </c>
      <c r="G83" s="4">
        <v>2680453325</v>
      </c>
      <c r="H83" s="4">
        <v>7215982430</v>
      </c>
      <c r="J83" t="s">
        <v>79</v>
      </c>
      <c r="K83" s="4">
        <f t="shared" si="4"/>
        <v>124354.13245186732</v>
      </c>
      <c r="L83" s="4">
        <f t="shared" si="5"/>
        <v>176542.11552576208</v>
      </c>
      <c r="N83" t="s">
        <v>79</v>
      </c>
      <c r="O83" s="4">
        <f t="shared" si="6"/>
        <v>10362.844370988943</v>
      </c>
      <c r="P83" s="4">
        <f t="shared" si="7"/>
        <v>14711.842960480173</v>
      </c>
    </row>
    <row r="84" spans="1:16">
      <c r="A84" s="2" t="s">
        <v>80</v>
      </c>
      <c r="B84" s="1">
        <v>52418</v>
      </c>
      <c r="C84" s="1">
        <v>16832</v>
      </c>
      <c r="D84" s="1">
        <v>35585</v>
      </c>
      <c r="F84" t="s">
        <v>80</v>
      </c>
      <c r="G84" s="4">
        <v>1536844399</v>
      </c>
      <c r="H84" s="4">
        <v>4454437383</v>
      </c>
      <c r="J84" t="s">
        <v>80</v>
      </c>
      <c r="K84" s="4">
        <f t="shared" si="4"/>
        <v>91304.919142110273</v>
      </c>
      <c r="L84" s="4">
        <f t="shared" si="5"/>
        <v>125177.38887171561</v>
      </c>
      <c r="N84" t="s">
        <v>80</v>
      </c>
      <c r="O84" s="4">
        <f t="shared" si="6"/>
        <v>7608.7432618425228</v>
      </c>
      <c r="P84" s="4">
        <f t="shared" si="7"/>
        <v>10431.449072642967</v>
      </c>
    </row>
    <row r="85" spans="1:16">
      <c r="A85" s="2" t="s">
        <v>81</v>
      </c>
      <c r="B85" s="1">
        <v>149982</v>
      </c>
      <c r="C85" s="1">
        <v>100946</v>
      </c>
      <c r="D85" s="1">
        <v>49036</v>
      </c>
      <c r="F85" t="s">
        <v>81</v>
      </c>
      <c r="G85" s="4">
        <v>9164441641</v>
      </c>
      <c r="H85" s="4">
        <v>7869481655</v>
      </c>
      <c r="J85" t="s">
        <v>81</v>
      </c>
      <c r="K85" s="4">
        <f t="shared" si="4"/>
        <v>90785.58477800012</v>
      </c>
      <c r="L85" s="4">
        <f t="shared" si="5"/>
        <v>160483.75999265845</v>
      </c>
      <c r="N85" t="s">
        <v>81</v>
      </c>
      <c r="O85" s="4">
        <f t="shared" si="6"/>
        <v>7565.465398166677</v>
      </c>
      <c r="P85" s="4">
        <f t="shared" si="7"/>
        <v>13373.64666605487</v>
      </c>
    </row>
    <row r="86" spans="1:16">
      <c r="A86" s="2" t="s">
        <v>82</v>
      </c>
      <c r="B86" s="1">
        <v>161059</v>
      </c>
      <c r="C86" s="1">
        <v>87800</v>
      </c>
      <c r="D86" s="1">
        <v>73259</v>
      </c>
      <c r="F86" t="s">
        <v>82</v>
      </c>
      <c r="G86" s="4">
        <v>8675340462</v>
      </c>
      <c r="H86" s="4">
        <v>8574682704</v>
      </c>
      <c r="J86" t="s">
        <v>82</v>
      </c>
      <c r="K86" s="4">
        <f t="shared" si="4"/>
        <v>98807.977927107058</v>
      </c>
      <c r="L86" s="4">
        <f t="shared" si="5"/>
        <v>117046.13363545777</v>
      </c>
      <c r="N86" t="s">
        <v>82</v>
      </c>
      <c r="O86" s="4">
        <f t="shared" si="6"/>
        <v>8233.9981605922549</v>
      </c>
      <c r="P86" s="4">
        <f t="shared" si="7"/>
        <v>9753.844469621481</v>
      </c>
    </row>
    <row r="87" spans="1:16">
      <c r="A87" s="2" t="s">
        <v>83</v>
      </c>
      <c r="B87" s="1">
        <v>127630</v>
      </c>
      <c r="C87" s="1">
        <v>51278</v>
      </c>
      <c r="D87" s="1">
        <v>76352</v>
      </c>
      <c r="F87" t="s">
        <v>83</v>
      </c>
      <c r="G87" s="4">
        <v>5105131637</v>
      </c>
      <c r="H87" s="4">
        <v>8982860438</v>
      </c>
      <c r="J87" t="s">
        <v>83</v>
      </c>
      <c r="K87" s="4">
        <f t="shared" si="4"/>
        <v>99557.931998127853</v>
      </c>
      <c r="L87" s="4">
        <f t="shared" si="5"/>
        <v>117650.62392602682</v>
      </c>
      <c r="N87" t="s">
        <v>83</v>
      </c>
      <c r="O87" s="4">
        <f t="shared" si="6"/>
        <v>8296.4943331773211</v>
      </c>
      <c r="P87" s="4">
        <f t="shared" si="7"/>
        <v>9804.2186605022343</v>
      </c>
    </row>
    <row r="88" spans="1:16">
      <c r="A88" s="2" t="s">
        <v>84</v>
      </c>
      <c r="B88" s="1">
        <v>66077</v>
      </c>
      <c r="C88" s="1">
        <v>14499</v>
      </c>
      <c r="D88" s="1">
        <v>51579</v>
      </c>
      <c r="F88" t="s">
        <v>84</v>
      </c>
      <c r="G88" s="4">
        <v>1749094165</v>
      </c>
      <c r="H88" s="4">
        <v>7393192196</v>
      </c>
      <c r="J88" t="s">
        <v>84</v>
      </c>
      <c r="K88" s="4">
        <f t="shared" si="4"/>
        <v>120635.50348299883</v>
      </c>
      <c r="L88" s="4">
        <f t="shared" si="5"/>
        <v>143337.25345586383</v>
      </c>
      <c r="N88" t="s">
        <v>84</v>
      </c>
      <c r="O88" s="4">
        <f t="shared" si="6"/>
        <v>10052.958623583236</v>
      </c>
      <c r="P88" s="4">
        <f t="shared" si="7"/>
        <v>11944.771121321986</v>
      </c>
    </row>
    <row r="89" spans="1:16">
      <c r="A89" s="2" t="s">
        <v>88</v>
      </c>
      <c r="B89" s="1">
        <v>141357</v>
      </c>
      <c r="C89" s="1">
        <v>39125</v>
      </c>
      <c r="D89" s="1">
        <v>102232</v>
      </c>
      <c r="F89" s="2" t="s">
        <v>88</v>
      </c>
      <c r="G89" s="4">
        <v>3065891135</v>
      </c>
      <c r="H89" s="4">
        <v>18588154144</v>
      </c>
      <c r="J89" s="2" t="s">
        <v>88</v>
      </c>
      <c r="K89" s="4">
        <f t="shared" si="4"/>
        <v>78361.434760383388</v>
      </c>
      <c r="L89" s="4">
        <f t="shared" si="5"/>
        <v>181823.24657641444</v>
      </c>
      <c r="N89" s="2" t="s">
        <v>88</v>
      </c>
      <c r="O89" s="4">
        <f t="shared" si="6"/>
        <v>6530.1195633652824</v>
      </c>
      <c r="P89" s="4">
        <f t="shared" si="7"/>
        <v>15151.937214701204</v>
      </c>
    </row>
    <row r="90" spans="1:16">
      <c r="A90" s="2" t="s">
        <v>85</v>
      </c>
      <c r="B90" s="1">
        <v>141595</v>
      </c>
      <c r="C90" s="1">
        <v>52809</v>
      </c>
      <c r="D90" s="1">
        <v>88786</v>
      </c>
      <c r="F90" t="s">
        <v>85</v>
      </c>
      <c r="G90" s="4">
        <v>4426715920</v>
      </c>
      <c r="H90" s="4">
        <v>13687811176</v>
      </c>
      <c r="J90" t="s">
        <v>85</v>
      </c>
      <c r="K90" s="4">
        <f t="shared" si="4"/>
        <v>83825.028309568443</v>
      </c>
      <c r="L90" s="4">
        <f t="shared" si="5"/>
        <v>154166.32324916089</v>
      </c>
      <c r="N90" t="s">
        <v>85</v>
      </c>
      <c r="O90" s="4">
        <f t="shared" si="6"/>
        <v>6985.4190257973705</v>
      </c>
      <c r="P90" s="4">
        <f t="shared" si="7"/>
        <v>12847.193604096741</v>
      </c>
    </row>
    <row r="91" spans="1:16">
      <c r="A91" s="2" t="s">
        <v>86</v>
      </c>
      <c r="B91" s="1">
        <v>128923</v>
      </c>
      <c r="C91" s="1">
        <v>43620</v>
      </c>
      <c r="D91" s="1">
        <v>85302</v>
      </c>
      <c r="F91" t="s">
        <v>86</v>
      </c>
      <c r="G91" s="4">
        <v>3770704728</v>
      </c>
      <c r="H91" s="4">
        <v>14289489498</v>
      </c>
      <c r="J91" t="s">
        <v>86</v>
      </c>
      <c r="K91" s="4">
        <f t="shared" si="4"/>
        <v>86444.4</v>
      </c>
      <c r="L91" s="4">
        <f t="shared" si="5"/>
        <v>167516.46500668215</v>
      </c>
      <c r="N91" t="s">
        <v>86</v>
      </c>
      <c r="O91" s="4">
        <f t="shared" si="6"/>
        <v>7203.7</v>
      </c>
      <c r="P91" s="4">
        <f t="shared" si="7"/>
        <v>13959.705417223513</v>
      </c>
    </row>
    <row r="92" spans="1:16">
      <c r="A92" s="2" t="s">
        <v>87</v>
      </c>
      <c r="B92" s="1">
        <v>120055</v>
      </c>
      <c r="C92" s="1">
        <v>33968</v>
      </c>
      <c r="D92" s="1">
        <v>86086</v>
      </c>
      <c r="F92" t="s">
        <v>87</v>
      </c>
      <c r="G92" s="4">
        <v>3040476119</v>
      </c>
      <c r="H92" s="4">
        <v>14482560752</v>
      </c>
      <c r="J92" t="s">
        <v>87</v>
      </c>
      <c r="K92" s="4">
        <f t="shared" si="4"/>
        <v>89510.0129239284</v>
      </c>
      <c r="L92" s="4">
        <f t="shared" si="5"/>
        <v>168233.63557372859</v>
      </c>
      <c r="N92" t="s">
        <v>87</v>
      </c>
      <c r="O92" s="4">
        <f t="shared" si="6"/>
        <v>7459.1677436606997</v>
      </c>
      <c r="P92" s="4">
        <f t="shared" si="7"/>
        <v>14019.469631144049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2"/>
  <sheetViews>
    <sheetView workbookViewId="0"/>
  </sheetViews>
  <sheetFormatPr defaultRowHeight="15"/>
  <cols>
    <col min="1" max="1" width="32.140625" bestFit="1" customWidth="1"/>
    <col min="2" max="2" width="19" bestFit="1" customWidth="1"/>
    <col min="3" max="3" width="20.5703125" bestFit="1" customWidth="1"/>
    <col min="4" max="4" width="9.140625" style="3"/>
    <col min="5" max="5" width="32.140625" bestFit="1" customWidth="1"/>
    <col min="6" max="7" width="12" bestFit="1" customWidth="1"/>
    <col min="8" max="8" width="9.140625" style="3"/>
    <col min="9" max="9" width="32.140625" bestFit="1" customWidth="1"/>
    <col min="10" max="11" width="12" bestFit="1" customWidth="1"/>
    <col min="12" max="12" width="9.140625" style="3"/>
    <col min="13" max="13" width="32.140625" bestFit="1" customWidth="1"/>
    <col min="14" max="15" width="12" bestFit="1" customWidth="1"/>
  </cols>
  <sheetData>
    <row r="1" spans="1:15">
      <c r="A1" t="s">
        <v>96</v>
      </c>
      <c r="E1" t="s">
        <v>98</v>
      </c>
      <c r="I1" t="s">
        <v>100</v>
      </c>
      <c r="M1" t="s">
        <v>101</v>
      </c>
    </row>
    <row r="2" spans="1:15">
      <c r="A2" t="s">
        <v>92</v>
      </c>
      <c r="E2" t="s">
        <v>92</v>
      </c>
      <c r="I2" t="s">
        <v>92</v>
      </c>
      <c r="M2" t="s">
        <v>92</v>
      </c>
    </row>
    <row r="4" spans="1:15">
      <c r="B4" t="s">
        <v>2</v>
      </c>
      <c r="C4" t="s">
        <v>3</v>
      </c>
      <c r="F4" t="s">
        <v>2</v>
      </c>
      <c r="G4" t="s">
        <v>3</v>
      </c>
      <c r="J4" t="s">
        <v>2</v>
      </c>
      <c r="K4" t="s">
        <v>3</v>
      </c>
      <c r="N4" t="s">
        <v>2</v>
      </c>
      <c r="O4" t="s">
        <v>3</v>
      </c>
    </row>
    <row r="5" spans="1:15">
      <c r="I5" s="5">
        <v>0</v>
      </c>
      <c r="M5" s="5">
        <v>12</v>
      </c>
    </row>
    <row r="6" spans="1:15">
      <c r="A6" t="s">
        <v>89</v>
      </c>
      <c r="B6" s="4">
        <f>Income!K6</f>
        <v>81141.448388622855</v>
      </c>
      <c r="C6" s="4">
        <f>Income!L6</f>
        <v>272176.56104645249</v>
      </c>
      <c r="E6" t="s">
        <v>89</v>
      </c>
      <c r="F6" s="4">
        <f>Expenditure!K6</f>
        <v>83023.319018658294</v>
      </c>
      <c r="G6" s="4">
        <f>Expenditure!L6</f>
        <v>219343.54347598503</v>
      </c>
      <c r="I6" t="s">
        <v>89</v>
      </c>
      <c r="J6" s="4">
        <f>B6-F6</f>
        <v>-1881.8706300354388</v>
      </c>
      <c r="K6" s="4">
        <f>C6-G6</f>
        <v>52833.017570467462</v>
      </c>
      <c r="M6" t="s">
        <v>89</v>
      </c>
      <c r="N6" s="4">
        <f>J6/$M$5</f>
        <v>-156.82255250295324</v>
      </c>
      <c r="O6" s="4">
        <f>K6/$M$5</f>
        <v>4402.7514642056221</v>
      </c>
    </row>
    <row r="7" spans="1:15">
      <c r="B7" s="4"/>
      <c r="C7" s="4"/>
      <c r="F7" s="4"/>
      <c r="G7" s="4"/>
      <c r="J7" s="4"/>
      <c r="K7" s="4"/>
      <c r="N7" s="4"/>
      <c r="O7" s="4"/>
    </row>
    <row r="8" spans="1:15">
      <c r="A8" t="s">
        <v>4</v>
      </c>
      <c r="B8" s="4">
        <f>Income!K8</f>
        <v>136915.99170326989</v>
      </c>
      <c r="C8" s="4">
        <f>Income!L8</f>
        <v>385474.67986273591</v>
      </c>
      <c r="E8" t="s">
        <v>4</v>
      </c>
      <c r="F8" s="4">
        <f>Expenditure!K8</f>
        <v>146236.63480443423</v>
      </c>
      <c r="G8" s="4">
        <f>Expenditure!L8</f>
        <v>340582.50196797174</v>
      </c>
      <c r="I8" t="s">
        <v>4</v>
      </c>
      <c r="J8" s="4">
        <f t="shared" ref="J8:J71" si="0">B8-F8</f>
        <v>-9320.6431011643435</v>
      </c>
      <c r="K8" s="4">
        <f t="shared" ref="K8:K71" si="1">C8-G8</f>
        <v>44892.177894764172</v>
      </c>
      <c r="M8" t="s">
        <v>4</v>
      </c>
      <c r="N8" s="4">
        <f t="shared" ref="N8:N71" si="2">J8/$M$5</f>
        <v>-776.72025843036192</v>
      </c>
      <c r="O8" s="4">
        <f t="shared" ref="O8:O71" si="3">K8/$M$5</f>
        <v>3741.014824563681</v>
      </c>
    </row>
    <row r="9" spans="1:15">
      <c r="A9" t="s">
        <v>5</v>
      </c>
      <c r="B9" s="4">
        <f>Income!K9</f>
        <v>100630.89611768274</v>
      </c>
      <c r="C9" s="4">
        <f>Income!L9</f>
        <v>411987.63801853498</v>
      </c>
      <c r="E9" t="s">
        <v>5</v>
      </c>
      <c r="F9" s="4">
        <f>Expenditure!K9</f>
        <v>109410.01966434132</v>
      </c>
      <c r="G9" s="4">
        <f>Expenditure!L9</f>
        <v>352199.83431445371</v>
      </c>
      <c r="I9" t="s">
        <v>5</v>
      </c>
      <c r="J9" s="4">
        <f t="shared" si="0"/>
        <v>-8779.1235466585786</v>
      </c>
      <c r="K9" s="4">
        <f t="shared" si="1"/>
        <v>59787.803704081278</v>
      </c>
      <c r="M9" t="s">
        <v>5</v>
      </c>
      <c r="N9" s="4">
        <f t="shared" si="2"/>
        <v>-731.59362888821488</v>
      </c>
      <c r="O9" s="4">
        <f t="shared" si="3"/>
        <v>4982.3169753401062</v>
      </c>
    </row>
    <row r="10" spans="1:15">
      <c r="A10" t="s">
        <v>6</v>
      </c>
      <c r="B10" s="4">
        <f>Income!K10</f>
        <v>104824.67995182305</v>
      </c>
      <c r="C10" s="4">
        <f>Income!L10</f>
        <v>309828.53232658457</v>
      </c>
      <c r="E10" t="s">
        <v>6</v>
      </c>
      <c r="F10" s="4">
        <f>Expenditure!K10</f>
        <v>119315.51264644695</v>
      </c>
      <c r="G10" s="4">
        <f>Expenditure!L10</f>
        <v>267699.85852718301</v>
      </c>
      <c r="I10" t="s">
        <v>6</v>
      </c>
      <c r="J10" s="4">
        <f t="shared" si="0"/>
        <v>-14490.832694623896</v>
      </c>
      <c r="K10" s="4">
        <f t="shared" si="1"/>
        <v>42128.673799401557</v>
      </c>
      <c r="M10" t="s">
        <v>6</v>
      </c>
      <c r="N10" s="4">
        <f t="shared" si="2"/>
        <v>-1207.569391218658</v>
      </c>
      <c r="O10" s="4">
        <f t="shared" si="3"/>
        <v>3510.7228166167965</v>
      </c>
    </row>
    <row r="11" spans="1:15">
      <c r="A11" t="s">
        <v>7</v>
      </c>
      <c r="B11" s="4">
        <f>Income!K11</f>
        <v>123226.45761869251</v>
      </c>
      <c r="C11" s="4">
        <f>Income!L11</f>
        <v>415750.79702564236</v>
      </c>
      <c r="E11" t="s">
        <v>7</v>
      </c>
      <c r="F11" s="4">
        <f>Expenditure!K11</f>
        <v>143447.3069848372</v>
      </c>
      <c r="G11" s="4">
        <f>Expenditure!L11</f>
        <v>347164.28935593914</v>
      </c>
      <c r="I11" t="s">
        <v>7</v>
      </c>
      <c r="J11" s="4">
        <f t="shared" si="0"/>
        <v>-20220.849366144685</v>
      </c>
      <c r="K11" s="4">
        <f t="shared" si="1"/>
        <v>68586.50766970322</v>
      </c>
      <c r="M11" t="s">
        <v>7</v>
      </c>
      <c r="N11" s="4">
        <f t="shared" si="2"/>
        <v>-1685.0707805120571</v>
      </c>
      <c r="O11" s="4">
        <f t="shared" si="3"/>
        <v>5715.5423058086017</v>
      </c>
    </row>
    <row r="12" spans="1:15">
      <c r="A12" t="s">
        <v>8</v>
      </c>
      <c r="B12" s="4">
        <f>Income!K12</f>
        <v>92828.972186287196</v>
      </c>
      <c r="C12" s="4">
        <f>Income!L12</f>
        <v>203891.42050304674</v>
      </c>
      <c r="E12" t="s">
        <v>8</v>
      </c>
      <c r="F12" s="4">
        <f>Expenditure!K12</f>
        <v>97500.577475923536</v>
      </c>
      <c r="G12" s="4">
        <f>Expenditure!L12</f>
        <v>147196.69594395082</v>
      </c>
      <c r="I12" t="s">
        <v>8</v>
      </c>
      <c r="J12" s="4">
        <f t="shared" si="0"/>
        <v>-4671.6052896363399</v>
      </c>
      <c r="K12" s="4">
        <f t="shared" si="1"/>
        <v>56694.724559095921</v>
      </c>
      <c r="M12" t="s">
        <v>8</v>
      </c>
      <c r="N12" s="4">
        <f t="shared" si="2"/>
        <v>-389.30044080302832</v>
      </c>
      <c r="O12" s="4">
        <f t="shared" si="3"/>
        <v>4724.5603799246601</v>
      </c>
    </row>
    <row r="13" spans="1:15">
      <c r="A13" t="s">
        <v>9</v>
      </c>
      <c r="B13" s="4">
        <f>Income!K13</f>
        <v>92429.161882444838</v>
      </c>
      <c r="C13" s="4">
        <f>Income!L13</f>
        <v>341045.16746384557</v>
      </c>
      <c r="E13" t="s">
        <v>9</v>
      </c>
      <c r="F13" s="4">
        <f>Expenditure!K13</f>
        <v>97813.446397188047</v>
      </c>
      <c r="G13" s="4">
        <f>Expenditure!L13</f>
        <v>252716.29551516517</v>
      </c>
      <c r="I13" t="s">
        <v>9</v>
      </c>
      <c r="J13" s="4">
        <f t="shared" si="0"/>
        <v>-5384.284514743209</v>
      </c>
      <c r="K13" s="4">
        <f t="shared" si="1"/>
        <v>88328.871948680404</v>
      </c>
      <c r="M13" t="s">
        <v>9</v>
      </c>
      <c r="N13" s="4">
        <f t="shared" si="2"/>
        <v>-448.69037622860077</v>
      </c>
      <c r="O13" s="4">
        <f t="shared" si="3"/>
        <v>7360.7393290567006</v>
      </c>
    </row>
    <row r="14" spans="1:15">
      <c r="A14" t="s">
        <v>10</v>
      </c>
      <c r="B14" s="4">
        <f>Income!K14</f>
        <v>79307.606421404678</v>
      </c>
      <c r="C14" s="4">
        <f>Income!L14</f>
        <v>316212.09226190473</v>
      </c>
      <c r="E14" t="s">
        <v>10</v>
      </c>
      <c r="F14" s="4">
        <f>Expenditure!K14</f>
        <v>74635.384280936458</v>
      </c>
      <c r="G14" s="4">
        <f>Expenditure!L14</f>
        <v>140625.34866636529</v>
      </c>
      <c r="I14" t="s">
        <v>10</v>
      </c>
      <c r="J14" s="4">
        <f t="shared" si="0"/>
        <v>4672.2221404682205</v>
      </c>
      <c r="K14" s="4">
        <f t="shared" si="1"/>
        <v>175586.74359553945</v>
      </c>
      <c r="M14" t="s">
        <v>10</v>
      </c>
      <c r="N14" s="4">
        <f t="shared" si="2"/>
        <v>389.35184503901837</v>
      </c>
      <c r="O14" s="4">
        <f t="shared" si="3"/>
        <v>14632.22863296162</v>
      </c>
    </row>
    <row r="15" spans="1:15">
      <c r="A15" t="s">
        <v>11</v>
      </c>
      <c r="B15" s="4">
        <f>Income!K15</f>
        <v>80655.558005187457</v>
      </c>
      <c r="C15" s="4">
        <f>Income!L15</f>
        <v>225650.40645201394</v>
      </c>
      <c r="E15" t="s">
        <v>11</v>
      </c>
      <c r="F15" s="4">
        <f>Expenditure!K15</f>
        <v>89831.987267153978</v>
      </c>
      <c r="G15" s="4">
        <f>Expenditure!L15</f>
        <v>179400.21714942815</v>
      </c>
      <c r="I15" t="s">
        <v>11</v>
      </c>
      <c r="J15" s="4">
        <f t="shared" si="0"/>
        <v>-9176.4292619665212</v>
      </c>
      <c r="K15" s="4">
        <f t="shared" si="1"/>
        <v>46250.189302585786</v>
      </c>
      <c r="M15" t="s">
        <v>11</v>
      </c>
      <c r="N15" s="4">
        <f t="shared" si="2"/>
        <v>-764.7024384972101</v>
      </c>
      <c r="O15" s="4">
        <f t="shared" si="3"/>
        <v>3854.1824418821489</v>
      </c>
    </row>
    <row r="16" spans="1:15">
      <c r="A16" t="s">
        <v>12</v>
      </c>
      <c r="B16" s="4">
        <f>Income!K16</f>
        <v>103579.07500521594</v>
      </c>
      <c r="C16" s="4">
        <f>Income!L16</f>
        <v>199789.27397426561</v>
      </c>
      <c r="E16" t="s">
        <v>12</v>
      </c>
      <c r="F16" s="4">
        <f>Expenditure!K16</f>
        <v>104905.63749217609</v>
      </c>
      <c r="G16" s="4">
        <f>Expenditure!L16</f>
        <v>147926.47879744275</v>
      </c>
      <c r="I16" t="s">
        <v>12</v>
      </c>
      <c r="J16" s="4">
        <f t="shared" si="0"/>
        <v>-1326.5624869601452</v>
      </c>
      <c r="K16" s="4">
        <f t="shared" si="1"/>
        <v>51862.795176822867</v>
      </c>
      <c r="M16" t="s">
        <v>12</v>
      </c>
      <c r="N16" s="4">
        <f t="shared" si="2"/>
        <v>-110.54687391334544</v>
      </c>
      <c r="O16" s="4">
        <f t="shared" si="3"/>
        <v>4321.8995980685722</v>
      </c>
    </row>
    <row r="17" spans="1:15">
      <c r="A17" t="s">
        <v>13</v>
      </c>
      <c r="B17" s="4">
        <f>Income!K17</f>
        <v>67654.578368741641</v>
      </c>
      <c r="C17" s="4">
        <f>Income!L17</f>
        <v>181019.31007890962</v>
      </c>
      <c r="E17" t="s">
        <v>13</v>
      </c>
      <c r="F17" s="4">
        <f>Expenditure!K17</f>
        <v>72356.590179765262</v>
      </c>
      <c r="G17" s="4">
        <f>Expenditure!L17</f>
        <v>122285.10715566714</v>
      </c>
      <c r="I17" t="s">
        <v>13</v>
      </c>
      <c r="J17" s="4">
        <f t="shared" si="0"/>
        <v>-4702.0118110236217</v>
      </c>
      <c r="K17" s="4">
        <f t="shared" si="1"/>
        <v>58734.202923242483</v>
      </c>
      <c r="M17" t="s">
        <v>13</v>
      </c>
      <c r="N17" s="4">
        <f t="shared" si="2"/>
        <v>-391.83431758530179</v>
      </c>
      <c r="O17" s="4">
        <f t="shared" si="3"/>
        <v>4894.5169102702066</v>
      </c>
    </row>
    <row r="18" spans="1:15">
      <c r="A18" t="s">
        <v>14</v>
      </c>
      <c r="B18" s="4">
        <f>Income!K18</f>
        <v>80623.143341361167</v>
      </c>
      <c r="C18" s="4">
        <f>Income!L18</f>
        <v>270862.299925767</v>
      </c>
      <c r="E18" t="s">
        <v>14</v>
      </c>
      <c r="F18" s="4">
        <f>Expenditure!K18</f>
        <v>74713.407902952458</v>
      </c>
      <c r="G18" s="4">
        <f>Expenditure!L18</f>
        <v>195865.81673423771</v>
      </c>
      <c r="I18" t="s">
        <v>14</v>
      </c>
      <c r="J18" s="4">
        <f t="shared" si="0"/>
        <v>5909.7354384087084</v>
      </c>
      <c r="K18" s="4">
        <f t="shared" si="1"/>
        <v>74996.483191529289</v>
      </c>
      <c r="M18" t="s">
        <v>14</v>
      </c>
      <c r="N18" s="4">
        <f t="shared" si="2"/>
        <v>492.47795320072572</v>
      </c>
      <c r="O18" s="4">
        <f t="shared" si="3"/>
        <v>6249.7069326274404</v>
      </c>
    </row>
    <row r="19" spans="1:15">
      <c r="A19" t="s">
        <v>15</v>
      </c>
      <c r="B19" s="4">
        <f>Income!K19</f>
        <v>75822.161591496697</v>
      </c>
      <c r="C19" s="4">
        <f>Income!L19</f>
        <v>255510.06569532186</v>
      </c>
      <c r="E19" t="s">
        <v>15</v>
      </c>
      <c r="F19" s="4">
        <f>Expenditure!K19</f>
        <v>75760.925500335157</v>
      </c>
      <c r="G19" s="4">
        <f>Expenditure!L19</f>
        <v>171389.92932094767</v>
      </c>
      <c r="I19" t="s">
        <v>15</v>
      </c>
      <c r="J19" s="4">
        <f t="shared" si="0"/>
        <v>61.236091161539662</v>
      </c>
      <c r="K19" s="4">
        <f t="shared" si="1"/>
        <v>84120.136374374182</v>
      </c>
      <c r="M19" t="s">
        <v>15</v>
      </c>
      <c r="N19" s="4">
        <f t="shared" si="2"/>
        <v>5.1030075967949715</v>
      </c>
      <c r="O19" s="4">
        <f t="shared" si="3"/>
        <v>7010.0113645311822</v>
      </c>
    </row>
    <row r="20" spans="1:15">
      <c r="A20" t="s">
        <v>16</v>
      </c>
      <c r="B20" s="4">
        <f>Income!K20</f>
        <v>70322.318531653204</v>
      </c>
      <c r="C20" s="4">
        <f>Income!L20</f>
        <v>236042.08559143607</v>
      </c>
      <c r="E20" t="s">
        <v>16</v>
      </c>
      <c r="F20" s="4">
        <f>Expenditure!K20</f>
        <v>69924.515505923191</v>
      </c>
      <c r="G20" s="4">
        <f>Expenditure!L20</f>
        <v>180825.22178852675</v>
      </c>
      <c r="I20" t="s">
        <v>16</v>
      </c>
      <c r="J20" s="4">
        <f t="shared" si="0"/>
        <v>397.80302573001245</v>
      </c>
      <c r="K20" s="4">
        <f t="shared" si="1"/>
        <v>55216.863802909327</v>
      </c>
      <c r="M20" t="s">
        <v>16</v>
      </c>
      <c r="N20" s="4">
        <f t="shared" si="2"/>
        <v>33.150252144167702</v>
      </c>
      <c r="O20" s="4">
        <f t="shared" si="3"/>
        <v>4601.4053169091103</v>
      </c>
    </row>
    <row r="21" spans="1:15">
      <c r="A21" t="s">
        <v>17</v>
      </c>
      <c r="B21" s="4">
        <f>Income!K21</f>
        <v>90236.636912255883</v>
      </c>
      <c r="C21" s="4">
        <f>Income!L21</f>
        <v>201399.96161182338</v>
      </c>
      <c r="E21" t="s">
        <v>17</v>
      </c>
      <c r="F21" s="4">
        <f>Expenditure!K21</f>
        <v>90258.843812754276</v>
      </c>
      <c r="G21" s="4">
        <f>Expenditure!L21</f>
        <v>162407.38735473971</v>
      </c>
      <c r="I21" t="s">
        <v>17</v>
      </c>
      <c r="J21" s="4">
        <f t="shared" si="0"/>
        <v>-22.206900498393225</v>
      </c>
      <c r="K21" s="4">
        <f t="shared" si="1"/>
        <v>38992.574257083674</v>
      </c>
      <c r="M21" t="s">
        <v>17</v>
      </c>
      <c r="N21" s="4">
        <f t="shared" si="2"/>
        <v>-1.8505750415327686</v>
      </c>
      <c r="O21" s="4">
        <f t="shared" si="3"/>
        <v>3249.3811880903063</v>
      </c>
    </row>
    <row r="22" spans="1:15">
      <c r="A22" t="s">
        <v>18</v>
      </c>
      <c r="B22" s="4">
        <f>Income!K22</f>
        <v>101800.45308641976</v>
      </c>
      <c r="C22" s="4">
        <f>Income!L22</f>
        <v>175898.81860592755</v>
      </c>
      <c r="E22" t="s">
        <v>18</v>
      </c>
      <c r="F22" s="4">
        <f>Expenditure!K22</f>
        <v>106420.77037037037</v>
      </c>
      <c r="G22" s="4">
        <f>Expenditure!L22</f>
        <v>135915.63254665202</v>
      </c>
      <c r="I22" t="s">
        <v>18</v>
      </c>
      <c r="J22" s="4">
        <f t="shared" si="0"/>
        <v>-4620.3172839506151</v>
      </c>
      <c r="K22" s="4">
        <f t="shared" si="1"/>
        <v>39983.186059275526</v>
      </c>
      <c r="M22" t="s">
        <v>18</v>
      </c>
      <c r="N22" s="4">
        <f t="shared" si="2"/>
        <v>-385.02644032921791</v>
      </c>
      <c r="O22" s="4">
        <f t="shared" si="3"/>
        <v>3331.9321716062937</v>
      </c>
    </row>
    <row r="23" spans="1:15">
      <c r="A23" t="s">
        <v>19</v>
      </c>
      <c r="B23" s="4">
        <f>Income!K23</f>
        <v>84337.900166513413</v>
      </c>
      <c r="C23" s="4">
        <f>Income!L23</f>
        <v>213966.10821924498</v>
      </c>
      <c r="E23" t="s">
        <v>19</v>
      </c>
      <c r="F23" s="4">
        <f>Expenditure!K23</f>
        <v>82114.569997763247</v>
      </c>
      <c r="G23" s="4">
        <f>Expenditure!L23</f>
        <v>142647.16685835581</v>
      </c>
      <c r="I23" t="s">
        <v>19</v>
      </c>
      <c r="J23" s="4">
        <f t="shared" si="0"/>
        <v>2223.3301687501662</v>
      </c>
      <c r="K23" s="4">
        <f t="shared" si="1"/>
        <v>71318.941360889177</v>
      </c>
      <c r="M23" t="s">
        <v>19</v>
      </c>
      <c r="N23" s="4">
        <f t="shared" si="2"/>
        <v>185.27751406251386</v>
      </c>
      <c r="O23" s="4">
        <f t="shared" si="3"/>
        <v>5943.2451134074317</v>
      </c>
    </row>
    <row r="24" spans="1:15">
      <c r="A24" t="s">
        <v>20</v>
      </c>
      <c r="B24" s="4">
        <f>Income!K24</f>
        <v>87828.749816462572</v>
      </c>
      <c r="C24" s="4">
        <f>Income!L24</f>
        <v>211377.36001533567</v>
      </c>
      <c r="E24" t="s">
        <v>20</v>
      </c>
      <c r="F24" s="4">
        <f>Expenditure!K24</f>
        <v>87550.100461046022</v>
      </c>
      <c r="G24" s="4">
        <f>Expenditure!L24</f>
        <v>149307.48160582478</v>
      </c>
      <c r="I24" t="s">
        <v>20</v>
      </c>
      <c r="J24" s="4">
        <f t="shared" si="0"/>
        <v>278.64935541654995</v>
      </c>
      <c r="K24" s="4">
        <f t="shared" si="1"/>
        <v>62069.878409510886</v>
      </c>
      <c r="M24" t="s">
        <v>20</v>
      </c>
      <c r="N24" s="4">
        <f t="shared" si="2"/>
        <v>23.220779618045828</v>
      </c>
      <c r="O24" s="4">
        <f t="shared" si="3"/>
        <v>5172.4898674592405</v>
      </c>
    </row>
    <row r="25" spans="1:15">
      <c r="A25" t="s">
        <v>21</v>
      </c>
      <c r="B25" s="4">
        <f>Income!K25</f>
        <v>77165.782244884613</v>
      </c>
      <c r="C25" s="4">
        <f>Income!L25</f>
        <v>246205.64130661899</v>
      </c>
      <c r="E25" t="s">
        <v>21</v>
      </c>
      <c r="F25" s="4">
        <f>Expenditure!K25</f>
        <v>78251.476694776749</v>
      </c>
      <c r="G25" s="4">
        <f>Expenditure!L25</f>
        <v>179832.6073526339</v>
      </c>
      <c r="I25" t="s">
        <v>21</v>
      </c>
      <c r="J25" s="4">
        <f t="shared" si="0"/>
        <v>-1085.6944498921366</v>
      </c>
      <c r="K25" s="4">
        <f t="shared" si="1"/>
        <v>66373.033953985083</v>
      </c>
      <c r="M25" t="s">
        <v>21</v>
      </c>
      <c r="N25" s="4">
        <f t="shared" si="2"/>
        <v>-90.47453749101139</v>
      </c>
      <c r="O25" s="4">
        <f t="shared" si="3"/>
        <v>5531.0861628320899</v>
      </c>
    </row>
    <row r="26" spans="1:15">
      <c r="A26" t="s">
        <v>22</v>
      </c>
      <c r="B26" s="4">
        <f>Income!K26</f>
        <v>109442.18974516426</v>
      </c>
      <c r="C26" s="4">
        <f>Income!L26</f>
        <v>210810.16756073586</v>
      </c>
      <c r="E26" t="s">
        <v>22</v>
      </c>
      <c r="F26" s="4">
        <f>Expenditure!K26</f>
        <v>100920.77341111453</v>
      </c>
      <c r="G26" s="4">
        <f>Expenditure!L26</f>
        <v>149946.08948181436</v>
      </c>
      <c r="I26" t="s">
        <v>22</v>
      </c>
      <c r="J26" s="4">
        <f t="shared" si="0"/>
        <v>8521.4163340497325</v>
      </c>
      <c r="K26" s="4">
        <f t="shared" si="1"/>
        <v>60864.078078921506</v>
      </c>
      <c r="M26" t="s">
        <v>22</v>
      </c>
      <c r="N26" s="4">
        <f t="shared" si="2"/>
        <v>710.11802783747771</v>
      </c>
      <c r="O26" s="4">
        <f t="shared" si="3"/>
        <v>5072.0065065767922</v>
      </c>
    </row>
    <row r="27" spans="1:15">
      <c r="A27" t="s">
        <v>23</v>
      </c>
      <c r="B27" s="4">
        <f>Income!K27</f>
        <v>109542.18999437886</v>
      </c>
      <c r="C27" s="4">
        <f>Income!L27</f>
        <v>289074.67826880887</v>
      </c>
      <c r="E27" t="s">
        <v>23</v>
      </c>
      <c r="F27" s="4">
        <f>Expenditure!K27</f>
        <v>129368.10989319843</v>
      </c>
      <c r="G27" s="4">
        <f>Expenditure!L27</f>
        <v>255572.1948673822</v>
      </c>
      <c r="I27" t="s">
        <v>23</v>
      </c>
      <c r="J27" s="4">
        <f t="shared" si="0"/>
        <v>-19825.919898819571</v>
      </c>
      <c r="K27" s="4">
        <f t="shared" si="1"/>
        <v>33502.483401426667</v>
      </c>
      <c r="M27" t="s">
        <v>23</v>
      </c>
      <c r="N27" s="4">
        <f t="shared" si="2"/>
        <v>-1652.1599915682975</v>
      </c>
      <c r="O27" s="4">
        <f t="shared" si="3"/>
        <v>2791.8736167855554</v>
      </c>
    </row>
    <row r="28" spans="1:15">
      <c r="A28" t="s">
        <v>24</v>
      </c>
      <c r="B28" s="4">
        <f>Income!K28</f>
        <v>101532.4967587854</v>
      </c>
      <c r="C28" s="4">
        <f>Income!L28</f>
        <v>293504.70803278813</v>
      </c>
      <c r="E28" t="s">
        <v>24</v>
      </c>
      <c r="F28" s="4">
        <f>Expenditure!K28</f>
        <v>109768.70046977929</v>
      </c>
      <c r="G28" s="4">
        <f>Expenditure!L28</f>
        <v>233366.76952311592</v>
      </c>
      <c r="I28" t="s">
        <v>24</v>
      </c>
      <c r="J28" s="4">
        <f t="shared" si="0"/>
        <v>-8236.2037109938829</v>
      </c>
      <c r="K28" s="4">
        <f t="shared" si="1"/>
        <v>60137.938509672211</v>
      </c>
      <c r="M28" t="s">
        <v>24</v>
      </c>
      <c r="N28" s="4">
        <f t="shared" si="2"/>
        <v>-686.35030924949024</v>
      </c>
      <c r="O28" s="4">
        <f t="shared" si="3"/>
        <v>5011.4948758060173</v>
      </c>
    </row>
    <row r="29" spans="1:15">
      <c r="A29" t="s">
        <v>25</v>
      </c>
      <c r="B29" s="4">
        <f>Income!K29</f>
        <v>92824.413730694985</v>
      </c>
      <c r="C29" s="4">
        <f>Income!L29</f>
        <v>235184.03018328728</v>
      </c>
      <c r="E29" t="s">
        <v>25</v>
      </c>
      <c r="F29" s="4">
        <f>Expenditure!K29</f>
        <v>111256.68159880659</v>
      </c>
      <c r="G29" s="4">
        <f>Expenditure!L29</f>
        <v>184758.96755946716</v>
      </c>
      <c r="I29" t="s">
        <v>25</v>
      </c>
      <c r="J29" s="4">
        <f t="shared" si="0"/>
        <v>-18432.267868111609</v>
      </c>
      <c r="K29" s="4">
        <f t="shared" si="1"/>
        <v>50425.062623820122</v>
      </c>
      <c r="M29" t="s">
        <v>25</v>
      </c>
      <c r="N29" s="4">
        <f t="shared" si="2"/>
        <v>-1536.022322342634</v>
      </c>
      <c r="O29" s="4">
        <f t="shared" si="3"/>
        <v>4202.0885519850099</v>
      </c>
    </row>
    <row r="30" spans="1:15">
      <c r="A30" t="s">
        <v>26</v>
      </c>
      <c r="B30" s="4">
        <f>Income!K30</f>
        <v>112668.25172910157</v>
      </c>
      <c r="C30" s="4">
        <f>Income!L30</f>
        <v>312380.10583417886</v>
      </c>
      <c r="E30" t="s">
        <v>26</v>
      </c>
      <c r="F30" s="4">
        <f>Expenditure!K30</f>
        <v>117480.42657023488</v>
      </c>
      <c r="G30" s="4">
        <f>Expenditure!L30</f>
        <v>247794.82558299345</v>
      </c>
      <c r="I30" t="s">
        <v>26</v>
      </c>
      <c r="J30" s="4">
        <f t="shared" si="0"/>
        <v>-4812.1748411333101</v>
      </c>
      <c r="K30" s="4">
        <f t="shared" si="1"/>
        <v>64585.28025118541</v>
      </c>
      <c r="M30" t="s">
        <v>26</v>
      </c>
      <c r="N30" s="4">
        <f t="shared" si="2"/>
        <v>-401.01457009444249</v>
      </c>
      <c r="O30" s="4">
        <f t="shared" si="3"/>
        <v>5382.1066875987844</v>
      </c>
    </row>
    <row r="31" spans="1:15">
      <c r="A31" t="s">
        <v>27</v>
      </c>
      <c r="B31" s="4">
        <f>Income!K31</f>
        <v>82289.883929904914</v>
      </c>
      <c r="C31" s="4">
        <f>Income!L31</f>
        <v>283926.95783055027</v>
      </c>
      <c r="E31" t="s">
        <v>27</v>
      </c>
      <c r="F31" s="4">
        <f>Expenditure!K31</f>
        <v>97087.965973017373</v>
      </c>
      <c r="G31" s="4">
        <f>Expenditure!L31</f>
        <v>219075.33104733538</v>
      </c>
      <c r="I31" t="s">
        <v>27</v>
      </c>
      <c r="J31" s="4">
        <f t="shared" si="0"/>
        <v>-14798.082043112459</v>
      </c>
      <c r="K31" s="4">
        <f t="shared" si="1"/>
        <v>64851.626783214888</v>
      </c>
      <c r="M31" t="s">
        <v>27</v>
      </c>
      <c r="N31" s="4">
        <f t="shared" si="2"/>
        <v>-1233.1735035927049</v>
      </c>
      <c r="O31" s="4">
        <f t="shared" si="3"/>
        <v>5404.3022319345737</v>
      </c>
    </row>
    <row r="32" spans="1:15">
      <c r="A32" t="s">
        <v>28</v>
      </c>
      <c r="B32" s="4">
        <f>Income!K32</f>
        <v>94393.90879259193</v>
      </c>
      <c r="C32" s="4">
        <f>Income!L32</f>
        <v>202153.6930289366</v>
      </c>
      <c r="E32" t="s">
        <v>28</v>
      </c>
      <c r="F32" s="4">
        <f>Expenditure!K32</f>
        <v>106294.38312505619</v>
      </c>
      <c r="G32" s="4">
        <f>Expenditure!L32</f>
        <v>174151.29981556075</v>
      </c>
      <c r="I32" t="s">
        <v>28</v>
      </c>
      <c r="J32" s="4">
        <f t="shared" si="0"/>
        <v>-11900.474332464262</v>
      </c>
      <c r="K32" s="4">
        <f t="shared" si="1"/>
        <v>28002.39321337585</v>
      </c>
      <c r="M32" t="s">
        <v>28</v>
      </c>
      <c r="N32" s="4">
        <f t="shared" si="2"/>
        <v>-991.70619437202186</v>
      </c>
      <c r="O32" s="4">
        <f t="shared" si="3"/>
        <v>2333.5327677813207</v>
      </c>
    </row>
    <row r="33" spans="1:15">
      <c r="A33" t="s">
        <v>29</v>
      </c>
      <c r="B33" s="4">
        <f>Income!K33</f>
        <v>67265.193134725152</v>
      </c>
      <c r="C33" s="4">
        <f>Income!L33</f>
        <v>202191.57232283236</v>
      </c>
      <c r="E33" t="s">
        <v>29</v>
      </c>
      <c r="F33" s="4">
        <f>Expenditure!K33</f>
        <v>89009.948549534762</v>
      </c>
      <c r="G33" s="4">
        <f>Expenditure!L33</f>
        <v>178662.05473708728</v>
      </c>
      <c r="I33" t="s">
        <v>29</v>
      </c>
      <c r="J33" s="4">
        <f t="shared" si="0"/>
        <v>-21744.75541480961</v>
      </c>
      <c r="K33" s="4">
        <f t="shared" si="1"/>
        <v>23529.517585745081</v>
      </c>
      <c r="M33" t="s">
        <v>29</v>
      </c>
      <c r="N33" s="4">
        <f t="shared" si="2"/>
        <v>-1812.0629512341341</v>
      </c>
      <c r="O33" s="4">
        <f t="shared" si="3"/>
        <v>1960.7931321454234</v>
      </c>
    </row>
    <row r="34" spans="1:15">
      <c r="A34" t="s">
        <v>30</v>
      </c>
      <c r="B34" s="4">
        <f>Income!K34</f>
        <v>86028.984543953513</v>
      </c>
      <c r="C34" s="4">
        <f>Income!L34</f>
        <v>276563.43923113251</v>
      </c>
      <c r="E34" t="s">
        <v>30</v>
      </c>
      <c r="F34" s="4">
        <f>Expenditure!K34</f>
        <v>93646.860771436724</v>
      </c>
      <c r="G34" s="4">
        <f>Expenditure!L34</f>
        <v>227556.63140937581</v>
      </c>
      <c r="I34" t="s">
        <v>30</v>
      </c>
      <c r="J34" s="4">
        <f t="shared" si="0"/>
        <v>-7617.8762274832116</v>
      </c>
      <c r="K34" s="4">
        <f t="shared" si="1"/>
        <v>49006.807821756694</v>
      </c>
      <c r="M34" t="s">
        <v>30</v>
      </c>
      <c r="N34" s="4">
        <f t="shared" si="2"/>
        <v>-634.82301895693433</v>
      </c>
      <c r="O34" s="4">
        <f t="shared" si="3"/>
        <v>4083.9006518130577</v>
      </c>
    </row>
    <row r="35" spans="1:15">
      <c r="A35" t="s">
        <v>31</v>
      </c>
      <c r="B35" s="4">
        <f>Income!K35</f>
        <v>98877.564679977979</v>
      </c>
      <c r="C35" s="4">
        <f>Income!L35</f>
        <v>310575.60491732118</v>
      </c>
      <c r="E35" t="s">
        <v>31</v>
      </c>
      <c r="F35" s="4">
        <f>Expenditure!K35</f>
        <v>100498.10824200571</v>
      </c>
      <c r="G35" s="4">
        <f>Expenditure!L35</f>
        <v>284164.17883385421</v>
      </c>
      <c r="I35" t="s">
        <v>31</v>
      </c>
      <c r="J35" s="4">
        <f t="shared" si="0"/>
        <v>-1620.5435620277276</v>
      </c>
      <c r="K35" s="4">
        <f t="shared" si="1"/>
        <v>26411.426083466969</v>
      </c>
      <c r="M35" t="s">
        <v>31</v>
      </c>
      <c r="N35" s="4">
        <f t="shared" si="2"/>
        <v>-135.04529683564397</v>
      </c>
      <c r="O35" s="4">
        <f t="shared" si="3"/>
        <v>2200.9521736222473</v>
      </c>
    </row>
    <row r="36" spans="1:15">
      <c r="A36" t="s">
        <v>32</v>
      </c>
      <c r="B36" s="4">
        <f>Income!K36</f>
        <v>97449.078194148169</v>
      </c>
      <c r="C36" s="4">
        <f>Income!L36</f>
        <v>301530.4930912425</v>
      </c>
      <c r="E36" t="s">
        <v>32</v>
      </c>
      <c r="F36" s="4">
        <f>Expenditure!K36</f>
        <v>114622.71686459295</v>
      </c>
      <c r="G36" s="4">
        <f>Expenditure!L36</f>
        <v>261211.53665863437</v>
      </c>
      <c r="I36" t="s">
        <v>32</v>
      </c>
      <c r="J36" s="4">
        <f t="shared" si="0"/>
        <v>-17173.63867044478</v>
      </c>
      <c r="K36" s="4">
        <f t="shared" si="1"/>
        <v>40318.956432608131</v>
      </c>
      <c r="M36" t="s">
        <v>32</v>
      </c>
      <c r="N36" s="4">
        <f t="shared" si="2"/>
        <v>-1431.1365558703983</v>
      </c>
      <c r="O36" s="4">
        <f t="shared" si="3"/>
        <v>3359.9130360506774</v>
      </c>
    </row>
    <row r="37" spans="1:15">
      <c r="A37" t="s">
        <v>33</v>
      </c>
      <c r="B37" s="4">
        <f>Income!K37</f>
        <v>83969.528839922234</v>
      </c>
      <c r="C37" s="4">
        <f>Income!L37</f>
        <v>176919.63236262085</v>
      </c>
      <c r="E37" t="s">
        <v>33</v>
      </c>
      <c r="F37" s="4">
        <f>Expenditure!K37</f>
        <v>88359.428768738784</v>
      </c>
      <c r="G37" s="4">
        <f>Expenditure!L37</f>
        <v>144503.2467420953</v>
      </c>
      <c r="I37" t="s">
        <v>33</v>
      </c>
      <c r="J37" s="4">
        <f t="shared" si="0"/>
        <v>-4389.8999288165505</v>
      </c>
      <c r="K37" s="4">
        <f t="shared" si="1"/>
        <v>32416.385620525543</v>
      </c>
      <c r="M37" t="s">
        <v>33</v>
      </c>
      <c r="N37" s="4">
        <f t="shared" si="2"/>
        <v>-365.8249940680459</v>
      </c>
      <c r="O37" s="4">
        <f t="shared" si="3"/>
        <v>2701.3654683771288</v>
      </c>
    </row>
    <row r="38" spans="1:15">
      <c r="A38" t="s">
        <v>34</v>
      </c>
      <c r="B38" s="4">
        <f>Income!K38</f>
        <v>90175.999350079612</v>
      </c>
      <c r="C38" s="4">
        <f>Income!L38</f>
        <v>391292.43515433947</v>
      </c>
      <c r="E38" t="s">
        <v>34</v>
      </c>
      <c r="F38" s="4">
        <f>Expenditure!K38</f>
        <v>106258.61511714815</v>
      </c>
      <c r="G38" s="4">
        <f>Expenditure!L38</f>
        <v>306993.51222841308</v>
      </c>
      <c r="I38" t="s">
        <v>34</v>
      </c>
      <c r="J38" s="4">
        <f t="shared" si="0"/>
        <v>-16082.615767068535</v>
      </c>
      <c r="K38" s="4">
        <f t="shared" si="1"/>
        <v>84298.922925926396</v>
      </c>
      <c r="M38" t="s">
        <v>34</v>
      </c>
      <c r="N38" s="4">
        <f t="shared" si="2"/>
        <v>-1340.2179805890446</v>
      </c>
      <c r="O38" s="4">
        <f t="shared" si="3"/>
        <v>7024.9102438271993</v>
      </c>
    </row>
    <row r="39" spans="1:15">
      <c r="A39" t="s">
        <v>35</v>
      </c>
      <c r="B39" s="4">
        <f>Income!K39</f>
        <v>79780.569646080199</v>
      </c>
      <c r="C39" s="4">
        <f>Income!L39</f>
        <v>206299.32705500504</v>
      </c>
      <c r="E39" t="s">
        <v>35</v>
      </c>
      <c r="F39" s="4">
        <f>Expenditure!K39</f>
        <v>86875.950325668993</v>
      </c>
      <c r="G39" s="4">
        <f>Expenditure!L39</f>
        <v>172380.30325309205</v>
      </c>
      <c r="I39" t="s">
        <v>35</v>
      </c>
      <c r="J39" s="4">
        <f t="shared" si="0"/>
        <v>-7095.380679588794</v>
      </c>
      <c r="K39" s="4">
        <f t="shared" si="1"/>
        <v>33919.02380191299</v>
      </c>
      <c r="M39" t="s">
        <v>35</v>
      </c>
      <c r="N39" s="4">
        <f t="shared" si="2"/>
        <v>-591.28172329906613</v>
      </c>
      <c r="O39" s="4">
        <f t="shared" si="3"/>
        <v>2826.5853168260824</v>
      </c>
    </row>
    <row r="40" spans="1:15">
      <c r="A40" t="s">
        <v>36</v>
      </c>
      <c r="B40" s="4">
        <f>Income!K40</f>
        <v>72340.700386224649</v>
      </c>
      <c r="C40" s="4">
        <f>Income!L40</f>
        <v>229907.89755032412</v>
      </c>
      <c r="E40" t="s">
        <v>36</v>
      </c>
      <c r="F40" s="4">
        <f>Expenditure!K40</f>
        <v>72632.920727389763</v>
      </c>
      <c r="G40" s="4">
        <f>Expenditure!L40</f>
        <v>173253.66789491641</v>
      </c>
      <c r="I40" t="s">
        <v>36</v>
      </c>
      <c r="J40" s="4">
        <f t="shared" si="0"/>
        <v>-292.2203411651135</v>
      </c>
      <c r="K40" s="4">
        <f t="shared" si="1"/>
        <v>56654.229655407718</v>
      </c>
      <c r="M40" t="s">
        <v>36</v>
      </c>
      <c r="N40" s="4">
        <f t="shared" si="2"/>
        <v>-24.35169509709279</v>
      </c>
      <c r="O40" s="4">
        <f t="shared" si="3"/>
        <v>4721.1858046173102</v>
      </c>
    </row>
    <row r="41" spans="1:15">
      <c r="A41" t="s">
        <v>37</v>
      </c>
      <c r="B41" s="4">
        <f>Income!K41</f>
        <v>78765.309253412095</v>
      </c>
      <c r="C41" s="4">
        <f>Income!L41</f>
        <v>207562.13425327512</v>
      </c>
      <c r="E41" t="s">
        <v>37</v>
      </c>
      <c r="F41" s="4">
        <f>Expenditure!K41</f>
        <v>79702.310170095749</v>
      </c>
      <c r="G41" s="4">
        <f>Expenditure!L41</f>
        <v>149394.0031021834</v>
      </c>
      <c r="I41" t="s">
        <v>37</v>
      </c>
      <c r="J41" s="4">
        <f t="shared" si="0"/>
        <v>-937.00091668365349</v>
      </c>
      <c r="K41" s="4">
        <f t="shared" si="1"/>
        <v>58168.131151091715</v>
      </c>
      <c r="M41" t="s">
        <v>37</v>
      </c>
      <c r="N41" s="4">
        <f t="shared" si="2"/>
        <v>-78.083409723637786</v>
      </c>
      <c r="O41" s="4">
        <f t="shared" si="3"/>
        <v>4847.3442625909765</v>
      </c>
    </row>
    <row r="42" spans="1:15">
      <c r="A42" t="s">
        <v>38</v>
      </c>
      <c r="B42" s="4">
        <f>Income!K42</f>
        <v>74597.458893777497</v>
      </c>
      <c r="C42" s="4">
        <f>Income!L42</f>
        <v>215464.70306583674</v>
      </c>
      <c r="E42" t="s">
        <v>38</v>
      </c>
      <c r="F42" s="4">
        <f>Expenditure!K42</f>
        <v>74391.051330400165</v>
      </c>
      <c r="G42" s="4">
        <f>Expenditure!L42</f>
        <v>162138.85434578583</v>
      </c>
      <c r="I42" t="s">
        <v>38</v>
      </c>
      <c r="J42" s="4">
        <f t="shared" si="0"/>
        <v>206.40756337733183</v>
      </c>
      <c r="K42" s="4">
        <f t="shared" si="1"/>
        <v>53325.848720050912</v>
      </c>
      <c r="M42" t="s">
        <v>38</v>
      </c>
      <c r="N42" s="4">
        <f t="shared" si="2"/>
        <v>17.200630281444319</v>
      </c>
      <c r="O42" s="4">
        <f t="shared" si="3"/>
        <v>4443.8207266709096</v>
      </c>
    </row>
    <row r="43" spans="1:15">
      <c r="A43" t="s">
        <v>39</v>
      </c>
      <c r="B43" s="4">
        <f>Income!K43</f>
        <v>76348.860708657419</v>
      </c>
      <c r="C43" s="4">
        <f>Income!L43</f>
        <v>173021.50839982269</v>
      </c>
      <c r="E43" t="s">
        <v>39</v>
      </c>
      <c r="F43" s="4">
        <f>Expenditure!K43</f>
        <v>69665.599867825731</v>
      </c>
      <c r="G43" s="4">
        <f>Expenditure!L43</f>
        <v>125259.84315159575</v>
      </c>
      <c r="I43" t="s">
        <v>39</v>
      </c>
      <c r="J43" s="4">
        <f t="shared" si="0"/>
        <v>6683.2608408316883</v>
      </c>
      <c r="K43" s="4">
        <f t="shared" si="1"/>
        <v>47761.665248226942</v>
      </c>
      <c r="M43" t="s">
        <v>39</v>
      </c>
      <c r="N43" s="4">
        <f t="shared" si="2"/>
        <v>556.93840340264069</v>
      </c>
      <c r="O43" s="4">
        <f t="shared" si="3"/>
        <v>3980.1387706855785</v>
      </c>
    </row>
    <row r="44" spans="1:15">
      <c r="A44" t="s">
        <v>40</v>
      </c>
      <c r="B44" s="4">
        <f>Income!K44</f>
        <v>76582.210312420619</v>
      </c>
      <c r="C44" s="4">
        <f>Income!L44</f>
        <v>224008.58474710729</v>
      </c>
      <c r="E44" t="s">
        <v>40</v>
      </c>
      <c r="F44" s="4">
        <f>Expenditure!K44</f>
        <v>78297.540181776014</v>
      </c>
      <c r="G44" s="4">
        <f>Expenditure!L44</f>
        <v>185684.90720656398</v>
      </c>
      <c r="I44" t="s">
        <v>40</v>
      </c>
      <c r="J44" s="4">
        <f t="shared" si="0"/>
        <v>-1715.3298693553952</v>
      </c>
      <c r="K44" s="4">
        <f t="shared" si="1"/>
        <v>38323.677540543315</v>
      </c>
      <c r="M44" t="s">
        <v>40</v>
      </c>
      <c r="N44" s="4">
        <f t="shared" si="2"/>
        <v>-142.94415577961627</v>
      </c>
      <c r="O44" s="4">
        <f t="shared" si="3"/>
        <v>3193.6397950452761</v>
      </c>
    </row>
    <row r="45" spans="1:15">
      <c r="A45" t="s">
        <v>41</v>
      </c>
      <c r="B45" s="4">
        <f>Income!K45</f>
        <v>88822.601320181522</v>
      </c>
      <c r="C45" s="4">
        <f>Income!L45</f>
        <v>189453.4566609824</v>
      </c>
      <c r="E45" t="s">
        <v>41</v>
      </c>
      <c r="F45" s="4">
        <f>Expenditure!K45</f>
        <v>90786.657352886017</v>
      </c>
      <c r="G45" s="4">
        <f>Expenditure!L45</f>
        <v>168127.79849644387</v>
      </c>
      <c r="I45" t="s">
        <v>41</v>
      </c>
      <c r="J45" s="4">
        <f t="shared" si="0"/>
        <v>-1964.056032704495</v>
      </c>
      <c r="K45" s="4">
        <f t="shared" si="1"/>
        <v>21325.65816453853</v>
      </c>
      <c r="M45" t="s">
        <v>41</v>
      </c>
      <c r="N45" s="4">
        <f t="shared" si="2"/>
        <v>-163.67133605870791</v>
      </c>
      <c r="O45" s="4">
        <f t="shared" si="3"/>
        <v>1777.1381803782108</v>
      </c>
    </row>
    <row r="46" spans="1:15">
      <c r="A46" t="s">
        <v>42</v>
      </c>
      <c r="B46" s="4">
        <f>Income!K46</f>
        <v>92946.405430295854</v>
      </c>
      <c r="C46" s="4">
        <f>Income!L46</f>
        <v>215638.93477588045</v>
      </c>
      <c r="E46" t="s">
        <v>42</v>
      </c>
      <c r="F46" s="4">
        <f>Expenditure!K46</f>
        <v>95939.795796536579</v>
      </c>
      <c r="G46" s="4">
        <f>Expenditure!L46</f>
        <v>182401.9982882012</v>
      </c>
      <c r="I46" t="s">
        <v>42</v>
      </c>
      <c r="J46" s="4">
        <f t="shared" si="0"/>
        <v>-2993.3903662407247</v>
      </c>
      <c r="K46" s="4">
        <f t="shared" si="1"/>
        <v>33236.936487679253</v>
      </c>
      <c r="M46" t="s">
        <v>42</v>
      </c>
      <c r="N46" s="4">
        <f t="shared" si="2"/>
        <v>-249.44919718672705</v>
      </c>
      <c r="O46" s="4">
        <f t="shared" si="3"/>
        <v>2769.7447073066046</v>
      </c>
    </row>
    <row r="47" spans="1:15">
      <c r="A47" t="s">
        <v>43</v>
      </c>
      <c r="B47" s="4">
        <f>Income!K47</f>
        <v>73407.047920109209</v>
      </c>
      <c r="C47" s="4">
        <f>Income!L47</f>
        <v>198752.56459662138</v>
      </c>
      <c r="E47" t="s">
        <v>43</v>
      </c>
      <c r="F47" s="4">
        <f>Expenditure!K47</f>
        <v>80865.49112723615</v>
      </c>
      <c r="G47" s="4">
        <f>Expenditure!L47</f>
        <v>183404.63312962023</v>
      </c>
      <c r="I47" t="s">
        <v>43</v>
      </c>
      <c r="J47" s="4">
        <f t="shared" si="0"/>
        <v>-7458.4432071269403</v>
      </c>
      <c r="K47" s="4">
        <f t="shared" si="1"/>
        <v>15347.931467001152</v>
      </c>
      <c r="M47" t="s">
        <v>43</v>
      </c>
      <c r="N47" s="4">
        <f t="shared" si="2"/>
        <v>-621.53693392724506</v>
      </c>
      <c r="O47" s="4">
        <f t="shared" si="3"/>
        <v>1278.9942889167626</v>
      </c>
    </row>
    <row r="48" spans="1:15">
      <c r="A48" t="s">
        <v>44</v>
      </c>
      <c r="B48" s="4">
        <f>Income!K48</f>
        <v>83889.896657202029</v>
      </c>
      <c r="C48" s="4">
        <f>Income!L48</f>
        <v>165615.49354868915</v>
      </c>
      <c r="E48" t="s">
        <v>44</v>
      </c>
      <c r="F48" s="4">
        <f>Expenditure!K48</f>
        <v>81817.349286037614</v>
      </c>
      <c r="G48" s="4">
        <f>Expenditure!L48</f>
        <v>136356.09373595504</v>
      </c>
      <c r="I48" t="s">
        <v>44</v>
      </c>
      <c r="J48" s="4">
        <f t="shared" si="0"/>
        <v>2072.5473711644154</v>
      </c>
      <c r="K48" s="4">
        <f t="shared" si="1"/>
        <v>29259.399812734104</v>
      </c>
      <c r="M48" t="s">
        <v>44</v>
      </c>
      <c r="N48" s="4">
        <f t="shared" si="2"/>
        <v>172.71228093036794</v>
      </c>
      <c r="O48" s="4">
        <f t="shared" si="3"/>
        <v>2438.2833177278421</v>
      </c>
    </row>
    <row r="49" spans="1:15">
      <c r="A49" t="s">
        <v>45</v>
      </c>
      <c r="B49" s="4">
        <f>Income!K49</f>
        <v>81246.484877990617</v>
      </c>
      <c r="C49" s="4">
        <f>Income!L49</f>
        <v>163161.46081377039</v>
      </c>
      <c r="E49" t="s">
        <v>45</v>
      </c>
      <c r="F49" s="4">
        <f>Expenditure!K49</f>
        <v>87083.73052619028</v>
      </c>
      <c r="G49" s="4">
        <f>Expenditure!L49</f>
        <v>149270.94443338341</v>
      </c>
      <c r="I49" t="s">
        <v>45</v>
      </c>
      <c r="J49" s="4">
        <f t="shared" si="0"/>
        <v>-5837.2456481996633</v>
      </c>
      <c r="K49" s="4">
        <f t="shared" si="1"/>
        <v>13890.51638038698</v>
      </c>
      <c r="M49" t="s">
        <v>45</v>
      </c>
      <c r="N49" s="4">
        <f t="shared" si="2"/>
        <v>-486.43713734997192</v>
      </c>
      <c r="O49" s="4">
        <f t="shared" si="3"/>
        <v>1157.543031698915</v>
      </c>
    </row>
    <row r="50" spans="1:15">
      <c r="A50" t="s">
        <v>46</v>
      </c>
      <c r="B50" s="4">
        <f>Income!K50</f>
        <v>79445.859030312655</v>
      </c>
      <c r="C50" s="4">
        <f>Income!L50</f>
        <v>211619.51034517921</v>
      </c>
      <c r="E50" t="s">
        <v>46</v>
      </c>
      <c r="F50" s="4">
        <f>Expenditure!K50</f>
        <v>80410.11065703856</v>
      </c>
      <c r="G50" s="4">
        <f>Expenditure!L50</f>
        <v>166951.23683271301</v>
      </c>
      <c r="I50" t="s">
        <v>46</v>
      </c>
      <c r="J50" s="4">
        <f t="shared" si="0"/>
        <v>-964.25162672590523</v>
      </c>
      <c r="K50" s="4">
        <f t="shared" si="1"/>
        <v>44668.273512466199</v>
      </c>
      <c r="M50" t="s">
        <v>46</v>
      </c>
      <c r="N50" s="4">
        <f t="shared" si="2"/>
        <v>-80.354302227158769</v>
      </c>
      <c r="O50" s="4">
        <f t="shared" si="3"/>
        <v>3722.3561260388501</v>
      </c>
    </row>
    <row r="51" spans="1:15">
      <c r="A51" t="s">
        <v>47</v>
      </c>
      <c r="B51" s="4">
        <f>Income!K51</f>
        <v>73007.382579201338</v>
      </c>
      <c r="C51" s="4">
        <f>Income!L51</f>
        <v>204439.53751886182</v>
      </c>
      <c r="E51" t="s">
        <v>47</v>
      </c>
      <c r="F51" s="4">
        <f>Expenditure!K51</f>
        <v>70276.14469543325</v>
      </c>
      <c r="G51" s="4">
        <f>Expenditure!L51</f>
        <v>140934.01749299417</v>
      </c>
      <c r="I51" t="s">
        <v>47</v>
      </c>
      <c r="J51" s="4">
        <f t="shared" si="0"/>
        <v>2731.2378837680881</v>
      </c>
      <c r="K51" s="4">
        <f t="shared" si="1"/>
        <v>63505.520025867649</v>
      </c>
      <c r="M51" t="s">
        <v>47</v>
      </c>
      <c r="N51" s="4">
        <f t="shared" si="2"/>
        <v>227.60315698067402</v>
      </c>
      <c r="O51" s="4">
        <f t="shared" si="3"/>
        <v>5292.1266688223041</v>
      </c>
    </row>
    <row r="52" spans="1:15">
      <c r="A52" t="s">
        <v>48</v>
      </c>
      <c r="B52" s="4">
        <f>Income!K52</f>
        <v>85332.784616213015</v>
      </c>
      <c r="C52" s="4">
        <f>Income!L52</f>
        <v>248391.58293692229</v>
      </c>
      <c r="E52" t="s">
        <v>48</v>
      </c>
      <c r="F52" s="4">
        <f>Expenditure!K52</f>
        <v>85041.769000888453</v>
      </c>
      <c r="G52" s="4">
        <f>Expenditure!L52</f>
        <v>204666.66226553736</v>
      </c>
      <c r="I52" t="s">
        <v>48</v>
      </c>
      <c r="J52" s="4">
        <f t="shared" si="0"/>
        <v>291.01561532456253</v>
      </c>
      <c r="K52" s="4">
        <f t="shared" si="1"/>
        <v>43724.920671384927</v>
      </c>
      <c r="M52" t="s">
        <v>48</v>
      </c>
      <c r="N52" s="4">
        <f t="shared" si="2"/>
        <v>24.251301277046878</v>
      </c>
      <c r="O52" s="4">
        <f t="shared" si="3"/>
        <v>3643.7433892820773</v>
      </c>
    </row>
    <row r="53" spans="1:15">
      <c r="A53" t="s">
        <v>49</v>
      </c>
      <c r="B53" s="4">
        <f>Income!K53</f>
        <v>81114.392580933505</v>
      </c>
      <c r="C53" s="4">
        <f>Income!L53</f>
        <v>289506.20427116146</v>
      </c>
      <c r="E53" t="s">
        <v>49</v>
      </c>
      <c r="F53" s="4">
        <f>Expenditure!K53</f>
        <v>82704.70291671525</v>
      </c>
      <c r="G53" s="4">
        <f>Expenditure!L53</f>
        <v>211823.36058380723</v>
      </c>
      <c r="I53" t="s">
        <v>49</v>
      </c>
      <c r="J53" s="4">
        <f t="shared" si="0"/>
        <v>-1590.3103357817454</v>
      </c>
      <c r="K53" s="4">
        <f t="shared" si="1"/>
        <v>77682.843687354238</v>
      </c>
      <c r="M53" t="s">
        <v>49</v>
      </c>
      <c r="N53" s="4">
        <f t="shared" si="2"/>
        <v>-132.52586131514545</v>
      </c>
      <c r="O53" s="4">
        <f t="shared" si="3"/>
        <v>6473.5703072795195</v>
      </c>
    </row>
    <row r="54" spans="1:15">
      <c r="A54" t="s">
        <v>50</v>
      </c>
      <c r="B54" s="4">
        <f>Income!K54</f>
        <v>74856.186778784904</v>
      </c>
      <c r="C54" s="4">
        <f>Income!L54</f>
        <v>206718.11029719547</v>
      </c>
      <c r="E54" t="s">
        <v>50</v>
      </c>
      <c r="F54" s="4">
        <f>Expenditure!K54</f>
        <v>74771.609096865781</v>
      </c>
      <c r="G54" s="4">
        <f>Expenditure!L54</f>
        <v>177152.69587774092</v>
      </c>
      <c r="I54" t="s">
        <v>50</v>
      </c>
      <c r="J54" s="4">
        <f t="shared" si="0"/>
        <v>84.577681919123279</v>
      </c>
      <c r="K54" s="4">
        <f t="shared" si="1"/>
        <v>29565.414419454552</v>
      </c>
      <c r="M54" t="s">
        <v>50</v>
      </c>
      <c r="N54" s="4">
        <f t="shared" si="2"/>
        <v>7.0481401599269402</v>
      </c>
      <c r="O54" s="4">
        <f t="shared" si="3"/>
        <v>2463.784534954546</v>
      </c>
    </row>
    <row r="55" spans="1:15">
      <c r="A55" t="s">
        <v>51</v>
      </c>
      <c r="B55" s="4">
        <f>Income!K55</f>
        <v>92165.009141055954</v>
      </c>
      <c r="C55" s="4">
        <f>Income!L55</f>
        <v>248176.96939595591</v>
      </c>
      <c r="E55" t="s">
        <v>51</v>
      </c>
      <c r="F55" s="4">
        <f>Expenditure!K55</f>
        <v>107180.11095350669</v>
      </c>
      <c r="G55" s="4">
        <f>Expenditure!L55</f>
        <v>176167.98643392161</v>
      </c>
      <c r="I55" t="s">
        <v>51</v>
      </c>
      <c r="J55" s="4">
        <f t="shared" si="0"/>
        <v>-15015.101812450739</v>
      </c>
      <c r="K55" s="4">
        <f t="shared" si="1"/>
        <v>72008.982962034293</v>
      </c>
      <c r="M55" t="s">
        <v>51</v>
      </c>
      <c r="N55" s="4">
        <f t="shared" si="2"/>
        <v>-1251.2584843708948</v>
      </c>
      <c r="O55" s="4">
        <f t="shared" si="3"/>
        <v>6000.7485801695248</v>
      </c>
    </row>
    <row r="56" spans="1:15">
      <c r="A56" t="s">
        <v>52</v>
      </c>
      <c r="B56" s="4">
        <f>Income!K56</f>
        <v>78222.964927206282</v>
      </c>
      <c r="C56" s="4">
        <f>Income!L56</f>
        <v>224892.07501477603</v>
      </c>
      <c r="E56" t="s">
        <v>52</v>
      </c>
      <c r="F56" s="4">
        <f>Expenditure!K56</f>
        <v>82378.097825175239</v>
      </c>
      <c r="G56" s="4">
        <f>Expenditure!L56</f>
        <v>170189.53405348925</v>
      </c>
      <c r="I56" t="s">
        <v>52</v>
      </c>
      <c r="J56" s="4">
        <f t="shared" si="0"/>
        <v>-4155.132897968957</v>
      </c>
      <c r="K56" s="4">
        <f t="shared" si="1"/>
        <v>54702.540961286781</v>
      </c>
      <c r="M56" t="s">
        <v>52</v>
      </c>
      <c r="N56" s="4">
        <f t="shared" si="2"/>
        <v>-346.2610748307464</v>
      </c>
      <c r="O56" s="4">
        <f t="shared" si="3"/>
        <v>4558.545080107232</v>
      </c>
    </row>
    <row r="57" spans="1:15">
      <c r="A57" t="s">
        <v>53</v>
      </c>
      <c r="B57" s="4">
        <f>Income!K57</f>
        <v>81297.919257770613</v>
      </c>
      <c r="C57" s="4">
        <f>Income!L57</f>
        <v>261916.09483508521</v>
      </c>
      <c r="E57" t="s">
        <v>53</v>
      </c>
      <c r="F57" s="4">
        <f>Expenditure!K57</f>
        <v>80153.831376648013</v>
      </c>
      <c r="G57" s="4">
        <f>Expenditure!L57</f>
        <v>203744.99253201907</v>
      </c>
      <c r="I57" t="s">
        <v>53</v>
      </c>
      <c r="J57" s="4">
        <f t="shared" si="0"/>
        <v>1144.0878811225994</v>
      </c>
      <c r="K57" s="4">
        <f t="shared" si="1"/>
        <v>58171.102303066145</v>
      </c>
      <c r="M57" t="s">
        <v>53</v>
      </c>
      <c r="N57" s="4">
        <f t="shared" si="2"/>
        <v>95.340656760216618</v>
      </c>
      <c r="O57" s="4">
        <f t="shared" si="3"/>
        <v>4847.5918585888458</v>
      </c>
    </row>
    <row r="58" spans="1:15">
      <c r="A58" t="s">
        <v>54</v>
      </c>
      <c r="B58" s="4">
        <f>Income!K58</f>
        <v>63800.984168081821</v>
      </c>
      <c r="C58" s="4">
        <f>Income!L58</f>
        <v>254919.62650904531</v>
      </c>
      <c r="E58" t="s">
        <v>54</v>
      </c>
      <c r="F58" s="4">
        <f>Expenditure!K58</f>
        <v>65609.734550743626</v>
      </c>
      <c r="G58" s="4">
        <f>Expenditure!L58</f>
        <v>177981.26035584215</v>
      </c>
      <c r="I58" t="s">
        <v>54</v>
      </c>
      <c r="J58" s="4">
        <f t="shared" si="0"/>
        <v>-1808.7503826618049</v>
      </c>
      <c r="K58" s="4">
        <f t="shared" si="1"/>
        <v>76938.366153203155</v>
      </c>
      <c r="M58" t="s">
        <v>54</v>
      </c>
      <c r="N58" s="4">
        <f t="shared" si="2"/>
        <v>-150.72919855515042</v>
      </c>
      <c r="O58" s="4">
        <f t="shared" si="3"/>
        <v>6411.5305127669299</v>
      </c>
    </row>
    <row r="59" spans="1:15">
      <c r="A59" t="s">
        <v>55</v>
      </c>
      <c r="B59" s="4">
        <f>Income!K59</f>
        <v>76922.990223726258</v>
      </c>
      <c r="C59" s="4">
        <f>Income!L59</f>
        <v>281725.14272975863</v>
      </c>
      <c r="E59" t="s">
        <v>55</v>
      </c>
      <c r="F59" s="4">
        <f>Expenditure!K59</f>
        <v>70144.761233314537</v>
      </c>
      <c r="G59" s="4">
        <f>Expenditure!L59</f>
        <v>195284.55302579954</v>
      </c>
      <c r="I59" t="s">
        <v>55</v>
      </c>
      <c r="J59" s="4">
        <f t="shared" si="0"/>
        <v>6778.2289904117206</v>
      </c>
      <c r="K59" s="4">
        <f t="shared" si="1"/>
        <v>86440.589703959093</v>
      </c>
      <c r="M59" t="s">
        <v>55</v>
      </c>
      <c r="N59" s="4">
        <f t="shared" si="2"/>
        <v>564.85241586764334</v>
      </c>
      <c r="O59" s="4">
        <f t="shared" si="3"/>
        <v>7203.3824753299241</v>
      </c>
    </row>
    <row r="60" spans="1:15">
      <c r="A60" t="s">
        <v>56</v>
      </c>
      <c r="B60" s="4">
        <f>Income!K60</f>
        <v>72196.842227289279</v>
      </c>
      <c r="C60" s="4">
        <f>Income!L60</f>
        <v>196978.667667453</v>
      </c>
      <c r="E60" t="s">
        <v>56</v>
      </c>
      <c r="F60" s="4">
        <f>Expenditure!K60</f>
        <v>68493.647531088922</v>
      </c>
      <c r="G60" s="4">
        <f>Expenditure!L60</f>
        <v>152226.48833607358</v>
      </c>
      <c r="I60" t="s">
        <v>56</v>
      </c>
      <c r="J60" s="4">
        <f t="shared" si="0"/>
        <v>3703.1946962003567</v>
      </c>
      <c r="K60" s="4">
        <f t="shared" si="1"/>
        <v>44752.179331379419</v>
      </c>
      <c r="M60" t="s">
        <v>56</v>
      </c>
      <c r="N60" s="4">
        <f t="shared" si="2"/>
        <v>308.59955801669639</v>
      </c>
      <c r="O60" s="4">
        <f t="shared" si="3"/>
        <v>3729.3482776149517</v>
      </c>
    </row>
    <row r="61" spans="1:15">
      <c r="A61" t="s">
        <v>57</v>
      </c>
      <c r="B61" s="4">
        <f>Income!K61</f>
        <v>75698.217115059291</v>
      </c>
      <c r="C61" s="4">
        <f>Income!L61</f>
        <v>242298.13105080536</v>
      </c>
      <c r="E61" t="s">
        <v>57</v>
      </c>
      <c r="F61" s="4">
        <f>Expenditure!K61</f>
        <v>73734.596633742098</v>
      </c>
      <c r="G61" s="4">
        <f>Expenditure!L61</f>
        <v>183528.06619116975</v>
      </c>
      <c r="I61" t="s">
        <v>57</v>
      </c>
      <c r="J61" s="4">
        <f t="shared" si="0"/>
        <v>1963.6204813171935</v>
      </c>
      <c r="K61" s="4">
        <f t="shared" si="1"/>
        <v>58770.064859635604</v>
      </c>
      <c r="M61" t="s">
        <v>57</v>
      </c>
      <c r="N61" s="4">
        <f t="shared" si="2"/>
        <v>163.63504010976612</v>
      </c>
      <c r="O61" s="4">
        <f t="shared" si="3"/>
        <v>4897.5054049696337</v>
      </c>
    </row>
    <row r="62" spans="1:15">
      <c r="A62" t="s">
        <v>58</v>
      </c>
      <c r="B62" s="4">
        <f>Income!K62</f>
        <v>80719.854054158684</v>
      </c>
      <c r="C62" s="4">
        <f>Income!L62</f>
        <v>212923.96898982223</v>
      </c>
      <c r="E62" t="s">
        <v>58</v>
      </c>
      <c r="F62" s="4">
        <f>Expenditure!K62</f>
        <v>75707.200433579157</v>
      </c>
      <c r="G62" s="4">
        <f>Expenditure!L62</f>
        <v>146144.1518023455</v>
      </c>
      <c r="I62" t="s">
        <v>58</v>
      </c>
      <c r="J62" s="4">
        <f t="shared" si="0"/>
        <v>5012.6536205795273</v>
      </c>
      <c r="K62" s="4">
        <f t="shared" si="1"/>
        <v>66779.817187476729</v>
      </c>
      <c r="M62" t="s">
        <v>58</v>
      </c>
      <c r="N62" s="4">
        <f t="shared" si="2"/>
        <v>417.72113504829395</v>
      </c>
      <c r="O62" s="4">
        <f t="shared" si="3"/>
        <v>5564.9847656230604</v>
      </c>
    </row>
    <row r="63" spans="1:15">
      <c r="A63" t="s">
        <v>59</v>
      </c>
      <c r="B63" s="4">
        <f>Income!K63</f>
        <v>65435.427400094319</v>
      </c>
      <c r="C63" s="4">
        <f>Income!L63</f>
        <v>171805.41380763915</v>
      </c>
      <c r="E63" t="s">
        <v>59</v>
      </c>
      <c r="F63" s="4">
        <f>Expenditure!K63</f>
        <v>63699.275126641012</v>
      </c>
      <c r="G63" s="4">
        <f>Expenditure!L63</f>
        <v>132843.43254256342</v>
      </c>
      <c r="I63" t="s">
        <v>59</v>
      </c>
      <c r="J63" s="4">
        <f t="shared" si="0"/>
        <v>1736.1522734533064</v>
      </c>
      <c r="K63" s="4">
        <f t="shared" si="1"/>
        <v>38961.981265075738</v>
      </c>
      <c r="M63" t="s">
        <v>59</v>
      </c>
      <c r="N63" s="4">
        <f t="shared" si="2"/>
        <v>144.67935612110887</v>
      </c>
      <c r="O63" s="4">
        <f t="shared" si="3"/>
        <v>3246.8317720896448</v>
      </c>
    </row>
    <row r="64" spans="1:15">
      <c r="A64" t="s">
        <v>60</v>
      </c>
      <c r="B64" s="4">
        <f>Income!K64</f>
        <v>75361.025619316395</v>
      </c>
      <c r="C64" s="4">
        <f>Income!L64</f>
        <v>220199.60456421462</v>
      </c>
      <c r="E64" t="s">
        <v>60</v>
      </c>
      <c r="F64" s="4">
        <f>Expenditure!K64</f>
        <v>77367.801066164946</v>
      </c>
      <c r="G64" s="4">
        <f>Expenditure!L64</f>
        <v>167868.3232014243</v>
      </c>
      <c r="I64" t="s">
        <v>60</v>
      </c>
      <c r="J64" s="4">
        <f t="shared" si="0"/>
        <v>-2006.7754468485509</v>
      </c>
      <c r="K64" s="4">
        <f t="shared" si="1"/>
        <v>52331.281362790323</v>
      </c>
      <c r="M64" t="s">
        <v>60</v>
      </c>
      <c r="N64" s="4">
        <f t="shared" si="2"/>
        <v>-167.23128723737923</v>
      </c>
      <c r="O64" s="4">
        <f t="shared" si="3"/>
        <v>4360.94011356586</v>
      </c>
    </row>
    <row r="65" spans="1:15">
      <c r="A65" t="s">
        <v>61</v>
      </c>
      <c r="B65" s="4">
        <f>Income!K65</f>
        <v>82698.098687734338</v>
      </c>
      <c r="C65" s="4">
        <f>Income!L65</f>
        <v>205564.2049632353</v>
      </c>
      <c r="E65" t="s">
        <v>61</v>
      </c>
      <c r="F65" s="4">
        <f>Expenditure!K65</f>
        <v>90607.257096946967</v>
      </c>
      <c r="G65" s="4">
        <f>Expenditure!L65</f>
        <v>190839.32338800904</v>
      </c>
      <c r="I65" t="s">
        <v>61</v>
      </c>
      <c r="J65" s="4">
        <f t="shared" si="0"/>
        <v>-7909.1584092126286</v>
      </c>
      <c r="K65" s="4">
        <f t="shared" si="1"/>
        <v>14724.88157522626</v>
      </c>
      <c r="M65" t="s">
        <v>61</v>
      </c>
      <c r="N65" s="4">
        <f t="shared" si="2"/>
        <v>-659.09653410105238</v>
      </c>
      <c r="O65" s="4">
        <f t="shared" si="3"/>
        <v>1227.0734646021883</v>
      </c>
    </row>
    <row r="66" spans="1:15">
      <c r="A66" t="s">
        <v>62</v>
      </c>
      <c r="B66" s="4">
        <f>Income!K66</f>
        <v>60664.953686454515</v>
      </c>
      <c r="C66" s="4">
        <f>Income!L66</f>
        <v>194578.14383470695</v>
      </c>
      <c r="E66" t="s">
        <v>62</v>
      </c>
      <c r="F66" s="4">
        <f>Expenditure!K66</f>
        <v>57182.035001632452</v>
      </c>
      <c r="G66" s="4">
        <f>Expenditure!L66</f>
        <v>146359.11605569965</v>
      </c>
      <c r="I66" t="s">
        <v>62</v>
      </c>
      <c r="J66" s="4">
        <f t="shared" si="0"/>
        <v>3482.9186848220634</v>
      </c>
      <c r="K66" s="4">
        <f t="shared" si="1"/>
        <v>48219.027779007301</v>
      </c>
      <c r="M66" t="s">
        <v>62</v>
      </c>
      <c r="N66" s="4">
        <f t="shared" si="2"/>
        <v>290.24322373517197</v>
      </c>
      <c r="O66" s="4">
        <f t="shared" si="3"/>
        <v>4018.2523149172753</v>
      </c>
    </row>
    <row r="67" spans="1:15">
      <c r="A67" t="s">
        <v>63</v>
      </c>
      <c r="B67" s="4">
        <f>Income!K67</f>
        <v>79303.940355122773</v>
      </c>
      <c r="C67" s="4">
        <f>Income!L67</f>
        <v>213181.92817896127</v>
      </c>
      <c r="E67" t="s">
        <v>63</v>
      </c>
      <c r="F67" s="4">
        <f>Expenditure!K67</f>
        <v>69788.228889977239</v>
      </c>
      <c r="G67" s="4">
        <f>Expenditure!L67</f>
        <v>150277.42090874369</v>
      </c>
      <c r="I67" t="s">
        <v>63</v>
      </c>
      <c r="J67" s="4">
        <f t="shared" si="0"/>
        <v>9515.711465145534</v>
      </c>
      <c r="K67" s="4">
        <f t="shared" si="1"/>
        <v>62904.507270217582</v>
      </c>
      <c r="M67" t="s">
        <v>63</v>
      </c>
      <c r="N67" s="4">
        <f t="shared" si="2"/>
        <v>792.97595542879446</v>
      </c>
      <c r="O67" s="4">
        <f t="shared" si="3"/>
        <v>5242.0422725181315</v>
      </c>
    </row>
    <row r="68" spans="1:15">
      <c r="A68" t="s">
        <v>64</v>
      </c>
      <c r="B68" s="4">
        <f>Income!K68</f>
        <v>76492.507495859842</v>
      </c>
      <c r="C68" s="4">
        <f>Income!L68</f>
        <v>198948.21081235699</v>
      </c>
      <c r="E68" t="s">
        <v>64</v>
      </c>
      <c r="F68" s="4">
        <f>Expenditure!K68</f>
        <v>72122.467118452012</v>
      </c>
      <c r="G68" s="4">
        <f>Expenditure!L68</f>
        <v>141656.00244326849</v>
      </c>
      <c r="I68" t="s">
        <v>64</v>
      </c>
      <c r="J68" s="4">
        <f t="shared" si="0"/>
        <v>4370.0403774078295</v>
      </c>
      <c r="K68" s="4">
        <f t="shared" si="1"/>
        <v>57292.208369088505</v>
      </c>
      <c r="M68" t="s">
        <v>64</v>
      </c>
      <c r="N68" s="4">
        <f t="shared" si="2"/>
        <v>364.17003145065246</v>
      </c>
      <c r="O68" s="4">
        <f t="shared" si="3"/>
        <v>4774.3506974240418</v>
      </c>
    </row>
    <row r="69" spans="1:15">
      <c r="A69" t="s">
        <v>65</v>
      </c>
      <c r="B69" s="4">
        <f>Income!K69</f>
        <v>100916.57509477982</v>
      </c>
      <c r="C69" s="4">
        <f>Income!L69</f>
        <v>222525.57253457204</v>
      </c>
      <c r="E69" t="s">
        <v>65</v>
      </c>
      <c r="F69" s="4">
        <f>Expenditure!K69</f>
        <v>91670.84893554973</v>
      </c>
      <c r="G69" s="4">
        <f>Expenditure!L69</f>
        <v>198055.07304180681</v>
      </c>
      <c r="I69" t="s">
        <v>65</v>
      </c>
      <c r="J69" s="4">
        <f t="shared" si="0"/>
        <v>9245.7261592300929</v>
      </c>
      <c r="K69" s="4">
        <f t="shared" si="1"/>
        <v>24470.49949276523</v>
      </c>
      <c r="M69" t="s">
        <v>65</v>
      </c>
      <c r="N69" s="4">
        <f t="shared" si="2"/>
        <v>770.47717993584104</v>
      </c>
      <c r="O69" s="4">
        <f t="shared" si="3"/>
        <v>2039.2082910637691</v>
      </c>
    </row>
    <row r="70" spans="1:15">
      <c r="A70" t="s">
        <v>66</v>
      </c>
      <c r="B70" s="4">
        <f>Income!K70</f>
        <v>78064.23230374296</v>
      </c>
      <c r="C70" s="4">
        <f>Income!L70</f>
        <v>209473.89468214405</v>
      </c>
      <c r="E70" t="s">
        <v>66</v>
      </c>
      <c r="F70" s="4">
        <f>Expenditure!K70</f>
        <v>70765.274735011597</v>
      </c>
      <c r="G70" s="4">
        <f>Expenditure!L70</f>
        <v>152702.51724765578</v>
      </c>
      <c r="I70" t="s">
        <v>66</v>
      </c>
      <c r="J70" s="4">
        <f t="shared" si="0"/>
        <v>7298.9575687313627</v>
      </c>
      <c r="K70" s="4">
        <f t="shared" si="1"/>
        <v>56771.37743448827</v>
      </c>
      <c r="M70" t="s">
        <v>66</v>
      </c>
      <c r="N70" s="4">
        <f t="shared" si="2"/>
        <v>608.24646406094689</v>
      </c>
      <c r="O70" s="4">
        <f t="shared" si="3"/>
        <v>4730.9481195406888</v>
      </c>
    </row>
    <row r="71" spans="1:15">
      <c r="A71" t="s">
        <v>67</v>
      </c>
      <c r="B71" s="4">
        <f>Income!K71</f>
        <v>96205.231913801952</v>
      </c>
      <c r="C71" s="4">
        <f>Income!L71</f>
        <v>219276.28020358962</v>
      </c>
      <c r="E71" t="s">
        <v>67</v>
      </c>
      <c r="F71" s="4">
        <f>Expenditure!K71</f>
        <v>90270.18612108774</v>
      </c>
      <c r="G71" s="4">
        <f>Expenditure!L71</f>
        <v>170194.33824448611</v>
      </c>
      <c r="I71" t="s">
        <v>67</v>
      </c>
      <c r="J71" s="4">
        <f t="shared" si="0"/>
        <v>5935.0457927142124</v>
      </c>
      <c r="K71" s="4">
        <f t="shared" si="1"/>
        <v>49081.941959103511</v>
      </c>
      <c r="M71" t="s">
        <v>67</v>
      </c>
      <c r="N71" s="4">
        <f t="shared" si="2"/>
        <v>494.58714939285102</v>
      </c>
      <c r="O71" s="4">
        <f t="shared" si="3"/>
        <v>4090.1618299252927</v>
      </c>
    </row>
    <row r="72" spans="1:15">
      <c r="A72" t="s">
        <v>68</v>
      </c>
      <c r="B72" s="4">
        <f>Income!K72</f>
        <v>66682.1074725012</v>
      </c>
      <c r="C72" s="4">
        <f>Income!L72</f>
        <v>275195.10622568091</v>
      </c>
      <c r="E72" t="s">
        <v>68</v>
      </c>
      <c r="F72" s="4">
        <f>Expenditure!K72</f>
        <v>64746.586908177902</v>
      </c>
      <c r="G72" s="4">
        <f>Expenditure!L72</f>
        <v>209614.56975976992</v>
      </c>
      <c r="I72" t="s">
        <v>68</v>
      </c>
      <c r="J72" s="4">
        <f t="shared" ref="J72:J92" si="4">B72-F72</f>
        <v>1935.5205643232985</v>
      </c>
      <c r="K72" s="4">
        <f t="shared" ref="K72:K92" si="5">C72-G72</f>
        <v>65580.536465910991</v>
      </c>
      <c r="M72" t="s">
        <v>68</v>
      </c>
      <c r="N72" s="4">
        <f t="shared" ref="N72:N92" si="6">J72/$M$5</f>
        <v>161.29338036027488</v>
      </c>
      <c r="O72" s="4">
        <f t="shared" ref="O72:O92" si="7">K72/$M$5</f>
        <v>5465.0447054925826</v>
      </c>
    </row>
    <row r="73" spans="1:15">
      <c r="A73" t="s">
        <v>69</v>
      </c>
      <c r="B73" s="4">
        <f>Income!K73</f>
        <v>74976.528206283081</v>
      </c>
      <c r="C73" s="4">
        <f>Income!L73</f>
        <v>171922.44757300508</v>
      </c>
      <c r="E73" t="s">
        <v>69</v>
      </c>
      <c r="F73" s="4">
        <f>Expenditure!K73</f>
        <v>63642.99851368089</v>
      </c>
      <c r="G73" s="4">
        <f>Expenditure!L73</f>
        <v>122529.33418692512</v>
      </c>
      <c r="I73" t="s">
        <v>69</v>
      </c>
      <c r="J73" s="4">
        <f t="shared" si="4"/>
        <v>11333.529692602191</v>
      </c>
      <c r="K73" s="4">
        <f t="shared" si="5"/>
        <v>49393.11338607996</v>
      </c>
      <c r="M73" t="s">
        <v>69</v>
      </c>
      <c r="N73" s="4">
        <f t="shared" si="6"/>
        <v>944.46080771684922</v>
      </c>
      <c r="O73" s="4">
        <f t="shared" si="7"/>
        <v>4116.0927821733303</v>
      </c>
    </row>
    <row r="74" spans="1:15">
      <c r="A74" t="s">
        <v>70</v>
      </c>
      <c r="B74" s="4">
        <f>Income!K74</f>
        <v>79702.047549320618</v>
      </c>
      <c r="C74" s="4">
        <f>Income!L74</f>
        <v>279389.05941880977</v>
      </c>
      <c r="E74" t="s">
        <v>70</v>
      </c>
      <c r="F74" s="4">
        <f>Expenditure!K74</f>
        <v>71975.091587549003</v>
      </c>
      <c r="G74" s="4">
        <f>Expenditure!L74</f>
        <v>200266.70425772908</v>
      </c>
      <c r="I74" t="s">
        <v>70</v>
      </c>
      <c r="J74" s="4">
        <f t="shared" si="4"/>
        <v>7726.955961771615</v>
      </c>
      <c r="K74" s="4">
        <f t="shared" si="5"/>
        <v>79122.35516108069</v>
      </c>
      <c r="M74" t="s">
        <v>70</v>
      </c>
      <c r="N74" s="4">
        <f t="shared" si="6"/>
        <v>643.91299681430121</v>
      </c>
      <c r="O74" s="4">
        <f t="shared" si="7"/>
        <v>6593.5295967567245</v>
      </c>
    </row>
    <row r="75" spans="1:15">
      <c r="A75" t="s">
        <v>71</v>
      </c>
      <c r="B75" s="4">
        <f>Income!K75</f>
        <v>89162.600854052624</v>
      </c>
      <c r="C75" s="4">
        <f>Income!L75</f>
        <v>212903.48833782418</v>
      </c>
      <c r="E75" t="s">
        <v>71</v>
      </c>
      <c r="F75" s="4">
        <f>Expenditure!K75</f>
        <v>89820.642666358894</v>
      </c>
      <c r="G75" s="4">
        <f>Expenditure!L75</f>
        <v>173755.70280998893</v>
      </c>
      <c r="I75" t="s">
        <v>71</v>
      </c>
      <c r="J75" s="4">
        <f t="shared" si="4"/>
        <v>-658.04181230627</v>
      </c>
      <c r="K75" s="4">
        <f t="shared" si="5"/>
        <v>39147.785527835251</v>
      </c>
      <c r="M75" t="s">
        <v>71</v>
      </c>
      <c r="N75" s="4">
        <f t="shared" si="6"/>
        <v>-54.836817692189165</v>
      </c>
      <c r="O75" s="4">
        <f t="shared" si="7"/>
        <v>3262.3154606529374</v>
      </c>
    </row>
    <row r="76" spans="1:15">
      <c r="A76" t="s">
        <v>72</v>
      </c>
      <c r="B76" s="4">
        <f>Income!K76</f>
        <v>76838.579474848171</v>
      </c>
      <c r="C76" s="4">
        <f>Income!L76</f>
        <v>249417.00390384806</v>
      </c>
      <c r="E76" t="s">
        <v>72</v>
      </c>
      <c r="F76" s="4">
        <f>Expenditure!K76</f>
        <v>79239.815512338959</v>
      </c>
      <c r="G76" s="4">
        <f>Expenditure!L76</f>
        <v>190324.70192675909</v>
      </c>
      <c r="I76" t="s">
        <v>72</v>
      </c>
      <c r="J76" s="4">
        <f t="shared" si="4"/>
        <v>-2401.2360374907876</v>
      </c>
      <c r="K76" s="4">
        <f t="shared" si="5"/>
        <v>59092.301977088966</v>
      </c>
      <c r="M76" t="s">
        <v>72</v>
      </c>
      <c r="N76" s="4">
        <f t="shared" si="6"/>
        <v>-200.10300312423229</v>
      </c>
      <c r="O76" s="4">
        <f t="shared" si="7"/>
        <v>4924.3584980907472</v>
      </c>
    </row>
    <row r="77" spans="1:15">
      <c r="A77" t="s">
        <v>73</v>
      </c>
      <c r="B77" s="4">
        <f>Income!K77</f>
        <v>78415.088709854943</v>
      </c>
      <c r="C77" s="4">
        <f>Income!L77</f>
        <v>178702.8994658833</v>
      </c>
      <c r="E77" t="s">
        <v>73</v>
      </c>
      <c r="F77" s="4">
        <f>Expenditure!K77</f>
        <v>81126.297034933639</v>
      </c>
      <c r="G77" s="4">
        <f>Expenditure!L77</f>
        <v>139290.25330484711</v>
      </c>
      <c r="I77" t="s">
        <v>73</v>
      </c>
      <c r="J77" s="4">
        <f t="shared" si="4"/>
        <v>-2711.2083250786964</v>
      </c>
      <c r="K77" s="4">
        <f t="shared" si="5"/>
        <v>39412.646161036188</v>
      </c>
      <c r="M77" t="s">
        <v>73</v>
      </c>
      <c r="N77" s="4">
        <f t="shared" si="6"/>
        <v>-225.93402708989137</v>
      </c>
      <c r="O77" s="4">
        <f t="shared" si="7"/>
        <v>3284.387180086349</v>
      </c>
    </row>
    <row r="78" spans="1:15">
      <c r="A78" t="s">
        <v>74</v>
      </c>
      <c r="B78" s="4">
        <f>Income!K78</f>
        <v>84019.654226618703</v>
      </c>
      <c r="C78" s="4">
        <f>Income!L78</f>
        <v>224188.54450398995</v>
      </c>
      <c r="E78" t="s">
        <v>74</v>
      </c>
      <c r="F78" s="4">
        <f>Expenditure!K78</f>
        <v>83212.375510954866</v>
      </c>
      <c r="G78" s="4">
        <f>Expenditure!L78</f>
        <v>172795.49501595076</v>
      </c>
      <c r="I78" t="s">
        <v>74</v>
      </c>
      <c r="J78" s="4">
        <f t="shared" si="4"/>
        <v>807.27871566383692</v>
      </c>
      <c r="K78" s="4">
        <f t="shared" si="5"/>
        <v>51393.049488039193</v>
      </c>
      <c r="M78" t="s">
        <v>74</v>
      </c>
      <c r="N78" s="4">
        <f t="shared" si="6"/>
        <v>67.273226305319739</v>
      </c>
      <c r="O78" s="4">
        <f t="shared" si="7"/>
        <v>4282.754124003266</v>
      </c>
    </row>
    <row r="79" spans="1:15">
      <c r="A79" t="s">
        <v>75</v>
      </c>
      <c r="B79" s="4">
        <f>Income!K79</f>
        <v>68469.116149502064</v>
      </c>
      <c r="C79" s="4">
        <f>Income!L79</f>
        <v>215790.78875220552</v>
      </c>
      <c r="E79" t="s">
        <v>75</v>
      </c>
      <c r="F79" s="4">
        <f>Expenditure!K79</f>
        <v>85943.541064488702</v>
      </c>
      <c r="G79" s="4">
        <f>Expenditure!L79</f>
        <v>164522.8259343344</v>
      </c>
      <c r="I79" t="s">
        <v>75</v>
      </c>
      <c r="J79" s="4">
        <f t="shared" si="4"/>
        <v>-17474.424914986637</v>
      </c>
      <c r="K79" s="4">
        <f t="shared" si="5"/>
        <v>51267.962817871128</v>
      </c>
      <c r="M79" t="s">
        <v>75</v>
      </c>
      <c r="N79" s="4">
        <f t="shared" si="6"/>
        <v>-1456.2020762488864</v>
      </c>
      <c r="O79" s="4">
        <f t="shared" si="7"/>
        <v>4272.3302348225943</v>
      </c>
    </row>
    <row r="80" spans="1:15">
      <c r="A80" t="s">
        <v>76</v>
      </c>
      <c r="B80" s="4">
        <f>Income!K80</f>
        <v>74960.920048010812</v>
      </c>
      <c r="C80" s="4">
        <f>Income!L80</f>
        <v>246614.87653921588</v>
      </c>
      <c r="E80" t="s">
        <v>76</v>
      </c>
      <c r="F80" s="4">
        <f>Expenditure!K80</f>
        <v>76537.164553569353</v>
      </c>
      <c r="G80" s="4">
        <f>Expenditure!L80</f>
        <v>205820.41638595142</v>
      </c>
      <c r="I80" t="s">
        <v>76</v>
      </c>
      <c r="J80" s="4">
        <f t="shared" si="4"/>
        <v>-1576.2445055585413</v>
      </c>
      <c r="K80" s="4">
        <f t="shared" si="5"/>
        <v>40794.460153264459</v>
      </c>
      <c r="M80" t="s">
        <v>76</v>
      </c>
      <c r="N80" s="4">
        <f t="shared" si="6"/>
        <v>-131.35370879654511</v>
      </c>
      <c r="O80" s="4">
        <f t="shared" si="7"/>
        <v>3399.5383461053716</v>
      </c>
    </row>
    <row r="81" spans="1:15">
      <c r="A81" t="s">
        <v>77</v>
      </c>
      <c r="B81" s="4">
        <f>Income!K81</f>
        <v>66531.05722578468</v>
      </c>
      <c r="C81" s="4">
        <f>Income!L81</f>
        <v>167626.18316130154</v>
      </c>
      <c r="E81" t="s">
        <v>77</v>
      </c>
      <c r="F81" s="4">
        <f>Expenditure!K81</f>
        <v>68180.267539655761</v>
      </c>
      <c r="G81" s="4">
        <f>Expenditure!L81</f>
        <v>124910.55557282477</v>
      </c>
      <c r="I81" t="s">
        <v>77</v>
      </c>
      <c r="J81" s="4">
        <f t="shared" si="4"/>
        <v>-1649.2103138710809</v>
      </c>
      <c r="K81" s="4">
        <f t="shared" si="5"/>
        <v>42715.627588476767</v>
      </c>
      <c r="M81" t="s">
        <v>77</v>
      </c>
      <c r="N81" s="4">
        <f t="shared" si="6"/>
        <v>-137.43419282259006</v>
      </c>
      <c r="O81" s="4">
        <f t="shared" si="7"/>
        <v>3559.6356323730638</v>
      </c>
    </row>
    <row r="82" spans="1:15">
      <c r="A82" t="s">
        <v>78</v>
      </c>
      <c r="B82" s="4">
        <f>Income!K82</f>
        <v>71297.402400815365</v>
      </c>
      <c r="C82" s="4">
        <f>Income!L82</f>
        <v>193145.7307463359</v>
      </c>
      <c r="E82" t="s">
        <v>78</v>
      </c>
      <c r="F82" s="4">
        <f>Expenditure!K82</f>
        <v>78471.468404363739</v>
      </c>
      <c r="G82" s="4">
        <f>Expenditure!L82</f>
        <v>158742.87576620493</v>
      </c>
      <c r="I82" t="s">
        <v>78</v>
      </c>
      <c r="J82" s="4">
        <f t="shared" si="4"/>
        <v>-7174.0660035483743</v>
      </c>
      <c r="K82" s="4">
        <f t="shared" si="5"/>
        <v>34402.854980130971</v>
      </c>
      <c r="M82" t="s">
        <v>78</v>
      </c>
      <c r="N82" s="4">
        <f t="shared" si="6"/>
        <v>-597.83883362903123</v>
      </c>
      <c r="O82" s="4">
        <f t="shared" si="7"/>
        <v>2866.9045816775811</v>
      </c>
    </row>
    <row r="83" spans="1:15">
      <c r="A83" t="s">
        <v>79</v>
      </c>
      <c r="B83" s="4">
        <f>Income!K83</f>
        <v>103148.17406634192</v>
      </c>
      <c r="C83" s="4">
        <f>Income!L83</f>
        <v>195446.22987718353</v>
      </c>
      <c r="E83" t="s">
        <v>79</v>
      </c>
      <c r="F83" s="4">
        <f>Expenditure!K83</f>
        <v>124354.13245186732</v>
      </c>
      <c r="G83" s="4">
        <f>Expenditure!L83</f>
        <v>176542.11552576208</v>
      </c>
      <c r="I83" t="s">
        <v>79</v>
      </c>
      <c r="J83" s="4">
        <f t="shared" si="4"/>
        <v>-21205.958385525402</v>
      </c>
      <c r="K83" s="4">
        <f t="shared" si="5"/>
        <v>18904.114351421449</v>
      </c>
      <c r="M83" t="s">
        <v>79</v>
      </c>
      <c r="N83" s="4">
        <f t="shared" si="6"/>
        <v>-1767.1631987937835</v>
      </c>
      <c r="O83" s="4">
        <f t="shared" si="7"/>
        <v>1575.3428626184541</v>
      </c>
    </row>
    <row r="84" spans="1:15">
      <c r="A84" t="s">
        <v>80</v>
      </c>
      <c r="B84" s="4">
        <f>Income!K84</f>
        <v>102818.5674904943</v>
      </c>
      <c r="C84" s="4">
        <f>Income!L84</f>
        <v>142411.08180413095</v>
      </c>
      <c r="E84" t="s">
        <v>80</v>
      </c>
      <c r="F84" s="4">
        <f>Expenditure!K84</f>
        <v>91304.919142110273</v>
      </c>
      <c r="G84" s="4">
        <f>Expenditure!L84</f>
        <v>125177.38887171561</v>
      </c>
      <c r="I84" t="s">
        <v>80</v>
      </c>
      <c r="J84" s="4">
        <f t="shared" si="4"/>
        <v>11513.648348384027</v>
      </c>
      <c r="K84" s="4">
        <f t="shared" si="5"/>
        <v>17233.692932415346</v>
      </c>
      <c r="M84" t="s">
        <v>80</v>
      </c>
      <c r="N84" s="4">
        <f t="shared" si="6"/>
        <v>959.47069569866892</v>
      </c>
      <c r="O84" s="4">
        <f t="shared" si="7"/>
        <v>1436.1410777012788</v>
      </c>
    </row>
    <row r="85" spans="1:15">
      <c r="A85" t="s">
        <v>81</v>
      </c>
      <c r="B85" s="4">
        <f>Income!K85</f>
        <v>89664.69527272007</v>
      </c>
      <c r="C85" s="4">
        <f>Income!L85</f>
        <v>212891.35170079125</v>
      </c>
      <c r="E85" t="s">
        <v>81</v>
      </c>
      <c r="F85" s="4">
        <f>Expenditure!K85</f>
        <v>90785.58477800012</v>
      </c>
      <c r="G85" s="4">
        <f>Expenditure!L85</f>
        <v>160483.75999265845</v>
      </c>
      <c r="I85" t="s">
        <v>81</v>
      </c>
      <c r="J85" s="4">
        <f t="shared" si="4"/>
        <v>-1120.8895052800508</v>
      </c>
      <c r="K85" s="4">
        <f t="shared" si="5"/>
        <v>52407.591708132793</v>
      </c>
      <c r="M85" t="s">
        <v>81</v>
      </c>
      <c r="N85" s="4">
        <f t="shared" si="6"/>
        <v>-93.407458773337567</v>
      </c>
      <c r="O85" s="4">
        <f t="shared" si="7"/>
        <v>4367.2993090110658</v>
      </c>
    </row>
    <row r="86" spans="1:15">
      <c r="A86" t="s">
        <v>82</v>
      </c>
      <c r="B86" s="4">
        <f>Income!K86</f>
        <v>84931.353189066052</v>
      </c>
      <c r="C86" s="4">
        <f>Income!L86</f>
        <v>136020.116586358</v>
      </c>
      <c r="E86" t="s">
        <v>82</v>
      </c>
      <c r="F86" s="4">
        <f>Expenditure!K86</f>
        <v>98807.977927107058</v>
      </c>
      <c r="G86" s="4">
        <f>Expenditure!L86</f>
        <v>117046.13363545777</v>
      </c>
      <c r="I86" t="s">
        <v>82</v>
      </c>
      <c r="J86" s="4">
        <f t="shared" si="4"/>
        <v>-13876.624738041006</v>
      </c>
      <c r="K86" s="4">
        <f t="shared" si="5"/>
        <v>18973.98295090023</v>
      </c>
      <c r="M86" t="s">
        <v>82</v>
      </c>
      <c r="N86" s="4">
        <f t="shared" si="6"/>
        <v>-1156.3853948367505</v>
      </c>
      <c r="O86" s="4">
        <f t="shared" si="7"/>
        <v>1581.1652459083525</v>
      </c>
    </row>
    <row r="87" spans="1:15">
      <c r="A87" t="s">
        <v>83</v>
      </c>
      <c r="B87" s="4">
        <f>Income!K87</f>
        <v>106981.92532860096</v>
      </c>
      <c r="C87" s="4">
        <f>Income!L87</f>
        <v>151709.50598543588</v>
      </c>
      <c r="E87" t="s">
        <v>83</v>
      </c>
      <c r="F87" s="4">
        <f>Expenditure!K87</f>
        <v>99557.931998127853</v>
      </c>
      <c r="G87" s="4">
        <f>Expenditure!L87</f>
        <v>117650.62392602682</v>
      </c>
      <c r="I87" t="s">
        <v>83</v>
      </c>
      <c r="J87" s="4">
        <f t="shared" si="4"/>
        <v>7423.9933304731094</v>
      </c>
      <c r="K87" s="4">
        <f t="shared" si="5"/>
        <v>34058.882059409065</v>
      </c>
      <c r="M87" t="s">
        <v>83</v>
      </c>
      <c r="N87" s="4">
        <f t="shared" si="6"/>
        <v>618.66611087275908</v>
      </c>
      <c r="O87" s="4">
        <f t="shared" si="7"/>
        <v>2838.2401716174222</v>
      </c>
    </row>
    <row r="88" spans="1:15">
      <c r="A88" t="s">
        <v>84</v>
      </c>
      <c r="B88" s="4">
        <f>Income!K88</f>
        <v>112306.57541899441</v>
      </c>
      <c r="C88" s="4">
        <f>Income!L88</f>
        <v>189755.91475212781</v>
      </c>
      <c r="E88" t="s">
        <v>84</v>
      </c>
      <c r="F88" s="4">
        <f>Expenditure!K88</f>
        <v>120635.50348299883</v>
      </c>
      <c r="G88" s="4">
        <f>Expenditure!L88</f>
        <v>143337.25345586383</v>
      </c>
      <c r="I88" t="s">
        <v>84</v>
      </c>
      <c r="J88" s="4">
        <f t="shared" si="4"/>
        <v>-8328.9280640044162</v>
      </c>
      <c r="K88" s="4">
        <f t="shared" si="5"/>
        <v>46418.661296263977</v>
      </c>
      <c r="M88" t="s">
        <v>84</v>
      </c>
      <c r="N88" s="4">
        <f t="shared" si="6"/>
        <v>-694.07733866703472</v>
      </c>
      <c r="O88" s="4">
        <f t="shared" si="7"/>
        <v>3868.2217746886649</v>
      </c>
    </row>
    <row r="89" spans="1:15">
      <c r="A89" s="2" t="s">
        <v>88</v>
      </c>
      <c r="B89" s="4">
        <f>Income!K89</f>
        <v>82348.425507987224</v>
      </c>
      <c r="C89" s="4">
        <f>Income!L89</f>
        <v>234816.32362665312</v>
      </c>
      <c r="E89" s="2" t="s">
        <v>88</v>
      </c>
      <c r="F89" s="4">
        <f>Expenditure!K89</f>
        <v>78361.434760383388</v>
      </c>
      <c r="G89" s="4">
        <f>Expenditure!L89</f>
        <v>181823.24657641444</v>
      </c>
      <c r="I89" s="2" t="s">
        <v>88</v>
      </c>
      <c r="J89" s="4">
        <f t="shared" si="4"/>
        <v>3986.9907476038352</v>
      </c>
      <c r="K89" s="4">
        <f t="shared" si="5"/>
        <v>52993.077050238673</v>
      </c>
      <c r="M89" s="2" t="s">
        <v>88</v>
      </c>
      <c r="N89" s="4">
        <f t="shared" si="6"/>
        <v>332.24922896698627</v>
      </c>
      <c r="O89" s="4">
        <f t="shared" si="7"/>
        <v>4416.0897541865561</v>
      </c>
    </row>
    <row r="90" spans="1:15">
      <c r="A90" t="s">
        <v>85</v>
      </c>
      <c r="B90" s="4">
        <f>Income!K90</f>
        <v>83304.081103599761</v>
      </c>
      <c r="C90" s="4">
        <f>Income!L90</f>
        <v>216087.52224449802</v>
      </c>
      <c r="E90" t="s">
        <v>85</v>
      </c>
      <c r="F90" s="4">
        <f>Expenditure!K90</f>
        <v>83825.028309568443</v>
      </c>
      <c r="G90" s="4">
        <f>Expenditure!L90</f>
        <v>154166.32324916089</v>
      </c>
      <c r="I90" t="s">
        <v>85</v>
      </c>
      <c r="J90" s="4">
        <f t="shared" si="4"/>
        <v>-520.94720596868137</v>
      </c>
      <c r="K90" s="4">
        <f t="shared" si="5"/>
        <v>61921.198995337123</v>
      </c>
      <c r="M90" t="s">
        <v>85</v>
      </c>
      <c r="N90" s="4">
        <f t="shared" si="6"/>
        <v>-43.412267164056779</v>
      </c>
      <c r="O90" s="4">
        <f t="shared" si="7"/>
        <v>5160.0999162780936</v>
      </c>
    </row>
    <row r="91" spans="1:15">
      <c r="A91" t="s">
        <v>86</v>
      </c>
      <c r="B91" s="4">
        <f>Income!K91</f>
        <v>89816.378977533241</v>
      </c>
      <c r="C91" s="4">
        <f>Income!L91</f>
        <v>215714.38342594547</v>
      </c>
      <c r="E91" t="s">
        <v>86</v>
      </c>
      <c r="F91" s="4">
        <f>Expenditure!K91</f>
        <v>86444.4</v>
      </c>
      <c r="G91" s="4">
        <f>Expenditure!L91</f>
        <v>167516.46500668215</v>
      </c>
      <c r="I91" t="s">
        <v>86</v>
      </c>
      <c r="J91" s="4">
        <f t="shared" si="4"/>
        <v>3371.9789775332465</v>
      </c>
      <c r="K91" s="4">
        <f t="shared" si="5"/>
        <v>48197.918419263326</v>
      </c>
      <c r="M91" t="s">
        <v>86</v>
      </c>
      <c r="N91" s="4">
        <f t="shared" si="6"/>
        <v>280.99824812777052</v>
      </c>
      <c r="O91" s="4">
        <f t="shared" si="7"/>
        <v>4016.4932016052771</v>
      </c>
    </row>
    <row r="92" spans="1:15">
      <c r="A92" t="s">
        <v>87</v>
      </c>
      <c r="B92" s="4">
        <f>Income!K92</f>
        <v>88142.764425341491</v>
      </c>
      <c r="C92" s="4">
        <f>Income!L92</f>
        <v>228649.58700601725</v>
      </c>
      <c r="E92" t="s">
        <v>87</v>
      </c>
      <c r="F92" s="4">
        <f>Expenditure!K92</f>
        <v>89510.0129239284</v>
      </c>
      <c r="G92" s="4">
        <f>Expenditure!L92</f>
        <v>168233.63557372859</v>
      </c>
      <c r="I92" t="s">
        <v>87</v>
      </c>
      <c r="J92" s="4">
        <f t="shared" si="4"/>
        <v>-1367.2484985869087</v>
      </c>
      <c r="K92" s="4">
        <f t="shared" si="5"/>
        <v>60415.951432288653</v>
      </c>
      <c r="M92" t="s">
        <v>87</v>
      </c>
      <c r="N92" s="4">
        <f t="shared" si="6"/>
        <v>-113.93737488224239</v>
      </c>
      <c r="O92" s="4">
        <f t="shared" si="7"/>
        <v>5034.6626193573875</v>
      </c>
    </row>
  </sheetData>
  <conditionalFormatting sqref="J6:K92">
    <cfRule type="cellIs" dxfId="1" priority="2" operator="lessThan">
      <formula>$I$5</formula>
    </cfRule>
  </conditionalFormatting>
  <conditionalFormatting sqref="N6:O92">
    <cfRule type="cellIs" dxfId="0" priority="1" operator="lessThan">
      <formula>$I$5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92"/>
  <sheetViews>
    <sheetView workbookViewId="0">
      <selection activeCell="A2" sqref="A2"/>
    </sheetView>
  </sheetViews>
  <sheetFormatPr defaultRowHeight="15"/>
  <cols>
    <col min="1" max="1" width="32.140625" style="2" bestFit="1" customWidth="1"/>
    <col min="2" max="2" width="13.7109375" style="2" bestFit="1" customWidth="1"/>
    <col min="3" max="3" width="9.140625" style="2" bestFit="1" customWidth="1"/>
    <col min="4" max="4" width="10.140625" style="2" bestFit="1" customWidth="1"/>
    <col min="5" max="5" width="9.140625" style="3"/>
    <col min="6" max="6" width="32.140625" bestFit="1" customWidth="1"/>
    <col min="7" max="7" width="16.85546875" bestFit="1" customWidth="1"/>
    <col min="8" max="8" width="19" bestFit="1" customWidth="1"/>
    <col min="9" max="9" width="9.140625" style="3"/>
    <col min="10" max="10" width="32.140625" bestFit="1" customWidth="1"/>
    <col min="11" max="11" width="18" bestFit="1" customWidth="1"/>
    <col min="12" max="12" width="19" bestFit="1" customWidth="1"/>
    <col min="13" max="13" width="9.140625" style="3"/>
    <col min="14" max="14" width="32.140625" bestFit="1" customWidth="1"/>
    <col min="15" max="15" width="19" bestFit="1" customWidth="1"/>
    <col min="16" max="16" width="20.5703125" bestFit="1" customWidth="1"/>
    <col min="17" max="17" width="9.140625" style="3"/>
    <col min="18" max="18" width="32.140625" bestFit="1" customWidth="1"/>
    <col min="19" max="19" width="19" bestFit="1" customWidth="1"/>
    <col min="20" max="20" width="20.5703125" bestFit="1" customWidth="1"/>
    <col min="21" max="21" width="9.140625" style="3"/>
    <col min="22" max="22" width="32.140625" bestFit="1" customWidth="1"/>
    <col min="23" max="23" width="16.85546875" bestFit="1" customWidth="1"/>
    <col min="24" max="24" width="19" bestFit="1" customWidth="1"/>
    <col min="25" max="25" width="9.140625" style="3"/>
    <col min="26" max="26" width="32.140625" bestFit="1" customWidth="1"/>
    <col min="27" max="27" width="16.85546875" bestFit="1" customWidth="1"/>
    <col min="28" max="28" width="19" bestFit="1" customWidth="1"/>
    <col min="29" max="29" width="9.140625" style="3"/>
    <col min="30" max="30" width="32.140625" bestFit="1" customWidth="1"/>
    <col min="31" max="31" width="16.85546875" bestFit="1" customWidth="1"/>
    <col min="32" max="32" width="19" bestFit="1" customWidth="1"/>
    <col min="33" max="33" width="9.140625" style="3"/>
  </cols>
  <sheetData>
    <row r="1" spans="1:32">
      <c r="A1" s="2" t="s">
        <v>94</v>
      </c>
      <c r="F1" t="s">
        <v>102</v>
      </c>
      <c r="J1" t="s">
        <v>103</v>
      </c>
      <c r="N1" t="s">
        <v>95</v>
      </c>
      <c r="R1" t="s">
        <v>104</v>
      </c>
      <c r="V1" t="s">
        <v>110</v>
      </c>
      <c r="Z1" t="s">
        <v>111</v>
      </c>
      <c r="AD1" t="s">
        <v>112</v>
      </c>
    </row>
    <row r="2" spans="1:32">
      <c r="F2" t="s">
        <v>92</v>
      </c>
      <c r="J2" t="s">
        <v>92</v>
      </c>
      <c r="N2" t="s">
        <v>92</v>
      </c>
      <c r="R2" t="s">
        <v>92</v>
      </c>
      <c r="V2" t="s">
        <v>92</v>
      </c>
      <c r="Z2" t="s">
        <v>92</v>
      </c>
      <c r="AD2" t="s">
        <v>92</v>
      </c>
    </row>
    <row r="3" spans="1:32">
      <c r="A3" s="2" t="s">
        <v>0</v>
      </c>
    </row>
    <row r="4" spans="1:32">
      <c r="B4" s="2" t="s">
        <v>1</v>
      </c>
      <c r="C4" s="2" t="s">
        <v>2</v>
      </c>
      <c r="D4" s="2" t="s">
        <v>3</v>
      </c>
      <c r="G4" t="s">
        <v>2</v>
      </c>
      <c r="H4" t="s">
        <v>3</v>
      </c>
      <c r="K4" t="s">
        <v>2</v>
      </c>
      <c r="L4" t="s">
        <v>3</v>
      </c>
      <c r="O4" t="s">
        <v>2</v>
      </c>
      <c r="P4" t="s">
        <v>3</v>
      </c>
      <c r="S4" t="s">
        <v>2</v>
      </c>
      <c r="T4" t="s">
        <v>3</v>
      </c>
      <c r="W4" t="s">
        <v>2</v>
      </c>
      <c r="X4" t="s">
        <v>3</v>
      </c>
      <c r="AA4" t="s">
        <v>2</v>
      </c>
      <c r="AB4" t="s">
        <v>3</v>
      </c>
      <c r="AE4" t="s">
        <v>2</v>
      </c>
      <c r="AF4" t="s">
        <v>3</v>
      </c>
    </row>
    <row r="5" spans="1:32">
      <c r="Z5" s="5">
        <v>12</v>
      </c>
      <c r="AD5" s="5">
        <v>30</v>
      </c>
    </row>
    <row r="6" spans="1:32">
      <c r="A6" s="2" t="s">
        <v>89</v>
      </c>
      <c r="B6" s="1">
        <v>21425737</v>
      </c>
      <c r="C6" s="1">
        <v>4212763</v>
      </c>
      <c r="D6" s="1">
        <v>17212974</v>
      </c>
      <c r="F6" t="s">
        <v>89</v>
      </c>
      <c r="G6" s="4">
        <v>5410740023</v>
      </c>
      <c r="H6" s="4">
        <v>555227841625</v>
      </c>
      <c r="J6" t="s">
        <v>89</v>
      </c>
      <c r="K6" s="4">
        <v>38501107224</v>
      </c>
      <c r="L6" s="4">
        <v>178210600172</v>
      </c>
      <c r="N6" t="s">
        <v>89</v>
      </c>
      <c r="O6" s="4">
        <f>Income!G6</f>
        <v>341829691538</v>
      </c>
      <c r="P6" s="4">
        <f>Income!H6</f>
        <v>4684968068702</v>
      </c>
      <c r="R6" t="s">
        <v>89</v>
      </c>
      <c r="S6" s="6">
        <f>(G6+K6)/O6</f>
        <v>0.12846118501124551</v>
      </c>
      <c r="T6" s="6">
        <f t="shared" ref="T6" si="0">(H6+L6)/P6</f>
        <v>0.15655142810828243</v>
      </c>
      <c r="V6" t="s">
        <v>89</v>
      </c>
      <c r="W6" s="4">
        <f>(G6+K6)/C6</f>
        <v>10423.526613531309</v>
      </c>
      <c r="X6" s="4">
        <f>(H6+L6)/D6</f>
        <v>42609.62932942326</v>
      </c>
      <c r="Z6" t="s">
        <v>89</v>
      </c>
      <c r="AA6" s="4">
        <f>W6/$Z$5</f>
        <v>868.62721779427568</v>
      </c>
      <c r="AB6" s="4">
        <f>X6/$Z$5</f>
        <v>3550.8024441186049</v>
      </c>
      <c r="AD6" t="s">
        <v>89</v>
      </c>
      <c r="AE6" s="4">
        <f>AA6/$AD$5</f>
        <v>28.954240593142522</v>
      </c>
      <c r="AF6" s="4">
        <f>AB6/$AD$5</f>
        <v>118.36008147062016</v>
      </c>
    </row>
    <row r="7" spans="1:32">
      <c r="B7" s="1"/>
      <c r="C7" s="1"/>
      <c r="D7" s="1"/>
      <c r="G7" s="4"/>
      <c r="H7" s="4"/>
      <c r="K7" s="4"/>
      <c r="L7" s="4"/>
      <c r="O7" s="4"/>
      <c r="P7" s="4"/>
      <c r="S7" s="6"/>
      <c r="T7" s="6"/>
      <c r="W7" s="4"/>
      <c r="X7" s="4"/>
      <c r="AA7" s="4"/>
      <c r="AB7" s="4"/>
      <c r="AE7" s="4"/>
      <c r="AF7" s="4"/>
    </row>
    <row r="8" spans="1:32">
      <c r="A8" s="2" t="s">
        <v>4</v>
      </c>
      <c r="B8" s="1">
        <v>399003</v>
      </c>
      <c r="C8" s="1">
        <v>14343</v>
      </c>
      <c r="D8" s="1">
        <v>384660</v>
      </c>
      <c r="F8" t="s">
        <v>4</v>
      </c>
      <c r="G8" s="4">
        <v>68207439</v>
      </c>
      <c r="H8" s="4">
        <v>13840985954</v>
      </c>
      <c r="J8" t="s">
        <v>4</v>
      </c>
      <c r="K8" s="4">
        <v>182583276</v>
      </c>
      <c r="L8" s="4">
        <v>5158747064</v>
      </c>
      <c r="N8" t="s">
        <v>4</v>
      </c>
      <c r="O8" s="4">
        <f>Income!G8</f>
        <v>1963786069</v>
      </c>
      <c r="P8" s="4">
        <f>Income!H8</f>
        <v>148276690356</v>
      </c>
      <c r="R8" t="s">
        <v>4</v>
      </c>
      <c r="S8" s="6">
        <f t="shared" ref="S8:S71" si="1">(G8+K8)/O8</f>
        <v>0.12770775745838128</v>
      </c>
      <c r="T8" s="6">
        <f t="shared" ref="T8:T71" si="2">(H8+L8)/P8</f>
        <v>0.12813701851844159</v>
      </c>
      <c r="V8" t="s">
        <v>4</v>
      </c>
      <c r="W8" s="4">
        <f t="shared" ref="W8:W71" si="3">(G8+K8)/C8</f>
        <v>17485.234260614936</v>
      </c>
      <c r="X8" s="4">
        <f t="shared" ref="X8:X71" si="4">(H8+L8)/D8</f>
        <v>49393.576191961729</v>
      </c>
      <c r="Z8" t="s">
        <v>4</v>
      </c>
      <c r="AA8" s="4">
        <f t="shared" ref="AA8:AA71" si="5">W8/$Z$5</f>
        <v>1457.1028550512447</v>
      </c>
      <c r="AB8" s="4">
        <f t="shared" ref="AB8:AB71" si="6">X8/$Z$5</f>
        <v>4116.1313493301441</v>
      </c>
      <c r="AD8" t="s">
        <v>4</v>
      </c>
      <c r="AE8" s="4">
        <f t="shared" ref="AE8:AE71" si="7">AA8/$AD$5</f>
        <v>48.57009516837482</v>
      </c>
      <c r="AF8" s="4">
        <f t="shared" ref="AF8:AF71" si="8">AB8/$AD$5</f>
        <v>137.2043783110048</v>
      </c>
    </row>
    <row r="9" spans="1:32">
      <c r="A9" s="2" t="s">
        <v>5</v>
      </c>
      <c r="B9" s="1">
        <v>1049727</v>
      </c>
      <c r="C9" s="1">
        <v>19782</v>
      </c>
      <c r="D9" s="1">
        <v>1029945</v>
      </c>
      <c r="F9" t="s">
        <v>5</v>
      </c>
      <c r="G9" s="4">
        <v>2966449</v>
      </c>
      <c r="H9" s="4">
        <v>32626984738</v>
      </c>
      <c r="J9" t="s">
        <v>5</v>
      </c>
      <c r="K9" s="4">
        <v>200993105</v>
      </c>
      <c r="L9" s="4">
        <v>10887830486</v>
      </c>
      <c r="N9" t="s">
        <v>5</v>
      </c>
      <c r="O9" s="4">
        <f>Income!G9</f>
        <v>1990680387</v>
      </c>
      <c r="P9" s="4">
        <f>Income!H9</f>
        <v>424324607839</v>
      </c>
      <c r="R9" t="s">
        <v>5</v>
      </c>
      <c r="S9" s="6">
        <f t="shared" si="1"/>
        <v>0.10245720776270451</v>
      </c>
      <c r="T9" s="6">
        <f t="shared" si="2"/>
        <v>0.10255076990611554</v>
      </c>
      <c r="V9" t="s">
        <v>5</v>
      </c>
      <c r="W9" s="4">
        <f t="shared" si="3"/>
        <v>10310.360630876554</v>
      </c>
      <c r="X9" s="4">
        <f t="shared" si="4"/>
        <v>42249.649470602802</v>
      </c>
      <c r="Z9" t="s">
        <v>5</v>
      </c>
      <c r="AA9" s="4">
        <f t="shared" si="5"/>
        <v>859.19671923971282</v>
      </c>
      <c r="AB9" s="4">
        <f t="shared" si="6"/>
        <v>3520.8041225502334</v>
      </c>
      <c r="AD9" t="s">
        <v>5</v>
      </c>
      <c r="AE9" s="4">
        <f t="shared" si="7"/>
        <v>28.63989064132376</v>
      </c>
      <c r="AF9" s="4">
        <f t="shared" si="8"/>
        <v>117.36013741834111</v>
      </c>
    </row>
    <row r="10" spans="1:32">
      <c r="A10" s="2" t="s">
        <v>6</v>
      </c>
      <c r="B10" s="1">
        <v>661591</v>
      </c>
      <c r="C10" s="1">
        <v>18266</v>
      </c>
      <c r="D10" s="1">
        <v>643325</v>
      </c>
      <c r="F10" t="s">
        <v>6</v>
      </c>
      <c r="G10" s="4">
        <v>15509142</v>
      </c>
      <c r="H10" s="4">
        <v>21070953032</v>
      </c>
      <c r="J10" t="s">
        <v>6</v>
      </c>
      <c r="K10" s="4">
        <v>260379151</v>
      </c>
      <c r="L10" s="4">
        <v>6309612818</v>
      </c>
      <c r="N10" t="s">
        <v>6</v>
      </c>
      <c r="O10" s="4">
        <f>Income!G10</f>
        <v>1914727604</v>
      </c>
      <c r="P10" s="4">
        <f>Income!H10</f>
        <v>199320440559</v>
      </c>
      <c r="R10" t="s">
        <v>6</v>
      </c>
      <c r="S10" s="6">
        <f t="shared" si="1"/>
        <v>0.14408748921969372</v>
      </c>
      <c r="T10" s="6">
        <f t="shared" si="2"/>
        <v>0.1373695832359712</v>
      </c>
      <c r="V10" t="s">
        <v>6</v>
      </c>
      <c r="W10" s="4">
        <f t="shared" si="3"/>
        <v>15103.924942516151</v>
      </c>
      <c r="X10" s="4">
        <f t="shared" si="4"/>
        <v>42561.016360315545</v>
      </c>
      <c r="Z10" t="s">
        <v>6</v>
      </c>
      <c r="AA10" s="4">
        <f t="shared" si="5"/>
        <v>1258.660411876346</v>
      </c>
      <c r="AB10" s="4">
        <f t="shared" si="6"/>
        <v>3546.7513633596286</v>
      </c>
      <c r="AD10" t="s">
        <v>6</v>
      </c>
      <c r="AE10" s="4">
        <f t="shared" si="7"/>
        <v>41.955347062544867</v>
      </c>
      <c r="AF10" s="4">
        <f t="shared" si="8"/>
        <v>118.22504544532096</v>
      </c>
    </row>
    <row r="11" spans="1:32">
      <c r="A11" s="2" t="s">
        <v>7</v>
      </c>
      <c r="B11" s="1">
        <v>806828</v>
      </c>
      <c r="C11" s="1">
        <v>24138</v>
      </c>
      <c r="D11" s="1">
        <v>782690</v>
      </c>
      <c r="F11" t="s">
        <v>7</v>
      </c>
      <c r="G11" s="4">
        <v>69739686</v>
      </c>
      <c r="H11" s="4">
        <v>34597006654</v>
      </c>
      <c r="J11" t="s">
        <v>7</v>
      </c>
      <c r="K11" s="4">
        <v>200818321</v>
      </c>
      <c r="L11" s="4">
        <v>5128259463</v>
      </c>
      <c r="N11" t="s">
        <v>7</v>
      </c>
      <c r="O11" s="4">
        <f>Income!G11</f>
        <v>2974440234</v>
      </c>
      <c r="P11" s="4">
        <f>Income!H11</f>
        <v>325403991324</v>
      </c>
      <c r="R11" t="s">
        <v>7</v>
      </c>
      <c r="S11" s="6">
        <f t="shared" si="1"/>
        <v>9.0960982811934349E-2</v>
      </c>
      <c r="T11" s="6">
        <f t="shared" si="2"/>
        <v>0.1220798366835216</v>
      </c>
      <c r="V11" t="s">
        <v>7</v>
      </c>
      <c r="W11" s="4">
        <f t="shared" si="3"/>
        <v>11208.799693429448</v>
      </c>
      <c r="X11" s="4">
        <f t="shared" si="4"/>
        <v>50754.789401934351</v>
      </c>
      <c r="Z11" t="s">
        <v>7</v>
      </c>
      <c r="AA11" s="4">
        <f t="shared" si="5"/>
        <v>934.06664111912062</v>
      </c>
      <c r="AB11" s="4">
        <f t="shared" si="6"/>
        <v>4229.5657834945296</v>
      </c>
      <c r="AD11" t="s">
        <v>7</v>
      </c>
      <c r="AE11" s="4">
        <f t="shared" si="7"/>
        <v>31.135554703970687</v>
      </c>
      <c r="AF11" s="4">
        <f t="shared" si="8"/>
        <v>140.98552611648432</v>
      </c>
    </row>
    <row r="12" spans="1:32">
      <c r="A12" s="2" t="s">
        <v>8</v>
      </c>
      <c r="B12" s="1">
        <v>51167</v>
      </c>
      <c r="C12" s="1">
        <v>13914</v>
      </c>
      <c r="D12" s="1">
        <v>37253</v>
      </c>
      <c r="F12" t="s">
        <v>8</v>
      </c>
      <c r="G12" s="4">
        <v>64552686</v>
      </c>
      <c r="H12" s="4">
        <v>921954348</v>
      </c>
      <c r="J12" t="s">
        <v>8</v>
      </c>
      <c r="K12" s="4">
        <v>141081241</v>
      </c>
      <c r="L12" s="4">
        <v>290523404</v>
      </c>
      <c r="N12" t="s">
        <v>8</v>
      </c>
      <c r="O12" s="4">
        <f>Income!G12</f>
        <v>1291622319</v>
      </c>
      <c r="P12" s="4">
        <f>Income!H12</f>
        <v>7595567088</v>
      </c>
      <c r="R12" t="s">
        <v>8</v>
      </c>
      <c r="S12" s="6">
        <f t="shared" si="1"/>
        <v>0.15920592573780076</v>
      </c>
      <c r="T12" s="6">
        <f t="shared" si="2"/>
        <v>0.15962965476475824</v>
      </c>
      <c r="V12" t="s">
        <v>8</v>
      </c>
      <c r="W12" s="4">
        <f t="shared" si="3"/>
        <v>14778.922452206411</v>
      </c>
      <c r="X12" s="4">
        <f t="shared" si="4"/>
        <v>32547.117064397498</v>
      </c>
      <c r="Z12" t="s">
        <v>8</v>
      </c>
      <c r="AA12" s="4">
        <f t="shared" si="5"/>
        <v>1231.5768710172008</v>
      </c>
      <c r="AB12" s="4">
        <f t="shared" si="6"/>
        <v>2712.2597553664582</v>
      </c>
      <c r="AD12" t="s">
        <v>8</v>
      </c>
      <c r="AE12" s="4">
        <f t="shared" si="7"/>
        <v>41.052562367240029</v>
      </c>
      <c r="AF12" s="4">
        <f t="shared" si="8"/>
        <v>90.408658512215268</v>
      </c>
    </row>
    <row r="13" spans="1:32">
      <c r="A13" s="2" t="s">
        <v>9</v>
      </c>
      <c r="B13" s="1">
        <v>182831</v>
      </c>
      <c r="C13" s="1">
        <v>5121</v>
      </c>
      <c r="D13" s="1">
        <v>177710</v>
      </c>
      <c r="F13" t="s">
        <v>9</v>
      </c>
      <c r="G13" s="4">
        <v>8397041</v>
      </c>
      <c r="H13" s="4">
        <v>6810544648</v>
      </c>
      <c r="J13" t="s">
        <v>9</v>
      </c>
      <c r="K13" s="4">
        <v>45894526</v>
      </c>
      <c r="L13" s="4">
        <v>2630576828</v>
      </c>
      <c r="N13" t="s">
        <v>9</v>
      </c>
      <c r="O13" s="4">
        <f>Income!G13</f>
        <v>473329738</v>
      </c>
      <c r="P13" s="4">
        <f>Income!H13</f>
        <v>60607136710</v>
      </c>
      <c r="R13" t="s">
        <v>9</v>
      </c>
      <c r="S13" s="6">
        <f t="shared" si="1"/>
        <v>0.11470136490769148</v>
      </c>
      <c r="T13" s="6">
        <f t="shared" si="2"/>
        <v>0.15577573844438428</v>
      </c>
      <c r="V13" t="s">
        <v>9</v>
      </c>
      <c r="W13" s="4">
        <f t="shared" si="3"/>
        <v>10601.751025190393</v>
      </c>
      <c r="X13" s="4">
        <f t="shared" si="4"/>
        <v>53126.562804569243</v>
      </c>
      <c r="Z13" t="s">
        <v>9</v>
      </c>
      <c r="AA13" s="4">
        <f t="shared" si="5"/>
        <v>883.47925209919947</v>
      </c>
      <c r="AB13" s="4">
        <f t="shared" si="6"/>
        <v>4427.2135670474372</v>
      </c>
      <c r="AD13" t="s">
        <v>9</v>
      </c>
      <c r="AE13" s="4">
        <f t="shared" si="7"/>
        <v>29.449308403306649</v>
      </c>
      <c r="AF13" s="4">
        <f t="shared" si="8"/>
        <v>147.5737855682479</v>
      </c>
    </row>
    <row r="14" spans="1:32">
      <c r="A14" s="2" t="s">
        <v>10</v>
      </c>
      <c r="B14" s="1">
        <v>41494</v>
      </c>
      <c r="C14" s="1">
        <v>14950</v>
      </c>
      <c r="D14" s="1">
        <v>26544</v>
      </c>
      <c r="F14" t="s">
        <v>10</v>
      </c>
      <c r="G14" s="4">
        <v>10352834</v>
      </c>
      <c r="H14" s="4">
        <v>235740386</v>
      </c>
      <c r="J14" t="s">
        <v>10</v>
      </c>
      <c r="K14" s="4">
        <v>141129200</v>
      </c>
      <c r="L14" s="4">
        <v>299909330</v>
      </c>
      <c r="N14" t="s">
        <v>10</v>
      </c>
      <c r="O14" s="4">
        <f>Income!G14</f>
        <v>1185648716</v>
      </c>
      <c r="P14" s="4">
        <f>Income!H14</f>
        <v>8393533777</v>
      </c>
      <c r="R14" t="s">
        <v>10</v>
      </c>
      <c r="S14" s="6">
        <f t="shared" si="1"/>
        <v>0.12776299755213499</v>
      </c>
      <c r="T14" s="6">
        <f t="shared" si="2"/>
        <v>6.3816948883650151E-2</v>
      </c>
      <c r="V14" t="s">
        <v>10</v>
      </c>
      <c r="W14" s="4">
        <f t="shared" si="3"/>
        <v>10132.577525083612</v>
      </c>
      <c r="X14" s="4">
        <f t="shared" si="4"/>
        <v>20179.690928270044</v>
      </c>
      <c r="Z14" t="s">
        <v>10</v>
      </c>
      <c r="AA14" s="4">
        <f t="shared" si="5"/>
        <v>844.38146042363439</v>
      </c>
      <c r="AB14" s="4">
        <f t="shared" si="6"/>
        <v>1681.6409106891704</v>
      </c>
      <c r="AD14" t="s">
        <v>10</v>
      </c>
      <c r="AE14" s="4">
        <f t="shared" si="7"/>
        <v>28.146048680787814</v>
      </c>
      <c r="AF14" s="4">
        <f t="shared" si="8"/>
        <v>56.054697022972348</v>
      </c>
    </row>
    <row r="15" spans="1:32">
      <c r="A15" s="2" t="s">
        <v>11</v>
      </c>
      <c r="B15" s="1">
        <v>40658</v>
      </c>
      <c r="C15" s="1">
        <v>8482</v>
      </c>
      <c r="D15" s="1">
        <v>32176</v>
      </c>
      <c r="F15" t="s">
        <v>11</v>
      </c>
      <c r="G15" s="4">
        <v>14644790</v>
      </c>
      <c r="H15" s="4">
        <v>389474844</v>
      </c>
      <c r="J15" t="s">
        <v>11</v>
      </c>
      <c r="K15" s="4">
        <v>69491257</v>
      </c>
      <c r="L15" s="4">
        <v>280183375</v>
      </c>
      <c r="N15" t="s">
        <v>11</v>
      </c>
      <c r="O15" s="4">
        <f>Income!G15</f>
        <v>684120443</v>
      </c>
      <c r="P15" s="4">
        <f>Income!H15</f>
        <v>7260527478</v>
      </c>
      <c r="R15" t="s">
        <v>11</v>
      </c>
      <c r="S15" s="6">
        <f t="shared" si="1"/>
        <v>0.12298426082846935</v>
      </c>
      <c r="T15" s="6">
        <f t="shared" si="2"/>
        <v>9.2232722901899336E-2</v>
      </c>
      <c r="V15" t="s">
        <v>11</v>
      </c>
      <c r="W15" s="4">
        <f t="shared" si="3"/>
        <v>9919.3641829757125</v>
      </c>
      <c r="X15" s="4">
        <f t="shared" si="4"/>
        <v>20812.351410989559</v>
      </c>
      <c r="Z15" t="s">
        <v>11</v>
      </c>
      <c r="AA15" s="4">
        <f t="shared" si="5"/>
        <v>826.61368191464271</v>
      </c>
      <c r="AB15" s="4">
        <f t="shared" si="6"/>
        <v>1734.3626175824631</v>
      </c>
      <c r="AD15" t="s">
        <v>11</v>
      </c>
      <c r="AE15" s="4">
        <f t="shared" si="7"/>
        <v>27.553789397154755</v>
      </c>
      <c r="AF15" s="4">
        <f t="shared" si="8"/>
        <v>57.812087252748775</v>
      </c>
    </row>
    <row r="16" spans="1:32">
      <c r="A16" s="2" t="s">
        <v>12</v>
      </c>
      <c r="B16" s="1">
        <v>34301</v>
      </c>
      <c r="C16" s="1">
        <v>9586</v>
      </c>
      <c r="D16" s="1">
        <v>24714</v>
      </c>
      <c r="F16" t="s">
        <v>12</v>
      </c>
      <c r="G16" s="4">
        <v>6182183</v>
      </c>
      <c r="H16" s="4">
        <v>200961577</v>
      </c>
      <c r="J16" t="s">
        <v>12</v>
      </c>
      <c r="K16" s="4">
        <v>89258732</v>
      </c>
      <c r="L16" s="4">
        <v>271634251</v>
      </c>
      <c r="N16" t="s">
        <v>12</v>
      </c>
      <c r="O16" s="4">
        <f>Income!G16</f>
        <v>992909013</v>
      </c>
      <c r="P16" s="4">
        <f>Income!H16</f>
        <v>4937592117</v>
      </c>
      <c r="R16" t="s">
        <v>12</v>
      </c>
      <c r="S16" s="6">
        <f t="shared" si="1"/>
        <v>9.6122518529298512E-2</v>
      </c>
      <c r="T16" s="6">
        <f t="shared" si="2"/>
        <v>9.5713825038902051E-2</v>
      </c>
      <c r="V16" t="s">
        <v>12</v>
      </c>
      <c r="W16" s="4">
        <f t="shared" si="3"/>
        <v>9956.2815564364701</v>
      </c>
      <c r="X16" s="4">
        <f t="shared" si="4"/>
        <v>19122.595613822126</v>
      </c>
      <c r="Z16" t="s">
        <v>12</v>
      </c>
      <c r="AA16" s="4">
        <f t="shared" si="5"/>
        <v>829.69012970303913</v>
      </c>
      <c r="AB16" s="4">
        <f t="shared" si="6"/>
        <v>1593.5496344851772</v>
      </c>
      <c r="AD16" t="s">
        <v>12</v>
      </c>
      <c r="AE16" s="4">
        <f t="shared" si="7"/>
        <v>27.65633765676797</v>
      </c>
      <c r="AF16" s="4">
        <f t="shared" si="8"/>
        <v>53.11832114950591</v>
      </c>
    </row>
    <row r="17" spans="1:32">
      <c r="A17" s="2" t="s">
        <v>13</v>
      </c>
      <c r="B17" s="1">
        <v>24614</v>
      </c>
      <c r="C17" s="1">
        <v>13462</v>
      </c>
      <c r="D17" s="1">
        <v>11152</v>
      </c>
      <c r="F17" t="s">
        <v>13</v>
      </c>
      <c r="G17" s="4">
        <v>20431411</v>
      </c>
      <c r="H17" s="4">
        <v>49362535</v>
      </c>
      <c r="J17" t="s">
        <v>13</v>
      </c>
      <c r="K17" s="4">
        <v>67032283</v>
      </c>
      <c r="L17" s="4">
        <v>53078608</v>
      </c>
      <c r="N17" t="s">
        <v>13</v>
      </c>
      <c r="O17" s="4">
        <f>Income!G17</f>
        <v>910765934</v>
      </c>
      <c r="P17" s="4">
        <f>Income!H17</f>
        <v>2018727346</v>
      </c>
      <c r="R17" t="s">
        <v>13</v>
      </c>
      <c r="S17" s="6">
        <f t="shared" si="1"/>
        <v>9.6033119745561321E-2</v>
      </c>
      <c r="T17" s="6">
        <f t="shared" si="2"/>
        <v>5.0745408092371477E-2</v>
      </c>
      <c r="V17" t="s">
        <v>13</v>
      </c>
      <c r="W17" s="4">
        <f t="shared" si="3"/>
        <v>6497.0802258208287</v>
      </c>
      <c r="X17" s="4">
        <f t="shared" si="4"/>
        <v>9185.8987625538011</v>
      </c>
      <c r="Z17" t="s">
        <v>13</v>
      </c>
      <c r="AA17" s="4">
        <f t="shared" si="5"/>
        <v>541.42335215173568</v>
      </c>
      <c r="AB17" s="4">
        <f t="shared" si="6"/>
        <v>765.49156354615013</v>
      </c>
      <c r="AD17" t="s">
        <v>13</v>
      </c>
      <c r="AE17" s="4">
        <f t="shared" si="7"/>
        <v>18.047445071724521</v>
      </c>
      <c r="AF17" s="4">
        <f t="shared" si="8"/>
        <v>25.516385451538337</v>
      </c>
    </row>
    <row r="18" spans="1:32">
      <c r="A18" s="2" t="s">
        <v>14</v>
      </c>
      <c r="B18" s="1">
        <v>133798</v>
      </c>
      <c r="C18" s="1">
        <v>11211</v>
      </c>
      <c r="D18" s="1">
        <v>122587</v>
      </c>
      <c r="F18" t="s">
        <v>14</v>
      </c>
      <c r="G18" s="4">
        <v>84795876</v>
      </c>
      <c r="H18" s="4">
        <v>7932264369</v>
      </c>
      <c r="J18" t="s">
        <v>14</v>
      </c>
      <c r="K18" s="4">
        <v>115788587</v>
      </c>
      <c r="L18" s="4">
        <v>1452291345</v>
      </c>
      <c r="N18" t="s">
        <v>14</v>
      </c>
      <c r="O18" s="4">
        <f>Income!G18</f>
        <v>903866060</v>
      </c>
      <c r="P18" s="4">
        <f>Income!H18</f>
        <v>33204196761</v>
      </c>
      <c r="R18" t="s">
        <v>14</v>
      </c>
      <c r="S18" s="6">
        <f t="shared" si="1"/>
        <v>0.22191834816764777</v>
      </c>
      <c r="T18" s="6">
        <f t="shared" si="2"/>
        <v>0.28263161375500079</v>
      </c>
      <c r="V18" t="s">
        <v>14</v>
      </c>
      <c r="W18" s="4">
        <f t="shared" si="3"/>
        <v>17891.754794398359</v>
      </c>
      <c r="X18" s="4">
        <f t="shared" si="4"/>
        <v>76554.248933410563</v>
      </c>
      <c r="Z18" t="s">
        <v>14</v>
      </c>
      <c r="AA18" s="4">
        <f t="shared" si="5"/>
        <v>1490.9795661998633</v>
      </c>
      <c r="AB18" s="4">
        <f t="shared" si="6"/>
        <v>6379.5207444508806</v>
      </c>
      <c r="AD18" t="s">
        <v>14</v>
      </c>
      <c r="AE18" s="4">
        <f t="shared" si="7"/>
        <v>49.699318873328778</v>
      </c>
      <c r="AF18" s="4">
        <f t="shared" si="8"/>
        <v>212.65069148169601</v>
      </c>
    </row>
    <row r="19" spans="1:32">
      <c r="A19" s="2" t="s">
        <v>15</v>
      </c>
      <c r="B19" s="1">
        <v>152112</v>
      </c>
      <c r="C19" s="1">
        <v>20886</v>
      </c>
      <c r="D19" s="1">
        <v>131227</v>
      </c>
      <c r="F19" t="s">
        <v>15</v>
      </c>
      <c r="G19" s="4">
        <v>50992641</v>
      </c>
      <c r="H19" s="4">
        <v>6056678162</v>
      </c>
      <c r="J19" t="s">
        <v>15</v>
      </c>
      <c r="K19" s="4">
        <v>119934404</v>
      </c>
      <c r="L19" s="4">
        <v>1058398585</v>
      </c>
      <c r="N19" t="s">
        <v>15</v>
      </c>
      <c r="O19" s="4">
        <f>Income!G19</f>
        <v>1583621667</v>
      </c>
      <c r="P19" s="4">
        <f>Income!H19</f>
        <v>33529819391</v>
      </c>
      <c r="R19" t="s">
        <v>15</v>
      </c>
      <c r="S19" s="6">
        <f t="shared" si="1"/>
        <v>0.10793426773694174</v>
      </c>
      <c r="T19" s="6">
        <f t="shared" si="2"/>
        <v>0.21220146353993821</v>
      </c>
      <c r="V19" t="s">
        <v>15</v>
      </c>
      <c r="W19" s="4">
        <f t="shared" si="3"/>
        <v>8183.8094896102657</v>
      </c>
      <c r="X19" s="4">
        <f t="shared" si="4"/>
        <v>54219.609889733059</v>
      </c>
      <c r="Z19" t="s">
        <v>15</v>
      </c>
      <c r="AA19" s="4">
        <f t="shared" si="5"/>
        <v>681.98412413418885</v>
      </c>
      <c r="AB19" s="4">
        <f t="shared" si="6"/>
        <v>4518.3008241444213</v>
      </c>
      <c r="AD19" t="s">
        <v>15</v>
      </c>
      <c r="AE19" s="4">
        <f t="shared" si="7"/>
        <v>22.732804137806294</v>
      </c>
      <c r="AF19" s="4">
        <f t="shared" si="8"/>
        <v>150.61002747148072</v>
      </c>
    </row>
    <row r="20" spans="1:32">
      <c r="A20" s="2" t="s">
        <v>16</v>
      </c>
      <c r="B20" s="1">
        <v>172794</v>
      </c>
      <c r="C20" s="1">
        <v>26506</v>
      </c>
      <c r="D20" s="1">
        <v>146288</v>
      </c>
      <c r="F20" t="s">
        <v>16</v>
      </c>
      <c r="G20" s="4">
        <v>15532395</v>
      </c>
      <c r="H20" s="4">
        <v>6090823972</v>
      </c>
      <c r="J20" t="s">
        <v>16</v>
      </c>
      <c r="K20" s="4">
        <v>191281265</v>
      </c>
      <c r="L20" s="4">
        <v>1341666568</v>
      </c>
      <c r="N20" t="s">
        <v>16</v>
      </c>
      <c r="O20" s="4">
        <f>Income!G20</f>
        <v>1863963375</v>
      </c>
      <c r="P20" s="4">
        <f>Income!H20</f>
        <v>34530124617</v>
      </c>
      <c r="R20" t="s">
        <v>16</v>
      </c>
      <c r="S20" s="6">
        <f t="shared" si="1"/>
        <v>0.11095371442048854</v>
      </c>
      <c r="T20" s="6">
        <f t="shared" si="2"/>
        <v>0.21524655999477071</v>
      </c>
      <c r="V20" t="s">
        <v>16</v>
      </c>
      <c r="W20" s="4">
        <f t="shared" si="3"/>
        <v>7802.5224477476795</v>
      </c>
      <c r="X20" s="4">
        <f t="shared" si="4"/>
        <v>50807.246937547854</v>
      </c>
      <c r="Z20" t="s">
        <v>16</v>
      </c>
      <c r="AA20" s="4">
        <f t="shared" si="5"/>
        <v>650.21020397897325</v>
      </c>
      <c r="AB20" s="4">
        <f t="shared" si="6"/>
        <v>4233.9372447956548</v>
      </c>
      <c r="AD20" t="s">
        <v>16</v>
      </c>
      <c r="AE20" s="4">
        <f t="shared" si="7"/>
        <v>21.673673465965773</v>
      </c>
      <c r="AF20" s="4">
        <f t="shared" si="8"/>
        <v>141.1312414931885</v>
      </c>
    </row>
    <row r="21" spans="1:32">
      <c r="A21" s="2" t="s">
        <v>17</v>
      </c>
      <c r="B21" s="1">
        <v>646070</v>
      </c>
      <c r="C21" s="1">
        <v>96109</v>
      </c>
      <c r="D21" s="1">
        <v>549961</v>
      </c>
      <c r="F21" t="s">
        <v>17</v>
      </c>
      <c r="G21" s="4">
        <v>217977754</v>
      </c>
      <c r="H21" s="4">
        <v>17602545414</v>
      </c>
      <c r="J21" t="s">
        <v>17</v>
      </c>
      <c r="K21" s="4">
        <v>838788220</v>
      </c>
      <c r="L21" s="4">
        <v>5363545681</v>
      </c>
      <c r="N21" t="s">
        <v>17</v>
      </c>
      <c r="O21" s="4">
        <f>Income!G21</f>
        <v>8672552937</v>
      </c>
      <c r="P21" s="4">
        <f>Income!H21</f>
        <v>110762124288</v>
      </c>
      <c r="R21" t="s">
        <v>17</v>
      </c>
      <c r="S21" s="6">
        <f t="shared" si="1"/>
        <v>0.12185177555866904</v>
      </c>
      <c r="T21" s="6">
        <f t="shared" si="2"/>
        <v>0.20734606926898885</v>
      </c>
      <c r="V21" t="s">
        <v>17</v>
      </c>
      <c r="W21" s="4">
        <f t="shared" si="3"/>
        <v>10995.494428201313</v>
      </c>
      <c r="X21" s="4">
        <f t="shared" si="4"/>
        <v>41759.490391136824</v>
      </c>
      <c r="Z21" t="s">
        <v>17</v>
      </c>
      <c r="AA21" s="4">
        <f t="shared" si="5"/>
        <v>916.29120235010942</v>
      </c>
      <c r="AB21" s="4">
        <f t="shared" si="6"/>
        <v>3479.9575325947353</v>
      </c>
      <c r="AD21" t="s">
        <v>17</v>
      </c>
      <c r="AE21" s="4">
        <f t="shared" si="7"/>
        <v>30.543040078336979</v>
      </c>
      <c r="AF21" s="4">
        <f t="shared" si="8"/>
        <v>115.99858441982451</v>
      </c>
    </row>
    <row r="22" spans="1:32">
      <c r="A22" s="2" t="s">
        <v>18</v>
      </c>
      <c r="B22" s="1">
        <v>4454</v>
      </c>
      <c r="C22" s="1">
        <v>810</v>
      </c>
      <c r="D22" s="1">
        <v>3644</v>
      </c>
      <c r="F22" t="s">
        <v>18</v>
      </c>
      <c r="G22" s="4">
        <v>0</v>
      </c>
      <c r="H22" s="4">
        <v>9312617</v>
      </c>
      <c r="J22" t="s">
        <v>18</v>
      </c>
      <c r="K22" s="4">
        <v>1643879</v>
      </c>
      <c r="L22" s="4">
        <v>2121657</v>
      </c>
      <c r="N22" t="s">
        <v>18</v>
      </c>
      <c r="O22" s="4">
        <f>Income!G22</f>
        <v>82458367</v>
      </c>
      <c r="P22" s="4">
        <f>Income!H22</f>
        <v>640975295</v>
      </c>
      <c r="R22" t="s">
        <v>18</v>
      </c>
      <c r="S22" s="6">
        <f t="shared" si="1"/>
        <v>1.9935866544628516E-2</v>
      </c>
      <c r="T22" s="6">
        <f t="shared" si="2"/>
        <v>1.7838868501164309E-2</v>
      </c>
      <c r="V22" t="s">
        <v>18</v>
      </c>
      <c r="W22" s="4">
        <f t="shared" si="3"/>
        <v>2029.4802469135802</v>
      </c>
      <c r="X22" s="4">
        <f t="shared" si="4"/>
        <v>3137.8358946212952</v>
      </c>
      <c r="Z22" t="s">
        <v>18</v>
      </c>
      <c r="AA22" s="4">
        <f t="shared" si="5"/>
        <v>169.12335390946501</v>
      </c>
      <c r="AB22" s="4">
        <f t="shared" si="6"/>
        <v>261.4863245517746</v>
      </c>
      <c r="AD22" t="s">
        <v>18</v>
      </c>
      <c r="AE22" s="4">
        <f t="shared" si="7"/>
        <v>5.6374451303155002</v>
      </c>
      <c r="AF22" s="4">
        <f t="shared" si="8"/>
        <v>8.7162108183924865</v>
      </c>
    </row>
    <row r="23" spans="1:32">
      <c r="A23" s="2" t="s">
        <v>19</v>
      </c>
      <c r="B23" s="1">
        <v>265428</v>
      </c>
      <c r="C23" s="1">
        <v>40237</v>
      </c>
      <c r="D23" s="1">
        <v>225191</v>
      </c>
      <c r="F23" t="s">
        <v>19</v>
      </c>
      <c r="G23" s="4">
        <v>60766726</v>
      </c>
      <c r="H23" s="4">
        <v>5090157874</v>
      </c>
      <c r="J23" t="s">
        <v>19</v>
      </c>
      <c r="K23" s="4">
        <v>251774324</v>
      </c>
      <c r="L23" s="4">
        <v>1689077320</v>
      </c>
      <c r="N23" t="s">
        <v>19</v>
      </c>
      <c r="O23" s="4">
        <f>Income!G23</f>
        <v>3393504089</v>
      </c>
      <c r="P23" s="4">
        <f>Income!H23</f>
        <v>48183241876</v>
      </c>
      <c r="R23" t="s">
        <v>19</v>
      </c>
      <c r="S23" s="6">
        <f t="shared" si="1"/>
        <v>9.2099800619983865E-2</v>
      </c>
      <c r="T23" s="6">
        <f t="shared" si="2"/>
        <v>0.14069695043447725</v>
      </c>
      <c r="V23" t="s">
        <v>19</v>
      </c>
      <c r="W23" s="4">
        <f t="shared" si="3"/>
        <v>7767.5037900439893</v>
      </c>
      <c r="X23" s="4">
        <f t="shared" si="4"/>
        <v>30104.378922781107</v>
      </c>
      <c r="Z23" t="s">
        <v>19</v>
      </c>
      <c r="AA23" s="4">
        <f t="shared" si="5"/>
        <v>647.29198250366574</v>
      </c>
      <c r="AB23" s="4">
        <f t="shared" si="6"/>
        <v>2508.6982435650921</v>
      </c>
      <c r="AD23" t="s">
        <v>19</v>
      </c>
      <c r="AE23" s="4">
        <f t="shared" si="7"/>
        <v>21.576399416788856</v>
      </c>
      <c r="AF23" s="4">
        <f t="shared" si="8"/>
        <v>83.623274785503071</v>
      </c>
    </row>
    <row r="24" spans="1:32">
      <c r="A24" s="2" t="s">
        <v>20</v>
      </c>
      <c r="B24" s="1">
        <v>357627</v>
      </c>
      <c r="C24" s="1">
        <v>68106</v>
      </c>
      <c r="D24" s="1">
        <v>289521</v>
      </c>
      <c r="F24" t="s">
        <v>20</v>
      </c>
      <c r="G24" s="4">
        <v>182868891</v>
      </c>
      <c r="H24" s="4">
        <v>6259856038</v>
      </c>
      <c r="J24" t="s">
        <v>20</v>
      </c>
      <c r="K24" s="4">
        <v>409255842</v>
      </c>
      <c r="L24" s="4">
        <v>2020077627</v>
      </c>
      <c r="N24" t="s">
        <v>20</v>
      </c>
      <c r="O24" s="4">
        <f>Income!G24</f>
        <v>5981664835</v>
      </c>
      <c r="P24" s="4">
        <f>Income!H24</f>
        <v>61198184649</v>
      </c>
      <c r="R24" t="s">
        <v>20</v>
      </c>
      <c r="S24" s="6">
        <f t="shared" si="1"/>
        <v>9.8989955026458784E-2</v>
      </c>
      <c r="T24" s="6">
        <f t="shared" si="2"/>
        <v>0.13529704700375123</v>
      </c>
      <c r="V24" t="s">
        <v>20</v>
      </c>
      <c r="W24" s="4">
        <f t="shared" si="3"/>
        <v>8694.1639943617301</v>
      </c>
      <c r="X24" s="4">
        <f t="shared" si="4"/>
        <v>28598.732613523716</v>
      </c>
      <c r="Z24" t="s">
        <v>20</v>
      </c>
      <c r="AA24" s="4">
        <f t="shared" si="5"/>
        <v>724.51366619681085</v>
      </c>
      <c r="AB24" s="4">
        <f t="shared" si="6"/>
        <v>2383.227717793643</v>
      </c>
      <c r="AD24" t="s">
        <v>20</v>
      </c>
      <c r="AE24" s="4">
        <f t="shared" si="7"/>
        <v>24.150455539893695</v>
      </c>
      <c r="AF24" s="4">
        <f t="shared" si="8"/>
        <v>79.440923926454772</v>
      </c>
    </row>
    <row r="25" spans="1:32">
      <c r="A25" s="2" t="s">
        <v>21</v>
      </c>
      <c r="B25" s="1">
        <v>101443</v>
      </c>
      <c r="C25" s="1">
        <v>15297</v>
      </c>
      <c r="D25" s="1">
        <v>86146</v>
      </c>
      <c r="F25" t="s">
        <v>21</v>
      </c>
      <c r="G25" s="4">
        <v>16431536</v>
      </c>
      <c r="H25" s="4">
        <v>2552130390</v>
      </c>
      <c r="J25" t="s">
        <v>21</v>
      </c>
      <c r="K25" s="4">
        <v>115173449</v>
      </c>
      <c r="L25" s="4">
        <v>862577813</v>
      </c>
      <c r="N25" t="s">
        <v>21</v>
      </c>
      <c r="O25" s="4">
        <f>Income!G25</f>
        <v>1180404971</v>
      </c>
      <c r="P25" s="4">
        <f>Income!H25</f>
        <v>21209631176</v>
      </c>
      <c r="R25" t="s">
        <v>21</v>
      </c>
      <c r="S25" s="6">
        <f t="shared" si="1"/>
        <v>0.11149138493419646</v>
      </c>
      <c r="T25" s="6">
        <f t="shared" si="2"/>
        <v>0.1609980001379728</v>
      </c>
      <c r="V25" t="s">
        <v>21</v>
      </c>
      <c r="W25" s="4">
        <f t="shared" si="3"/>
        <v>8603.3199320128133</v>
      </c>
      <c r="X25" s="4">
        <f t="shared" si="4"/>
        <v>39638.615873052724</v>
      </c>
      <c r="Z25" t="s">
        <v>21</v>
      </c>
      <c r="AA25" s="4">
        <f t="shared" si="5"/>
        <v>716.94332766773448</v>
      </c>
      <c r="AB25" s="4">
        <f t="shared" si="6"/>
        <v>3303.2179894210603</v>
      </c>
      <c r="AD25" t="s">
        <v>21</v>
      </c>
      <c r="AE25" s="4">
        <f t="shared" si="7"/>
        <v>23.898110922257818</v>
      </c>
      <c r="AF25" s="4">
        <f t="shared" si="8"/>
        <v>110.10726631403534</v>
      </c>
    </row>
    <row r="26" spans="1:32">
      <c r="A26" s="2" t="s">
        <v>22</v>
      </c>
      <c r="B26" s="1">
        <v>42119</v>
      </c>
      <c r="C26" s="1">
        <v>6514</v>
      </c>
      <c r="D26" s="1">
        <v>35605</v>
      </c>
      <c r="F26" t="s">
        <v>22</v>
      </c>
      <c r="G26" s="4">
        <v>3676942</v>
      </c>
      <c r="H26" s="4">
        <v>827509944</v>
      </c>
      <c r="J26" t="s">
        <v>22</v>
      </c>
      <c r="K26" s="4">
        <v>27894440</v>
      </c>
      <c r="L26" s="4">
        <v>196864848</v>
      </c>
      <c r="N26" t="s">
        <v>22</v>
      </c>
      <c r="O26" s="4">
        <f>Income!G26</f>
        <v>712906424</v>
      </c>
      <c r="P26" s="4">
        <f>Income!H26</f>
        <v>7505896016</v>
      </c>
      <c r="R26" t="s">
        <v>22</v>
      </c>
      <c r="S26" s="6">
        <f t="shared" si="1"/>
        <v>4.4285450287932883E-2</v>
      </c>
      <c r="T26" s="6">
        <f t="shared" si="2"/>
        <v>0.13647601696271622</v>
      </c>
      <c r="V26" t="s">
        <v>22</v>
      </c>
      <c r="W26" s="4">
        <f t="shared" si="3"/>
        <v>4846.6966533619898</v>
      </c>
      <c r="X26" s="4">
        <f t="shared" si="4"/>
        <v>28770.532003932032</v>
      </c>
      <c r="Z26" t="s">
        <v>22</v>
      </c>
      <c r="AA26" s="4">
        <f t="shared" si="5"/>
        <v>403.89138778016581</v>
      </c>
      <c r="AB26" s="4">
        <f t="shared" si="6"/>
        <v>2397.5443336610028</v>
      </c>
      <c r="AD26" t="s">
        <v>22</v>
      </c>
      <c r="AE26" s="4">
        <f t="shared" si="7"/>
        <v>13.46304625933886</v>
      </c>
      <c r="AF26" s="4">
        <f t="shared" si="8"/>
        <v>79.918144455366757</v>
      </c>
    </row>
    <row r="27" spans="1:32">
      <c r="A27" s="2" t="s">
        <v>23</v>
      </c>
      <c r="B27" s="1">
        <v>159358</v>
      </c>
      <c r="C27" s="1">
        <v>7116</v>
      </c>
      <c r="D27" s="1">
        <v>152242</v>
      </c>
      <c r="F27" t="s">
        <v>23</v>
      </c>
      <c r="G27" s="4">
        <v>0</v>
      </c>
      <c r="H27" s="4">
        <v>9172399473</v>
      </c>
      <c r="J27" t="s">
        <v>23</v>
      </c>
      <c r="K27" s="4">
        <v>24474976</v>
      </c>
      <c r="L27" s="4">
        <v>1467742400</v>
      </c>
      <c r="N27" t="s">
        <v>23</v>
      </c>
      <c r="O27" s="4">
        <f>Income!G27</f>
        <v>779502224</v>
      </c>
      <c r="P27" s="4">
        <f>Income!H27</f>
        <v>44009307169</v>
      </c>
      <c r="R27" t="s">
        <v>23</v>
      </c>
      <c r="S27" s="6">
        <f t="shared" si="1"/>
        <v>3.139821189272194E-2</v>
      </c>
      <c r="T27" s="6">
        <f t="shared" si="2"/>
        <v>0.24177026537002333</v>
      </c>
      <c r="V27" t="s">
        <v>23</v>
      </c>
      <c r="W27" s="4">
        <f t="shared" si="3"/>
        <v>3439.4288926363124</v>
      </c>
      <c r="X27" s="4">
        <f t="shared" si="4"/>
        <v>69889.66167680404</v>
      </c>
      <c r="Z27" t="s">
        <v>23</v>
      </c>
      <c r="AA27" s="4">
        <f t="shared" si="5"/>
        <v>286.61907438635939</v>
      </c>
      <c r="AB27" s="4">
        <f t="shared" si="6"/>
        <v>5824.1384730670034</v>
      </c>
      <c r="AD27" t="s">
        <v>23</v>
      </c>
      <c r="AE27" s="4">
        <f t="shared" si="7"/>
        <v>9.5539691462119798</v>
      </c>
      <c r="AF27" s="4">
        <f t="shared" si="8"/>
        <v>194.13794910223345</v>
      </c>
    </row>
    <row r="28" spans="1:32">
      <c r="A28" s="2" t="s">
        <v>24</v>
      </c>
      <c r="B28" s="1">
        <v>710908</v>
      </c>
      <c r="C28" s="1">
        <v>38103</v>
      </c>
      <c r="D28" s="1">
        <v>672805</v>
      </c>
      <c r="F28" t="s">
        <v>24</v>
      </c>
      <c r="G28" s="4">
        <v>135513853</v>
      </c>
      <c r="H28" s="4">
        <v>25353895417</v>
      </c>
      <c r="J28" t="s">
        <v>24</v>
      </c>
      <c r="K28" s="4">
        <v>428321109</v>
      </c>
      <c r="L28" s="4">
        <v>8069744844</v>
      </c>
      <c r="N28" t="s">
        <v>24</v>
      </c>
      <c r="O28" s="4">
        <f>Income!G28</f>
        <v>3868692724</v>
      </c>
      <c r="P28" s="4">
        <f>Income!H28</f>
        <v>197471435088</v>
      </c>
      <c r="R28" t="s">
        <v>24</v>
      </c>
      <c r="S28" s="6">
        <f t="shared" si="1"/>
        <v>0.14574302024613314</v>
      </c>
      <c r="T28" s="6">
        <f t="shared" si="2"/>
        <v>0.1692581017913061</v>
      </c>
      <c r="V28" t="s">
        <v>24</v>
      </c>
      <c r="W28" s="4">
        <f t="shared" si="3"/>
        <v>14797.652730756108</v>
      </c>
      <c r="X28" s="4">
        <f t="shared" si="4"/>
        <v>49678.049748441226</v>
      </c>
      <c r="Z28" t="s">
        <v>24</v>
      </c>
      <c r="AA28" s="4">
        <f t="shared" si="5"/>
        <v>1233.1377275630091</v>
      </c>
      <c r="AB28" s="4">
        <f t="shared" si="6"/>
        <v>4139.8374790367689</v>
      </c>
      <c r="AD28" t="s">
        <v>24</v>
      </c>
      <c r="AE28" s="4">
        <f t="shared" si="7"/>
        <v>41.104590918766966</v>
      </c>
      <c r="AF28" s="4">
        <f t="shared" si="8"/>
        <v>137.99458263455895</v>
      </c>
    </row>
    <row r="29" spans="1:32">
      <c r="A29" s="2" t="s">
        <v>25</v>
      </c>
      <c r="B29" s="1">
        <v>464189</v>
      </c>
      <c r="C29" s="1">
        <v>91168</v>
      </c>
      <c r="D29" s="1">
        <v>373021</v>
      </c>
      <c r="F29" t="s">
        <v>25</v>
      </c>
      <c r="G29" s="4">
        <v>49561179</v>
      </c>
      <c r="H29" s="4">
        <v>9264191801</v>
      </c>
      <c r="J29" t="s">
        <v>25</v>
      </c>
      <c r="K29" s="4">
        <v>856509303</v>
      </c>
      <c r="L29" s="4">
        <v>4127301711</v>
      </c>
      <c r="N29" t="s">
        <v>25</v>
      </c>
      <c r="O29" s="4">
        <f>Income!G29</f>
        <v>8462616151</v>
      </c>
      <c r="P29" s="4">
        <f>Income!H29</f>
        <v>87728582123</v>
      </c>
      <c r="R29" t="s">
        <v>25</v>
      </c>
      <c r="S29" s="6">
        <f t="shared" si="1"/>
        <v>0.10706742050363853</v>
      </c>
      <c r="T29" s="6">
        <f t="shared" si="2"/>
        <v>0.15264687047175154</v>
      </c>
      <c r="V29" t="s">
        <v>25</v>
      </c>
      <c r="W29" s="4">
        <f t="shared" si="3"/>
        <v>9938.4705379080388</v>
      </c>
      <c r="X29" s="4">
        <f t="shared" si="4"/>
        <v>35900.106192412757</v>
      </c>
      <c r="Z29" t="s">
        <v>25</v>
      </c>
      <c r="AA29" s="4">
        <f t="shared" si="5"/>
        <v>828.20587815900319</v>
      </c>
      <c r="AB29" s="4">
        <f t="shared" si="6"/>
        <v>2991.6755160343964</v>
      </c>
      <c r="AD29" t="s">
        <v>25</v>
      </c>
      <c r="AE29" s="4">
        <f t="shared" si="7"/>
        <v>27.606862605300105</v>
      </c>
      <c r="AF29" s="4">
        <f t="shared" si="8"/>
        <v>99.722517201146545</v>
      </c>
    </row>
    <row r="30" spans="1:32">
      <c r="A30" s="2" t="s">
        <v>26</v>
      </c>
      <c r="B30" s="1">
        <v>523257</v>
      </c>
      <c r="C30" s="1">
        <v>28483</v>
      </c>
      <c r="D30" s="1">
        <v>494774</v>
      </c>
      <c r="F30" t="s">
        <v>26</v>
      </c>
      <c r="G30" s="4">
        <v>153438684</v>
      </c>
      <c r="H30" s="4">
        <v>31993360010</v>
      </c>
      <c r="J30" t="s">
        <v>26</v>
      </c>
      <c r="K30" s="4">
        <v>270100724</v>
      </c>
      <c r="L30" s="4">
        <v>6314712282</v>
      </c>
      <c r="N30" t="s">
        <v>26</v>
      </c>
      <c r="O30" s="4">
        <f>Income!G30</f>
        <v>3209129814</v>
      </c>
      <c r="P30" s="4">
        <f>Income!H30</f>
        <v>154557554484</v>
      </c>
      <c r="R30" t="s">
        <v>26</v>
      </c>
      <c r="S30" s="6">
        <f t="shared" si="1"/>
        <v>0.1319795186072831</v>
      </c>
      <c r="T30" s="6">
        <f t="shared" si="2"/>
        <v>0.24785635629325192</v>
      </c>
      <c r="V30" t="s">
        <v>26</v>
      </c>
      <c r="W30" s="4">
        <f t="shared" si="3"/>
        <v>14869.901625531018</v>
      </c>
      <c r="X30" s="4">
        <f t="shared" si="4"/>
        <v>77425.39481055997</v>
      </c>
      <c r="Z30" t="s">
        <v>26</v>
      </c>
      <c r="AA30" s="4">
        <f t="shared" si="5"/>
        <v>1239.1584687942516</v>
      </c>
      <c r="AB30" s="4">
        <f t="shared" si="6"/>
        <v>6452.1162342133312</v>
      </c>
      <c r="AD30" t="s">
        <v>26</v>
      </c>
      <c r="AE30" s="4">
        <f t="shared" si="7"/>
        <v>41.305282293141723</v>
      </c>
      <c r="AF30" s="4">
        <f t="shared" si="8"/>
        <v>215.07054114044436</v>
      </c>
    </row>
    <row r="31" spans="1:32">
      <c r="A31" s="2" t="s">
        <v>27</v>
      </c>
      <c r="B31" s="1">
        <v>296663</v>
      </c>
      <c r="C31" s="1">
        <v>40174</v>
      </c>
      <c r="D31" s="1">
        <v>256489</v>
      </c>
      <c r="F31" t="s">
        <v>27</v>
      </c>
      <c r="G31" s="4">
        <v>79108774</v>
      </c>
      <c r="H31" s="4">
        <v>10993614626</v>
      </c>
      <c r="J31" t="s">
        <v>27</v>
      </c>
      <c r="K31" s="4">
        <v>228890180</v>
      </c>
      <c r="L31" s="4">
        <v>2739732871</v>
      </c>
      <c r="N31" t="s">
        <v>27</v>
      </c>
      <c r="O31" s="4">
        <f>Income!G31</f>
        <v>3305913797</v>
      </c>
      <c r="P31" s="4">
        <f>Income!H31</f>
        <v>72824141487</v>
      </c>
      <c r="R31" t="s">
        <v>27</v>
      </c>
      <c r="S31" s="6">
        <f t="shared" si="1"/>
        <v>9.3166057227353646E-2</v>
      </c>
      <c r="T31" s="6">
        <f t="shared" si="2"/>
        <v>0.18858234668583865</v>
      </c>
      <c r="V31" t="s">
        <v>27</v>
      </c>
      <c r="W31" s="4">
        <f t="shared" si="3"/>
        <v>7666.6240354458105</v>
      </c>
      <c r="X31" s="4">
        <f t="shared" si="4"/>
        <v>53543.611995056315</v>
      </c>
      <c r="Z31" t="s">
        <v>27</v>
      </c>
      <c r="AA31" s="4">
        <f t="shared" si="5"/>
        <v>638.88533628715084</v>
      </c>
      <c r="AB31" s="4">
        <f t="shared" si="6"/>
        <v>4461.9676662546926</v>
      </c>
      <c r="AD31" t="s">
        <v>27</v>
      </c>
      <c r="AE31" s="4">
        <f t="shared" si="7"/>
        <v>21.29617787623836</v>
      </c>
      <c r="AF31" s="4">
        <f t="shared" si="8"/>
        <v>148.73225554182309</v>
      </c>
    </row>
    <row r="32" spans="1:32">
      <c r="A32" s="2" t="s">
        <v>28</v>
      </c>
      <c r="B32" s="1">
        <v>184359</v>
      </c>
      <c r="C32" s="1">
        <v>22246</v>
      </c>
      <c r="D32" s="1">
        <v>162113</v>
      </c>
      <c r="F32" t="s">
        <v>28</v>
      </c>
      <c r="G32" s="4">
        <v>109547491</v>
      </c>
      <c r="H32" s="4">
        <v>4716826971</v>
      </c>
      <c r="J32" t="s">
        <v>28</v>
      </c>
      <c r="K32" s="4">
        <v>253575535</v>
      </c>
      <c r="L32" s="4">
        <v>1342849433</v>
      </c>
      <c r="N32" t="s">
        <v>28</v>
      </c>
      <c r="O32" s="4">
        <f>Income!G32</f>
        <v>2099886895</v>
      </c>
      <c r="P32" s="4">
        <f>Income!H32</f>
        <v>32771741638</v>
      </c>
      <c r="R32" t="s">
        <v>28</v>
      </c>
      <c r="S32" s="6">
        <f t="shared" si="1"/>
        <v>0.17292504032699343</v>
      </c>
      <c r="T32" s="6">
        <f t="shared" si="2"/>
        <v>0.18490553449785499</v>
      </c>
      <c r="V32" t="s">
        <v>28</v>
      </c>
      <c r="W32" s="4">
        <f t="shared" si="3"/>
        <v>16323.070484581498</v>
      </c>
      <c r="X32" s="4">
        <f t="shared" si="4"/>
        <v>37379.336660230823</v>
      </c>
      <c r="Z32" t="s">
        <v>28</v>
      </c>
      <c r="AA32" s="4">
        <f t="shared" si="5"/>
        <v>1360.2558737151248</v>
      </c>
      <c r="AB32" s="4">
        <f t="shared" si="6"/>
        <v>3114.9447216859021</v>
      </c>
      <c r="AD32" t="s">
        <v>28</v>
      </c>
      <c r="AE32" s="4">
        <f t="shared" si="7"/>
        <v>45.341862457170826</v>
      </c>
      <c r="AF32" s="4">
        <f t="shared" si="8"/>
        <v>103.83149072286341</v>
      </c>
    </row>
    <row r="33" spans="1:32">
      <c r="A33" s="2" t="s">
        <v>29</v>
      </c>
      <c r="B33" s="1">
        <v>47135</v>
      </c>
      <c r="C33" s="1">
        <v>12789</v>
      </c>
      <c r="D33" s="1">
        <v>34346</v>
      </c>
      <c r="F33" t="s">
        <v>29</v>
      </c>
      <c r="G33" s="4">
        <v>0</v>
      </c>
      <c r="H33" s="4">
        <v>580392543</v>
      </c>
      <c r="J33" t="s">
        <v>29</v>
      </c>
      <c r="K33" s="4">
        <v>66089482</v>
      </c>
      <c r="L33" s="4">
        <v>147278702</v>
      </c>
      <c r="N33" t="s">
        <v>29</v>
      </c>
      <c r="O33" s="4">
        <f>Income!G33</f>
        <v>860254555</v>
      </c>
      <c r="P33" s="4">
        <f>Income!H33</f>
        <v>6944471743</v>
      </c>
      <c r="R33" t="s">
        <v>29</v>
      </c>
      <c r="S33" s="6">
        <f t="shared" si="1"/>
        <v>7.6825494983865567E-2</v>
      </c>
      <c r="T33" s="6">
        <f t="shared" si="2"/>
        <v>0.10478424737396184</v>
      </c>
      <c r="V33" t="s">
        <v>29</v>
      </c>
      <c r="W33" s="4">
        <f t="shared" si="3"/>
        <v>5167.6817577605752</v>
      </c>
      <c r="X33" s="4">
        <f t="shared" si="4"/>
        <v>21186.491731205962</v>
      </c>
      <c r="Z33" t="s">
        <v>29</v>
      </c>
      <c r="AA33" s="4">
        <f t="shared" si="5"/>
        <v>430.64014648004792</v>
      </c>
      <c r="AB33" s="4">
        <f t="shared" si="6"/>
        <v>1765.5409776004969</v>
      </c>
      <c r="AD33" t="s">
        <v>29</v>
      </c>
      <c r="AE33" s="4">
        <f t="shared" si="7"/>
        <v>14.354671549334931</v>
      </c>
      <c r="AF33" s="4">
        <f t="shared" si="8"/>
        <v>58.851365920016562</v>
      </c>
    </row>
    <row r="34" spans="1:32">
      <c r="A34" s="2" t="s">
        <v>30</v>
      </c>
      <c r="B34" s="1">
        <v>546431</v>
      </c>
      <c r="C34" s="1">
        <v>80551</v>
      </c>
      <c r="D34" s="1">
        <v>465880</v>
      </c>
      <c r="F34" t="s">
        <v>30</v>
      </c>
      <c r="G34" s="4">
        <v>79633570</v>
      </c>
      <c r="H34" s="4">
        <v>22415741862</v>
      </c>
      <c r="J34" t="s">
        <v>30</v>
      </c>
      <c r="K34" s="4">
        <v>608953733</v>
      </c>
      <c r="L34" s="4">
        <v>5835835930</v>
      </c>
      <c r="N34" t="s">
        <v>30</v>
      </c>
      <c r="O34" s="4">
        <f>Income!G34</f>
        <v>6929720734</v>
      </c>
      <c r="P34" s="4">
        <f>Income!H34</f>
        <v>128845375069</v>
      </c>
      <c r="R34" t="s">
        <v>30</v>
      </c>
      <c r="S34" s="6">
        <f t="shared" si="1"/>
        <v>9.9367251499979423E-2</v>
      </c>
      <c r="T34" s="6">
        <f t="shared" si="2"/>
        <v>0.21926730219746388</v>
      </c>
      <c r="V34" t="s">
        <v>30</v>
      </c>
      <c r="W34" s="4">
        <f t="shared" si="3"/>
        <v>8548.4637434668712</v>
      </c>
      <c r="X34" s="4">
        <f t="shared" si="4"/>
        <v>60641.319206662658</v>
      </c>
      <c r="Z34" t="s">
        <v>30</v>
      </c>
      <c r="AA34" s="4">
        <f t="shared" si="5"/>
        <v>712.37197862223923</v>
      </c>
      <c r="AB34" s="4">
        <f t="shared" si="6"/>
        <v>5053.4432672218882</v>
      </c>
      <c r="AD34" t="s">
        <v>30</v>
      </c>
      <c r="AE34" s="4">
        <f t="shared" si="7"/>
        <v>23.745732620741308</v>
      </c>
      <c r="AF34" s="4">
        <f t="shared" si="8"/>
        <v>168.44810890739626</v>
      </c>
    </row>
    <row r="35" spans="1:32">
      <c r="A35" s="2" t="s">
        <v>31</v>
      </c>
      <c r="B35" s="1">
        <v>782511</v>
      </c>
      <c r="C35" s="1">
        <v>19983</v>
      </c>
      <c r="D35" s="1">
        <v>762529</v>
      </c>
      <c r="F35" t="s">
        <v>31</v>
      </c>
      <c r="G35" s="4">
        <v>11754212</v>
      </c>
      <c r="H35" s="4">
        <v>35457567033</v>
      </c>
      <c r="J35" t="s">
        <v>31</v>
      </c>
      <c r="K35" s="4">
        <v>153084074</v>
      </c>
      <c r="L35" s="4">
        <v>5019471962</v>
      </c>
      <c r="N35" t="s">
        <v>31</v>
      </c>
      <c r="O35" s="4">
        <f>Income!G35</f>
        <v>1975870375</v>
      </c>
      <c r="P35" s="4">
        <f>Income!H35</f>
        <v>236822905442</v>
      </c>
      <c r="R35" t="s">
        <v>31</v>
      </c>
      <c r="S35" s="6">
        <f t="shared" si="1"/>
        <v>8.3425657920499968E-2</v>
      </c>
      <c r="T35" s="6">
        <f t="shared" si="2"/>
        <v>0.17091690906947843</v>
      </c>
      <c r="V35" t="s">
        <v>31</v>
      </c>
      <c r="W35" s="4">
        <f t="shared" si="3"/>
        <v>8248.9258870039539</v>
      </c>
      <c r="X35" s="4">
        <f t="shared" si="4"/>
        <v>53082.622424852038</v>
      </c>
      <c r="Z35" t="s">
        <v>31</v>
      </c>
      <c r="AA35" s="4">
        <f t="shared" si="5"/>
        <v>687.41049058366286</v>
      </c>
      <c r="AB35" s="4">
        <f t="shared" si="6"/>
        <v>4423.5518687376698</v>
      </c>
      <c r="AD35" t="s">
        <v>31</v>
      </c>
      <c r="AE35" s="4">
        <f t="shared" si="7"/>
        <v>22.91368301945543</v>
      </c>
      <c r="AF35" s="4">
        <f t="shared" si="8"/>
        <v>147.45172895792231</v>
      </c>
    </row>
    <row r="36" spans="1:32">
      <c r="A36" s="2" t="s">
        <v>32</v>
      </c>
      <c r="B36" s="1">
        <v>679210</v>
      </c>
      <c r="C36" s="1">
        <v>31409</v>
      </c>
      <c r="D36" s="1">
        <v>647801</v>
      </c>
      <c r="F36" t="s">
        <v>32</v>
      </c>
      <c r="G36" s="4">
        <v>60634518</v>
      </c>
      <c r="H36" s="4">
        <v>25990289117</v>
      </c>
      <c r="J36" t="s">
        <v>32</v>
      </c>
      <c r="K36" s="4">
        <v>171564559</v>
      </c>
      <c r="L36" s="4">
        <v>5098415667</v>
      </c>
      <c r="N36" t="s">
        <v>32</v>
      </c>
      <c r="O36" s="4">
        <f>Income!G36</f>
        <v>3060778097</v>
      </c>
      <c r="P36" s="4">
        <f>Income!H36</f>
        <v>195331754955</v>
      </c>
      <c r="R36" t="s">
        <v>32</v>
      </c>
      <c r="S36" s="6">
        <f t="shared" si="1"/>
        <v>7.5862760919384611E-2</v>
      </c>
      <c r="T36" s="6">
        <f t="shared" si="2"/>
        <v>0.15915847779672143</v>
      </c>
      <c r="V36" t="s">
        <v>32</v>
      </c>
      <c r="W36" s="4">
        <f t="shared" si="3"/>
        <v>7392.7561208570796</v>
      </c>
      <c r="X36" s="4">
        <f t="shared" si="4"/>
        <v>47991.134289696987</v>
      </c>
      <c r="Z36" t="s">
        <v>32</v>
      </c>
      <c r="AA36" s="4">
        <f t="shared" si="5"/>
        <v>616.06301007142326</v>
      </c>
      <c r="AB36" s="4">
        <f t="shared" si="6"/>
        <v>3999.2611908080821</v>
      </c>
      <c r="AD36" t="s">
        <v>32</v>
      </c>
      <c r="AE36" s="4">
        <f t="shared" si="7"/>
        <v>20.535433669047443</v>
      </c>
      <c r="AF36" s="4">
        <f t="shared" si="8"/>
        <v>133.30870636026941</v>
      </c>
    </row>
    <row r="37" spans="1:32">
      <c r="A37" s="2" t="s">
        <v>33</v>
      </c>
      <c r="B37" s="1">
        <v>463303</v>
      </c>
      <c r="C37" s="1">
        <v>94123</v>
      </c>
      <c r="D37" s="1">
        <v>369179</v>
      </c>
      <c r="F37" t="s">
        <v>33</v>
      </c>
      <c r="G37" s="4">
        <v>27266845</v>
      </c>
      <c r="H37" s="4">
        <v>5542700137</v>
      </c>
      <c r="J37" t="s">
        <v>33</v>
      </c>
      <c r="K37" s="4">
        <v>794834394</v>
      </c>
      <c r="L37" s="4">
        <v>3852825789</v>
      </c>
      <c r="N37" t="s">
        <v>33</v>
      </c>
      <c r="O37" s="4">
        <f>Income!G37</f>
        <v>7903463963</v>
      </c>
      <c r="P37" s="4">
        <f>Income!H37</f>
        <v>65315012956</v>
      </c>
      <c r="R37" t="s">
        <v>33</v>
      </c>
      <c r="S37" s="6">
        <f t="shared" si="1"/>
        <v>0.10401783861464543</v>
      </c>
      <c r="T37" s="6">
        <f t="shared" si="2"/>
        <v>0.14384940767491503</v>
      </c>
      <c r="V37" t="s">
        <v>33</v>
      </c>
      <c r="W37" s="4">
        <f t="shared" si="3"/>
        <v>8734.328899418846</v>
      </c>
      <c r="X37" s="4">
        <f t="shared" si="4"/>
        <v>25449.784321426734</v>
      </c>
      <c r="Z37" t="s">
        <v>33</v>
      </c>
      <c r="AA37" s="4">
        <f t="shared" si="5"/>
        <v>727.86074161823717</v>
      </c>
      <c r="AB37" s="4">
        <f t="shared" si="6"/>
        <v>2120.8153601188947</v>
      </c>
      <c r="AD37" t="s">
        <v>33</v>
      </c>
      <c r="AE37" s="4">
        <f t="shared" si="7"/>
        <v>24.262024720607904</v>
      </c>
      <c r="AF37" s="4">
        <f t="shared" si="8"/>
        <v>70.693845337296494</v>
      </c>
    </row>
    <row r="38" spans="1:32">
      <c r="A38" s="2" t="s">
        <v>34</v>
      </c>
      <c r="B38" s="1">
        <v>611020</v>
      </c>
      <c r="C38" s="1">
        <v>30773</v>
      </c>
      <c r="D38" s="1">
        <v>580247</v>
      </c>
      <c r="F38" t="s">
        <v>34</v>
      </c>
      <c r="G38" s="4">
        <v>0</v>
      </c>
      <c r="H38" s="4">
        <v>27382157837</v>
      </c>
      <c r="J38" t="s">
        <v>34</v>
      </c>
      <c r="K38" s="4">
        <v>331860578</v>
      </c>
      <c r="L38" s="4">
        <v>5328579273</v>
      </c>
      <c r="N38" t="s">
        <v>34</v>
      </c>
      <c r="O38" s="4">
        <f>Income!G38</f>
        <v>2774986028</v>
      </c>
      <c r="P38" s="4">
        <f>Income!H38</f>
        <v>227046261621</v>
      </c>
      <c r="R38" t="s">
        <v>34</v>
      </c>
      <c r="S38" s="6">
        <f t="shared" si="1"/>
        <v>0.11958999960773857</v>
      </c>
      <c r="T38" s="6">
        <f t="shared" si="2"/>
        <v>0.14407080247197743</v>
      </c>
      <c r="V38" t="s">
        <v>34</v>
      </c>
      <c r="W38" s="4">
        <f t="shared" si="3"/>
        <v>10784.147726903455</v>
      </c>
      <c r="X38" s="4">
        <f t="shared" si="4"/>
        <v>56373.815133899872</v>
      </c>
      <c r="Z38" t="s">
        <v>34</v>
      </c>
      <c r="AA38" s="4">
        <f t="shared" si="5"/>
        <v>898.67897724195461</v>
      </c>
      <c r="AB38" s="4">
        <f t="shared" si="6"/>
        <v>4697.8179278249891</v>
      </c>
      <c r="AD38" t="s">
        <v>34</v>
      </c>
      <c r="AE38" s="4">
        <f t="shared" si="7"/>
        <v>29.955965908065153</v>
      </c>
      <c r="AF38" s="4">
        <f t="shared" si="8"/>
        <v>156.59393092749963</v>
      </c>
    </row>
    <row r="39" spans="1:32">
      <c r="A39" s="2" t="s">
        <v>35</v>
      </c>
      <c r="B39" s="1">
        <v>53412</v>
      </c>
      <c r="C39" s="1">
        <v>12743</v>
      </c>
      <c r="D39" s="1">
        <v>40669</v>
      </c>
      <c r="F39" t="s">
        <v>35</v>
      </c>
      <c r="G39" s="4">
        <v>12782018</v>
      </c>
      <c r="H39" s="4">
        <v>1058588896</v>
      </c>
      <c r="J39" t="s">
        <v>35</v>
      </c>
      <c r="K39" s="4">
        <v>144066209</v>
      </c>
      <c r="L39" s="4">
        <v>664384737</v>
      </c>
      <c r="N39" t="s">
        <v>35</v>
      </c>
      <c r="O39" s="4">
        <f>Income!G39</f>
        <v>1016643799</v>
      </c>
      <c r="P39" s="4">
        <f>Income!H39</f>
        <v>8389987332</v>
      </c>
      <c r="R39" t="s">
        <v>35</v>
      </c>
      <c r="S39" s="6">
        <f t="shared" si="1"/>
        <v>0.1542804147866543</v>
      </c>
      <c r="T39" s="6">
        <f t="shared" si="2"/>
        <v>0.20536069541231103</v>
      </c>
      <c r="V39" t="s">
        <v>35</v>
      </c>
      <c r="W39" s="4">
        <f t="shared" si="3"/>
        <v>12308.579376912814</v>
      </c>
      <c r="X39" s="4">
        <f t="shared" si="4"/>
        <v>42365.773267107623</v>
      </c>
      <c r="Z39" t="s">
        <v>35</v>
      </c>
      <c r="AA39" s="4">
        <f t="shared" si="5"/>
        <v>1025.7149480760679</v>
      </c>
      <c r="AB39" s="4">
        <f t="shared" si="6"/>
        <v>3530.4811055923019</v>
      </c>
      <c r="AD39" t="s">
        <v>35</v>
      </c>
      <c r="AE39" s="4">
        <f t="shared" si="7"/>
        <v>34.190498269202266</v>
      </c>
      <c r="AF39" s="4">
        <f t="shared" si="8"/>
        <v>117.6827035197434</v>
      </c>
    </row>
    <row r="40" spans="1:32">
      <c r="A40" s="2" t="s">
        <v>36</v>
      </c>
      <c r="B40" s="1">
        <v>104345</v>
      </c>
      <c r="C40" s="1">
        <v>31070</v>
      </c>
      <c r="D40" s="1">
        <v>73275</v>
      </c>
      <c r="F40" t="s">
        <v>36</v>
      </c>
      <c r="G40" s="4">
        <v>15387628</v>
      </c>
      <c r="H40" s="4">
        <v>1025091066</v>
      </c>
      <c r="J40" t="s">
        <v>36</v>
      </c>
      <c r="K40" s="4">
        <v>329873092</v>
      </c>
      <c r="L40" s="4">
        <v>1195316767</v>
      </c>
      <c r="N40" t="s">
        <v>36</v>
      </c>
      <c r="O40" s="4">
        <f>Income!G40</f>
        <v>2247625561</v>
      </c>
      <c r="P40" s="4">
        <f>Income!H40</f>
        <v>16846501193</v>
      </c>
      <c r="R40" t="s">
        <v>36</v>
      </c>
      <c r="S40" s="6">
        <f t="shared" si="1"/>
        <v>0.15361131586632637</v>
      </c>
      <c r="T40" s="6">
        <f t="shared" si="2"/>
        <v>0.13180231358204017</v>
      </c>
      <c r="V40" t="s">
        <v>36</v>
      </c>
      <c r="W40" s="4">
        <f t="shared" si="3"/>
        <v>11112.350177019633</v>
      </c>
      <c r="X40" s="4">
        <f t="shared" si="4"/>
        <v>30302.392807915388</v>
      </c>
      <c r="Z40" t="s">
        <v>36</v>
      </c>
      <c r="AA40" s="4">
        <f t="shared" si="5"/>
        <v>926.02918141830276</v>
      </c>
      <c r="AB40" s="4">
        <f t="shared" si="6"/>
        <v>2525.1994006596155</v>
      </c>
      <c r="AD40" t="s">
        <v>36</v>
      </c>
      <c r="AE40" s="4">
        <f t="shared" si="7"/>
        <v>30.867639380610093</v>
      </c>
      <c r="AF40" s="4">
        <f t="shared" si="8"/>
        <v>84.173313355320516</v>
      </c>
    </row>
    <row r="41" spans="1:32">
      <c r="A41" s="2" t="s">
        <v>37</v>
      </c>
      <c r="B41" s="1">
        <v>182397</v>
      </c>
      <c r="C41" s="1">
        <v>39272</v>
      </c>
      <c r="D41" s="1">
        <v>143125</v>
      </c>
      <c r="F41" t="s">
        <v>37</v>
      </c>
      <c r="G41" s="4">
        <v>70521980</v>
      </c>
      <c r="H41" s="4">
        <v>4061178935</v>
      </c>
      <c r="J41" t="s">
        <v>37</v>
      </c>
      <c r="K41" s="4">
        <v>476561037</v>
      </c>
      <c r="L41" s="4">
        <v>2163749384</v>
      </c>
      <c r="N41" t="s">
        <v>37</v>
      </c>
      <c r="O41" s="4">
        <f>Income!G41</f>
        <v>3093271225</v>
      </c>
      <c r="P41" s="4">
        <f>Income!H41</f>
        <v>29707330465</v>
      </c>
      <c r="R41" t="s">
        <v>37</v>
      </c>
      <c r="S41" s="6">
        <f t="shared" si="1"/>
        <v>0.17686228500703166</v>
      </c>
      <c r="T41" s="6">
        <f t="shared" si="2"/>
        <v>0.20954182760830578</v>
      </c>
      <c r="V41" t="s">
        <v>37</v>
      </c>
      <c r="W41" s="4">
        <f t="shared" si="3"/>
        <v>13930.61257384396</v>
      </c>
      <c r="X41" s="4">
        <f t="shared" si="4"/>
        <v>43492.948953711792</v>
      </c>
      <c r="Z41" t="s">
        <v>37</v>
      </c>
      <c r="AA41" s="4">
        <f t="shared" si="5"/>
        <v>1160.8843811536633</v>
      </c>
      <c r="AB41" s="4">
        <f t="shared" si="6"/>
        <v>3624.4124128093158</v>
      </c>
      <c r="AD41" t="s">
        <v>37</v>
      </c>
      <c r="AE41" s="4">
        <f t="shared" si="7"/>
        <v>38.696146038455446</v>
      </c>
      <c r="AF41" s="4">
        <f t="shared" si="8"/>
        <v>120.81374709364385</v>
      </c>
    </row>
    <row r="42" spans="1:32">
      <c r="A42" s="2" t="s">
        <v>38</v>
      </c>
      <c r="B42" s="1">
        <v>233128</v>
      </c>
      <c r="C42" s="1">
        <v>47730</v>
      </c>
      <c r="D42" s="1">
        <v>185398</v>
      </c>
      <c r="F42" t="s">
        <v>38</v>
      </c>
      <c r="G42" s="4">
        <v>27715622</v>
      </c>
      <c r="H42" s="4">
        <v>3039886445</v>
      </c>
      <c r="J42" t="s">
        <v>38</v>
      </c>
      <c r="K42" s="4">
        <v>471269652</v>
      </c>
      <c r="L42" s="4">
        <v>2622398289</v>
      </c>
      <c r="N42" t="s">
        <v>38</v>
      </c>
      <c r="O42" s="4">
        <f>Income!G42</f>
        <v>3560536713</v>
      </c>
      <c r="P42" s="4">
        <f>Income!H42</f>
        <v>39946725019</v>
      </c>
      <c r="R42" t="s">
        <v>38</v>
      </c>
      <c r="S42" s="6">
        <f t="shared" si="1"/>
        <v>0.14014327451761344</v>
      </c>
      <c r="T42" s="6">
        <f t="shared" si="2"/>
        <v>0.14174590611137278</v>
      </c>
      <c r="V42" t="s">
        <v>38</v>
      </c>
      <c r="W42" s="4">
        <f t="shared" si="3"/>
        <v>10454.332160067044</v>
      </c>
      <c r="X42" s="4">
        <f t="shared" si="4"/>
        <v>30541.239571084909</v>
      </c>
      <c r="Z42" t="s">
        <v>38</v>
      </c>
      <c r="AA42" s="4">
        <f t="shared" si="5"/>
        <v>871.19434667225369</v>
      </c>
      <c r="AB42" s="4">
        <f t="shared" si="6"/>
        <v>2545.1032975904091</v>
      </c>
      <c r="AD42" t="s">
        <v>38</v>
      </c>
      <c r="AE42" s="4">
        <f t="shared" si="7"/>
        <v>29.039811555741789</v>
      </c>
      <c r="AF42" s="4">
        <f t="shared" si="8"/>
        <v>84.836776586346971</v>
      </c>
    </row>
    <row r="43" spans="1:32">
      <c r="A43" s="2" t="s">
        <v>39</v>
      </c>
      <c r="B43" s="1">
        <v>64792</v>
      </c>
      <c r="C43" s="1">
        <v>19671</v>
      </c>
      <c r="D43" s="1">
        <v>45120</v>
      </c>
      <c r="F43" t="s">
        <v>39</v>
      </c>
      <c r="G43" s="4">
        <v>1003854</v>
      </c>
      <c r="H43" s="4">
        <v>430266248</v>
      </c>
      <c r="J43" t="s">
        <v>39</v>
      </c>
      <c r="K43" s="4">
        <v>253373145</v>
      </c>
      <c r="L43" s="4">
        <v>595009506</v>
      </c>
      <c r="N43" t="s">
        <v>39</v>
      </c>
      <c r="O43" s="4">
        <f>Income!G43</f>
        <v>1501858439</v>
      </c>
      <c r="P43" s="4">
        <f>Income!H43</f>
        <v>7806730459</v>
      </c>
      <c r="R43" t="s">
        <v>39</v>
      </c>
      <c r="S43" s="6">
        <f t="shared" si="1"/>
        <v>0.16937481748904032</v>
      </c>
      <c r="T43" s="6">
        <f t="shared" si="2"/>
        <v>0.13133228556879525</v>
      </c>
      <c r="V43" t="s">
        <v>39</v>
      </c>
      <c r="W43" s="4">
        <f t="shared" si="3"/>
        <v>12931.574348025011</v>
      </c>
      <c r="X43" s="4">
        <f t="shared" si="4"/>
        <v>22723.310150709221</v>
      </c>
      <c r="Z43" t="s">
        <v>39</v>
      </c>
      <c r="AA43" s="4">
        <f t="shared" si="5"/>
        <v>1077.6311956687509</v>
      </c>
      <c r="AB43" s="4">
        <f t="shared" si="6"/>
        <v>1893.6091792257685</v>
      </c>
      <c r="AD43" t="s">
        <v>39</v>
      </c>
      <c r="AE43" s="4">
        <f t="shared" si="7"/>
        <v>35.921039855625033</v>
      </c>
      <c r="AF43" s="4">
        <f t="shared" si="8"/>
        <v>63.120305974192284</v>
      </c>
    </row>
    <row r="44" spans="1:32">
      <c r="A44" s="2" t="s">
        <v>40</v>
      </c>
      <c r="B44" s="1">
        <v>267030</v>
      </c>
      <c r="C44" s="1">
        <v>90551</v>
      </c>
      <c r="D44" s="1">
        <v>176478</v>
      </c>
      <c r="F44" t="s">
        <v>40</v>
      </c>
      <c r="G44" s="4">
        <v>123503667</v>
      </c>
      <c r="H44" s="4">
        <v>3873614405</v>
      </c>
      <c r="J44" t="s">
        <v>40</v>
      </c>
      <c r="K44" s="4">
        <v>1252844856</v>
      </c>
      <c r="L44" s="4">
        <v>3505521532</v>
      </c>
      <c r="N44" t="s">
        <v>40</v>
      </c>
      <c r="O44" s="4">
        <f>Income!G44</f>
        <v>6934595726</v>
      </c>
      <c r="P44" s="4">
        <f>Income!H44</f>
        <v>39532587019</v>
      </c>
      <c r="R44" t="s">
        <v>40</v>
      </c>
      <c r="S44" s="6">
        <f t="shared" si="1"/>
        <v>0.1984756685728099</v>
      </c>
      <c r="T44" s="6">
        <f t="shared" si="2"/>
        <v>0.1866595761479882</v>
      </c>
      <c r="V44" t="s">
        <v>40</v>
      </c>
      <c r="W44" s="4">
        <f t="shared" si="3"/>
        <v>15199.70539254122</v>
      </c>
      <c r="X44" s="4">
        <f t="shared" si="4"/>
        <v>41813.347482405741</v>
      </c>
      <c r="Z44" t="s">
        <v>40</v>
      </c>
      <c r="AA44" s="4">
        <f t="shared" si="5"/>
        <v>1266.6421160451016</v>
      </c>
      <c r="AB44" s="4">
        <f t="shared" si="6"/>
        <v>3484.4456235338116</v>
      </c>
      <c r="AD44" t="s">
        <v>40</v>
      </c>
      <c r="AE44" s="4">
        <f t="shared" si="7"/>
        <v>42.22140386817005</v>
      </c>
      <c r="AF44" s="4">
        <f t="shared" si="8"/>
        <v>116.14818745112706</v>
      </c>
    </row>
    <row r="45" spans="1:32">
      <c r="A45" s="2" t="s">
        <v>41</v>
      </c>
      <c r="B45" s="1">
        <v>122835</v>
      </c>
      <c r="C45" s="1">
        <v>26663</v>
      </c>
      <c r="D45" s="1">
        <v>96172</v>
      </c>
      <c r="F45" t="s">
        <v>41</v>
      </c>
      <c r="G45" s="4">
        <v>49481167</v>
      </c>
      <c r="H45" s="4">
        <v>1363384984</v>
      </c>
      <c r="J45" t="s">
        <v>41</v>
      </c>
      <c r="K45" s="4">
        <v>348469489</v>
      </c>
      <c r="L45" s="4">
        <v>1289755003</v>
      </c>
      <c r="N45" t="s">
        <v>41</v>
      </c>
      <c r="O45" s="4">
        <f>Income!G45</f>
        <v>2368277019</v>
      </c>
      <c r="P45" s="4">
        <f>Income!H45</f>
        <v>18220117834</v>
      </c>
      <c r="R45" t="s">
        <v>41</v>
      </c>
      <c r="S45" s="6">
        <f t="shared" si="1"/>
        <v>0.16803382915400406</v>
      </c>
      <c r="T45" s="6">
        <f t="shared" si="2"/>
        <v>0.14561596204658223</v>
      </c>
      <c r="V45" t="s">
        <v>41</v>
      </c>
      <c r="W45" s="4">
        <f t="shared" si="3"/>
        <v>14925.201815249597</v>
      </c>
      <c r="X45" s="4">
        <f t="shared" si="4"/>
        <v>27587.447354739426</v>
      </c>
      <c r="Z45" t="s">
        <v>41</v>
      </c>
      <c r="AA45" s="4">
        <f t="shared" si="5"/>
        <v>1243.7668179374664</v>
      </c>
      <c r="AB45" s="4">
        <f t="shared" si="6"/>
        <v>2298.9539462282855</v>
      </c>
      <c r="AD45" t="s">
        <v>41</v>
      </c>
      <c r="AE45" s="4">
        <f t="shared" si="7"/>
        <v>41.45889393124888</v>
      </c>
      <c r="AF45" s="4">
        <f t="shared" si="8"/>
        <v>76.631798207609521</v>
      </c>
    </row>
    <row r="46" spans="1:32">
      <c r="A46" s="2" t="s">
        <v>42</v>
      </c>
      <c r="B46" s="1">
        <v>383327</v>
      </c>
      <c r="C46" s="1">
        <v>121614</v>
      </c>
      <c r="D46" s="1">
        <v>261713</v>
      </c>
      <c r="F46" t="s">
        <v>42</v>
      </c>
      <c r="G46" s="4">
        <v>94250509</v>
      </c>
      <c r="H46" s="4">
        <v>5501242836</v>
      </c>
      <c r="J46" t="s">
        <v>42</v>
      </c>
      <c r="K46" s="4">
        <v>1878513369</v>
      </c>
      <c r="L46" s="4">
        <v>4216646161</v>
      </c>
      <c r="N46" t="s">
        <v>42</v>
      </c>
      <c r="O46" s="4">
        <f>Income!G46</f>
        <v>11303584150</v>
      </c>
      <c r="P46" s="4">
        <f>Income!H46</f>
        <v>56435512537</v>
      </c>
      <c r="R46" t="s">
        <v>42</v>
      </c>
      <c r="S46" s="6">
        <f t="shared" si="1"/>
        <v>0.17452551790840606</v>
      </c>
      <c r="T46" s="6">
        <f t="shared" si="2"/>
        <v>0.17219457324196003</v>
      </c>
      <c r="V46" t="s">
        <v>42</v>
      </c>
      <c r="W46" s="4">
        <f t="shared" si="3"/>
        <v>16221.51954544707</v>
      </c>
      <c r="X46" s="4">
        <f t="shared" si="4"/>
        <v>37131.854348083587</v>
      </c>
      <c r="Z46" t="s">
        <v>42</v>
      </c>
      <c r="AA46" s="4">
        <f t="shared" si="5"/>
        <v>1351.7932954539226</v>
      </c>
      <c r="AB46" s="4">
        <f t="shared" si="6"/>
        <v>3094.3211956736322</v>
      </c>
      <c r="AD46" t="s">
        <v>42</v>
      </c>
      <c r="AE46" s="4">
        <f t="shared" si="7"/>
        <v>45.059776515130757</v>
      </c>
      <c r="AF46" s="4">
        <f t="shared" si="8"/>
        <v>103.14403985578774</v>
      </c>
    </row>
    <row r="47" spans="1:32">
      <c r="A47" s="2" t="s">
        <v>43</v>
      </c>
      <c r="B47" s="1">
        <v>51389</v>
      </c>
      <c r="C47" s="1">
        <v>13919</v>
      </c>
      <c r="D47" s="1">
        <v>37471</v>
      </c>
      <c r="F47" t="s">
        <v>43</v>
      </c>
      <c r="G47" s="4">
        <v>5358125</v>
      </c>
      <c r="H47" s="4">
        <v>430695074</v>
      </c>
      <c r="J47" t="s">
        <v>43</v>
      </c>
      <c r="K47" s="4">
        <v>213498132</v>
      </c>
      <c r="L47" s="4">
        <v>709753480</v>
      </c>
      <c r="N47" t="s">
        <v>43</v>
      </c>
      <c r="O47" s="4">
        <f>Income!G47</f>
        <v>1021752700</v>
      </c>
      <c r="P47" s="4">
        <f>Income!H47</f>
        <v>7447457348</v>
      </c>
      <c r="R47" t="s">
        <v>43</v>
      </c>
      <c r="S47" s="6">
        <f t="shared" si="1"/>
        <v>0.21419689617654056</v>
      </c>
      <c r="T47" s="6">
        <f t="shared" si="2"/>
        <v>0.15313260629901629</v>
      </c>
      <c r="V47" t="s">
        <v>43</v>
      </c>
      <c r="W47" s="4">
        <f t="shared" si="3"/>
        <v>15723.56182196997</v>
      </c>
      <c r="X47" s="4">
        <f t="shared" si="4"/>
        <v>30435.498225294228</v>
      </c>
      <c r="Z47" t="s">
        <v>43</v>
      </c>
      <c r="AA47" s="4">
        <f t="shared" si="5"/>
        <v>1310.2968184974975</v>
      </c>
      <c r="AB47" s="4">
        <f t="shared" si="6"/>
        <v>2536.2915187745189</v>
      </c>
      <c r="AD47" t="s">
        <v>43</v>
      </c>
      <c r="AE47" s="4">
        <f t="shared" si="7"/>
        <v>43.676560616583252</v>
      </c>
      <c r="AF47" s="4">
        <f t="shared" si="8"/>
        <v>84.543050625817301</v>
      </c>
    </row>
    <row r="48" spans="1:32">
      <c r="A48" s="2" t="s">
        <v>44</v>
      </c>
      <c r="B48" s="1">
        <v>179704</v>
      </c>
      <c r="C48" s="1">
        <v>72903</v>
      </c>
      <c r="D48" s="1">
        <v>106800</v>
      </c>
      <c r="F48" t="s">
        <v>44</v>
      </c>
      <c r="G48" s="4">
        <v>507643</v>
      </c>
      <c r="H48" s="4">
        <v>460414389</v>
      </c>
      <c r="J48" t="s">
        <v>44</v>
      </c>
      <c r="K48" s="4">
        <v>1081708055</v>
      </c>
      <c r="L48" s="4">
        <v>1457696633</v>
      </c>
      <c r="N48" t="s">
        <v>44</v>
      </c>
      <c r="O48" s="4">
        <f>Income!G48</f>
        <v>6115825136</v>
      </c>
      <c r="P48" s="4">
        <f>Income!H48</f>
        <v>17687734711</v>
      </c>
      <c r="R48" t="s">
        <v>44</v>
      </c>
      <c r="S48" s="6">
        <f t="shared" si="1"/>
        <v>0.1769533421794027</v>
      </c>
      <c r="T48" s="6">
        <f t="shared" si="2"/>
        <v>0.10844300038077385</v>
      </c>
      <c r="V48" t="s">
        <v>44</v>
      </c>
      <c r="W48" s="4">
        <f t="shared" si="3"/>
        <v>14844.597588576602</v>
      </c>
      <c r="X48" s="4">
        <f t="shared" si="4"/>
        <v>17959.841029962547</v>
      </c>
      <c r="Z48" t="s">
        <v>44</v>
      </c>
      <c r="AA48" s="4">
        <f t="shared" si="5"/>
        <v>1237.0497990480501</v>
      </c>
      <c r="AB48" s="4">
        <f t="shared" si="6"/>
        <v>1496.6534191635455</v>
      </c>
      <c r="AD48" t="s">
        <v>44</v>
      </c>
      <c r="AE48" s="4">
        <f t="shared" si="7"/>
        <v>41.234993301601669</v>
      </c>
      <c r="AF48" s="4">
        <f t="shared" si="8"/>
        <v>49.888447305451521</v>
      </c>
    </row>
    <row r="49" spans="1:32">
      <c r="A49" s="2" t="s">
        <v>45</v>
      </c>
      <c r="B49" s="1">
        <v>160822</v>
      </c>
      <c r="C49" s="1">
        <v>50324</v>
      </c>
      <c r="D49" s="1">
        <v>110498</v>
      </c>
      <c r="F49" t="s">
        <v>45</v>
      </c>
      <c r="G49" s="4">
        <v>1651090</v>
      </c>
      <c r="H49" s="4">
        <v>947939605</v>
      </c>
      <c r="J49" t="s">
        <v>45</v>
      </c>
      <c r="K49" s="4">
        <v>947438877</v>
      </c>
      <c r="L49" s="4">
        <v>1904593804</v>
      </c>
      <c r="N49" t="s">
        <v>45</v>
      </c>
      <c r="O49" s="4">
        <f>Income!G49</f>
        <v>4088648105</v>
      </c>
      <c r="P49" s="4">
        <f>Income!H49</f>
        <v>18029015097</v>
      </c>
      <c r="R49" t="s">
        <v>45</v>
      </c>
      <c r="S49" s="6">
        <f t="shared" si="1"/>
        <v>0.23212806351306187</v>
      </c>
      <c r="T49" s="6">
        <f t="shared" si="2"/>
        <v>0.15821903712725036</v>
      </c>
      <c r="V49" t="s">
        <v>45</v>
      </c>
      <c r="W49" s="4">
        <f t="shared" si="3"/>
        <v>18859.589201971226</v>
      </c>
      <c r="X49" s="4">
        <f t="shared" si="4"/>
        <v>25815.249226230339</v>
      </c>
      <c r="Z49" t="s">
        <v>45</v>
      </c>
      <c r="AA49" s="4">
        <f t="shared" si="5"/>
        <v>1571.6324334976023</v>
      </c>
      <c r="AB49" s="4">
        <f t="shared" si="6"/>
        <v>2151.2707688525284</v>
      </c>
      <c r="AD49" t="s">
        <v>45</v>
      </c>
      <c r="AE49" s="4">
        <f t="shared" si="7"/>
        <v>52.38774778325341</v>
      </c>
      <c r="AF49" s="4">
        <f t="shared" si="8"/>
        <v>71.709025628417606</v>
      </c>
    </row>
    <row r="50" spans="1:32">
      <c r="A50" s="2" t="s">
        <v>46</v>
      </c>
      <c r="B50" s="1">
        <v>123269</v>
      </c>
      <c r="C50" s="1">
        <v>25204</v>
      </c>
      <c r="D50" s="1">
        <v>98065</v>
      </c>
      <c r="F50" t="s">
        <v>46</v>
      </c>
      <c r="G50" s="4">
        <v>67554881</v>
      </c>
      <c r="H50" s="4">
        <v>2100054075</v>
      </c>
      <c r="J50" t="s">
        <v>46</v>
      </c>
      <c r="K50" s="4">
        <v>266710584</v>
      </c>
      <c r="L50" s="4">
        <v>1249519641</v>
      </c>
      <c r="N50" t="s">
        <v>46</v>
      </c>
      <c r="O50" s="4">
        <f>Income!G50</f>
        <v>2002353431</v>
      </c>
      <c r="P50" s="4">
        <f>Income!H50</f>
        <v>20752467282</v>
      </c>
      <c r="R50" t="s">
        <v>46</v>
      </c>
      <c r="S50" s="6">
        <f t="shared" si="1"/>
        <v>0.16693629597301596</v>
      </c>
      <c r="T50" s="6">
        <f t="shared" si="2"/>
        <v>0.16140604731396488</v>
      </c>
      <c r="V50" t="s">
        <v>46</v>
      </c>
      <c r="W50" s="4">
        <f t="shared" si="3"/>
        <v>13262.397436914776</v>
      </c>
      <c r="X50" s="4">
        <f t="shared" si="4"/>
        <v>34156.668699332076</v>
      </c>
      <c r="Z50" t="s">
        <v>46</v>
      </c>
      <c r="AA50" s="4">
        <f t="shared" si="5"/>
        <v>1105.1997864095647</v>
      </c>
      <c r="AB50" s="4">
        <f t="shared" si="6"/>
        <v>2846.389058277673</v>
      </c>
      <c r="AD50" t="s">
        <v>46</v>
      </c>
      <c r="AE50" s="4">
        <f t="shared" si="7"/>
        <v>36.839992880318825</v>
      </c>
      <c r="AF50" s="4">
        <f t="shared" si="8"/>
        <v>94.879635275922439</v>
      </c>
    </row>
    <row r="51" spans="1:32">
      <c r="A51" s="2" t="s">
        <v>47</v>
      </c>
      <c r="B51" s="1">
        <v>121378</v>
      </c>
      <c r="C51" s="1">
        <v>28598</v>
      </c>
      <c r="D51" s="1">
        <v>92780</v>
      </c>
      <c r="F51" t="s">
        <v>47</v>
      </c>
      <c r="G51" s="4">
        <v>10029963</v>
      </c>
      <c r="H51" s="4">
        <v>4006152165</v>
      </c>
      <c r="J51" t="s">
        <v>47</v>
      </c>
      <c r="K51" s="4">
        <v>497727064</v>
      </c>
      <c r="L51" s="4">
        <v>1650719508</v>
      </c>
      <c r="N51" t="s">
        <v>47</v>
      </c>
      <c r="O51" s="4">
        <f>Income!G51</f>
        <v>2087865127</v>
      </c>
      <c r="P51" s="4">
        <f>Income!H51</f>
        <v>18967900291</v>
      </c>
      <c r="R51" t="s">
        <v>47</v>
      </c>
      <c r="S51" s="6">
        <f t="shared" si="1"/>
        <v>0.24319436175917317</v>
      </c>
      <c r="T51" s="6">
        <f t="shared" si="2"/>
        <v>0.29823394188149044</v>
      </c>
      <c r="V51" t="s">
        <v>47</v>
      </c>
      <c r="W51" s="4">
        <f t="shared" si="3"/>
        <v>17754.983810056649</v>
      </c>
      <c r="X51" s="4">
        <f t="shared" si="4"/>
        <v>60970.809150679022</v>
      </c>
      <c r="Z51" t="s">
        <v>47</v>
      </c>
      <c r="AA51" s="4">
        <f t="shared" si="5"/>
        <v>1479.5819841713874</v>
      </c>
      <c r="AB51" s="4">
        <f t="shared" si="6"/>
        <v>5080.9007625565855</v>
      </c>
      <c r="AD51" t="s">
        <v>47</v>
      </c>
      <c r="AE51" s="4">
        <f t="shared" si="7"/>
        <v>49.31939947237958</v>
      </c>
      <c r="AF51" s="4">
        <f t="shared" si="8"/>
        <v>169.36335875188618</v>
      </c>
    </row>
    <row r="52" spans="1:32">
      <c r="A52" s="2" t="s">
        <v>48</v>
      </c>
      <c r="B52" s="1">
        <v>166428</v>
      </c>
      <c r="C52" s="1">
        <v>37143</v>
      </c>
      <c r="D52" s="1">
        <v>129285</v>
      </c>
      <c r="F52" t="s">
        <v>48</v>
      </c>
      <c r="G52" s="4">
        <v>4216012</v>
      </c>
      <c r="H52" s="4">
        <v>4703727108</v>
      </c>
      <c r="J52" t="s">
        <v>48</v>
      </c>
      <c r="K52" s="4">
        <v>390661608</v>
      </c>
      <c r="L52" s="4">
        <v>2061812334</v>
      </c>
      <c r="N52" t="s">
        <v>48</v>
      </c>
      <c r="O52" s="4">
        <f>Income!G52</f>
        <v>3169515619</v>
      </c>
      <c r="P52" s="4">
        <f>Income!H52</f>
        <v>32113305800</v>
      </c>
      <c r="R52" t="s">
        <v>48</v>
      </c>
      <c r="S52" s="6">
        <f t="shared" si="1"/>
        <v>0.12458610950924612</v>
      </c>
      <c r="T52" s="6">
        <f t="shared" si="2"/>
        <v>0.21067714062623849</v>
      </c>
      <c r="V52" t="s">
        <v>48</v>
      </c>
      <c r="W52" s="4">
        <f t="shared" si="3"/>
        <v>10631.279648924427</v>
      </c>
      <c r="X52" s="4">
        <f t="shared" si="4"/>
        <v>52330.428448775958</v>
      </c>
      <c r="Z52" t="s">
        <v>48</v>
      </c>
      <c r="AA52" s="4">
        <f t="shared" si="5"/>
        <v>885.93997074370225</v>
      </c>
      <c r="AB52" s="4">
        <f t="shared" si="6"/>
        <v>4360.8690373979962</v>
      </c>
      <c r="AD52" t="s">
        <v>48</v>
      </c>
      <c r="AE52" s="4">
        <f t="shared" si="7"/>
        <v>29.531332358123407</v>
      </c>
      <c r="AF52" s="4">
        <f t="shared" si="8"/>
        <v>145.36230124659988</v>
      </c>
    </row>
    <row r="53" spans="1:32">
      <c r="A53" s="2" t="s">
        <v>49</v>
      </c>
      <c r="B53" s="1">
        <v>494012</v>
      </c>
      <c r="C53" s="1">
        <v>102924</v>
      </c>
      <c r="D53" s="1">
        <v>391088</v>
      </c>
      <c r="F53" t="s">
        <v>49</v>
      </c>
      <c r="G53" s="4">
        <v>125637039</v>
      </c>
      <c r="H53" s="4">
        <v>21680553566</v>
      </c>
      <c r="J53" t="s">
        <v>49</v>
      </c>
      <c r="K53" s="4">
        <v>1032471986</v>
      </c>
      <c r="L53" s="4">
        <v>4441495760</v>
      </c>
      <c r="N53" t="s">
        <v>49</v>
      </c>
      <c r="O53" s="4">
        <f>Income!G53</f>
        <v>8348617742</v>
      </c>
      <c r="P53" s="4">
        <f>Income!H53</f>
        <v>113222402416</v>
      </c>
      <c r="R53" t="s">
        <v>49</v>
      </c>
      <c r="S53" s="6">
        <f t="shared" si="1"/>
        <v>0.13871865508631645</v>
      </c>
      <c r="T53" s="6">
        <f t="shared" si="2"/>
        <v>0.23071449438091562</v>
      </c>
      <c r="V53" t="s">
        <v>49</v>
      </c>
      <c r="W53" s="4">
        <f t="shared" si="3"/>
        <v>11252.07944697058</v>
      </c>
      <c r="X53" s="4">
        <f t="shared" si="4"/>
        <v>66793.277538559094</v>
      </c>
      <c r="Z53" t="s">
        <v>49</v>
      </c>
      <c r="AA53" s="4">
        <f t="shared" si="5"/>
        <v>937.67328724754827</v>
      </c>
      <c r="AB53" s="4">
        <f t="shared" si="6"/>
        <v>5566.1064615465912</v>
      </c>
      <c r="AD53" t="s">
        <v>49</v>
      </c>
      <c r="AE53" s="4">
        <f t="shared" si="7"/>
        <v>31.255776241584943</v>
      </c>
      <c r="AF53" s="4">
        <f t="shared" si="8"/>
        <v>185.53688205155305</v>
      </c>
    </row>
    <row r="54" spans="1:32">
      <c r="A54" s="2" t="s">
        <v>50</v>
      </c>
      <c r="B54" s="1">
        <v>661738</v>
      </c>
      <c r="C54" s="1">
        <v>164826</v>
      </c>
      <c r="D54" s="1">
        <v>496912</v>
      </c>
      <c r="F54" t="s">
        <v>50</v>
      </c>
      <c r="G54" s="4">
        <v>47807800</v>
      </c>
      <c r="H54" s="4">
        <v>12948983971</v>
      </c>
      <c r="J54" t="s">
        <v>50</v>
      </c>
      <c r="K54" s="4">
        <v>1315087057</v>
      </c>
      <c r="L54" s="4">
        <v>5086297239</v>
      </c>
      <c r="N54" t="s">
        <v>50</v>
      </c>
      <c r="O54" s="4">
        <f>Income!G54</f>
        <v>12338245842</v>
      </c>
      <c r="P54" s="4">
        <f>Income!H54</f>
        <v>102720709624</v>
      </c>
      <c r="R54" t="s">
        <v>50</v>
      </c>
      <c r="S54" s="6">
        <f t="shared" si="1"/>
        <v>0.11046099052108675</v>
      </c>
      <c r="T54" s="6">
        <f t="shared" si="2"/>
        <v>0.17557590164647946</v>
      </c>
      <c r="V54" t="s">
        <v>50</v>
      </c>
      <c r="W54" s="4">
        <f t="shared" si="3"/>
        <v>8268.6885382160581</v>
      </c>
      <c r="X54" s="4">
        <f t="shared" si="4"/>
        <v>36294.718602086483</v>
      </c>
      <c r="Z54" t="s">
        <v>50</v>
      </c>
      <c r="AA54" s="4">
        <f t="shared" si="5"/>
        <v>689.05737818467151</v>
      </c>
      <c r="AB54" s="4">
        <f t="shared" si="6"/>
        <v>3024.5598835072069</v>
      </c>
      <c r="AD54" t="s">
        <v>50</v>
      </c>
      <c r="AE54" s="4">
        <f t="shared" si="7"/>
        <v>22.968579272822385</v>
      </c>
      <c r="AF54" s="4">
        <f t="shared" si="8"/>
        <v>100.81866278357356</v>
      </c>
    </row>
    <row r="55" spans="1:32">
      <c r="A55" s="2" t="s">
        <v>51</v>
      </c>
      <c r="B55" s="1">
        <v>37452</v>
      </c>
      <c r="C55" s="1">
        <v>6345</v>
      </c>
      <c r="D55" s="1">
        <v>31107</v>
      </c>
      <c r="F55" t="s">
        <v>51</v>
      </c>
      <c r="G55" s="4">
        <v>0</v>
      </c>
      <c r="H55" s="4">
        <v>1740357718</v>
      </c>
      <c r="J55" t="s">
        <v>51</v>
      </c>
      <c r="K55" s="4">
        <v>81455100</v>
      </c>
      <c r="L55" s="4">
        <v>234296638</v>
      </c>
      <c r="N55" t="s">
        <v>51</v>
      </c>
      <c r="O55" s="4">
        <f>Income!G55</f>
        <v>584786983</v>
      </c>
      <c r="P55" s="4">
        <f>Income!H55</f>
        <v>7720040987</v>
      </c>
      <c r="R55" t="s">
        <v>51</v>
      </c>
      <c r="S55" s="6">
        <f t="shared" si="1"/>
        <v>0.13929020714881404</v>
      </c>
      <c r="T55" s="6">
        <f t="shared" si="2"/>
        <v>0.25578288500348345</v>
      </c>
      <c r="V55" t="s">
        <v>51</v>
      </c>
      <c r="W55" s="4">
        <f t="shared" si="3"/>
        <v>12837.683215130024</v>
      </c>
      <c r="X55" s="4">
        <f t="shared" si="4"/>
        <v>63479.421223518824</v>
      </c>
      <c r="Z55" t="s">
        <v>51</v>
      </c>
      <c r="AA55" s="4">
        <f t="shared" si="5"/>
        <v>1069.8069345941688</v>
      </c>
      <c r="AB55" s="4">
        <f t="shared" si="6"/>
        <v>5289.951768626569</v>
      </c>
      <c r="AD55" t="s">
        <v>51</v>
      </c>
      <c r="AE55" s="4">
        <f t="shared" si="7"/>
        <v>35.660231153138959</v>
      </c>
      <c r="AF55" s="4">
        <f t="shared" si="8"/>
        <v>176.33172562088563</v>
      </c>
    </row>
    <row r="56" spans="1:32">
      <c r="A56" s="2" t="s">
        <v>52</v>
      </c>
      <c r="B56" s="1">
        <v>272951</v>
      </c>
      <c r="C56" s="1">
        <v>83455</v>
      </c>
      <c r="D56" s="1">
        <v>189496</v>
      </c>
      <c r="F56" t="s">
        <v>52</v>
      </c>
      <c r="G56" s="4">
        <v>139884034</v>
      </c>
      <c r="H56" s="4">
        <v>8634938501</v>
      </c>
      <c r="J56" t="s">
        <v>52</v>
      </c>
      <c r="K56" s="4">
        <v>698929635</v>
      </c>
      <c r="L56" s="4">
        <v>2139236666</v>
      </c>
      <c r="N56" t="s">
        <v>52</v>
      </c>
      <c r="O56" s="4">
        <f>Income!G56</f>
        <v>6528097538</v>
      </c>
      <c r="P56" s="4">
        <f>Income!H56</f>
        <v>42616148647</v>
      </c>
      <c r="R56" t="s">
        <v>52</v>
      </c>
      <c r="S56" s="6">
        <f t="shared" si="1"/>
        <v>0.12849282108872803</v>
      </c>
      <c r="T56" s="6">
        <f t="shared" si="2"/>
        <v>0.25281907232502715</v>
      </c>
      <c r="V56" t="s">
        <v>52</v>
      </c>
      <c r="W56" s="4">
        <f t="shared" si="3"/>
        <v>10051.089437421364</v>
      </c>
      <c r="X56" s="4">
        <f t="shared" si="4"/>
        <v>56857.005778486091</v>
      </c>
      <c r="Z56" t="s">
        <v>52</v>
      </c>
      <c r="AA56" s="4">
        <f t="shared" si="5"/>
        <v>837.59078645178033</v>
      </c>
      <c r="AB56" s="4">
        <f t="shared" si="6"/>
        <v>4738.0838148738412</v>
      </c>
      <c r="AD56" t="s">
        <v>52</v>
      </c>
      <c r="AE56" s="4">
        <f t="shared" si="7"/>
        <v>27.919692881726011</v>
      </c>
      <c r="AF56" s="4">
        <f t="shared" si="8"/>
        <v>157.93612716246136</v>
      </c>
    </row>
    <row r="57" spans="1:32">
      <c r="A57" s="2" t="s">
        <v>53</v>
      </c>
      <c r="B57" s="1">
        <v>983408</v>
      </c>
      <c r="C57" s="1">
        <v>185603</v>
      </c>
      <c r="D57" s="1">
        <v>797806</v>
      </c>
      <c r="F57" t="s">
        <v>53</v>
      </c>
      <c r="G57" s="4">
        <v>213969425</v>
      </c>
      <c r="H57" s="4">
        <v>28519917649</v>
      </c>
      <c r="J57" t="s">
        <v>53</v>
      </c>
      <c r="K57" s="4">
        <v>1663594774</v>
      </c>
      <c r="L57" s="4">
        <v>7455427310</v>
      </c>
      <c r="N57" t="s">
        <v>53</v>
      </c>
      <c r="O57" s="4">
        <f>Income!G57</f>
        <v>15089137708</v>
      </c>
      <c r="P57" s="4">
        <f>Income!H57</f>
        <v>208958231956</v>
      </c>
      <c r="R57" t="s">
        <v>53</v>
      </c>
      <c r="S57" s="6">
        <f t="shared" si="1"/>
        <v>0.12443151062267448</v>
      </c>
      <c r="T57" s="6">
        <f t="shared" si="2"/>
        <v>0.17216524384918835</v>
      </c>
      <c r="V57" t="s">
        <v>53</v>
      </c>
      <c r="W57" s="4">
        <f t="shared" si="3"/>
        <v>10116.022903724617</v>
      </c>
      <c r="X57" s="4">
        <f t="shared" si="4"/>
        <v>45092.848335309587</v>
      </c>
      <c r="Z57" t="s">
        <v>53</v>
      </c>
      <c r="AA57" s="4">
        <f t="shared" si="5"/>
        <v>843.00190864371814</v>
      </c>
      <c r="AB57" s="4">
        <f t="shared" si="6"/>
        <v>3757.7373612757988</v>
      </c>
      <c r="AD57" t="s">
        <v>53</v>
      </c>
      <c r="AE57" s="4">
        <f t="shared" si="7"/>
        <v>28.10006362145727</v>
      </c>
      <c r="AF57" s="4">
        <f t="shared" si="8"/>
        <v>125.25791204252663</v>
      </c>
    </row>
    <row r="58" spans="1:32">
      <c r="A58" s="2" t="s">
        <v>54</v>
      </c>
      <c r="B58" s="1">
        <v>298807</v>
      </c>
      <c r="C58" s="1">
        <v>131317</v>
      </c>
      <c r="D58" s="1">
        <v>167490</v>
      </c>
      <c r="F58" t="s">
        <v>54</v>
      </c>
      <c r="G58" s="4">
        <v>170615650</v>
      </c>
      <c r="H58" s="4">
        <v>4726481928</v>
      </c>
      <c r="J58" t="s">
        <v>54</v>
      </c>
      <c r="K58" s="4">
        <v>1112439269</v>
      </c>
      <c r="L58" s="4">
        <v>1564170178</v>
      </c>
      <c r="N58" t="s">
        <v>54</v>
      </c>
      <c r="O58" s="4">
        <f>Income!G58</f>
        <v>8378153838</v>
      </c>
      <c r="P58" s="4">
        <f>Income!H58</f>
        <v>42696488244</v>
      </c>
      <c r="R58" t="s">
        <v>54</v>
      </c>
      <c r="S58" s="6">
        <f t="shared" si="1"/>
        <v>0.15314291714011852</v>
      </c>
      <c r="T58" s="6">
        <f t="shared" si="2"/>
        <v>0.14733418050801883</v>
      </c>
      <c r="V58" t="s">
        <v>54</v>
      </c>
      <c r="W58" s="4">
        <f t="shared" si="3"/>
        <v>9770.668831910567</v>
      </c>
      <c r="X58" s="4">
        <f t="shared" si="4"/>
        <v>37558.374267120424</v>
      </c>
      <c r="Z58" t="s">
        <v>54</v>
      </c>
      <c r="AA58" s="4">
        <f t="shared" si="5"/>
        <v>814.22240265921391</v>
      </c>
      <c r="AB58" s="4">
        <f t="shared" si="6"/>
        <v>3129.8645222600353</v>
      </c>
      <c r="AD58" t="s">
        <v>54</v>
      </c>
      <c r="AE58" s="4">
        <f t="shared" si="7"/>
        <v>27.140746755307131</v>
      </c>
      <c r="AF58" s="4">
        <f t="shared" si="8"/>
        <v>104.32881740866785</v>
      </c>
    </row>
    <row r="59" spans="1:32">
      <c r="A59" s="2" t="s">
        <v>55</v>
      </c>
      <c r="B59" s="1">
        <v>22141</v>
      </c>
      <c r="C59" s="1">
        <v>5319</v>
      </c>
      <c r="D59" s="1">
        <v>16822</v>
      </c>
      <c r="F59" t="s">
        <v>55</v>
      </c>
      <c r="G59" s="4">
        <v>5444508</v>
      </c>
      <c r="H59" s="4">
        <v>739440788</v>
      </c>
      <c r="J59" t="s">
        <v>55</v>
      </c>
      <c r="K59" s="4">
        <v>56077756</v>
      </c>
      <c r="L59" s="4">
        <v>274048409</v>
      </c>
      <c r="N59" t="s">
        <v>55</v>
      </c>
      <c r="O59" s="4">
        <f>Income!G59</f>
        <v>409153385</v>
      </c>
      <c r="P59" s="4">
        <f>Income!H59</f>
        <v>4739180351</v>
      </c>
      <c r="R59" t="s">
        <v>55</v>
      </c>
      <c r="S59" s="6">
        <f t="shared" si="1"/>
        <v>0.15036479290034468</v>
      </c>
      <c r="T59" s="6">
        <f t="shared" si="2"/>
        <v>0.21385326616366199</v>
      </c>
      <c r="V59" t="s">
        <v>55</v>
      </c>
      <c r="W59" s="4">
        <f t="shared" si="3"/>
        <v>11566.50949426584</v>
      </c>
      <c r="X59" s="4">
        <f t="shared" si="4"/>
        <v>60247.841933182739</v>
      </c>
      <c r="Z59" t="s">
        <v>55</v>
      </c>
      <c r="AA59" s="4">
        <f t="shared" si="5"/>
        <v>963.87579118882002</v>
      </c>
      <c r="AB59" s="4">
        <f t="shared" si="6"/>
        <v>5020.6534944318946</v>
      </c>
      <c r="AD59" t="s">
        <v>55</v>
      </c>
      <c r="AE59" s="4">
        <f t="shared" si="7"/>
        <v>32.129193039627332</v>
      </c>
      <c r="AF59" s="4">
        <f t="shared" si="8"/>
        <v>167.35511648106316</v>
      </c>
    </row>
    <row r="60" spans="1:32">
      <c r="A60" s="2" t="s">
        <v>56</v>
      </c>
      <c r="B60" s="1">
        <v>94156</v>
      </c>
      <c r="C60" s="1">
        <v>52189</v>
      </c>
      <c r="D60" s="1">
        <v>41967</v>
      </c>
      <c r="F60" t="s">
        <v>56</v>
      </c>
      <c r="G60" s="4">
        <v>25683608</v>
      </c>
      <c r="H60" s="4">
        <v>844030936</v>
      </c>
      <c r="J60" t="s">
        <v>56</v>
      </c>
      <c r="K60" s="4">
        <v>560030032</v>
      </c>
      <c r="L60" s="4">
        <v>711147217</v>
      </c>
      <c r="N60" t="s">
        <v>56</v>
      </c>
      <c r="O60" s="4">
        <f>Income!G60</f>
        <v>3767880999</v>
      </c>
      <c r="P60" s="4">
        <f>Income!H60</f>
        <v>8266603746</v>
      </c>
      <c r="R60" t="s">
        <v>56</v>
      </c>
      <c r="S60" s="6">
        <f t="shared" si="1"/>
        <v>0.15544908136840019</v>
      </c>
      <c r="T60" s="6">
        <f t="shared" si="2"/>
        <v>0.18812782138644438</v>
      </c>
      <c r="V60" t="s">
        <v>56</v>
      </c>
      <c r="W60" s="4">
        <f t="shared" si="3"/>
        <v>11222.932801931442</v>
      </c>
      <c r="X60" s="4">
        <f t="shared" si="4"/>
        <v>37057.16760788238</v>
      </c>
      <c r="Z60" t="s">
        <v>56</v>
      </c>
      <c r="AA60" s="4">
        <f t="shared" si="5"/>
        <v>935.24440016095343</v>
      </c>
      <c r="AB60" s="4">
        <f t="shared" si="6"/>
        <v>3088.0973006568652</v>
      </c>
      <c r="AD60" t="s">
        <v>56</v>
      </c>
      <c r="AE60" s="4">
        <f t="shared" si="7"/>
        <v>31.174813338698449</v>
      </c>
      <c r="AF60" s="4">
        <f t="shared" si="8"/>
        <v>102.93657668856217</v>
      </c>
    </row>
    <row r="61" spans="1:32">
      <c r="A61" s="2" t="s">
        <v>57</v>
      </c>
      <c r="B61" s="1">
        <v>408401</v>
      </c>
      <c r="C61" s="1">
        <v>128273</v>
      </c>
      <c r="D61" s="1">
        <v>280128</v>
      </c>
      <c r="F61" t="s">
        <v>57</v>
      </c>
      <c r="G61" s="4">
        <v>114061174</v>
      </c>
      <c r="H61" s="4">
        <v>7872924725</v>
      </c>
      <c r="J61" t="s">
        <v>57</v>
      </c>
      <c r="K61" s="4">
        <v>1370643500</v>
      </c>
      <c r="L61" s="4">
        <v>3686136110</v>
      </c>
      <c r="N61" t="s">
        <v>57</v>
      </c>
      <c r="O61" s="4">
        <f>Income!G61</f>
        <v>9710037404</v>
      </c>
      <c r="P61" s="4">
        <f>Income!H61</f>
        <v>67874490855</v>
      </c>
      <c r="R61" t="s">
        <v>57</v>
      </c>
      <c r="S61" s="6">
        <f t="shared" si="1"/>
        <v>0.15290411480684757</v>
      </c>
      <c r="T61" s="6">
        <f t="shared" si="2"/>
        <v>0.17030051628223003</v>
      </c>
      <c r="V61" t="s">
        <v>57</v>
      </c>
      <c r="W61" s="4">
        <f t="shared" si="3"/>
        <v>11574.568880434697</v>
      </c>
      <c r="X61" s="4">
        <f t="shared" si="4"/>
        <v>41263.496812171579</v>
      </c>
      <c r="Z61" t="s">
        <v>57</v>
      </c>
      <c r="AA61" s="4">
        <f t="shared" si="5"/>
        <v>964.54740670289141</v>
      </c>
      <c r="AB61" s="4">
        <f t="shared" si="6"/>
        <v>3438.6247343476316</v>
      </c>
      <c r="AD61" t="s">
        <v>57</v>
      </c>
      <c r="AE61" s="4">
        <f t="shared" si="7"/>
        <v>32.151580223429711</v>
      </c>
      <c r="AF61" s="4">
        <f t="shared" si="8"/>
        <v>114.62082447825439</v>
      </c>
    </row>
    <row r="62" spans="1:32">
      <c r="A62" s="2" t="s">
        <v>58</v>
      </c>
      <c r="B62" s="1">
        <v>118770</v>
      </c>
      <c r="C62" s="1">
        <v>51663</v>
      </c>
      <c r="D62" s="1">
        <v>67107</v>
      </c>
      <c r="F62" t="s">
        <v>58</v>
      </c>
      <c r="G62" s="4">
        <v>4858468</v>
      </c>
      <c r="H62" s="4">
        <v>1078194317</v>
      </c>
      <c r="J62" t="s">
        <v>58</v>
      </c>
      <c r="K62" s="4">
        <v>507596135</v>
      </c>
      <c r="L62" s="4">
        <v>833365434</v>
      </c>
      <c r="N62" t="s">
        <v>58</v>
      </c>
      <c r="O62" s="4">
        <f>Income!G62</f>
        <v>4170229820</v>
      </c>
      <c r="P62" s="4">
        <f>Income!H62</f>
        <v>14288688787</v>
      </c>
      <c r="R62" t="s">
        <v>58</v>
      </c>
      <c r="S62" s="6">
        <f t="shared" si="1"/>
        <v>0.12288401961501488</v>
      </c>
      <c r="T62" s="6">
        <f t="shared" si="2"/>
        <v>0.1337813272789003</v>
      </c>
      <c r="V62" t="s">
        <v>58</v>
      </c>
      <c r="W62" s="4">
        <f t="shared" si="3"/>
        <v>9919.1801289123741</v>
      </c>
      <c r="X62" s="4">
        <f t="shared" si="4"/>
        <v>28485.251180949825</v>
      </c>
      <c r="Z62" t="s">
        <v>58</v>
      </c>
      <c r="AA62" s="4">
        <f t="shared" si="5"/>
        <v>826.59834407603114</v>
      </c>
      <c r="AB62" s="4">
        <f t="shared" si="6"/>
        <v>2373.7709317458189</v>
      </c>
      <c r="AD62" t="s">
        <v>58</v>
      </c>
      <c r="AE62" s="4">
        <f t="shared" si="7"/>
        <v>27.553278135867703</v>
      </c>
      <c r="AF62" s="4">
        <f t="shared" si="8"/>
        <v>79.125697724860629</v>
      </c>
    </row>
    <row r="63" spans="1:32">
      <c r="A63" s="2" t="s">
        <v>59</v>
      </c>
      <c r="B63" s="1">
        <v>151139</v>
      </c>
      <c r="C63" s="1">
        <v>65737</v>
      </c>
      <c r="D63" s="1">
        <v>85402</v>
      </c>
      <c r="F63" t="s">
        <v>59</v>
      </c>
      <c r="G63" s="4">
        <v>11298239</v>
      </c>
      <c r="H63" s="4">
        <v>670411448</v>
      </c>
      <c r="J63" t="s">
        <v>59</v>
      </c>
      <c r="K63" s="4">
        <v>660366457</v>
      </c>
      <c r="L63" s="4">
        <v>978412410</v>
      </c>
      <c r="N63" t="s">
        <v>59</v>
      </c>
      <c r="O63" s="4">
        <f>Income!G63</f>
        <v>4301528691</v>
      </c>
      <c r="P63" s="4">
        <f>Income!H63</f>
        <v>14672525950</v>
      </c>
      <c r="R63" t="s">
        <v>59</v>
      </c>
      <c r="S63" s="6">
        <f t="shared" si="1"/>
        <v>0.15614558085020105</v>
      </c>
      <c r="T63" s="6">
        <f t="shared" si="2"/>
        <v>0.11237491510451204</v>
      </c>
      <c r="V63" t="s">
        <v>59</v>
      </c>
      <c r="W63" s="4">
        <f t="shared" si="3"/>
        <v>10217.452819568889</v>
      </c>
      <c r="X63" s="4">
        <f t="shared" si="4"/>
        <v>19306.618791129014</v>
      </c>
      <c r="Z63" t="s">
        <v>59</v>
      </c>
      <c r="AA63" s="4">
        <f t="shared" si="5"/>
        <v>851.45440163074079</v>
      </c>
      <c r="AB63" s="4">
        <f t="shared" si="6"/>
        <v>1608.8848992607511</v>
      </c>
      <c r="AD63" t="s">
        <v>59</v>
      </c>
      <c r="AE63" s="4">
        <f t="shared" si="7"/>
        <v>28.381813387691359</v>
      </c>
      <c r="AF63" s="4">
        <f t="shared" si="8"/>
        <v>53.629496642025039</v>
      </c>
    </row>
    <row r="64" spans="1:32">
      <c r="A64" s="2" t="s">
        <v>60</v>
      </c>
      <c r="B64" s="1">
        <v>93675</v>
      </c>
      <c r="C64" s="1">
        <v>31890</v>
      </c>
      <c r="D64" s="1">
        <v>61785</v>
      </c>
      <c r="F64" t="s">
        <v>60</v>
      </c>
      <c r="G64" s="4">
        <v>18891648</v>
      </c>
      <c r="H64" s="4">
        <v>2251203164</v>
      </c>
      <c r="J64" t="s">
        <v>60</v>
      </c>
      <c r="K64" s="4">
        <v>371195941</v>
      </c>
      <c r="L64" s="4">
        <v>830993661</v>
      </c>
      <c r="N64" t="s">
        <v>60</v>
      </c>
      <c r="O64" s="4">
        <f>Income!G64</f>
        <v>2403263107</v>
      </c>
      <c r="P64" s="4">
        <f>Income!H64</f>
        <v>13605032568</v>
      </c>
      <c r="R64" t="s">
        <v>60</v>
      </c>
      <c r="S64" s="6">
        <f t="shared" si="1"/>
        <v>0.16231580631508441</v>
      </c>
      <c r="T64" s="6">
        <f t="shared" si="2"/>
        <v>0.22654828715732334</v>
      </c>
      <c r="V64" t="s">
        <v>60</v>
      </c>
      <c r="W64" s="4">
        <f t="shared" si="3"/>
        <v>12232.285638131076</v>
      </c>
      <c r="X64" s="4">
        <f t="shared" si="4"/>
        <v>49885.843246742734</v>
      </c>
      <c r="Z64" t="s">
        <v>60</v>
      </c>
      <c r="AA64" s="4">
        <f t="shared" si="5"/>
        <v>1019.3571365109229</v>
      </c>
      <c r="AB64" s="4">
        <f t="shared" si="6"/>
        <v>4157.1536038952281</v>
      </c>
      <c r="AD64" t="s">
        <v>60</v>
      </c>
      <c r="AE64" s="4">
        <f t="shared" si="7"/>
        <v>33.978571217030762</v>
      </c>
      <c r="AF64" s="4">
        <f t="shared" si="8"/>
        <v>138.57178679650761</v>
      </c>
    </row>
    <row r="65" spans="1:32">
      <c r="A65" s="2" t="s">
        <v>61</v>
      </c>
      <c r="B65" s="1">
        <v>35756</v>
      </c>
      <c r="C65" s="1">
        <v>7468</v>
      </c>
      <c r="D65" s="1">
        <v>28288</v>
      </c>
      <c r="F65" t="s">
        <v>61</v>
      </c>
      <c r="G65" s="4">
        <v>27895622</v>
      </c>
      <c r="H65" s="4">
        <v>794977737</v>
      </c>
      <c r="J65" t="s">
        <v>61</v>
      </c>
      <c r="K65" s="4">
        <v>101105190</v>
      </c>
      <c r="L65" s="4">
        <v>580813221</v>
      </c>
      <c r="N65" t="s">
        <v>61</v>
      </c>
      <c r="O65" s="4">
        <f>Income!G65</f>
        <v>617589401</v>
      </c>
      <c r="P65" s="4">
        <f>Income!H65</f>
        <v>5815000230</v>
      </c>
      <c r="R65" t="s">
        <v>61</v>
      </c>
      <c r="S65" s="6">
        <f t="shared" si="1"/>
        <v>0.20887795644018833</v>
      </c>
      <c r="T65" s="6">
        <f t="shared" si="2"/>
        <v>0.23659344859561596</v>
      </c>
      <c r="V65" t="s">
        <v>61</v>
      </c>
      <c r="W65" s="4">
        <f t="shared" si="3"/>
        <v>17273.809855382966</v>
      </c>
      <c r="X65" s="4">
        <f t="shared" si="4"/>
        <v>48635.144160067874</v>
      </c>
      <c r="Z65" t="s">
        <v>61</v>
      </c>
      <c r="AA65" s="4">
        <f t="shared" si="5"/>
        <v>1439.4841546152472</v>
      </c>
      <c r="AB65" s="4">
        <f t="shared" si="6"/>
        <v>4052.9286800056561</v>
      </c>
      <c r="AD65" t="s">
        <v>61</v>
      </c>
      <c r="AE65" s="4">
        <f t="shared" si="7"/>
        <v>47.982805153841575</v>
      </c>
      <c r="AF65" s="4">
        <f t="shared" si="8"/>
        <v>135.09762266685522</v>
      </c>
    </row>
    <row r="66" spans="1:32">
      <c r="A66" s="2" t="s">
        <v>62</v>
      </c>
      <c r="B66" s="1">
        <v>217100</v>
      </c>
      <c r="C66" s="1">
        <v>104138</v>
      </c>
      <c r="D66" s="1">
        <v>112963</v>
      </c>
      <c r="F66" t="s">
        <v>62</v>
      </c>
      <c r="G66" s="4">
        <v>92670808</v>
      </c>
      <c r="H66" s="4">
        <v>1562461394</v>
      </c>
      <c r="J66" t="s">
        <v>62</v>
      </c>
      <c r="K66" s="4">
        <v>961438153</v>
      </c>
      <c r="L66" s="4">
        <v>1311121906</v>
      </c>
      <c r="N66" t="s">
        <v>62</v>
      </c>
      <c r="O66" s="4">
        <f>Income!G66</f>
        <v>6317526947</v>
      </c>
      <c r="P66" s="4">
        <f>Income!H66</f>
        <v>21980130862</v>
      </c>
      <c r="R66" t="s">
        <v>62</v>
      </c>
      <c r="S66" s="6">
        <f t="shared" si="1"/>
        <v>0.16685468377789256</v>
      </c>
      <c r="T66" s="6">
        <f t="shared" si="2"/>
        <v>0.13073549552736963</v>
      </c>
      <c r="V66" t="s">
        <v>62</v>
      </c>
      <c r="W66" s="4">
        <f t="shared" si="3"/>
        <v>10122.231663753864</v>
      </c>
      <c r="X66" s="4">
        <f t="shared" si="4"/>
        <v>25438.270053026212</v>
      </c>
      <c r="Z66" t="s">
        <v>62</v>
      </c>
      <c r="AA66" s="4">
        <f t="shared" si="5"/>
        <v>843.51930531282198</v>
      </c>
      <c r="AB66" s="4">
        <f t="shared" si="6"/>
        <v>2119.8558377521845</v>
      </c>
      <c r="AD66" t="s">
        <v>62</v>
      </c>
      <c r="AE66" s="4">
        <f t="shared" si="7"/>
        <v>28.117310177094065</v>
      </c>
      <c r="AF66" s="4">
        <f t="shared" si="8"/>
        <v>70.661861258406148</v>
      </c>
    </row>
    <row r="67" spans="1:32">
      <c r="A67" s="2" t="s">
        <v>63</v>
      </c>
      <c r="B67" s="1">
        <v>402612</v>
      </c>
      <c r="C67" s="1">
        <v>104133</v>
      </c>
      <c r="D67" s="1">
        <v>298478</v>
      </c>
      <c r="F67" t="s">
        <v>63</v>
      </c>
      <c r="G67" s="4">
        <v>153180158</v>
      </c>
      <c r="H67" s="4">
        <v>5790993488</v>
      </c>
      <c r="J67" t="s">
        <v>63</v>
      </c>
      <c r="K67" s="4">
        <v>1465276516</v>
      </c>
      <c r="L67" s="4">
        <v>3718280455</v>
      </c>
      <c r="N67" t="s">
        <v>63</v>
      </c>
      <c r="O67" s="4">
        <f>Income!G67</f>
        <v>8258157221</v>
      </c>
      <c r="P67" s="4">
        <f>Income!H67</f>
        <v>63630115559</v>
      </c>
      <c r="R67" t="s">
        <v>63</v>
      </c>
      <c r="S67" s="6">
        <f t="shared" si="1"/>
        <v>0.1959827877682398</v>
      </c>
      <c r="T67" s="6">
        <f t="shared" si="2"/>
        <v>0.14944612090453741</v>
      </c>
      <c r="V67" t="s">
        <v>63</v>
      </c>
      <c r="W67" s="4">
        <f t="shared" si="3"/>
        <v>15542.207311803175</v>
      </c>
      <c r="X67" s="4">
        <f t="shared" si="4"/>
        <v>31859.212213295454</v>
      </c>
      <c r="Z67" t="s">
        <v>63</v>
      </c>
      <c r="AA67" s="4">
        <f t="shared" si="5"/>
        <v>1295.1839426502645</v>
      </c>
      <c r="AB67" s="4">
        <f t="shared" si="6"/>
        <v>2654.9343511079546</v>
      </c>
      <c r="AD67" t="s">
        <v>63</v>
      </c>
      <c r="AE67" s="4">
        <f t="shared" si="7"/>
        <v>43.172798088342148</v>
      </c>
      <c r="AF67" s="4">
        <f t="shared" si="8"/>
        <v>88.497811703598487</v>
      </c>
    </row>
    <row r="68" spans="1:32">
      <c r="A68" s="2" t="s">
        <v>64</v>
      </c>
      <c r="B68" s="1">
        <v>129797</v>
      </c>
      <c r="C68" s="1">
        <v>45892</v>
      </c>
      <c r="D68" s="1">
        <v>83904</v>
      </c>
      <c r="F68" t="s">
        <v>64</v>
      </c>
      <c r="G68" s="4">
        <v>53087385</v>
      </c>
      <c r="H68" s="4">
        <v>1168057621</v>
      </c>
      <c r="J68" t="s">
        <v>64</v>
      </c>
      <c r="K68" s="4">
        <v>589754993</v>
      </c>
      <c r="L68" s="4">
        <v>777601610</v>
      </c>
      <c r="N68" t="s">
        <v>64</v>
      </c>
      <c r="O68" s="4">
        <f>Income!G68</f>
        <v>3510394154</v>
      </c>
      <c r="P68" s="4">
        <f>Income!H68</f>
        <v>16692550680</v>
      </c>
      <c r="R68" t="s">
        <v>64</v>
      </c>
      <c r="S68" s="6">
        <f t="shared" si="1"/>
        <v>0.18312541264561369</v>
      </c>
      <c r="T68" s="6">
        <f t="shared" si="2"/>
        <v>0.11655853370157328</v>
      </c>
      <c r="V68" t="s">
        <v>64</v>
      </c>
      <c r="W68" s="4">
        <f t="shared" si="3"/>
        <v>14007.721999477033</v>
      </c>
      <c r="X68" s="4">
        <f t="shared" si="4"/>
        <v>23189.111734839818</v>
      </c>
      <c r="Z68" t="s">
        <v>64</v>
      </c>
      <c r="AA68" s="4">
        <f t="shared" si="5"/>
        <v>1167.3101666230862</v>
      </c>
      <c r="AB68" s="4">
        <f t="shared" si="6"/>
        <v>1932.4259779033182</v>
      </c>
      <c r="AD68" t="s">
        <v>64</v>
      </c>
      <c r="AE68" s="4">
        <f t="shared" si="7"/>
        <v>38.910338887436204</v>
      </c>
      <c r="AF68" s="4">
        <f t="shared" si="8"/>
        <v>64.414199263443933</v>
      </c>
    </row>
    <row r="69" spans="1:32">
      <c r="A69" s="2" t="s">
        <v>65</v>
      </c>
      <c r="B69" s="1">
        <v>22158</v>
      </c>
      <c r="C69" s="1">
        <v>3429</v>
      </c>
      <c r="D69" s="1">
        <v>18729</v>
      </c>
      <c r="F69" t="s">
        <v>65</v>
      </c>
      <c r="G69" s="4">
        <v>9300780</v>
      </c>
      <c r="H69" s="4">
        <v>103130185</v>
      </c>
      <c r="J69" t="s">
        <v>65</v>
      </c>
      <c r="K69" s="4">
        <v>32115162</v>
      </c>
      <c r="L69" s="4">
        <v>72004698</v>
      </c>
      <c r="N69" t="s">
        <v>65</v>
      </c>
      <c r="O69" s="4">
        <f>Income!G69</f>
        <v>346042936</v>
      </c>
      <c r="P69" s="4">
        <f>Income!H69</f>
        <v>4167681448</v>
      </c>
      <c r="R69" t="s">
        <v>65</v>
      </c>
      <c r="S69" s="6">
        <f t="shared" si="1"/>
        <v>0.1196844024002848</v>
      </c>
      <c r="T69" s="6">
        <f t="shared" si="2"/>
        <v>4.2022137532618832E-2</v>
      </c>
      <c r="V69" t="s">
        <v>65</v>
      </c>
      <c r="W69" s="4">
        <f t="shared" si="3"/>
        <v>12078.139982502187</v>
      </c>
      <c r="X69" s="4">
        <f t="shared" si="4"/>
        <v>9351.0002135725354</v>
      </c>
      <c r="Z69" t="s">
        <v>65</v>
      </c>
      <c r="AA69" s="4">
        <f t="shared" si="5"/>
        <v>1006.5116652085156</v>
      </c>
      <c r="AB69" s="4">
        <f t="shared" si="6"/>
        <v>779.25001779771128</v>
      </c>
      <c r="AD69" t="s">
        <v>65</v>
      </c>
      <c r="AE69" s="4">
        <f t="shared" si="7"/>
        <v>33.550388840283851</v>
      </c>
      <c r="AF69" s="4">
        <f t="shared" si="8"/>
        <v>25.975000593257043</v>
      </c>
    </row>
    <row r="70" spans="1:32">
      <c r="A70" s="2" t="s">
        <v>66</v>
      </c>
      <c r="B70" s="1">
        <v>291073</v>
      </c>
      <c r="C70" s="1">
        <v>120760</v>
      </c>
      <c r="D70" s="1">
        <v>170313</v>
      </c>
      <c r="F70" t="s">
        <v>66</v>
      </c>
      <c r="G70" s="4">
        <v>14514638</v>
      </c>
      <c r="H70" s="4">
        <v>1115762591</v>
      </c>
      <c r="J70" t="s">
        <v>66</v>
      </c>
      <c r="K70" s="4">
        <v>785320688</v>
      </c>
      <c r="L70" s="4">
        <v>1409167771</v>
      </c>
      <c r="N70" t="s">
        <v>66</v>
      </c>
      <c r="O70" s="4">
        <f>Income!G70</f>
        <v>9427036693</v>
      </c>
      <c r="P70" s="4">
        <f>Income!H70</f>
        <v>35676127425</v>
      </c>
      <c r="R70" t="s">
        <v>66</v>
      </c>
      <c r="S70" s="6">
        <f t="shared" si="1"/>
        <v>8.4844830040166686E-2</v>
      </c>
      <c r="T70" s="6">
        <f t="shared" si="2"/>
        <v>7.077366699365073E-2</v>
      </c>
      <c r="V70" t="s">
        <v>66</v>
      </c>
      <c r="W70" s="4">
        <f t="shared" si="3"/>
        <v>6623.346522027161</v>
      </c>
      <c r="X70" s="4">
        <f t="shared" si="4"/>
        <v>14825.235666097127</v>
      </c>
      <c r="Z70" t="s">
        <v>66</v>
      </c>
      <c r="AA70" s="4">
        <f t="shared" si="5"/>
        <v>551.94554350226338</v>
      </c>
      <c r="AB70" s="4">
        <f t="shared" si="6"/>
        <v>1235.4363055080939</v>
      </c>
      <c r="AD70" t="s">
        <v>66</v>
      </c>
      <c r="AE70" s="4">
        <f t="shared" si="7"/>
        <v>18.39818478340878</v>
      </c>
      <c r="AF70" s="4">
        <f t="shared" si="8"/>
        <v>41.181210183603135</v>
      </c>
    </row>
    <row r="71" spans="1:32">
      <c r="A71" s="2" t="s">
        <v>67</v>
      </c>
      <c r="B71" s="1">
        <v>18995</v>
      </c>
      <c r="C71" s="1">
        <v>7796</v>
      </c>
      <c r="D71" s="1">
        <v>11199</v>
      </c>
      <c r="F71" t="s">
        <v>67</v>
      </c>
      <c r="G71" s="4">
        <v>10463025</v>
      </c>
      <c r="H71" s="4">
        <v>349438185</v>
      </c>
      <c r="J71" t="s">
        <v>67</v>
      </c>
      <c r="K71" s="4">
        <v>87809028</v>
      </c>
      <c r="L71" s="4">
        <v>111310712</v>
      </c>
      <c r="N71" t="s">
        <v>67</v>
      </c>
      <c r="O71" s="4">
        <f>Income!G71</f>
        <v>750015988</v>
      </c>
      <c r="P71" s="4">
        <f>Income!H71</f>
        <v>2455675062</v>
      </c>
      <c r="R71" t="s">
        <v>67</v>
      </c>
      <c r="S71" s="6">
        <f t="shared" si="1"/>
        <v>0.13102661086206072</v>
      </c>
      <c r="T71" s="6">
        <f t="shared" si="2"/>
        <v>0.18762616607131549</v>
      </c>
      <c r="V71" t="s">
        <v>67</v>
      </c>
      <c r="W71" s="4">
        <f t="shared" si="3"/>
        <v>12605.445484864033</v>
      </c>
      <c r="X71" s="4">
        <f t="shared" si="4"/>
        <v>41141.967764979017</v>
      </c>
      <c r="Z71" t="s">
        <v>67</v>
      </c>
      <c r="AA71" s="4">
        <f t="shared" si="5"/>
        <v>1050.4537904053361</v>
      </c>
      <c r="AB71" s="4">
        <f t="shared" si="6"/>
        <v>3428.4973137482516</v>
      </c>
      <c r="AD71" t="s">
        <v>67</v>
      </c>
      <c r="AE71" s="4">
        <f t="shared" si="7"/>
        <v>35.015126346844539</v>
      </c>
      <c r="AF71" s="4">
        <f t="shared" si="8"/>
        <v>114.28324379160838</v>
      </c>
    </row>
    <row r="72" spans="1:32">
      <c r="A72" s="2" t="s">
        <v>68</v>
      </c>
      <c r="B72" s="1">
        <v>201860</v>
      </c>
      <c r="C72" s="1">
        <v>83640</v>
      </c>
      <c r="D72" s="1">
        <v>118220</v>
      </c>
      <c r="F72" t="s">
        <v>68</v>
      </c>
      <c r="G72" s="4">
        <v>109638197</v>
      </c>
      <c r="H72" s="4">
        <v>4678553866</v>
      </c>
      <c r="J72" t="s">
        <v>68</v>
      </c>
      <c r="K72" s="4">
        <v>617317985</v>
      </c>
      <c r="L72" s="4">
        <v>1427837673</v>
      </c>
      <c r="N72" t="s">
        <v>68</v>
      </c>
      <c r="O72" s="4">
        <f>Income!G72</f>
        <v>5577291469</v>
      </c>
      <c r="P72" s="4">
        <f>Income!H72</f>
        <v>32533565458</v>
      </c>
      <c r="R72" t="s">
        <v>68</v>
      </c>
      <c r="S72" s="6">
        <f t="shared" ref="S72:S92" si="9">(G72+K72)/O72</f>
        <v>0.13034215372113986</v>
      </c>
      <c r="T72" s="6">
        <f t="shared" ref="T72:T92" si="10">(H72+L72)/P72</f>
        <v>0.18769512203890457</v>
      </c>
      <c r="V72" t="s">
        <v>68</v>
      </c>
      <c r="W72" s="4">
        <f t="shared" ref="W72:W92" si="11">(G72+K72)/C72</f>
        <v>8691.4895026303202</v>
      </c>
      <c r="X72" s="4">
        <f t="shared" ref="X72:X92" si="12">(H72+L72)/D72</f>
        <v>51652.77904753849</v>
      </c>
      <c r="Z72" t="s">
        <v>68</v>
      </c>
      <c r="AA72" s="4">
        <f t="shared" ref="AA72:AA92" si="13">W72/$Z$5</f>
        <v>724.29079188586002</v>
      </c>
      <c r="AB72" s="4">
        <f t="shared" ref="AB72:AB92" si="14">X72/$Z$5</f>
        <v>4304.3982539615408</v>
      </c>
      <c r="AD72" t="s">
        <v>68</v>
      </c>
      <c r="AE72" s="4">
        <f t="shared" ref="AE72:AE92" si="15">AA72/$AD$5</f>
        <v>24.143026396195335</v>
      </c>
      <c r="AF72" s="4">
        <f t="shared" ref="AF72:AF92" si="16">AB72/$AD$5</f>
        <v>143.47994179871802</v>
      </c>
    </row>
    <row r="73" spans="1:32">
      <c r="A73" s="2" t="s">
        <v>69</v>
      </c>
      <c r="B73" s="1">
        <v>131488</v>
      </c>
      <c r="C73" s="1">
        <v>44405</v>
      </c>
      <c r="D73" s="1">
        <v>87083</v>
      </c>
      <c r="F73" t="s">
        <v>69</v>
      </c>
      <c r="G73" s="4">
        <v>40484840</v>
      </c>
      <c r="H73" s="4">
        <v>1317936528</v>
      </c>
      <c r="J73" t="s">
        <v>69</v>
      </c>
      <c r="K73" s="4">
        <v>337773549</v>
      </c>
      <c r="L73" s="4">
        <v>762136592</v>
      </c>
      <c r="N73" t="s">
        <v>69</v>
      </c>
      <c r="O73" s="4">
        <f>Income!G73</f>
        <v>3329332735</v>
      </c>
      <c r="P73" s="4">
        <f>Income!H73</f>
        <v>14971522502</v>
      </c>
      <c r="R73" t="s">
        <v>69</v>
      </c>
      <c r="S73" s="6">
        <f t="shared" si="9"/>
        <v>0.11361387374218096</v>
      </c>
      <c r="T73" s="6">
        <f t="shared" si="10"/>
        <v>0.13893531000084522</v>
      </c>
      <c r="V73" t="s">
        <v>69</v>
      </c>
      <c r="W73" s="4">
        <f t="shared" si="11"/>
        <v>8518.3738092557141</v>
      </c>
      <c r="X73" s="4">
        <f t="shared" si="12"/>
        <v>23886.09854965952</v>
      </c>
      <c r="Z73" t="s">
        <v>69</v>
      </c>
      <c r="AA73" s="4">
        <f t="shared" si="13"/>
        <v>709.86448410464288</v>
      </c>
      <c r="AB73" s="4">
        <f t="shared" si="14"/>
        <v>1990.5082124716266</v>
      </c>
      <c r="AD73" t="s">
        <v>69</v>
      </c>
      <c r="AE73" s="4">
        <f t="shared" si="15"/>
        <v>23.662149470154763</v>
      </c>
      <c r="AF73" s="4">
        <f t="shared" si="16"/>
        <v>66.350273749054224</v>
      </c>
    </row>
    <row r="74" spans="1:32">
      <c r="A74" s="2" t="s">
        <v>70</v>
      </c>
      <c r="B74" s="1">
        <v>332788</v>
      </c>
      <c r="C74" s="1">
        <v>63513</v>
      </c>
      <c r="D74" s="1">
        <v>269275</v>
      </c>
      <c r="F74" t="s">
        <v>70</v>
      </c>
      <c r="G74" s="4">
        <v>92735830</v>
      </c>
      <c r="H74" s="4">
        <v>5665557174</v>
      </c>
      <c r="J74" t="s">
        <v>70</v>
      </c>
      <c r="K74" s="4">
        <v>592990930</v>
      </c>
      <c r="L74" s="4">
        <v>2427602493</v>
      </c>
      <c r="N74" t="s">
        <v>70</v>
      </c>
      <c r="O74" s="4">
        <f>Income!G74</f>
        <v>5062116146</v>
      </c>
      <c r="P74" s="4">
        <f>Income!H74</f>
        <v>75232488975</v>
      </c>
      <c r="R74" t="s">
        <v>70</v>
      </c>
      <c r="S74" s="6">
        <f t="shared" si="9"/>
        <v>0.13546247067875949</v>
      </c>
      <c r="T74" s="6">
        <f t="shared" si="10"/>
        <v>0.10757532785721582</v>
      </c>
      <c r="V74" t="s">
        <v>70</v>
      </c>
      <c r="W74" s="4">
        <f t="shared" si="11"/>
        <v>10796.636279186938</v>
      </c>
      <c r="X74" s="4">
        <f t="shared" si="12"/>
        <v>30055.369666697614</v>
      </c>
      <c r="Z74" t="s">
        <v>70</v>
      </c>
      <c r="AA74" s="4">
        <f t="shared" si="13"/>
        <v>899.71968993224482</v>
      </c>
      <c r="AB74" s="4">
        <f t="shared" si="14"/>
        <v>2504.614138891468</v>
      </c>
      <c r="AD74" t="s">
        <v>70</v>
      </c>
      <c r="AE74" s="4">
        <f t="shared" si="15"/>
        <v>29.990656331074828</v>
      </c>
      <c r="AF74" s="4">
        <f t="shared" si="16"/>
        <v>83.487137963048937</v>
      </c>
    </row>
    <row r="75" spans="1:32">
      <c r="A75" s="2" t="s">
        <v>71</v>
      </c>
      <c r="B75" s="1">
        <v>226916</v>
      </c>
      <c r="C75" s="1">
        <v>60652</v>
      </c>
      <c r="D75" s="1">
        <v>166264</v>
      </c>
      <c r="F75" t="s">
        <v>71</v>
      </c>
      <c r="G75" s="4">
        <v>28603822</v>
      </c>
      <c r="H75" s="4">
        <v>2899900383</v>
      </c>
      <c r="J75" t="s">
        <v>71</v>
      </c>
      <c r="K75" s="4">
        <v>492282084</v>
      </c>
      <c r="L75" s="4">
        <v>1104013519</v>
      </c>
      <c r="N75" t="s">
        <v>71</v>
      </c>
      <c r="O75" s="4">
        <f>Income!G75</f>
        <v>5407890067</v>
      </c>
      <c r="P75" s="4">
        <f>Income!H75</f>
        <v>35398185585</v>
      </c>
      <c r="R75" t="s">
        <v>71</v>
      </c>
      <c r="S75" s="6">
        <f t="shared" si="9"/>
        <v>9.6319618103656982E-2</v>
      </c>
      <c r="T75" s="6">
        <f t="shared" si="10"/>
        <v>0.11311070993697091</v>
      </c>
      <c r="V75" t="s">
        <v>71</v>
      </c>
      <c r="W75" s="4">
        <f t="shared" si="11"/>
        <v>8588.1076633911489</v>
      </c>
      <c r="X75" s="4">
        <f t="shared" si="12"/>
        <v>24081.6647139489</v>
      </c>
      <c r="Z75" t="s">
        <v>71</v>
      </c>
      <c r="AA75" s="4">
        <f t="shared" si="13"/>
        <v>715.67563861592907</v>
      </c>
      <c r="AB75" s="4">
        <f t="shared" si="14"/>
        <v>2006.8053928290749</v>
      </c>
      <c r="AD75" t="s">
        <v>71</v>
      </c>
      <c r="AE75" s="4">
        <f t="shared" si="15"/>
        <v>23.85585462053097</v>
      </c>
      <c r="AF75" s="4">
        <f t="shared" si="16"/>
        <v>66.893513094302492</v>
      </c>
    </row>
    <row r="76" spans="1:32">
      <c r="A76" s="2" t="s">
        <v>72</v>
      </c>
      <c r="B76" s="1">
        <v>570933</v>
      </c>
      <c r="C76" s="1">
        <v>113948</v>
      </c>
      <c r="D76" s="1">
        <v>456985</v>
      </c>
      <c r="F76" t="s">
        <v>72</v>
      </c>
      <c r="G76" s="4">
        <v>167809499</v>
      </c>
      <c r="H76" s="4">
        <v>11501770884</v>
      </c>
      <c r="J76" t="s">
        <v>72</v>
      </c>
      <c r="K76" s="4">
        <v>630705552</v>
      </c>
      <c r="L76" s="4">
        <v>3363948709</v>
      </c>
      <c r="N76" t="s">
        <v>72</v>
      </c>
      <c r="O76" s="4">
        <f>Income!G76</f>
        <v>8755602454</v>
      </c>
      <c r="P76" s="4">
        <f>Income!H76</f>
        <v>113979829529</v>
      </c>
      <c r="R76" t="s">
        <v>72</v>
      </c>
      <c r="S76" s="6">
        <f t="shared" si="9"/>
        <v>9.1200469093385819E-2</v>
      </c>
      <c r="T76" s="6">
        <f t="shared" si="10"/>
        <v>0.13042412551790752</v>
      </c>
      <c r="V76" t="s">
        <v>72</v>
      </c>
      <c r="W76" s="4">
        <f t="shared" si="11"/>
        <v>7007.7144925755611</v>
      </c>
      <c r="X76" s="4">
        <f t="shared" si="12"/>
        <v>32529.994623455914</v>
      </c>
      <c r="Z76" t="s">
        <v>72</v>
      </c>
      <c r="AA76" s="4">
        <f t="shared" si="13"/>
        <v>583.97620771463005</v>
      </c>
      <c r="AB76" s="4">
        <f t="shared" si="14"/>
        <v>2710.8328852879927</v>
      </c>
      <c r="AD76" t="s">
        <v>72</v>
      </c>
      <c r="AE76" s="4">
        <f t="shared" si="15"/>
        <v>19.465873590487668</v>
      </c>
      <c r="AF76" s="4">
        <f t="shared" si="16"/>
        <v>90.361096176266429</v>
      </c>
    </row>
    <row r="77" spans="1:32">
      <c r="A77" s="2" t="s">
        <v>73</v>
      </c>
      <c r="B77" s="1">
        <v>120320</v>
      </c>
      <c r="C77" s="1">
        <v>45429</v>
      </c>
      <c r="D77" s="1">
        <v>74890</v>
      </c>
      <c r="F77" t="s">
        <v>73</v>
      </c>
      <c r="G77" s="4">
        <v>69901917</v>
      </c>
      <c r="H77" s="4">
        <v>1175180459</v>
      </c>
      <c r="J77" t="s">
        <v>73</v>
      </c>
      <c r="K77" s="4">
        <v>445699249</v>
      </c>
      <c r="L77" s="4">
        <v>720425801</v>
      </c>
      <c r="N77" t="s">
        <v>73</v>
      </c>
      <c r="O77" s="4">
        <f>Income!G77</f>
        <v>3562319065</v>
      </c>
      <c r="P77" s="4">
        <f>Income!H77</f>
        <v>13383060141</v>
      </c>
      <c r="R77" t="s">
        <v>73</v>
      </c>
      <c r="S77" s="6">
        <f t="shared" si="9"/>
        <v>0.14473750289967358</v>
      </c>
      <c r="T77" s="6">
        <f t="shared" si="10"/>
        <v>0.14164221336737995</v>
      </c>
      <c r="V77" t="s">
        <v>73</v>
      </c>
      <c r="W77" s="4">
        <f t="shared" si="11"/>
        <v>11349.604129520791</v>
      </c>
      <c r="X77" s="4">
        <f t="shared" si="12"/>
        <v>25311.874215516091</v>
      </c>
      <c r="Z77" t="s">
        <v>73</v>
      </c>
      <c r="AA77" s="4">
        <f t="shared" si="13"/>
        <v>945.80034412673251</v>
      </c>
      <c r="AB77" s="4">
        <f t="shared" si="14"/>
        <v>2109.3228512930077</v>
      </c>
      <c r="AD77" t="s">
        <v>73</v>
      </c>
      <c r="AE77" s="4">
        <f t="shared" si="15"/>
        <v>31.526678137557749</v>
      </c>
      <c r="AF77" s="4">
        <f t="shared" si="16"/>
        <v>70.310761709766922</v>
      </c>
    </row>
    <row r="78" spans="1:32">
      <c r="A78" s="2" t="s">
        <v>74</v>
      </c>
      <c r="B78" s="1">
        <v>159581</v>
      </c>
      <c r="C78" s="1">
        <v>48928</v>
      </c>
      <c r="D78" s="1">
        <v>110653</v>
      </c>
      <c r="F78" t="s">
        <v>74</v>
      </c>
      <c r="G78" s="4">
        <v>38356376</v>
      </c>
      <c r="H78" s="4">
        <v>435269433</v>
      </c>
      <c r="J78" t="s">
        <v>74</v>
      </c>
      <c r="K78" s="4">
        <v>320879442</v>
      </c>
      <c r="L78" s="4">
        <v>690972696</v>
      </c>
      <c r="N78" t="s">
        <v>74</v>
      </c>
      <c r="O78" s="4">
        <f>Income!G78</f>
        <v>4110913642</v>
      </c>
      <c r="P78" s="4">
        <f>Income!H78</f>
        <v>24807135015</v>
      </c>
      <c r="R78" t="s">
        <v>74</v>
      </c>
      <c r="S78" s="6">
        <f t="shared" si="9"/>
        <v>8.7385882867933029E-2</v>
      </c>
      <c r="T78" s="6">
        <f t="shared" si="10"/>
        <v>4.5399927412778665E-2</v>
      </c>
      <c r="V78" t="s">
        <v>74</v>
      </c>
      <c r="W78" s="4">
        <f t="shared" si="11"/>
        <v>7342.1316628515369</v>
      </c>
      <c r="X78" s="4">
        <f t="shared" si="12"/>
        <v>10178.143647257642</v>
      </c>
      <c r="Z78" t="s">
        <v>74</v>
      </c>
      <c r="AA78" s="4">
        <f t="shared" si="13"/>
        <v>611.84430523762808</v>
      </c>
      <c r="AB78" s="4">
        <f t="shared" si="14"/>
        <v>848.17863727147017</v>
      </c>
      <c r="AD78" t="s">
        <v>74</v>
      </c>
      <c r="AE78" s="4">
        <f t="shared" si="15"/>
        <v>20.394810174587601</v>
      </c>
      <c r="AF78" s="4">
        <f t="shared" si="16"/>
        <v>28.272621242382339</v>
      </c>
    </row>
    <row r="79" spans="1:32">
      <c r="A79" s="2" t="s">
        <v>75</v>
      </c>
      <c r="B79" s="1">
        <v>293837</v>
      </c>
      <c r="C79" s="1">
        <v>131744</v>
      </c>
      <c r="D79" s="1">
        <v>162094</v>
      </c>
      <c r="F79" t="s">
        <v>75</v>
      </c>
      <c r="G79" s="4">
        <v>356739997</v>
      </c>
      <c r="H79" s="4">
        <v>2213706060</v>
      </c>
      <c r="J79" t="s">
        <v>75</v>
      </c>
      <c r="K79" s="4">
        <v>809489999</v>
      </c>
      <c r="L79" s="4">
        <v>1470912339</v>
      </c>
      <c r="N79" t="s">
        <v>75</v>
      </c>
      <c r="O79" s="4">
        <f>Income!G79</f>
        <v>9020395238</v>
      </c>
      <c r="P79" s="4">
        <f>Income!H79</f>
        <v>34978392112</v>
      </c>
      <c r="R79" t="s">
        <v>75</v>
      </c>
      <c r="S79" s="6">
        <f t="shared" si="9"/>
        <v>0.12928812598887587</v>
      </c>
      <c r="T79" s="6">
        <f t="shared" si="10"/>
        <v>0.1053398448734275</v>
      </c>
      <c r="V79" t="s">
        <v>75</v>
      </c>
      <c r="W79" s="4">
        <f t="shared" si="11"/>
        <v>8852.2437150837995</v>
      </c>
      <c r="X79" s="4">
        <f t="shared" si="12"/>
        <v>22731.368212271893</v>
      </c>
      <c r="Z79" t="s">
        <v>75</v>
      </c>
      <c r="AA79" s="4">
        <f t="shared" si="13"/>
        <v>737.68697625698326</v>
      </c>
      <c r="AB79" s="4">
        <f t="shared" si="14"/>
        <v>1894.2806843559911</v>
      </c>
      <c r="AD79" t="s">
        <v>75</v>
      </c>
      <c r="AE79" s="4">
        <f t="shared" si="15"/>
        <v>24.589565875232775</v>
      </c>
      <c r="AF79" s="4">
        <f t="shared" si="16"/>
        <v>63.142689478533036</v>
      </c>
    </row>
    <row r="80" spans="1:32">
      <c r="A80" s="2" t="s">
        <v>76</v>
      </c>
      <c r="B80" s="1">
        <v>333099</v>
      </c>
      <c r="C80" s="1">
        <v>85814</v>
      </c>
      <c r="D80" s="1">
        <v>247285</v>
      </c>
      <c r="F80" t="s">
        <v>76</v>
      </c>
      <c r="G80" s="4">
        <v>90389553</v>
      </c>
      <c r="H80" s="4">
        <v>6313600413</v>
      </c>
      <c r="J80" t="s">
        <v>76</v>
      </c>
      <c r="K80" s="4">
        <v>580621321</v>
      </c>
      <c r="L80" s="4">
        <v>2299594877</v>
      </c>
      <c r="N80" t="s">
        <v>76</v>
      </c>
      <c r="O80" s="4">
        <f>Income!G80</f>
        <v>6432696393</v>
      </c>
      <c r="P80" s="4">
        <f>Income!H80</f>
        <v>60984159745</v>
      </c>
      <c r="R80" t="s">
        <v>76</v>
      </c>
      <c r="S80" s="6">
        <f t="shared" si="9"/>
        <v>0.10431253598882542</v>
      </c>
      <c r="T80" s="6">
        <f t="shared" si="10"/>
        <v>0.14123659858585136</v>
      </c>
      <c r="V80" t="s">
        <v>76</v>
      </c>
      <c r="W80" s="4">
        <f t="shared" si="11"/>
        <v>7819.3636702635931</v>
      </c>
      <c r="X80" s="4">
        <f t="shared" si="12"/>
        <v>34831.046323068527</v>
      </c>
      <c r="Z80" t="s">
        <v>76</v>
      </c>
      <c r="AA80" s="4">
        <f t="shared" si="13"/>
        <v>651.61363918863276</v>
      </c>
      <c r="AB80" s="4">
        <f t="shared" si="14"/>
        <v>2902.5871935890441</v>
      </c>
      <c r="AD80" t="s">
        <v>76</v>
      </c>
      <c r="AE80" s="4">
        <f t="shared" si="15"/>
        <v>21.720454639621092</v>
      </c>
      <c r="AF80" s="4">
        <f t="shared" si="16"/>
        <v>96.752906452968134</v>
      </c>
    </row>
    <row r="81" spans="1:32">
      <c r="A81" s="2" t="s">
        <v>77</v>
      </c>
      <c r="B81" s="1">
        <v>183454</v>
      </c>
      <c r="C81" s="1">
        <v>74075</v>
      </c>
      <c r="D81" s="1">
        <v>109379</v>
      </c>
      <c r="F81" t="s">
        <v>77</v>
      </c>
      <c r="G81" s="4">
        <v>130107815</v>
      </c>
      <c r="H81" s="4">
        <v>2222762952</v>
      </c>
      <c r="J81" t="s">
        <v>77</v>
      </c>
      <c r="K81" s="4">
        <v>420909100</v>
      </c>
      <c r="L81" s="4">
        <v>808847992</v>
      </c>
      <c r="N81" t="s">
        <v>77</v>
      </c>
      <c r="O81" s="4">
        <f>Income!G81</f>
        <v>4928288064</v>
      </c>
      <c r="P81" s="4">
        <f>Income!H81</f>
        <v>18334784288</v>
      </c>
      <c r="R81" t="s">
        <v>77</v>
      </c>
      <c r="S81" s="6">
        <f t="shared" si="9"/>
        <v>0.11180696173688601</v>
      </c>
      <c r="T81" s="6">
        <f t="shared" si="10"/>
        <v>0.16534751085040963</v>
      </c>
      <c r="V81" t="s">
        <v>77</v>
      </c>
      <c r="W81" s="4">
        <f t="shared" si="11"/>
        <v>7438.6353695578809</v>
      </c>
      <c r="X81" s="4">
        <f t="shared" si="12"/>
        <v>27716.572139076055</v>
      </c>
      <c r="Z81" t="s">
        <v>77</v>
      </c>
      <c r="AA81" s="4">
        <f t="shared" si="13"/>
        <v>619.88628079649004</v>
      </c>
      <c r="AB81" s="4">
        <f t="shared" si="14"/>
        <v>2309.7143449230048</v>
      </c>
      <c r="AD81" t="s">
        <v>77</v>
      </c>
      <c r="AE81" s="4">
        <f t="shared" si="15"/>
        <v>20.662876026549668</v>
      </c>
      <c r="AF81" s="4">
        <f t="shared" si="16"/>
        <v>76.990478164100153</v>
      </c>
    </row>
    <row r="82" spans="1:32">
      <c r="A82" s="2" t="s">
        <v>78</v>
      </c>
      <c r="B82" s="1">
        <v>115139</v>
      </c>
      <c r="C82" s="1">
        <v>52982</v>
      </c>
      <c r="D82" s="1">
        <v>62157</v>
      </c>
      <c r="F82" t="s">
        <v>78</v>
      </c>
      <c r="G82" s="4">
        <v>48359374</v>
      </c>
      <c r="H82" s="4">
        <v>521394464</v>
      </c>
      <c r="J82" t="s">
        <v>78</v>
      </c>
      <c r="K82" s="4">
        <v>443698751</v>
      </c>
      <c r="L82" s="4">
        <v>749971741</v>
      </c>
      <c r="N82" t="s">
        <v>78</v>
      </c>
      <c r="O82" s="4">
        <f>Income!G82</f>
        <v>3777478974</v>
      </c>
      <c r="P82" s="4">
        <f>Income!H82</f>
        <v>12005359186</v>
      </c>
      <c r="R82" t="s">
        <v>78</v>
      </c>
      <c r="S82" s="6">
        <f t="shared" si="9"/>
        <v>0.13026098315484627</v>
      </c>
      <c r="T82" s="6">
        <f t="shared" si="10"/>
        <v>0.10589988898313001</v>
      </c>
      <c r="V82" t="s">
        <v>78</v>
      </c>
      <c r="W82" s="4">
        <f t="shared" si="11"/>
        <v>9287.2697331169074</v>
      </c>
      <c r="X82" s="4">
        <f t="shared" si="12"/>
        <v>20454.111443602491</v>
      </c>
      <c r="Z82" t="s">
        <v>78</v>
      </c>
      <c r="AA82" s="4">
        <f t="shared" si="13"/>
        <v>773.93914442640892</v>
      </c>
      <c r="AB82" s="4">
        <f t="shared" si="14"/>
        <v>1704.5092869668742</v>
      </c>
      <c r="AD82" t="s">
        <v>78</v>
      </c>
      <c r="AE82" s="4">
        <f t="shared" si="15"/>
        <v>25.797971480880296</v>
      </c>
      <c r="AF82" s="4">
        <f t="shared" si="16"/>
        <v>56.816976232229145</v>
      </c>
    </row>
    <row r="83" spans="1:32">
      <c r="A83" s="2" t="s">
        <v>79</v>
      </c>
      <c r="B83" s="1">
        <v>62429</v>
      </c>
      <c r="C83" s="1">
        <v>21555</v>
      </c>
      <c r="D83" s="1">
        <v>40874</v>
      </c>
      <c r="F83" t="s">
        <v>79</v>
      </c>
      <c r="G83" s="4">
        <v>153186582</v>
      </c>
      <c r="H83" s="4">
        <v>845251030</v>
      </c>
      <c r="J83" t="s">
        <v>79</v>
      </c>
      <c r="K83" s="4">
        <v>157417325</v>
      </c>
      <c r="L83" s="4">
        <v>445255361</v>
      </c>
      <c r="N83" t="s">
        <v>79</v>
      </c>
      <c r="O83" s="4">
        <f>Income!G83</f>
        <v>2223358892</v>
      </c>
      <c r="P83" s="4">
        <f>Income!H83</f>
        <v>7988669200</v>
      </c>
      <c r="R83" t="s">
        <v>79</v>
      </c>
      <c r="S83" s="6">
        <f t="shared" si="9"/>
        <v>0.13970030125033003</v>
      </c>
      <c r="T83" s="6">
        <f t="shared" si="10"/>
        <v>0.16154209902695682</v>
      </c>
      <c r="V83" t="s">
        <v>79</v>
      </c>
      <c r="W83" s="4">
        <f t="shared" si="11"/>
        <v>14409.830990489445</v>
      </c>
      <c r="X83" s="4">
        <f t="shared" si="12"/>
        <v>31572.794221265351</v>
      </c>
      <c r="Z83" t="s">
        <v>79</v>
      </c>
      <c r="AA83" s="4">
        <f t="shared" si="13"/>
        <v>1200.8192492074538</v>
      </c>
      <c r="AB83" s="4">
        <f t="shared" si="14"/>
        <v>2631.066185105446</v>
      </c>
      <c r="AD83" t="s">
        <v>79</v>
      </c>
      <c r="AE83" s="4">
        <f t="shared" si="15"/>
        <v>40.027308306915124</v>
      </c>
      <c r="AF83" s="4">
        <f t="shared" si="16"/>
        <v>87.70220617018154</v>
      </c>
    </row>
    <row r="84" spans="1:32">
      <c r="A84" s="2" t="s">
        <v>80</v>
      </c>
      <c r="B84" s="1">
        <v>52418</v>
      </c>
      <c r="C84" s="1">
        <v>16832</v>
      </c>
      <c r="D84" s="1">
        <v>35585</v>
      </c>
      <c r="F84" t="s">
        <v>80</v>
      </c>
      <c r="G84" s="4">
        <v>129420010</v>
      </c>
      <c r="H84" s="4">
        <v>251395486</v>
      </c>
      <c r="J84" t="s">
        <v>80</v>
      </c>
      <c r="K84" s="4">
        <v>33422992</v>
      </c>
      <c r="L84" s="4">
        <v>147743494</v>
      </c>
      <c r="N84" t="s">
        <v>80</v>
      </c>
      <c r="O84" s="4">
        <f>Income!G84</f>
        <v>1730642128</v>
      </c>
      <c r="P84" s="4">
        <f>Income!H84</f>
        <v>5067698346</v>
      </c>
      <c r="R84" t="s">
        <v>80</v>
      </c>
      <c r="S84" s="6">
        <f t="shared" si="9"/>
        <v>9.4093977816307961E-2</v>
      </c>
      <c r="T84" s="6">
        <f t="shared" si="10"/>
        <v>7.8761392795813429E-2</v>
      </c>
      <c r="V84" t="s">
        <v>80</v>
      </c>
      <c r="W84" s="4">
        <f t="shared" si="11"/>
        <v>9674.608008555133</v>
      </c>
      <c r="X84" s="4">
        <f t="shared" si="12"/>
        <v>11216.495152451876</v>
      </c>
      <c r="Z84" t="s">
        <v>80</v>
      </c>
      <c r="AA84" s="4">
        <f t="shared" si="13"/>
        <v>806.21733404626104</v>
      </c>
      <c r="AB84" s="4">
        <f t="shared" si="14"/>
        <v>934.70792937098975</v>
      </c>
      <c r="AD84" t="s">
        <v>80</v>
      </c>
      <c r="AE84" s="4">
        <f t="shared" si="15"/>
        <v>26.873911134875367</v>
      </c>
      <c r="AF84" s="4">
        <f t="shared" si="16"/>
        <v>31.156930979032992</v>
      </c>
    </row>
    <row r="85" spans="1:32">
      <c r="A85" s="2" t="s">
        <v>81</v>
      </c>
      <c r="B85" s="1">
        <v>149982</v>
      </c>
      <c r="C85" s="1">
        <v>100946</v>
      </c>
      <c r="D85" s="1">
        <v>49036</v>
      </c>
      <c r="F85" t="s">
        <v>81</v>
      </c>
      <c r="G85" s="4">
        <v>82212280</v>
      </c>
      <c r="H85" s="4">
        <v>65007257</v>
      </c>
      <c r="J85" t="s">
        <v>81</v>
      </c>
      <c r="K85" s="4">
        <v>606443846</v>
      </c>
      <c r="L85" s="4">
        <v>342933823</v>
      </c>
      <c r="N85" t="s">
        <v>81</v>
      </c>
      <c r="O85" s="4">
        <f>Income!G85</f>
        <v>9051292329</v>
      </c>
      <c r="P85" s="4">
        <f>Income!H85</f>
        <v>10439340322</v>
      </c>
      <c r="R85" t="s">
        <v>81</v>
      </c>
      <c r="S85" s="6">
        <f t="shared" si="9"/>
        <v>7.608373489314578E-2</v>
      </c>
      <c r="T85" s="6">
        <f t="shared" si="10"/>
        <v>3.9077285289789786E-2</v>
      </c>
      <c r="V85" t="s">
        <v>81</v>
      </c>
      <c r="W85" s="4">
        <f t="shared" si="11"/>
        <v>6822.0249044043348</v>
      </c>
      <c r="X85" s="4">
        <f t="shared" si="12"/>
        <v>8319.2160861407938</v>
      </c>
      <c r="Z85" t="s">
        <v>81</v>
      </c>
      <c r="AA85" s="4">
        <f t="shared" si="13"/>
        <v>568.50207536702794</v>
      </c>
      <c r="AB85" s="4">
        <f t="shared" si="14"/>
        <v>693.26800717839944</v>
      </c>
      <c r="AD85" t="s">
        <v>81</v>
      </c>
      <c r="AE85" s="4">
        <f t="shared" si="15"/>
        <v>18.950069178900932</v>
      </c>
      <c r="AF85" s="4">
        <f t="shared" si="16"/>
        <v>23.108933572613314</v>
      </c>
    </row>
    <row r="86" spans="1:32">
      <c r="A86" s="2" t="s">
        <v>82</v>
      </c>
      <c r="B86" s="1">
        <v>161059</v>
      </c>
      <c r="C86" s="1">
        <v>87800</v>
      </c>
      <c r="D86" s="1">
        <v>73259</v>
      </c>
      <c r="F86" t="s">
        <v>82</v>
      </c>
      <c r="G86" s="4">
        <v>257960525</v>
      </c>
      <c r="H86" s="4">
        <v>910255772</v>
      </c>
      <c r="J86" t="s">
        <v>82</v>
      </c>
      <c r="K86" s="4">
        <v>368772618</v>
      </c>
      <c r="L86" s="4">
        <v>361478576</v>
      </c>
      <c r="N86" t="s">
        <v>82</v>
      </c>
      <c r="O86" s="4">
        <f>Income!G86</f>
        <v>7456972810</v>
      </c>
      <c r="P86" s="4">
        <f>Income!H86</f>
        <v>9964697721</v>
      </c>
      <c r="R86" t="s">
        <v>82</v>
      </c>
      <c r="S86" s="6">
        <f t="shared" si="9"/>
        <v>8.4046590884646125E-2</v>
      </c>
      <c r="T86" s="6">
        <f t="shared" si="10"/>
        <v>0.12762397652262913</v>
      </c>
      <c r="V86" t="s">
        <v>82</v>
      </c>
      <c r="W86" s="4">
        <f t="shared" si="11"/>
        <v>7138.1906947608204</v>
      </c>
      <c r="X86" s="4">
        <f t="shared" si="12"/>
        <v>17359.428165822628</v>
      </c>
      <c r="Z86" t="s">
        <v>82</v>
      </c>
      <c r="AA86" s="4">
        <f t="shared" si="13"/>
        <v>594.84922456340166</v>
      </c>
      <c r="AB86" s="4">
        <f t="shared" si="14"/>
        <v>1446.6190138185523</v>
      </c>
      <c r="AD86" t="s">
        <v>82</v>
      </c>
      <c r="AE86" s="4">
        <f t="shared" si="15"/>
        <v>19.828307485446722</v>
      </c>
      <c r="AF86" s="4">
        <f t="shared" si="16"/>
        <v>48.220633793951741</v>
      </c>
    </row>
    <row r="87" spans="1:32">
      <c r="A87" s="2" t="s">
        <v>83</v>
      </c>
      <c r="B87" s="1">
        <v>127630</v>
      </c>
      <c r="C87" s="1">
        <v>51278</v>
      </c>
      <c r="D87" s="1">
        <v>76352</v>
      </c>
      <c r="F87" t="s">
        <v>83</v>
      </c>
      <c r="G87" s="4">
        <v>8924548</v>
      </c>
      <c r="H87" s="4">
        <v>31523344</v>
      </c>
      <c r="J87" t="s">
        <v>83</v>
      </c>
      <c r="K87" s="4">
        <v>125687512</v>
      </c>
      <c r="L87" s="4">
        <v>170163833</v>
      </c>
      <c r="N87" t="s">
        <v>83</v>
      </c>
      <c r="O87" s="4">
        <f>Income!G87</f>
        <v>5485819167</v>
      </c>
      <c r="P87" s="4">
        <f>Income!H87</f>
        <v>11583324201</v>
      </c>
      <c r="R87" t="s">
        <v>83</v>
      </c>
      <c r="S87" s="6">
        <f t="shared" si="9"/>
        <v>2.4538187625607527E-2</v>
      </c>
      <c r="T87" s="6">
        <f t="shared" si="10"/>
        <v>1.7411856346262685E-2</v>
      </c>
      <c r="V87" t="s">
        <v>83</v>
      </c>
      <c r="W87" s="4">
        <f t="shared" si="11"/>
        <v>2625.1425562619447</v>
      </c>
      <c r="X87" s="4">
        <f t="shared" si="12"/>
        <v>2641.5441245808884</v>
      </c>
      <c r="Z87" t="s">
        <v>83</v>
      </c>
      <c r="AA87" s="4">
        <f t="shared" si="13"/>
        <v>218.76187968849538</v>
      </c>
      <c r="AB87" s="4">
        <f t="shared" si="14"/>
        <v>220.12867704840735</v>
      </c>
      <c r="AD87" t="s">
        <v>83</v>
      </c>
      <c r="AE87" s="4">
        <f t="shared" si="15"/>
        <v>7.2920626562831794</v>
      </c>
      <c r="AF87" s="4">
        <f t="shared" si="16"/>
        <v>7.3376225682802447</v>
      </c>
    </row>
    <row r="88" spans="1:32">
      <c r="A88" s="2" t="s">
        <v>84</v>
      </c>
      <c r="B88" s="1">
        <v>66077</v>
      </c>
      <c r="C88" s="1">
        <v>14499</v>
      </c>
      <c r="D88" s="1">
        <v>51579</v>
      </c>
      <c r="F88" t="s">
        <v>84</v>
      </c>
      <c r="G88" s="4">
        <v>11789309</v>
      </c>
      <c r="H88" s="4">
        <v>412429049</v>
      </c>
      <c r="J88" t="s">
        <v>84</v>
      </c>
      <c r="K88" s="4">
        <v>16154133</v>
      </c>
      <c r="L88" s="4">
        <v>85411244</v>
      </c>
      <c r="N88" t="s">
        <v>84</v>
      </c>
      <c r="O88" s="4">
        <f>Income!G88</f>
        <v>1628333037</v>
      </c>
      <c r="P88" s="4">
        <f>Income!H88</f>
        <v>9787420327</v>
      </c>
      <c r="R88" t="s">
        <v>84</v>
      </c>
      <c r="S88" s="6">
        <f t="shared" si="9"/>
        <v>1.7160765866104575E-2</v>
      </c>
      <c r="T88" s="6">
        <f t="shared" si="10"/>
        <v>5.0865322665936429E-2</v>
      </c>
      <c r="V88" t="s">
        <v>84</v>
      </c>
      <c r="W88" s="4">
        <f t="shared" si="11"/>
        <v>1927.2668459893787</v>
      </c>
      <c r="X88" s="4">
        <f t="shared" si="12"/>
        <v>9651.9958316369066</v>
      </c>
      <c r="Z88" t="s">
        <v>84</v>
      </c>
      <c r="AA88" s="4">
        <f t="shared" si="13"/>
        <v>160.60557049911489</v>
      </c>
      <c r="AB88" s="4">
        <f t="shared" si="14"/>
        <v>804.33298596974225</v>
      </c>
      <c r="AD88" t="s">
        <v>84</v>
      </c>
      <c r="AE88" s="4">
        <f t="shared" si="15"/>
        <v>5.3535190166371631</v>
      </c>
      <c r="AF88" s="4">
        <f t="shared" si="16"/>
        <v>26.811099532324743</v>
      </c>
    </row>
    <row r="89" spans="1:32">
      <c r="A89" s="2" t="s">
        <v>88</v>
      </c>
      <c r="B89" s="1">
        <v>141357</v>
      </c>
      <c r="C89" s="1">
        <v>39125</v>
      </c>
      <c r="D89" s="1">
        <v>102232</v>
      </c>
      <c r="F89" s="2" t="s">
        <v>88</v>
      </c>
      <c r="G89" s="4">
        <v>84516983</v>
      </c>
      <c r="H89" s="4">
        <v>2146397615</v>
      </c>
      <c r="J89" s="2" t="s">
        <v>88</v>
      </c>
      <c r="K89" s="4">
        <v>358254445</v>
      </c>
      <c r="L89" s="4">
        <v>1224302504</v>
      </c>
      <c r="N89" s="2" t="s">
        <v>88</v>
      </c>
      <c r="O89" s="4">
        <f>Income!G89</f>
        <v>3221882148</v>
      </c>
      <c r="P89" s="4">
        <f>Income!H89</f>
        <v>24005742397</v>
      </c>
      <c r="R89" s="2" t="s">
        <v>88</v>
      </c>
      <c r="S89" s="6">
        <f t="shared" si="9"/>
        <v>0.13742632649516764</v>
      </c>
      <c r="T89" s="6">
        <f t="shared" si="10"/>
        <v>0.1404122423400343</v>
      </c>
      <c r="V89" s="2" t="s">
        <v>88</v>
      </c>
      <c r="W89" s="4">
        <f t="shared" si="11"/>
        <v>11316.841610223642</v>
      </c>
      <c r="X89" s="4">
        <f t="shared" si="12"/>
        <v>32971.086538461539</v>
      </c>
      <c r="Z89" s="2" t="s">
        <v>88</v>
      </c>
      <c r="AA89" s="4">
        <f t="shared" si="13"/>
        <v>943.07013418530357</v>
      </c>
      <c r="AB89" s="4">
        <f t="shared" si="14"/>
        <v>2747.5905448717949</v>
      </c>
      <c r="AD89" s="2" t="s">
        <v>88</v>
      </c>
      <c r="AE89" s="4">
        <f t="shared" si="15"/>
        <v>31.43567113951012</v>
      </c>
      <c r="AF89" s="4">
        <f t="shared" si="16"/>
        <v>91.586351495726504</v>
      </c>
    </row>
    <row r="90" spans="1:32">
      <c r="A90" s="2" t="s">
        <v>85</v>
      </c>
      <c r="B90" s="1">
        <v>141595</v>
      </c>
      <c r="C90" s="1">
        <v>52809</v>
      </c>
      <c r="D90" s="1">
        <v>88786</v>
      </c>
      <c r="F90" t="s">
        <v>85</v>
      </c>
      <c r="G90" s="4">
        <v>69328625</v>
      </c>
      <c r="H90" s="4">
        <v>723765356</v>
      </c>
      <c r="J90" t="s">
        <v>85</v>
      </c>
      <c r="K90" s="4">
        <v>456084463</v>
      </c>
      <c r="L90" s="4">
        <v>706345377</v>
      </c>
      <c r="N90" t="s">
        <v>85</v>
      </c>
      <c r="O90" s="4">
        <f>Income!G90</f>
        <v>4399205219</v>
      </c>
      <c r="P90" s="4">
        <f>Income!H90</f>
        <v>19185546750</v>
      </c>
      <c r="R90" t="s">
        <v>85</v>
      </c>
      <c r="S90" s="6">
        <f t="shared" si="9"/>
        <v>0.11943363899705357</v>
      </c>
      <c r="T90" s="6">
        <f t="shared" si="10"/>
        <v>7.4541046530248095E-2</v>
      </c>
      <c r="V90" t="s">
        <v>85</v>
      </c>
      <c r="W90" s="4">
        <f t="shared" si="11"/>
        <v>9949.3095495086072</v>
      </c>
      <c r="X90" s="4">
        <f t="shared" si="12"/>
        <v>16107.390050233145</v>
      </c>
      <c r="Z90" t="s">
        <v>85</v>
      </c>
      <c r="AA90" s="4">
        <f t="shared" si="13"/>
        <v>829.10912912571723</v>
      </c>
      <c r="AB90" s="4">
        <f t="shared" si="14"/>
        <v>1342.2825041860954</v>
      </c>
      <c r="AD90" t="s">
        <v>85</v>
      </c>
      <c r="AE90" s="4">
        <f t="shared" si="15"/>
        <v>27.636970970857242</v>
      </c>
      <c r="AF90" s="4">
        <f t="shared" si="16"/>
        <v>44.742750139536511</v>
      </c>
    </row>
    <row r="91" spans="1:32">
      <c r="A91" s="2" t="s">
        <v>86</v>
      </c>
      <c r="B91" s="1">
        <v>128923</v>
      </c>
      <c r="C91" s="1">
        <v>43620</v>
      </c>
      <c r="D91" s="1">
        <v>85302</v>
      </c>
      <c r="F91" t="s">
        <v>86</v>
      </c>
      <c r="G91" s="4">
        <v>41841719</v>
      </c>
      <c r="H91" s="4">
        <v>831334277</v>
      </c>
      <c r="J91" t="s">
        <v>86</v>
      </c>
      <c r="K91" s="4">
        <v>579668344</v>
      </c>
      <c r="L91" s="4">
        <v>1175472103</v>
      </c>
      <c r="N91" t="s">
        <v>86</v>
      </c>
      <c r="O91" s="4">
        <f>Income!G91</f>
        <v>3917790451</v>
      </c>
      <c r="P91" s="4">
        <f>Income!H91</f>
        <v>18400868335</v>
      </c>
      <c r="R91" t="s">
        <v>86</v>
      </c>
      <c r="S91" s="6">
        <f t="shared" si="9"/>
        <v>0.15863790337264264</v>
      </c>
      <c r="T91" s="6">
        <f t="shared" si="10"/>
        <v>0.10906041733817992</v>
      </c>
      <c r="V91" t="s">
        <v>86</v>
      </c>
      <c r="W91" s="4">
        <f t="shared" si="11"/>
        <v>14248.28204951857</v>
      </c>
      <c r="X91" s="4">
        <f t="shared" si="12"/>
        <v>23525.900682281776</v>
      </c>
      <c r="Z91" t="s">
        <v>86</v>
      </c>
      <c r="AA91" s="4">
        <f t="shared" si="13"/>
        <v>1187.3568374598808</v>
      </c>
      <c r="AB91" s="4">
        <f t="shared" si="14"/>
        <v>1960.4917235234814</v>
      </c>
      <c r="AD91" t="s">
        <v>86</v>
      </c>
      <c r="AE91" s="4">
        <f t="shared" si="15"/>
        <v>39.578561248662695</v>
      </c>
      <c r="AF91" s="4">
        <f t="shared" si="16"/>
        <v>65.349724117449384</v>
      </c>
    </row>
    <row r="92" spans="1:32">
      <c r="A92" s="2" t="s">
        <v>87</v>
      </c>
      <c r="B92" s="1">
        <v>120055</v>
      </c>
      <c r="C92" s="1">
        <v>33968</v>
      </c>
      <c r="D92" s="1">
        <v>86086</v>
      </c>
      <c r="F92" t="s">
        <v>87</v>
      </c>
      <c r="G92" s="4">
        <v>54718510</v>
      </c>
      <c r="H92" s="4">
        <v>2441969359</v>
      </c>
      <c r="J92" t="s">
        <v>87</v>
      </c>
      <c r="K92" s="4">
        <v>442956898</v>
      </c>
      <c r="L92" s="4">
        <v>1581557304</v>
      </c>
      <c r="N92" t="s">
        <v>87</v>
      </c>
      <c r="O92" s="4">
        <f>Income!G92</f>
        <v>2994033422</v>
      </c>
      <c r="P92" s="4">
        <f>Income!H92</f>
        <v>19683528347</v>
      </c>
      <c r="R92" t="s">
        <v>87</v>
      </c>
      <c r="S92" s="6">
        <f t="shared" si="9"/>
        <v>0.16622239562962368</v>
      </c>
      <c r="T92" s="6">
        <f t="shared" si="10"/>
        <v>0.20441084505122439</v>
      </c>
      <c r="V92" t="s">
        <v>87</v>
      </c>
      <c r="W92" s="4">
        <f t="shared" si="11"/>
        <v>14651.301460197834</v>
      </c>
      <c r="X92" s="4">
        <f t="shared" si="12"/>
        <v>46738.455300513437</v>
      </c>
      <c r="Z92" t="s">
        <v>87</v>
      </c>
      <c r="AA92" s="4">
        <f t="shared" si="13"/>
        <v>1220.9417883498195</v>
      </c>
      <c r="AB92" s="4">
        <f t="shared" si="14"/>
        <v>3894.8712750427862</v>
      </c>
      <c r="AD92" t="s">
        <v>87</v>
      </c>
      <c r="AE92" s="4">
        <f t="shared" si="15"/>
        <v>40.698059611660646</v>
      </c>
      <c r="AF92" s="4">
        <f t="shared" si="16"/>
        <v>129.82904250142622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93"/>
  <sheetViews>
    <sheetView workbookViewId="0">
      <selection activeCell="A2" sqref="A2"/>
    </sheetView>
  </sheetViews>
  <sheetFormatPr defaultRowHeight="15"/>
  <cols>
    <col min="1" max="1" width="32.140625" style="2" bestFit="1" customWidth="1"/>
    <col min="2" max="2" width="13.7109375" style="2" bestFit="1" customWidth="1"/>
    <col min="3" max="3" width="9.140625" style="2" bestFit="1" customWidth="1"/>
    <col min="4" max="4" width="10.140625" style="2" bestFit="1" customWidth="1"/>
    <col min="5" max="5" width="9.140625" style="3"/>
    <col min="6" max="6" width="32.140625" bestFit="1" customWidth="1"/>
    <col min="7" max="7" width="16.85546875" bestFit="1" customWidth="1"/>
    <col min="8" max="8" width="24.85546875" customWidth="1"/>
    <col min="9" max="9" width="9.140625" style="3"/>
    <col min="10" max="10" width="32.140625" bestFit="1" customWidth="1"/>
    <col min="11" max="11" width="19" bestFit="1" customWidth="1"/>
    <col min="12" max="12" width="20.5703125" bestFit="1" customWidth="1"/>
    <col min="13" max="13" width="9.140625" style="3"/>
    <col min="14" max="14" width="32.140625" bestFit="1" customWidth="1"/>
    <col min="15" max="15" width="19" bestFit="1" customWidth="1"/>
    <col min="16" max="16" width="20.5703125" bestFit="1" customWidth="1"/>
    <col min="17" max="17" width="9.140625" style="3"/>
    <col min="18" max="18" width="32.140625" bestFit="1" customWidth="1"/>
    <col min="19" max="19" width="19" bestFit="1" customWidth="1"/>
    <col min="20" max="20" width="20.5703125" bestFit="1" customWidth="1"/>
    <col min="21" max="21" width="9.140625" style="3"/>
    <col min="22" max="22" width="32.140625" bestFit="1" customWidth="1"/>
    <col min="23" max="23" width="19" bestFit="1" customWidth="1"/>
    <col min="24" max="24" width="20.5703125" bestFit="1" customWidth="1"/>
    <col min="25" max="25" width="9.140625" style="3"/>
    <col min="26" max="26" width="32.140625" bestFit="1" customWidth="1"/>
    <col min="27" max="27" width="19" bestFit="1" customWidth="1"/>
    <col min="28" max="28" width="20.5703125" bestFit="1" customWidth="1"/>
  </cols>
  <sheetData>
    <row r="1" spans="1:28" ht="15.75">
      <c r="A1" s="2" t="s">
        <v>94</v>
      </c>
      <c r="F1" t="s">
        <v>106</v>
      </c>
      <c r="J1" t="s">
        <v>95</v>
      </c>
      <c r="N1" s="7" t="s">
        <v>108</v>
      </c>
      <c r="R1" s="7" t="s">
        <v>113</v>
      </c>
      <c r="V1" s="7" t="s">
        <v>114</v>
      </c>
      <c r="Z1" s="7" t="s">
        <v>115</v>
      </c>
    </row>
    <row r="2" spans="1:28" ht="15.75">
      <c r="F2" t="s">
        <v>107</v>
      </c>
      <c r="J2" t="s">
        <v>92</v>
      </c>
      <c r="N2" s="7" t="s">
        <v>109</v>
      </c>
      <c r="R2" s="7" t="s">
        <v>109</v>
      </c>
      <c r="V2" s="7" t="s">
        <v>109</v>
      </c>
      <c r="Z2" s="7" t="s">
        <v>109</v>
      </c>
    </row>
    <row r="3" spans="1:28">
      <c r="A3" s="2" t="s">
        <v>0</v>
      </c>
    </row>
    <row r="4" spans="1:28">
      <c r="B4" s="2" t="s">
        <v>1</v>
      </c>
      <c r="C4" s="2" t="s">
        <v>2</v>
      </c>
      <c r="D4" s="2" t="s">
        <v>3</v>
      </c>
      <c r="G4" t="s">
        <v>2</v>
      </c>
      <c r="H4" t="s">
        <v>3</v>
      </c>
      <c r="K4" t="s">
        <v>2</v>
      </c>
      <c r="L4" t="s">
        <v>3</v>
      </c>
      <c r="O4" t="s">
        <v>2</v>
      </c>
      <c r="P4" t="s">
        <v>3</v>
      </c>
      <c r="S4" t="s">
        <v>2</v>
      </c>
      <c r="T4" t="s">
        <v>3</v>
      </c>
      <c r="W4" t="s">
        <v>2</v>
      </c>
      <c r="X4" t="s">
        <v>3</v>
      </c>
      <c r="AA4" t="s">
        <v>2</v>
      </c>
      <c r="AB4" t="s">
        <v>3</v>
      </c>
    </row>
    <row r="5" spans="1:28">
      <c r="V5" s="5">
        <v>12</v>
      </c>
      <c r="Z5" s="5">
        <v>30</v>
      </c>
    </row>
    <row r="6" spans="1:28">
      <c r="A6" s="2" t="s">
        <v>89</v>
      </c>
      <c r="B6" s="1">
        <v>21425737</v>
      </c>
      <c r="C6" s="1">
        <v>4212763</v>
      </c>
      <c r="D6" s="1">
        <v>17212974</v>
      </c>
      <c r="F6" s="2" t="s">
        <v>89</v>
      </c>
      <c r="G6" s="4">
        <v>1770943093</v>
      </c>
      <c r="H6" s="4">
        <v>170391361245</v>
      </c>
      <c r="J6" t="s">
        <v>89</v>
      </c>
      <c r="K6" s="4">
        <f>Income!G6</f>
        <v>341829691538</v>
      </c>
      <c r="L6" s="4">
        <f>Income!H6</f>
        <v>4684968068702</v>
      </c>
      <c r="N6" t="s">
        <v>89</v>
      </c>
      <c r="O6" s="6">
        <f>G6/K6</f>
        <v>5.1807760906665721E-3</v>
      </c>
      <c r="P6" s="6">
        <f>H6/L6</f>
        <v>3.6369802044821195E-2</v>
      </c>
      <c r="R6" t="s">
        <v>89</v>
      </c>
      <c r="S6" s="4">
        <f>G6/C6</f>
        <v>420.375675773833</v>
      </c>
      <c r="T6" s="4">
        <f>H6/D6</f>
        <v>9899.0076464996691</v>
      </c>
      <c r="V6" t="s">
        <v>89</v>
      </c>
      <c r="W6" s="4">
        <f>S6/$V$5</f>
        <v>35.031306314486081</v>
      </c>
      <c r="X6" s="4">
        <f>T6/$V$5</f>
        <v>824.91730387497239</v>
      </c>
      <c r="Z6" t="s">
        <v>89</v>
      </c>
      <c r="AA6" s="4">
        <f>W6/$Z$5</f>
        <v>1.1677102104828694</v>
      </c>
      <c r="AB6" s="4">
        <f>X6/$Z$5</f>
        <v>27.497243462499078</v>
      </c>
    </row>
    <row r="7" spans="1:28">
      <c r="B7" s="1"/>
      <c r="C7" s="1"/>
      <c r="D7" s="1"/>
      <c r="G7" s="4"/>
      <c r="H7" s="4"/>
      <c r="K7" s="4"/>
      <c r="L7" s="4"/>
      <c r="O7" s="6"/>
      <c r="P7" s="6"/>
      <c r="S7" s="4"/>
      <c r="T7" s="4"/>
      <c r="W7" s="4"/>
      <c r="X7" s="4"/>
      <c r="AA7" s="4"/>
      <c r="AB7" s="4"/>
    </row>
    <row r="8" spans="1:28">
      <c r="A8" s="2" t="s">
        <v>4</v>
      </c>
      <c r="B8" s="1">
        <v>399003</v>
      </c>
      <c r="C8" s="1">
        <v>14343</v>
      </c>
      <c r="D8" s="1">
        <v>384660</v>
      </c>
      <c r="F8" t="s">
        <v>4</v>
      </c>
      <c r="G8" s="4">
        <v>0</v>
      </c>
      <c r="H8" s="4">
        <v>2957290634</v>
      </c>
      <c r="J8" t="s">
        <v>4</v>
      </c>
      <c r="K8" s="4">
        <f>Income!G8</f>
        <v>1963786069</v>
      </c>
      <c r="L8" s="4">
        <f>Income!H8</f>
        <v>148276690356</v>
      </c>
      <c r="N8" t="s">
        <v>4</v>
      </c>
      <c r="O8" s="6">
        <f t="shared" ref="O8:O71" si="0">G8/K8</f>
        <v>0</v>
      </c>
      <c r="P8" s="6">
        <f t="shared" ref="P8:P71" si="1">H8/L8</f>
        <v>1.9944406817415408E-2</v>
      </c>
      <c r="R8" t="s">
        <v>4</v>
      </c>
      <c r="S8" s="4">
        <f t="shared" ref="S8:S71" si="2">G8/C8</f>
        <v>0</v>
      </c>
      <c r="T8" s="4">
        <f t="shared" ref="T8:T71" si="3">H8/D8</f>
        <v>7688.0638329953726</v>
      </c>
      <c r="V8" t="s">
        <v>4</v>
      </c>
      <c r="W8" s="4">
        <f t="shared" ref="W8:W71" si="4">S8/$V$5</f>
        <v>0</v>
      </c>
      <c r="X8" s="4">
        <f t="shared" ref="X8:X71" si="5">T8/$V$5</f>
        <v>640.67198608294768</v>
      </c>
      <c r="Z8" t="s">
        <v>4</v>
      </c>
      <c r="AA8" s="4">
        <f t="shared" ref="AA8:AA71" si="6">W8/$Z$5</f>
        <v>0</v>
      </c>
      <c r="AB8" s="4">
        <f t="shared" ref="AB8:AB71" si="7">X8/$Z$5</f>
        <v>21.355732869431588</v>
      </c>
    </row>
    <row r="9" spans="1:28">
      <c r="A9" s="2" t="s">
        <v>5</v>
      </c>
      <c r="B9" s="1">
        <v>1049727</v>
      </c>
      <c r="C9" s="1">
        <v>19782</v>
      </c>
      <c r="D9" s="1">
        <v>1029945</v>
      </c>
      <c r="F9" t="s">
        <v>5</v>
      </c>
      <c r="G9" s="4">
        <v>41444488</v>
      </c>
      <c r="H9" s="4">
        <v>12290630820</v>
      </c>
      <c r="J9" t="s">
        <v>5</v>
      </c>
      <c r="K9" s="4">
        <f>Income!G9</f>
        <v>1990680387</v>
      </c>
      <c r="L9" s="4">
        <f>Income!H9</f>
        <v>424324607839</v>
      </c>
      <c r="N9" t="s">
        <v>5</v>
      </c>
      <c r="O9" s="6">
        <f t="shared" si="0"/>
        <v>2.081925771241348E-2</v>
      </c>
      <c r="P9" s="6">
        <f t="shared" si="1"/>
        <v>2.8965161560140746E-2</v>
      </c>
      <c r="R9" t="s">
        <v>5</v>
      </c>
      <c r="S9" s="4">
        <f t="shared" si="2"/>
        <v>2095.0605601051461</v>
      </c>
      <c r="T9" s="4">
        <f t="shared" si="3"/>
        <v>11933.28849598765</v>
      </c>
      <c r="V9" t="s">
        <v>5</v>
      </c>
      <c r="W9" s="4">
        <f t="shared" si="4"/>
        <v>174.58838000876219</v>
      </c>
      <c r="X9" s="4">
        <f t="shared" si="5"/>
        <v>994.44070799897088</v>
      </c>
      <c r="Z9" t="s">
        <v>5</v>
      </c>
      <c r="AA9" s="4">
        <f t="shared" si="6"/>
        <v>5.8196126669587391</v>
      </c>
      <c r="AB9" s="4">
        <f t="shared" si="7"/>
        <v>33.148023599965697</v>
      </c>
    </row>
    <row r="10" spans="1:28">
      <c r="A10" s="2" t="s">
        <v>6</v>
      </c>
      <c r="B10" s="1">
        <v>661591</v>
      </c>
      <c r="C10" s="1">
        <v>18266</v>
      </c>
      <c r="D10" s="1">
        <v>643325</v>
      </c>
      <c r="F10" t="s">
        <v>6</v>
      </c>
      <c r="G10" s="4">
        <v>14200037</v>
      </c>
      <c r="H10" s="4">
        <v>5033607790</v>
      </c>
      <c r="J10" t="s">
        <v>6</v>
      </c>
      <c r="K10" s="4">
        <f>Income!G10</f>
        <v>1914727604</v>
      </c>
      <c r="L10" s="4">
        <f>Income!H10</f>
        <v>199320440559</v>
      </c>
      <c r="N10" t="s">
        <v>6</v>
      </c>
      <c r="O10" s="6">
        <f t="shared" si="0"/>
        <v>7.4162178318916633E-3</v>
      </c>
      <c r="P10" s="6">
        <f t="shared" si="1"/>
        <v>2.5253846398709034E-2</v>
      </c>
      <c r="R10" t="s">
        <v>6</v>
      </c>
      <c r="S10" s="4">
        <f t="shared" si="2"/>
        <v>777.40266068104677</v>
      </c>
      <c r="T10" s="4">
        <f t="shared" si="3"/>
        <v>7824.3621653130222</v>
      </c>
      <c r="V10" t="s">
        <v>6</v>
      </c>
      <c r="W10" s="4">
        <f t="shared" si="4"/>
        <v>64.783555056753897</v>
      </c>
      <c r="X10" s="4">
        <f t="shared" si="5"/>
        <v>652.03018044275188</v>
      </c>
      <c r="Z10" t="s">
        <v>6</v>
      </c>
      <c r="AA10" s="4">
        <f t="shared" si="6"/>
        <v>2.1594518352251297</v>
      </c>
      <c r="AB10" s="4">
        <f t="shared" si="7"/>
        <v>21.73433934809173</v>
      </c>
    </row>
    <row r="11" spans="1:28">
      <c r="A11" s="2" t="s">
        <v>7</v>
      </c>
      <c r="B11" s="1">
        <v>806828</v>
      </c>
      <c r="C11" s="1">
        <v>24138</v>
      </c>
      <c r="D11" s="1">
        <v>782690</v>
      </c>
      <c r="F11" t="s">
        <v>7</v>
      </c>
      <c r="G11" s="4">
        <v>21396521</v>
      </c>
      <c r="H11" s="4">
        <v>9954857682</v>
      </c>
      <c r="J11" t="s">
        <v>7</v>
      </c>
      <c r="K11" s="4">
        <f>Income!G11</f>
        <v>2974440234</v>
      </c>
      <c r="L11" s="4">
        <f>Income!H11</f>
        <v>325403991324</v>
      </c>
      <c r="N11" t="s">
        <v>7</v>
      </c>
      <c r="O11" s="6">
        <f t="shared" si="0"/>
        <v>7.1934613966763601E-3</v>
      </c>
      <c r="P11" s="6">
        <f t="shared" si="1"/>
        <v>3.0592303559325719E-2</v>
      </c>
      <c r="R11" t="s">
        <v>7</v>
      </c>
      <c r="S11" s="4">
        <f t="shared" si="2"/>
        <v>886.42476592924015</v>
      </c>
      <c r="T11" s="4">
        <f t="shared" si="3"/>
        <v>12718.774587640062</v>
      </c>
      <c r="V11" t="s">
        <v>7</v>
      </c>
      <c r="W11" s="4">
        <f t="shared" si="4"/>
        <v>73.868730494103346</v>
      </c>
      <c r="X11" s="4">
        <f t="shared" si="5"/>
        <v>1059.8978823033385</v>
      </c>
      <c r="Z11" t="s">
        <v>7</v>
      </c>
      <c r="AA11" s="4">
        <f t="shared" si="6"/>
        <v>2.4622910164701115</v>
      </c>
      <c r="AB11" s="4">
        <f t="shared" si="7"/>
        <v>35.329929410111284</v>
      </c>
    </row>
    <row r="12" spans="1:28">
      <c r="A12" s="2" t="s">
        <v>8</v>
      </c>
      <c r="B12" s="1">
        <v>51167</v>
      </c>
      <c r="C12" s="1">
        <v>13914</v>
      </c>
      <c r="D12" s="1">
        <v>37253</v>
      </c>
      <c r="F12" t="s">
        <v>8</v>
      </c>
      <c r="G12" s="4">
        <v>18502350</v>
      </c>
      <c r="H12" s="4">
        <v>332895120</v>
      </c>
      <c r="J12" t="s">
        <v>8</v>
      </c>
      <c r="K12" s="4">
        <f>Income!G12</f>
        <v>1291622319</v>
      </c>
      <c r="L12" s="4">
        <f>Income!H12</f>
        <v>7595567088</v>
      </c>
      <c r="N12" t="s">
        <v>8</v>
      </c>
      <c r="O12" s="6">
        <f t="shared" si="0"/>
        <v>1.4324891826215028E-2</v>
      </c>
      <c r="P12" s="6">
        <f t="shared" si="1"/>
        <v>4.3827553116597529E-2</v>
      </c>
      <c r="R12" t="s">
        <v>8</v>
      </c>
      <c r="S12" s="4">
        <f t="shared" si="2"/>
        <v>1329.7649849072877</v>
      </c>
      <c r="T12" s="4">
        <f t="shared" si="3"/>
        <v>8936.0620621158032</v>
      </c>
      <c r="V12" t="s">
        <v>8</v>
      </c>
      <c r="W12" s="4">
        <f t="shared" si="4"/>
        <v>110.81374874227397</v>
      </c>
      <c r="X12" s="4">
        <f t="shared" si="5"/>
        <v>744.67183850965023</v>
      </c>
      <c r="Z12" t="s">
        <v>8</v>
      </c>
      <c r="AA12" s="4">
        <f t="shared" si="6"/>
        <v>3.6937916247424658</v>
      </c>
      <c r="AB12" s="4">
        <f t="shared" si="7"/>
        <v>24.82239461698834</v>
      </c>
    </row>
    <row r="13" spans="1:28">
      <c r="A13" s="2" t="s">
        <v>9</v>
      </c>
      <c r="B13" s="1">
        <v>182831</v>
      </c>
      <c r="C13" s="1">
        <v>5121</v>
      </c>
      <c r="D13" s="1">
        <v>177710</v>
      </c>
      <c r="F13" t="s">
        <v>9</v>
      </c>
      <c r="G13" s="4">
        <v>0</v>
      </c>
      <c r="H13" s="4">
        <v>1984865847</v>
      </c>
      <c r="J13" t="s">
        <v>9</v>
      </c>
      <c r="K13" s="4">
        <f>Income!G13</f>
        <v>473329738</v>
      </c>
      <c r="L13" s="4">
        <f>Income!H13</f>
        <v>60607136710</v>
      </c>
      <c r="N13" t="s">
        <v>9</v>
      </c>
      <c r="O13" s="6">
        <f t="shared" si="0"/>
        <v>0</v>
      </c>
      <c r="P13" s="6">
        <f t="shared" si="1"/>
        <v>3.274970498107202E-2</v>
      </c>
      <c r="R13" t="s">
        <v>9</v>
      </c>
      <c r="S13" s="4">
        <f t="shared" si="2"/>
        <v>0</v>
      </c>
      <c r="T13" s="4">
        <f t="shared" si="3"/>
        <v>11169.128619661245</v>
      </c>
      <c r="V13" t="s">
        <v>9</v>
      </c>
      <c r="W13" s="4">
        <f t="shared" si="4"/>
        <v>0</v>
      </c>
      <c r="X13" s="4">
        <f t="shared" si="5"/>
        <v>930.76071830510375</v>
      </c>
      <c r="Z13" t="s">
        <v>9</v>
      </c>
      <c r="AA13" s="4">
        <f t="shared" si="6"/>
        <v>0</v>
      </c>
      <c r="AB13" s="4">
        <f t="shared" si="7"/>
        <v>31.025357276836793</v>
      </c>
    </row>
    <row r="14" spans="1:28">
      <c r="A14" s="2" t="s">
        <v>10</v>
      </c>
      <c r="B14" s="1">
        <v>41494</v>
      </c>
      <c r="C14" s="1">
        <v>14950</v>
      </c>
      <c r="D14" s="1">
        <v>26544</v>
      </c>
      <c r="F14" t="s">
        <v>10</v>
      </c>
      <c r="G14" s="4">
        <v>0</v>
      </c>
      <c r="H14" s="4">
        <v>123083787</v>
      </c>
      <c r="J14" t="s">
        <v>10</v>
      </c>
      <c r="K14" s="4">
        <f>Income!G14</f>
        <v>1185648716</v>
      </c>
      <c r="L14" s="4">
        <f>Income!H14</f>
        <v>8393533777</v>
      </c>
      <c r="N14" t="s">
        <v>10</v>
      </c>
      <c r="O14" s="6">
        <f t="shared" si="0"/>
        <v>0</v>
      </c>
      <c r="P14" s="6">
        <f t="shared" si="1"/>
        <v>1.4664120055997721E-2</v>
      </c>
      <c r="R14" t="s">
        <v>10</v>
      </c>
      <c r="S14" s="4">
        <f t="shared" si="2"/>
        <v>0</v>
      </c>
      <c r="T14" s="4">
        <f t="shared" si="3"/>
        <v>4636.9720840867994</v>
      </c>
      <c r="V14" t="s">
        <v>10</v>
      </c>
      <c r="W14" s="4">
        <f t="shared" si="4"/>
        <v>0</v>
      </c>
      <c r="X14" s="4">
        <f t="shared" si="5"/>
        <v>386.41434034056664</v>
      </c>
      <c r="Z14" t="s">
        <v>10</v>
      </c>
      <c r="AA14" s="4">
        <f t="shared" si="6"/>
        <v>0</v>
      </c>
      <c r="AB14" s="4">
        <f t="shared" si="7"/>
        <v>12.880478011352221</v>
      </c>
    </row>
    <row r="15" spans="1:28">
      <c r="A15" s="2" t="s">
        <v>11</v>
      </c>
      <c r="B15" s="1">
        <v>40658</v>
      </c>
      <c r="C15" s="1">
        <v>8482</v>
      </c>
      <c r="D15" s="1">
        <v>32176</v>
      </c>
      <c r="F15" t="s">
        <v>11</v>
      </c>
      <c r="G15" s="4">
        <v>635058</v>
      </c>
      <c r="H15" s="4">
        <v>166753529</v>
      </c>
      <c r="J15" t="s">
        <v>11</v>
      </c>
      <c r="K15" s="4">
        <f>Income!G15</f>
        <v>684120443</v>
      </c>
      <c r="L15" s="4">
        <f>Income!H15</f>
        <v>7260527478</v>
      </c>
      <c r="N15" t="s">
        <v>11</v>
      </c>
      <c r="O15" s="6">
        <f t="shared" si="0"/>
        <v>9.2828391038155249E-4</v>
      </c>
      <c r="P15" s="6">
        <f t="shared" si="1"/>
        <v>2.2967136961505485E-2</v>
      </c>
      <c r="R15" t="s">
        <v>11</v>
      </c>
      <c r="S15" s="4">
        <f t="shared" si="2"/>
        <v>74.87125677906154</v>
      </c>
      <c r="T15" s="4">
        <f t="shared" si="3"/>
        <v>5182.5437904027849</v>
      </c>
      <c r="V15" t="s">
        <v>11</v>
      </c>
      <c r="W15" s="4">
        <f t="shared" si="4"/>
        <v>6.239271398255128</v>
      </c>
      <c r="X15" s="4">
        <f t="shared" si="5"/>
        <v>431.87864920023208</v>
      </c>
      <c r="Z15" t="s">
        <v>11</v>
      </c>
      <c r="AA15" s="4">
        <f t="shared" si="6"/>
        <v>0.20797571327517092</v>
      </c>
      <c r="AB15" s="4">
        <f t="shared" si="7"/>
        <v>14.39595497334107</v>
      </c>
    </row>
    <row r="16" spans="1:28">
      <c r="A16" s="2" t="s">
        <v>12</v>
      </c>
      <c r="B16" s="1">
        <v>34301</v>
      </c>
      <c r="C16" s="1">
        <v>9586</v>
      </c>
      <c r="D16" s="1">
        <v>24714</v>
      </c>
      <c r="F16" t="s">
        <v>12</v>
      </c>
      <c r="G16" s="4">
        <v>8486760</v>
      </c>
      <c r="H16" s="4">
        <v>266391851</v>
      </c>
      <c r="J16" t="s">
        <v>12</v>
      </c>
      <c r="K16" s="4">
        <f>Income!G16</f>
        <v>992909013</v>
      </c>
      <c r="L16" s="4">
        <f>Income!H16</f>
        <v>4937592117</v>
      </c>
      <c r="N16" t="s">
        <v>12</v>
      </c>
      <c r="O16" s="6">
        <f t="shared" si="0"/>
        <v>8.5473692844804505E-3</v>
      </c>
      <c r="P16" s="6">
        <f t="shared" si="1"/>
        <v>5.3951773392301859E-2</v>
      </c>
      <c r="R16" t="s">
        <v>12</v>
      </c>
      <c r="S16" s="4">
        <f t="shared" si="2"/>
        <v>885.32860421447947</v>
      </c>
      <c r="T16" s="4">
        <f t="shared" si="3"/>
        <v>10778.985635672088</v>
      </c>
      <c r="V16" t="s">
        <v>12</v>
      </c>
      <c r="W16" s="4">
        <f t="shared" si="4"/>
        <v>73.777383684539956</v>
      </c>
      <c r="X16" s="4">
        <f t="shared" si="5"/>
        <v>898.24880297267407</v>
      </c>
      <c r="Z16" t="s">
        <v>12</v>
      </c>
      <c r="AA16" s="4">
        <f t="shared" si="6"/>
        <v>2.4592461228179987</v>
      </c>
      <c r="AB16" s="4">
        <f t="shared" si="7"/>
        <v>29.941626765755803</v>
      </c>
    </row>
    <row r="17" spans="1:28">
      <c r="A17" s="2" t="s">
        <v>13</v>
      </c>
      <c r="B17" s="1">
        <v>24614</v>
      </c>
      <c r="C17" s="1">
        <v>13462</v>
      </c>
      <c r="D17" s="1">
        <v>11152</v>
      </c>
      <c r="F17" t="s">
        <v>13</v>
      </c>
      <c r="G17" s="4">
        <v>906134</v>
      </c>
      <c r="H17" s="4">
        <v>135399597</v>
      </c>
      <c r="J17" t="s">
        <v>13</v>
      </c>
      <c r="K17" s="4">
        <f>Income!G17</f>
        <v>910765934</v>
      </c>
      <c r="L17" s="4">
        <f>Income!H17</f>
        <v>2018727346</v>
      </c>
      <c r="N17" t="s">
        <v>13</v>
      </c>
      <c r="O17" s="6">
        <f t="shared" si="0"/>
        <v>9.949142432461686E-4</v>
      </c>
      <c r="P17" s="6">
        <f t="shared" si="1"/>
        <v>6.7071760467448491E-2</v>
      </c>
      <c r="R17" t="s">
        <v>13</v>
      </c>
      <c r="S17" s="4">
        <f t="shared" si="2"/>
        <v>67.310503639875208</v>
      </c>
      <c r="T17" s="4">
        <f t="shared" si="3"/>
        <v>12141.283805595409</v>
      </c>
      <c r="V17" t="s">
        <v>13</v>
      </c>
      <c r="W17" s="4">
        <f t="shared" si="4"/>
        <v>5.609208636656267</v>
      </c>
      <c r="X17" s="4">
        <f t="shared" si="5"/>
        <v>1011.773650466284</v>
      </c>
      <c r="Z17" t="s">
        <v>13</v>
      </c>
      <c r="AA17" s="4">
        <f t="shared" si="6"/>
        <v>0.18697362122187558</v>
      </c>
      <c r="AB17" s="4">
        <f t="shared" si="7"/>
        <v>33.725788348876137</v>
      </c>
    </row>
    <row r="18" spans="1:28">
      <c r="A18" s="2" t="s">
        <v>14</v>
      </c>
      <c r="B18" s="1">
        <v>133798</v>
      </c>
      <c r="C18" s="1">
        <v>11211</v>
      </c>
      <c r="D18" s="1">
        <v>122587</v>
      </c>
      <c r="F18" t="s">
        <v>14</v>
      </c>
      <c r="G18" s="4">
        <v>0</v>
      </c>
      <c r="H18" s="4">
        <v>1423543612</v>
      </c>
      <c r="J18" t="s">
        <v>14</v>
      </c>
      <c r="K18" s="4">
        <f>Income!G18</f>
        <v>903866060</v>
      </c>
      <c r="L18" s="4">
        <f>Income!H18</f>
        <v>33204196761</v>
      </c>
      <c r="N18" t="s">
        <v>14</v>
      </c>
      <c r="O18" s="6">
        <f t="shared" si="0"/>
        <v>0</v>
      </c>
      <c r="P18" s="6">
        <f t="shared" si="1"/>
        <v>4.2872400204302594E-2</v>
      </c>
      <c r="R18" t="s">
        <v>14</v>
      </c>
      <c r="S18" s="4">
        <f t="shared" si="2"/>
        <v>0</v>
      </c>
      <c r="T18" s="4">
        <f t="shared" si="3"/>
        <v>11612.516922675324</v>
      </c>
      <c r="V18" t="s">
        <v>14</v>
      </c>
      <c r="W18" s="4">
        <f t="shared" si="4"/>
        <v>0</v>
      </c>
      <c r="X18" s="4">
        <f t="shared" si="5"/>
        <v>967.70974355627698</v>
      </c>
      <c r="Z18" t="s">
        <v>14</v>
      </c>
      <c r="AA18" s="4">
        <f t="shared" si="6"/>
        <v>0</v>
      </c>
      <c r="AB18" s="4">
        <f t="shared" si="7"/>
        <v>32.256991451875898</v>
      </c>
    </row>
    <row r="19" spans="1:28">
      <c r="A19" s="2" t="s">
        <v>15</v>
      </c>
      <c r="B19" s="1">
        <v>152112</v>
      </c>
      <c r="C19" s="1">
        <v>20886</v>
      </c>
      <c r="D19" s="1">
        <v>131227</v>
      </c>
      <c r="F19" t="s">
        <v>15</v>
      </c>
      <c r="G19" s="4">
        <v>11580041</v>
      </c>
      <c r="H19" s="4">
        <v>1302564817</v>
      </c>
      <c r="J19" t="s">
        <v>15</v>
      </c>
      <c r="K19" s="4">
        <f>Income!G19</f>
        <v>1583621667</v>
      </c>
      <c r="L19" s="4">
        <f>Income!H19</f>
        <v>33529819391</v>
      </c>
      <c r="N19" t="s">
        <v>15</v>
      </c>
      <c r="O19" s="6">
        <f t="shared" si="0"/>
        <v>7.3123784811160962E-3</v>
      </c>
      <c r="P19" s="6">
        <f t="shared" si="1"/>
        <v>3.8847952081412986E-2</v>
      </c>
      <c r="R19" t="s">
        <v>15</v>
      </c>
      <c r="S19" s="4">
        <f t="shared" si="2"/>
        <v>554.44034281336781</v>
      </c>
      <c r="T19" s="4">
        <f t="shared" si="3"/>
        <v>9926.042788450548</v>
      </c>
      <c r="V19" t="s">
        <v>15</v>
      </c>
      <c r="W19" s="4">
        <f t="shared" si="4"/>
        <v>46.203361901113986</v>
      </c>
      <c r="X19" s="4">
        <f t="shared" si="5"/>
        <v>827.17023237087903</v>
      </c>
      <c r="Z19" t="s">
        <v>15</v>
      </c>
      <c r="AA19" s="4">
        <f t="shared" si="6"/>
        <v>1.5401120633704661</v>
      </c>
      <c r="AB19" s="4">
        <f t="shared" si="7"/>
        <v>27.5723410790293</v>
      </c>
    </row>
    <row r="20" spans="1:28">
      <c r="A20" s="2" t="s">
        <v>16</v>
      </c>
      <c r="B20" s="1">
        <v>172794</v>
      </c>
      <c r="C20" s="1">
        <v>26506</v>
      </c>
      <c r="D20" s="1">
        <v>146288</v>
      </c>
      <c r="F20" t="s">
        <v>16</v>
      </c>
      <c r="G20" s="4">
        <v>5942091</v>
      </c>
      <c r="H20" s="4">
        <v>1723577480</v>
      </c>
      <c r="J20" t="s">
        <v>16</v>
      </c>
      <c r="K20" s="4">
        <f>Income!G20</f>
        <v>1863963375</v>
      </c>
      <c r="L20" s="4">
        <f>Income!H20</f>
        <v>34530124617</v>
      </c>
      <c r="N20" t="s">
        <v>16</v>
      </c>
      <c r="O20" s="6">
        <f t="shared" si="0"/>
        <v>3.1878796974752792E-3</v>
      </c>
      <c r="P20" s="6">
        <f t="shared" si="1"/>
        <v>4.991518273152834E-2</v>
      </c>
      <c r="R20" t="s">
        <v>16</v>
      </c>
      <c r="S20" s="4">
        <f t="shared" si="2"/>
        <v>224.17909152644685</v>
      </c>
      <c r="T20" s="4">
        <f t="shared" si="3"/>
        <v>11782.083834627583</v>
      </c>
      <c r="V20" t="s">
        <v>16</v>
      </c>
      <c r="W20" s="4">
        <f t="shared" si="4"/>
        <v>18.681590960537239</v>
      </c>
      <c r="X20" s="4">
        <f t="shared" si="5"/>
        <v>981.84031955229864</v>
      </c>
      <c r="Z20" t="s">
        <v>16</v>
      </c>
      <c r="AA20" s="4">
        <f t="shared" si="6"/>
        <v>0.62271969868457466</v>
      </c>
      <c r="AB20" s="4">
        <f t="shared" si="7"/>
        <v>32.72801065174329</v>
      </c>
    </row>
    <row r="21" spans="1:28">
      <c r="A21" s="2" t="s">
        <v>17</v>
      </c>
      <c r="B21" s="1">
        <v>646070</v>
      </c>
      <c r="C21" s="1">
        <v>96109</v>
      </c>
      <c r="D21" s="1">
        <v>549961</v>
      </c>
      <c r="F21" t="s">
        <v>17</v>
      </c>
      <c r="G21" s="4">
        <v>40743482</v>
      </c>
      <c r="H21" s="4">
        <v>5475385318</v>
      </c>
      <c r="J21" t="s">
        <v>17</v>
      </c>
      <c r="K21" s="4">
        <f>Income!G21</f>
        <v>8672552937</v>
      </c>
      <c r="L21" s="4">
        <f>Income!H21</f>
        <v>110762124288</v>
      </c>
      <c r="N21" t="s">
        <v>17</v>
      </c>
      <c r="O21" s="6">
        <f t="shared" si="0"/>
        <v>4.6979802021357205E-3</v>
      </c>
      <c r="P21" s="6">
        <f t="shared" si="1"/>
        <v>4.9433733356025973E-2</v>
      </c>
      <c r="R21" t="s">
        <v>17</v>
      </c>
      <c r="S21" s="4">
        <f t="shared" si="2"/>
        <v>423.92993372108754</v>
      </c>
      <c r="T21" s="4">
        <f t="shared" si="3"/>
        <v>9955.9520002327445</v>
      </c>
      <c r="V21" t="s">
        <v>17</v>
      </c>
      <c r="W21" s="4">
        <f t="shared" si="4"/>
        <v>35.327494476757295</v>
      </c>
      <c r="X21" s="4">
        <f t="shared" si="5"/>
        <v>829.66266668606204</v>
      </c>
      <c r="Z21" t="s">
        <v>17</v>
      </c>
      <c r="AA21" s="4">
        <f t="shared" si="6"/>
        <v>1.1775831492252431</v>
      </c>
      <c r="AB21" s="4">
        <f t="shared" si="7"/>
        <v>27.655422222868733</v>
      </c>
    </row>
    <row r="22" spans="1:28">
      <c r="A22" s="2" t="s">
        <v>18</v>
      </c>
      <c r="B22" s="1">
        <v>4454</v>
      </c>
      <c r="C22" s="1">
        <v>810</v>
      </c>
      <c r="D22" s="1">
        <v>3644</v>
      </c>
      <c r="F22" t="s">
        <v>18</v>
      </c>
      <c r="G22" s="4">
        <v>0</v>
      </c>
      <c r="H22" s="4">
        <v>68022595</v>
      </c>
      <c r="J22" t="s">
        <v>18</v>
      </c>
      <c r="K22" s="4">
        <f>Income!G22</f>
        <v>82458367</v>
      </c>
      <c r="L22" s="4">
        <f>Income!H22</f>
        <v>640975295</v>
      </c>
      <c r="N22" t="s">
        <v>18</v>
      </c>
      <c r="O22" s="6">
        <f t="shared" si="0"/>
        <v>0</v>
      </c>
      <c r="P22" s="6">
        <f t="shared" si="1"/>
        <v>0.10612358312499393</v>
      </c>
      <c r="R22" t="s">
        <v>18</v>
      </c>
      <c r="S22" s="4">
        <f t="shared" si="2"/>
        <v>0</v>
      </c>
      <c r="T22" s="4">
        <f t="shared" si="3"/>
        <v>18667.012897914381</v>
      </c>
      <c r="V22" t="s">
        <v>18</v>
      </c>
      <c r="W22" s="4">
        <f t="shared" si="4"/>
        <v>0</v>
      </c>
      <c r="X22" s="4">
        <f t="shared" si="5"/>
        <v>1555.5844081595317</v>
      </c>
      <c r="Z22" t="s">
        <v>18</v>
      </c>
      <c r="AA22" s="4">
        <f t="shared" si="6"/>
        <v>0</v>
      </c>
      <c r="AB22" s="4">
        <f t="shared" si="7"/>
        <v>51.852813605317721</v>
      </c>
    </row>
    <row r="23" spans="1:28">
      <c r="A23" s="2" t="s">
        <v>19</v>
      </c>
      <c r="B23" s="1">
        <v>265428</v>
      </c>
      <c r="C23" s="1">
        <v>40237</v>
      </c>
      <c r="D23" s="1">
        <v>225191</v>
      </c>
      <c r="F23" t="s">
        <v>19</v>
      </c>
      <c r="G23" s="4">
        <v>0</v>
      </c>
      <c r="H23" s="4">
        <v>1173500662</v>
      </c>
      <c r="J23" t="s">
        <v>19</v>
      </c>
      <c r="K23" s="4">
        <f>Income!G23</f>
        <v>3393504089</v>
      </c>
      <c r="L23" s="4">
        <f>Income!H23</f>
        <v>48183241876</v>
      </c>
      <c r="N23" t="s">
        <v>19</v>
      </c>
      <c r="O23" s="6">
        <f t="shared" si="0"/>
        <v>0</v>
      </c>
      <c r="P23" s="6">
        <f t="shared" si="1"/>
        <v>2.4354954467779782E-2</v>
      </c>
      <c r="R23" t="s">
        <v>19</v>
      </c>
      <c r="S23" s="4">
        <f t="shared" si="2"/>
        <v>0</v>
      </c>
      <c r="T23" s="4">
        <f t="shared" si="3"/>
        <v>5211.1348233277531</v>
      </c>
      <c r="V23" t="s">
        <v>19</v>
      </c>
      <c r="W23" s="4">
        <f t="shared" si="4"/>
        <v>0</v>
      </c>
      <c r="X23" s="4">
        <f t="shared" si="5"/>
        <v>434.26123527731278</v>
      </c>
      <c r="Z23" t="s">
        <v>19</v>
      </c>
      <c r="AA23" s="4">
        <f t="shared" si="6"/>
        <v>0</v>
      </c>
      <c r="AB23" s="4">
        <f t="shared" si="7"/>
        <v>14.475374509243759</v>
      </c>
    </row>
    <row r="24" spans="1:28">
      <c r="A24" s="2" t="s">
        <v>20</v>
      </c>
      <c r="B24" s="1">
        <v>357627</v>
      </c>
      <c r="C24" s="1">
        <v>68106</v>
      </c>
      <c r="D24" s="1">
        <v>289521</v>
      </c>
      <c r="F24" t="s">
        <v>20</v>
      </c>
      <c r="G24" s="4">
        <v>39710967</v>
      </c>
      <c r="H24" s="4">
        <v>1193266809</v>
      </c>
      <c r="J24" t="s">
        <v>20</v>
      </c>
      <c r="K24" s="4">
        <f>Income!G24</f>
        <v>5981664835</v>
      </c>
      <c r="L24" s="4">
        <f>Income!H24</f>
        <v>61198184649</v>
      </c>
      <c r="N24" t="s">
        <v>20</v>
      </c>
      <c r="O24" s="6">
        <f t="shared" si="0"/>
        <v>6.6387816929565566E-3</v>
      </c>
      <c r="P24" s="6">
        <f t="shared" si="1"/>
        <v>1.9498402049732997E-2</v>
      </c>
      <c r="R24" t="s">
        <v>20</v>
      </c>
      <c r="S24" s="4">
        <f t="shared" si="2"/>
        <v>583.07589639679327</v>
      </c>
      <c r="T24" s="4">
        <f t="shared" si="3"/>
        <v>4121.5207497901711</v>
      </c>
      <c r="V24" t="s">
        <v>20</v>
      </c>
      <c r="W24" s="4">
        <f t="shared" si="4"/>
        <v>48.589658033066108</v>
      </c>
      <c r="X24" s="4">
        <f t="shared" si="5"/>
        <v>343.46006248251427</v>
      </c>
      <c r="Z24" t="s">
        <v>20</v>
      </c>
      <c r="AA24" s="4">
        <f t="shared" si="6"/>
        <v>1.6196552677688703</v>
      </c>
      <c r="AB24" s="4">
        <f t="shared" si="7"/>
        <v>11.448668749417143</v>
      </c>
    </row>
    <row r="25" spans="1:28">
      <c r="A25" s="2" t="s">
        <v>21</v>
      </c>
      <c r="B25" s="1">
        <v>101443</v>
      </c>
      <c r="C25" s="1">
        <v>15297</v>
      </c>
      <c r="D25" s="1">
        <v>86146</v>
      </c>
      <c r="F25" t="s">
        <v>21</v>
      </c>
      <c r="G25" s="4">
        <v>0</v>
      </c>
      <c r="H25" s="4">
        <v>494387007</v>
      </c>
      <c r="J25" t="s">
        <v>21</v>
      </c>
      <c r="K25" s="4">
        <f>Income!G25</f>
        <v>1180404971</v>
      </c>
      <c r="L25" s="4">
        <f>Income!H25</f>
        <v>21209631176</v>
      </c>
      <c r="N25" t="s">
        <v>21</v>
      </c>
      <c r="O25" s="6">
        <f t="shared" si="0"/>
        <v>0</v>
      </c>
      <c r="P25" s="6">
        <f t="shared" si="1"/>
        <v>2.3309552292424079E-2</v>
      </c>
      <c r="R25" t="s">
        <v>21</v>
      </c>
      <c r="S25" s="4">
        <f t="shared" si="2"/>
        <v>0</v>
      </c>
      <c r="T25" s="4">
        <f t="shared" si="3"/>
        <v>5738.9432707264414</v>
      </c>
      <c r="V25" t="s">
        <v>21</v>
      </c>
      <c r="W25" s="4">
        <f t="shared" si="4"/>
        <v>0</v>
      </c>
      <c r="X25" s="4">
        <f t="shared" si="5"/>
        <v>478.24527256053676</v>
      </c>
      <c r="Z25" t="s">
        <v>21</v>
      </c>
      <c r="AA25" s="4">
        <f t="shared" si="6"/>
        <v>0</v>
      </c>
      <c r="AB25" s="4">
        <f t="shared" si="7"/>
        <v>15.941509085351225</v>
      </c>
    </row>
    <row r="26" spans="1:28">
      <c r="A26" s="2" t="s">
        <v>22</v>
      </c>
      <c r="B26" s="1">
        <v>42119</v>
      </c>
      <c r="C26" s="1">
        <v>6514</v>
      </c>
      <c r="D26" s="1">
        <v>35605</v>
      </c>
      <c r="F26" t="s">
        <v>22</v>
      </c>
      <c r="G26" s="4">
        <v>0</v>
      </c>
      <c r="H26" s="4">
        <v>14458911</v>
      </c>
      <c r="J26" t="s">
        <v>22</v>
      </c>
      <c r="K26" s="4">
        <f>Income!G26</f>
        <v>712906424</v>
      </c>
      <c r="L26" s="4">
        <f>Income!H26</f>
        <v>7505896016</v>
      </c>
      <c r="N26" t="s">
        <v>22</v>
      </c>
      <c r="O26" s="6">
        <f t="shared" si="0"/>
        <v>0</v>
      </c>
      <c r="P26" s="6">
        <f t="shared" si="1"/>
        <v>1.9263404354628085E-3</v>
      </c>
      <c r="R26" t="s">
        <v>22</v>
      </c>
      <c r="S26" s="4">
        <f t="shared" si="2"/>
        <v>0</v>
      </c>
      <c r="T26" s="4">
        <f t="shared" si="3"/>
        <v>406.09214997893554</v>
      </c>
      <c r="V26" t="s">
        <v>22</v>
      </c>
      <c r="W26" s="4">
        <f t="shared" si="4"/>
        <v>0</v>
      </c>
      <c r="X26" s="4">
        <f t="shared" si="5"/>
        <v>33.841012498244631</v>
      </c>
      <c r="Z26" t="s">
        <v>22</v>
      </c>
      <c r="AA26" s="4">
        <f t="shared" si="6"/>
        <v>0</v>
      </c>
      <c r="AB26" s="4">
        <f t="shared" si="7"/>
        <v>1.1280337499414876</v>
      </c>
    </row>
    <row r="27" spans="1:28">
      <c r="A27" s="2" t="s">
        <v>23</v>
      </c>
      <c r="B27" s="1">
        <v>159358</v>
      </c>
      <c r="C27" s="1">
        <v>7116</v>
      </c>
      <c r="D27" s="1">
        <v>152242</v>
      </c>
      <c r="F27" t="s">
        <v>23</v>
      </c>
      <c r="G27" s="4">
        <v>0</v>
      </c>
      <c r="H27" s="4">
        <v>1507576648</v>
      </c>
      <c r="J27" t="s">
        <v>23</v>
      </c>
      <c r="K27" s="4">
        <f>Income!G27</f>
        <v>779502224</v>
      </c>
      <c r="L27" s="4">
        <f>Income!H27</f>
        <v>44009307169</v>
      </c>
      <c r="N27" t="s">
        <v>23</v>
      </c>
      <c r="O27" s="6">
        <f t="shared" si="0"/>
        <v>0</v>
      </c>
      <c r="P27" s="6">
        <f t="shared" si="1"/>
        <v>3.4255859611939804E-2</v>
      </c>
      <c r="R27" t="s">
        <v>23</v>
      </c>
      <c r="S27" s="4">
        <f t="shared" si="2"/>
        <v>0</v>
      </c>
      <c r="T27" s="4">
        <f t="shared" si="3"/>
        <v>9902.5015961429835</v>
      </c>
      <c r="V27" t="s">
        <v>23</v>
      </c>
      <c r="W27" s="4">
        <f t="shared" si="4"/>
        <v>0</v>
      </c>
      <c r="X27" s="4">
        <f t="shared" si="5"/>
        <v>825.20846634524867</v>
      </c>
      <c r="Z27" t="s">
        <v>23</v>
      </c>
      <c r="AA27" s="4">
        <f t="shared" si="6"/>
        <v>0</v>
      </c>
      <c r="AB27" s="4">
        <f t="shared" si="7"/>
        <v>27.506948878174956</v>
      </c>
    </row>
    <row r="28" spans="1:28">
      <c r="A28" s="2" t="s">
        <v>24</v>
      </c>
      <c r="B28" s="1">
        <v>710908</v>
      </c>
      <c r="C28" s="1">
        <v>38103</v>
      </c>
      <c r="D28" s="1">
        <v>672805</v>
      </c>
      <c r="F28" t="s">
        <v>24</v>
      </c>
      <c r="G28" s="4">
        <v>21603620</v>
      </c>
      <c r="H28" s="4">
        <v>3000138478</v>
      </c>
      <c r="J28" t="s">
        <v>24</v>
      </c>
      <c r="K28" s="4">
        <f>Income!G28</f>
        <v>3868692724</v>
      </c>
      <c r="L28" s="4">
        <f>Income!H28</f>
        <v>197471435088</v>
      </c>
      <c r="N28" t="s">
        <v>24</v>
      </c>
      <c r="O28" s="6">
        <f t="shared" si="0"/>
        <v>5.5842170834552946E-3</v>
      </c>
      <c r="P28" s="6">
        <f t="shared" si="1"/>
        <v>1.5192771940220296E-2</v>
      </c>
      <c r="R28" t="s">
        <v>24</v>
      </c>
      <c r="S28" s="4">
        <f t="shared" si="2"/>
        <v>566.97950292627877</v>
      </c>
      <c r="T28" s="4">
        <f t="shared" si="3"/>
        <v>4459.1500925230939</v>
      </c>
      <c r="V28" t="s">
        <v>24</v>
      </c>
      <c r="W28" s="4">
        <f t="shared" si="4"/>
        <v>47.248291910523228</v>
      </c>
      <c r="X28" s="4">
        <f t="shared" si="5"/>
        <v>371.59584104359118</v>
      </c>
      <c r="Z28" t="s">
        <v>24</v>
      </c>
      <c r="AA28" s="4">
        <f t="shared" si="6"/>
        <v>1.5749430636841075</v>
      </c>
      <c r="AB28" s="4">
        <f t="shared" si="7"/>
        <v>12.386528034786373</v>
      </c>
    </row>
    <row r="29" spans="1:28">
      <c r="A29" s="2" t="s">
        <v>25</v>
      </c>
      <c r="B29" s="1">
        <v>464189</v>
      </c>
      <c r="C29" s="1">
        <v>91168</v>
      </c>
      <c r="D29" s="1">
        <v>373021</v>
      </c>
      <c r="F29" t="s">
        <v>25</v>
      </c>
      <c r="G29" s="4">
        <v>1841192</v>
      </c>
      <c r="H29" s="4">
        <v>4174678196</v>
      </c>
      <c r="J29" t="s">
        <v>25</v>
      </c>
      <c r="K29" s="4">
        <f>Income!G29</f>
        <v>8462616151</v>
      </c>
      <c r="L29" s="4">
        <f>Income!H29</f>
        <v>87728582123</v>
      </c>
      <c r="N29" t="s">
        <v>25</v>
      </c>
      <c r="O29" s="6">
        <f t="shared" si="0"/>
        <v>2.1756770804054869E-4</v>
      </c>
      <c r="P29" s="6">
        <f t="shared" si="1"/>
        <v>4.758629508165179E-2</v>
      </c>
      <c r="R29" t="s">
        <v>25</v>
      </c>
      <c r="S29" s="4">
        <f t="shared" si="2"/>
        <v>20.195594945594944</v>
      </c>
      <c r="T29" s="4">
        <f t="shared" si="3"/>
        <v>11191.53665879401</v>
      </c>
      <c r="V29" t="s">
        <v>25</v>
      </c>
      <c r="W29" s="4">
        <f t="shared" si="4"/>
        <v>1.6829662454662453</v>
      </c>
      <c r="X29" s="4">
        <f t="shared" si="5"/>
        <v>932.62805489950085</v>
      </c>
      <c r="Z29" t="s">
        <v>25</v>
      </c>
      <c r="AA29" s="4">
        <f t="shared" si="6"/>
        <v>5.6098874848874845E-2</v>
      </c>
      <c r="AB29" s="4">
        <f t="shared" si="7"/>
        <v>31.087601829983363</v>
      </c>
    </row>
    <row r="30" spans="1:28">
      <c r="A30" s="2" t="s">
        <v>26</v>
      </c>
      <c r="B30" s="1">
        <v>523257</v>
      </c>
      <c r="C30" s="1">
        <v>28483</v>
      </c>
      <c r="D30" s="1">
        <v>494774</v>
      </c>
      <c r="F30" t="s">
        <v>26</v>
      </c>
      <c r="G30" s="4">
        <v>0</v>
      </c>
      <c r="H30" s="4">
        <v>3715319612</v>
      </c>
      <c r="J30" t="s">
        <v>26</v>
      </c>
      <c r="K30" s="4">
        <f>Income!G30</f>
        <v>3209129814</v>
      </c>
      <c r="L30" s="4">
        <f>Income!H30</f>
        <v>154557554484</v>
      </c>
      <c r="N30" t="s">
        <v>26</v>
      </c>
      <c r="O30" s="6">
        <f t="shared" si="0"/>
        <v>0</v>
      </c>
      <c r="P30" s="6">
        <f t="shared" si="1"/>
        <v>2.4038421314337078E-2</v>
      </c>
      <c r="R30" t="s">
        <v>26</v>
      </c>
      <c r="S30" s="4">
        <f t="shared" si="2"/>
        <v>0</v>
      </c>
      <c r="T30" s="4">
        <f t="shared" si="3"/>
        <v>7509.1245942591968</v>
      </c>
      <c r="V30" t="s">
        <v>26</v>
      </c>
      <c r="W30" s="4">
        <f t="shared" si="4"/>
        <v>0</v>
      </c>
      <c r="X30" s="4">
        <f t="shared" si="5"/>
        <v>625.76038285493303</v>
      </c>
      <c r="Z30" t="s">
        <v>26</v>
      </c>
      <c r="AA30" s="4">
        <f t="shared" si="6"/>
        <v>0</v>
      </c>
      <c r="AB30" s="4">
        <f t="shared" si="7"/>
        <v>20.858679428497769</v>
      </c>
    </row>
    <row r="31" spans="1:28">
      <c r="A31" s="2" t="s">
        <v>27</v>
      </c>
      <c r="B31" s="1">
        <v>296663</v>
      </c>
      <c r="C31" s="1">
        <v>40174</v>
      </c>
      <c r="D31" s="1">
        <v>256489</v>
      </c>
      <c r="F31" t="s">
        <v>27</v>
      </c>
      <c r="G31" s="4">
        <v>81994288</v>
      </c>
      <c r="H31" s="4">
        <v>5677812773</v>
      </c>
      <c r="J31" t="s">
        <v>27</v>
      </c>
      <c r="K31" s="4">
        <f>Income!G31</f>
        <v>3305913797</v>
      </c>
      <c r="L31" s="4">
        <f>Income!H31</f>
        <v>72824141487</v>
      </c>
      <c r="N31" t="s">
        <v>27</v>
      </c>
      <c r="O31" s="6">
        <f t="shared" si="0"/>
        <v>2.4802306725119971E-2</v>
      </c>
      <c r="P31" s="6">
        <f t="shared" si="1"/>
        <v>7.7966079064777705E-2</v>
      </c>
      <c r="R31" t="s">
        <v>27</v>
      </c>
      <c r="S31" s="4">
        <f t="shared" si="2"/>
        <v>2040.9789416040226</v>
      </c>
      <c r="T31" s="4">
        <f t="shared" si="3"/>
        <v>22136.671642838483</v>
      </c>
      <c r="V31" t="s">
        <v>27</v>
      </c>
      <c r="W31" s="4">
        <f t="shared" si="4"/>
        <v>170.08157846700189</v>
      </c>
      <c r="X31" s="4">
        <f t="shared" si="5"/>
        <v>1844.7226369032069</v>
      </c>
      <c r="Z31" t="s">
        <v>27</v>
      </c>
      <c r="AA31" s="4">
        <f t="shared" si="6"/>
        <v>5.6693859489000626</v>
      </c>
      <c r="AB31" s="4">
        <f t="shared" si="7"/>
        <v>61.490754563440227</v>
      </c>
    </row>
    <row r="32" spans="1:28">
      <c r="A32" s="2" t="s">
        <v>28</v>
      </c>
      <c r="B32" s="1">
        <v>184359</v>
      </c>
      <c r="C32" s="1">
        <v>22246</v>
      </c>
      <c r="D32" s="1">
        <v>162113</v>
      </c>
      <c r="F32" t="s">
        <v>28</v>
      </c>
      <c r="G32" s="4">
        <v>0</v>
      </c>
      <c r="H32" s="4">
        <v>946222126</v>
      </c>
      <c r="J32" t="s">
        <v>28</v>
      </c>
      <c r="K32" s="4">
        <f>Income!G32</f>
        <v>2099886895</v>
      </c>
      <c r="L32" s="4">
        <f>Income!H32</f>
        <v>32771741638</v>
      </c>
      <c r="N32" t="s">
        <v>28</v>
      </c>
      <c r="O32" s="6">
        <f t="shared" si="0"/>
        <v>0</v>
      </c>
      <c r="P32" s="6">
        <f t="shared" si="1"/>
        <v>2.8873110756580046E-2</v>
      </c>
      <c r="R32" t="s">
        <v>28</v>
      </c>
      <c r="S32" s="4">
        <f t="shared" si="2"/>
        <v>0</v>
      </c>
      <c r="T32" s="4">
        <f t="shared" si="3"/>
        <v>5836.8059686761708</v>
      </c>
      <c r="V32" t="s">
        <v>28</v>
      </c>
      <c r="W32" s="4">
        <f t="shared" si="4"/>
        <v>0</v>
      </c>
      <c r="X32" s="4">
        <f t="shared" si="5"/>
        <v>486.40049738968088</v>
      </c>
      <c r="Z32" t="s">
        <v>28</v>
      </c>
      <c r="AA32" s="4">
        <f t="shared" si="6"/>
        <v>0</v>
      </c>
      <c r="AB32" s="4">
        <f t="shared" si="7"/>
        <v>16.213349912989361</v>
      </c>
    </row>
    <row r="33" spans="1:28">
      <c r="A33" s="2" t="s">
        <v>29</v>
      </c>
      <c r="B33" s="1">
        <v>47135</v>
      </c>
      <c r="C33" s="1">
        <v>12789</v>
      </c>
      <c r="D33" s="1">
        <v>34346</v>
      </c>
      <c r="F33" t="s">
        <v>29</v>
      </c>
      <c r="G33" s="4">
        <v>4830604</v>
      </c>
      <c r="H33" s="4">
        <v>210887619</v>
      </c>
      <c r="J33" t="s">
        <v>29</v>
      </c>
      <c r="K33" s="4">
        <f>Income!G33</f>
        <v>860254555</v>
      </c>
      <c r="L33" s="4">
        <f>Income!H33</f>
        <v>6944471743</v>
      </c>
      <c r="N33" t="s">
        <v>29</v>
      </c>
      <c r="O33" s="6">
        <f t="shared" si="0"/>
        <v>5.6153192934851708E-3</v>
      </c>
      <c r="P33" s="6">
        <f t="shared" si="1"/>
        <v>3.0367697760823043E-2</v>
      </c>
      <c r="R33" t="s">
        <v>29</v>
      </c>
      <c r="S33" s="4">
        <f t="shared" si="2"/>
        <v>377.71553678942843</v>
      </c>
      <c r="T33" s="4">
        <f t="shared" si="3"/>
        <v>6140.0925580853664</v>
      </c>
      <c r="V33" t="s">
        <v>29</v>
      </c>
      <c r="W33" s="4">
        <f t="shared" si="4"/>
        <v>31.47629473245237</v>
      </c>
      <c r="X33" s="4">
        <f t="shared" si="5"/>
        <v>511.67437984044722</v>
      </c>
      <c r="Z33" t="s">
        <v>29</v>
      </c>
      <c r="AA33" s="4">
        <f t="shared" si="6"/>
        <v>1.0492098244150789</v>
      </c>
      <c r="AB33" s="4">
        <f t="shared" si="7"/>
        <v>17.055812661348241</v>
      </c>
    </row>
    <row r="34" spans="1:28">
      <c r="A34" s="2" t="s">
        <v>30</v>
      </c>
      <c r="B34" s="1">
        <v>546431</v>
      </c>
      <c r="C34" s="1">
        <v>80551</v>
      </c>
      <c r="D34" s="1">
        <v>465880</v>
      </c>
      <c r="F34" t="s">
        <v>30</v>
      </c>
      <c r="G34" s="4">
        <v>11520512</v>
      </c>
      <c r="H34" s="4">
        <v>4306222288</v>
      </c>
      <c r="J34" t="s">
        <v>30</v>
      </c>
      <c r="K34" s="4">
        <f>Income!G34</f>
        <v>6929720734</v>
      </c>
      <c r="L34" s="4">
        <f>Income!H34</f>
        <v>128845375069</v>
      </c>
      <c r="N34" t="s">
        <v>30</v>
      </c>
      <c r="O34" s="6">
        <f t="shared" si="0"/>
        <v>1.6624785387780101E-3</v>
      </c>
      <c r="P34" s="6">
        <f t="shared" si="1"/>
        <v>3.3421628721200955E-2</v>
      </c>
      <c r="R34" t="s">
        <v>30</v>
      </c>
      <c r="S34" s="4">
        <f t="shared" si="2"/>
        <v>143.02134051718787</v>
      </c>
      <c r="T34" s="4">
        <f t="shared" si="3"/>
        <v>9243.2005838413334</v>
      </c>
      <c r="V34" t="s">
        <v>30</v>
      </c>
      <c r="W34" s="4">
        <f t="shared" si="4"/>
        <v>11.918445043098989</v>
      </c>
      <c r="X34" s="4">
        <f t="shared" si="5"/>
        <v>770.26671532011108</v>
      </c>
      <c r="Z34" t="s">
        <v>30</v>
      </c>
      <c r="AA34" s="4">
        <f t="shared" si="6"/>
        <v>0.39728150143663299</v>
      </c>
      <c r="AB34" s="4">
        <f t="shared" si="7"/>
        <v>25.675557177337037</v>
      </c>
    </row>
    <row r="35" spans="1:28">
      <c r="A35" s="2" t="s">
        <v>31</v>
      </c>
      <c r="B35" s="1">
        <v>782511</v>
      </c>
      <c r="C35" s="1">
        <v>19983</v>
      </c>
      <c r="D35" s="1">
        <v>762529</v>
      </c>
      <c r="F35" t="s">
        <v>31</v>
      </c>
      <c r="G35" s="4">
        <v>34763395</v>
      </c>
      <c r="H35" s="4">
        <v>6201333065</v>
      </c>
      <c r="J35" t="s">
        <v>31</v>
      </c>
      <c r="K35" s="4">
        <f>Income!G35</f>
        <v>1975870375</v>
      </c>
      <c r="L35" s="4">
        <f>Income!H35</f>
        <v>236822905442</v>
      </c>
      <c r="N35" t="s">
        <v>31</v>
      </c>
      <c r="O35" s="6">
        <f t="shared" si="0"/>
        <v>1.7593965393605335E-2</v>
      </c>
      <c r="P35" s="6">
        <f t="shared" si="1"/>
        <v>2.6185529028224682E-2</v>
      </c>
      <c r="R35" t="s">
        <v>31</v>
      </c>
      <c r="S35" s="4">
        <f t="shared" si="2"/>
        <v>1739.648451183506</v>
      </c>
      <c r="T35" s="4">
        <f t="shared" si="3"/>
        <v>8132.5865180209539</v>
      </c>
      <c r="V35" t="s">
        <v>31</v>
      </c>
      <c r="W35" s="4">
        <f t="shared" si="4"/>
        <v>144.97070426529217</v>
      </c>
      <c r="X35" s="4">
        <f t="shared" si="5"/>
        <v>677.71554316841286</v>
      </c>
      <c r="Z35" t="s">
        <v>31</v>
      </c>
      <c r="AA35" s="4">
        <f t="shared" si="6"/>
        <v>4.8323568088430724</v>
      </c>
      <c r="AB35" s="4">
        <f t="shared" si="7"/>
        <v>22.590518105613761</v>
      </c>
    </row>
    <row r="36" spans="1:28">
      <c r="A36" s="2" t="s">
        <v>32</v>
      </c>
      <c r="B36" s="1">
        <v>679210</v>
      </c>
      <c r="C36" s="1">
        <v>31409</v>
      </c>
      <c r="D36" s="1">
        <v>647801</v>
      </c>
      <c r="F36" t="s">
        <v>32</v>
      </c>
      <c r="G36" s="4">
        <v>37939453</v>
      </c>
      <c r="H36" s="4">
        <v>5063563119</v>
      </c>
      <c r="J36" t="s">
        <v>32</v>
      </c>
      <c r="K36" s="4">
        <f>Income!G36</f>
        <v>3060778097</v>
      </c>
      <c r="L36" s="4">
        <f>Income!H36</f>
        <v>195331754955</v>
      </c>
      <c r="N36" t="s">
        <v>32</v>
      </c>
      <c r="O36" s="6">
        <f t="shared" si="0"/>
        <v>1.2395362158787691E-2</v>
      </c>
      <c r="P36" s="6">
        <f t="shared" si="1"/>
        <v>2.5922887551829605E-2</v>
      </c>
      <c r="R36" t="s">
        <v>32</v>
      </c>
      <c r="S36" s="4">
        <f t="shared" si="2"/>
        <v>1207.916616256487</v>
      </c>
      <c r="T36" s="4">
        <f t="shared" si="3"/>
        <v>7816.5410658520132</v>
      </c>
      <c r="V36" t="s">
        <v>32</v>
      </c>
      <c r="W36" s="4">
        <f t="shared" si="4"/>
        <v>100.65971802137392</v>
      </c>
      <c r="X36" s="4">
        <f t="shared" si="5"/>
        <v>651.37842215433443</v>
      </c>
      <c r="Z36" t="s">
        <v>32</v>
      </c>
      <c r="AA36" s="4">
        <f t="shared" si="6"/>
        <v>3.3553239340457974</v>
      </c>
      <c r="AB36" s="4">
        <f t="shared" si="7"/>
        <v>21.712614071811149</v>
      </c>
    </row>
    <row r="37" spans="1:28">
      <c r="A37" s="2" t="s">
        <v>33</v>
      </c>
      <c r="B37" s="1">
        <v>463303</v>
      </c>
      <c r="C37" s="1">
        <v>94123</v>
      </c>
      <c r="D37" s="1">
        <v>369179</v>
      </c>
      <c r="F37" t="s">
        <v>33</v>
      </c>
      <c r="G37" s="4">
        <v>8558962</v>
      </c>
      <c r="H37" s="4">
        <v>4055418876</v>
      </c>
      <c r="J37" t="s">
        <v>33</v>
      </c>
      <c r="K37" s="4">
        <f>Income!G37</f>
        <v>7903463963</v>
      </c>
      <c r="L37" s="4">
        <f>Income!H37</f>
        <v>65315012956</v>
      </c>
      <c r="N37" t="s">
        <v>33</v>
      </c>
      <c r="O37" s="6">
        <f t="shared" si="0"/>
        <v>1.0829380686833911E-3</v>
      </c>
      <c r="P37" s="6">
        <f t="shared" si="1"/>
        <v>6.2090148841154887E-2</v>
      </c>
      <c r="R37" t="s">
        <v>33</v>
      </c>
      <c r="S37" s="4">
        <f t="shared" si="2"/>
        <v>90.933799390159692</v>
      </c>
      <c r="T37" s="4">
        <f t="shared" si="3"/>
        <v>10984.966306317532</v>
      </c>
      <c r="V37" t="s">
        <v>33</v>
      </c>
      <c r="W37" s="4">
        <f t="shared" si="4"/>
        <v>7.5778166158466407</v>
      </c>
      <c r="X37" s="4">
        <f t="shared" si="5"/>
        <v>915.41385885979435</v>
      </c>
      <c r="Z37" t="s">
        <v>33</v>
      </c>
      <c r="AA37" s="4">
        <f t="shared" si="6"/>
        <v>0.25259388719488801</v>
      </c>
      <c r="AB37" s="4">
        <f t="shared" si="7"/>
        <v>30.513795295326478</v>
      </c>
    </row>
    <row r="38" spans="1:28">
      <c r="A38" s="2" t="s">
        <v>34</v>
      </c>
      <c r="B38" s="1">
        <v>611020</v>
      </c>
      <c r="C38" s="1">
        <v>30773</v>
      </c>
      <c r="D38" s="1">
        <v>580247</v>
      </c>
      <c r="F38" t="s">
        <v>34</v>
      </c>
      <c r="G38" s="4">
        <v>43995200</v>
      </c>
      <c r="H38" s="4">
        <v>7703082366</v>
      </c>
      <c r="J38" t="s">
        <v>34</v>
      </c>
      <c r="K38" s="4">
        <f>Income!G38</f>
        <v>2774986028</v>
      </c>
      <c r="L38" s="4">
        <f>Income!H38</f>
        <v>227046261621</v>
      </c>
      <c r="N38" t="s">
        <v>34</v>
      </c>
      <c r="O38" s="6">
        <f t="shared" si="0"/>
        <v>1.5854205951338938E-2</v>
      </c>
      <c r="P38" s="6">
        <f t="shared" si="1"/>
        <v>3.3927369299118756E-2</v>
      </c>
      <c r="R38" t="s">
        <v>34</v>
      </c>
      <c r="S38" s="4">
        <f t="shared" si="2"/>
        <v>1429.6688655639684</v>
      </c>
      <c r="T38" s="4">
        <f t="shared" si="3"/>
        <v>13275.522951432751</v>
      </c>
      <c r="V38" t="s">
        <v>34</v>
      </c>
      <c r="W38" s="4">
        <f t="shared" si="4"/>
        <v>119.1390721303307</v>
      </c>
      <c r="X38" s="4">
        <f t="shared" si="5"/>
        <v>1106.2935792860626</v>
      </c>
      <c r="Z38" t="s">
        <v>34</v>
      </c>
      <c r="AA38" s="4">
        <f t="shared" si="6"/>
        <v>3.9713024043443568</v>
      </c>
      <c r="AB38" s="4">
        <f t="shared" si="7"/>
        <v>36.876452642868756</v>
      </c>
    </row>
    <row r="39" spans="1:28">
      <c r="A39" s="2" t="s">
        <v>35</v>
      </c>
      <c r="B39" s="1">
        <v>53412</v>
      </c>
      <c r="C39" s="1">
        <v>12743</v>
      </c>
      <c r="D39" s="1">
        <v>40669</v>
      </c>
      <c r="F39" t="s">
        <v>35</v>
      </c>
      <c r="G39" s="4">
        <v>0</v>
      </c>
      <c r="H39" s="4">
        <v>267383234</v>
      </c>
      <c r="J39" t="s">
        <v>35</v>
      </c>
      <c r="K39" s="4">
        <f>Income!G39</f>
        <v>1016643799</v>
      </c>
      <c r="L39" s="4">
        <f>Income!H39</f>
        <v>8389987332</v>
      </c>
      <c r="N39" t="s">
        <v>35</v>
      </c>
      <c r="O39" s="6">
        <f t="shared" si="0"/>
        <v>0</v>
      </c>
      <c r="P39" s="6">
        <f t="shared" si="1"/>
        <v>3.1869325115686596E-2</v>
      </c>
      <c r="R39" t="s">
        <v>35</v>
      </c>
      <c r="S39" s="4">
        <f t="shared" si="2"/>
        <v>0</v>
      </c>
      <c r="T39" s="4">
        <f t="shared" si="3"/>
        <v>6574.6203250633162</v>
      </c>
      <c r="V39" t="s">
        <v>35</v>
      </c>
      <c r="W39" s="4">
        <f t="shared" si="4"/>
        <v>0</v>
      </c>
      <c r="X39" s="4">
        <f t="shared" si="5"/>
        <v>547.88502708860972</v>
      </c>
      <c r="Z39" t="s">
        <v>35</v>
      </c>
      <c r="AA39" s="4">
        <f t="shared" si="6"/>
        <v>0</v>
      </c>
      <c r="AB39" s="4">
        <f t="shared" si="7"/>
        <v>18.262834236286992</v>
      </c>
    </row>
    <row r="40" spans="1:28">
      <c r="A40" s="2" t="s">
        <v>36</v>
      </c>
      <c r="B40" s="1">
        <v>104345</v>
      </c>
      <c r="C40" s="1">
        <v>31070</v>
      </c>
      <c r="D40" s="1">
        <v>73275</v>
      </c>
      <c r="F40" t="s">
        <v>36</v>
      </c>
      <c r="G40" s="4">
        <v>0</v>
      </c>
      <c r="H40" s="4">
        <v>240071280</v>
      </c>
      <c r="J40" t="s">
        <v>36</v>
      </c>
      <c r="K40" s="4">
        <f>Income!G40</f>
        <v>2247625561</v>
      </c>
      <c r="L40" s="4">
        <f>Income!H40</f>
        <v>16846501193</v>
      </c>
      <c r="N40" t="s">
        <v>36</v>
      </c>
      <c r="O40" s="6">
        <f t="shared" si="0"/>
        <v>0</v>
      </c>
      <c r="P40" s="6">
        <f t="shared" si="1"/>
        <v>1.4250512747403811E-2</v>
      </c>
      <c r="R40" t="s">
        <v>36</v>
      </c>
      <c r="S40" s="4">
        <f t="shared" si="2"/>
        <v>0</v>
      </c>
      <c r="T40" s="4">
        <f t="shared" si="3"/>
        <v>3276.3054247697032</v>
      </c>
      <c r="V40" t="s">
        <v>36</v>
      </c>
      <c r="W40" s="4">
        <f t="shared" si="4"/>
        <v>0</v>
      </c>
      <c r="X40" s="4">
        <f t="shared" si="5"/>
        <v>273.02545206414192</v>
      </c>
      <c r="Z40" t="s">
        <v>36</v>
      </c>
      <c r="AA40" s="4">
        <f t="shared" si="6"/>
        <v>0</v>
      </c>
      <c r="AB40" s="4">
        <f t="shared" si="7"/>
        <v>9.1008484021380642</v>
      </c>
    </row>
    <row r="41" spans="1:28">
      <c r="A41" s="2" t="s">
        <v>37</v>
      </c>
      <c r="B41" s="1">
        <v>182397</v>
      </c>
      <c r="C41" s="1">
        <v>39272</v>
      </c>
      <c r="D41" s="1">
        <v>143125</v>
      </c>
      <c r="F41" t="s">
        <v>37</v>
      </c>
      <c r="G41" s="4">
        <v>1595597</v>
      </c>
      <c r="H41" s="4">
        <v>805891034</v>
      </c>
      <c r="J41" t="s">
        <v>37</v>
      </c>
      <c r="K41" s="4">
        <f>Income!G41</f>
        <v>3093271225</v>
      </c>
      <c r="L41" s="4">
        <f>Income!H41</f>
        <v>29707330465</v>
      </c>
      <c r="N41" t="s">
        <v>37</v>
      </c>
      <c r="O41" s="6">
        <f t="shared" si="0"/>
        <v>5.1582835255579637E-4</v>
      </c>
      <c r="P41" s="6">
        <f t="shared" si="1"/>
        <v>2.7127682675811914E-2</v>
      </c>
      <c r="R41" t="s">
        <v>37</v>
      </c>
      <c r="S41" s="4">
        <f t="shared" si="2"/>
        <v>40.629379710735385</v>
      </c>
      <c r="T41" s="4">
        <f t="shared" si="3"/>
        <v>5630.679713537118</v>
      </c>
      <c r="V41" t="s">
        <v>37</v>
      </c>
      <c r="W41" s="4">
        <f t="shared" si="4"/>
        <v>3.3857816425612821</v>
      </c>
      <c r="X41" s="4">
        <f t="shared" si="5"/>
        <v>469.22330946142648</v>
      </c>
      <c r="Z41" t="s">
        <v>37</v>
      </c>
      <c r="AA41" s="4">
        <f t="shared" si="6"/>
        <v>0.11285938808537607</v>
      </c>
      <c r="AB41" s="4">
        <f t="shared" si="7"/>
        <v>15.64077698204755</v>
      </c>
    </row>
    <row r="42" spans="1:28">
      <c r="A42" s="2" t="s">
        <v>38</v>
      </c>
      <c r="B42" s="1">
        <v>233128</v>
      </c>
      <c r="C42" s="1">
        <v>47730</v>
      </c>
      <c r="D42" s="1">
        <v>185398</v>
      </c>
      <c r="F42" t="s">
        <v>38</v>
      </c>
      <c r="G42" s="4">
        <v>0</v>
      </c>
      <c r="H42" s="4">
        <v>1576436549</v>
      </c>
      <c r="J42" t="s">
        <v>38</v>
      </c>
      <c r="K42" s="4">
        <f>Income!G42</f>
        <v>3560536713</v>
      </c>
      <c r="L42" s="4">
        <f>Income!H42</f>
        <v>39946725019</v>
      </c>
      <c r="N42" t="s">
        <v>38</v>
      </c>
      <c r="O42" s="6">
        <f t="shared" si="0"/>
        <v>0</v>
      </c>
      <c r="P42" s="6">
        <f t="shared" si="1"/>
        <v>3.9463474120849558E-2</v>
      </c>
      <c r="R42" t="s">
        <v>38</v>
      </c>
      <c r="S42" s="4">
        <f t="shared" si="2"/>
        <v>0</v>
      </c>
      <c r="T42" s="4">
        <f t="shared" si="3"/>
        <v>8502.9857333951823</v>
      </c>
      <c r="V42" t="s">
        <v>38</v>
      </c>
      <c r="W42" s="4">
        <f t="shared" si="4"/>
        <v>0</v>
      </c>
      <c r="X42" s="4">
        <f t="shared" si="5"/>
        <v>708.58214444959856</v>
      </c>
      <c r="Z42" t="s">
        <v>38</v>
      </c>
      <c r="AA42" s="4">
        <f t="shared" si="6"/>
        <v>0</v>
      </c>
      <c r="AB42" s="4">
        <f t="shared" si="7"/>
        <v>23.61940481498662</v>
      </c>
    </row>
    <row r="43" spans="1:28">
      <c r="A43" s="2" t="s">
        <v>39</v>
      </c>
      <c r="B43" s="1">
        <v>64792</v>
      </c>
      <c r="C43" s="1">
        <v>19671</v>
      </c>
      <c r="D43" s="1">
        <v>45120</v>
      </c>
      <c r="F43" t="s">
        <v>39</v>
      </c>
      <c r="G43" s="4">
        <v>3449843</v>
      </c>
      <c r="H43" s="4">
        <v>668286132</v>
      </c>
      <c r="J43" t="s">
        <v>39</v>
      </c>
      <c r="K43" s="4">
        <f>Income!G43</f>
        <v>1501858439</v>
      </c>
      <c r="L43" s="4">
        <f>Income!H43</f>
        <v>7806730459</v>
      </c>
      <c r="N43" t="s">
        <v>39</v>
      </c>
      <c r="O43" s="6">
        <f t="shared" si="0"/>
        <v>2.2970493825616809E-3</v>
      </c>
      <c r="P43" s="6">
        <f t="shared" si="1"/>
        <v>8.5603843441214938E-2</v>
      </c>
      <c r="R43" t="s">
        <v>39</v>
      </c>
      <c r="S43" s="4">
        <f t="shared" si="2"/>
        <v>175.37710335010931</v>
      </c>
      <c r="T43" s="4">
        <f t="shared" si="3"/>
        <v>14811.306117021277</v>
      </c>
      <c r="V43" t="s">
        <v>39</v>
      </c>
      <c r="W43" s="4">
        <f t="shared" si="4"/>
        <v>14.614758612509108</v>
      </c>
      <c r="X43" s="4">
        <f t="shared" si="5"/>
        <v>1234.2755097517731</v>
      </c>
      <c r="Z43" t="s">
        <v>39</v>
      </c>
      <c r="AA43" s="4">
        <f t="shared" si="6"/>
        <v>0.48715862041697028</v>
      </c>
      <c r="AB43" s="4">
        <f t="shared" si="7"/>
        <v>41.14251699172577</v>
      </c>
    </row>
    <row r="44" spans="1:28">
      <c r="A44" s="2" t="s">
        <v>40</v>
      </c>
      <c r="B44" s="1">
        <v>267030</v>
      </c>
      <c r="C44" s="1">
        <v>90551</v>
      </c>
      <c r="D44" s="1">
        <v>176478</v>
      </c>
      <c r="F44" t="s">
        <v>40</v>
      </c>
      <c r="G44" s="4">
        <v>23083158</v>
      </c>
      <c r="H44" s="4">
        <v>1063212172</v>
      </c>
      <c r="J44" t="s">
        <v>40</v>
      </c>
      <c r="K44" s="4">
        <f>Income!G44</f>
        <v>6934595726</v>
      </c>
      <c r="L44" s="4">
        <f>Income!H44</f>
        <v>39532587019</v>
      </c>
      <c r="N44" t="s">
        <v>40</v>
      </c>
      <c r="O44" s="6">
        <f t="shared" si="0"/>
        <v>3.3286955594907883E-3</v>
      </c>
      <c r="P44" s="6">
        <f t="shared" si="1"/>
        <v>2.6894576150278328E-2</v>
      </c>
      <c r="R44" t="s">
        <v>40</v>
      </c>
      <c r="S44" s="4">
        <f t="shared" si="2"/>
        <v>254.9188634029442</v>
      </c>
      <c r="T44" s="4">
        <f t="shared" si="3"/>
        <v>6024.6159407971536</v>
      </c>
      <c r="V44" t="s">
        <v>40</v>
      </c>
      <c r="W44" s="4">
        <f t="shared" si="4"/>
        <v>21.243238616912016</v>
      </c>
      <c r="X44" s="4">
        <f t="shared" si="5"/>
        <v>502.05132839976278</v>
      </c>
      <c r="Z44" t="s">
        <v>40</v>
      </c>
      <c r="AA44" s="4">
        <f t="shared" si="6"/>
        <v>0.70810795389706727</v>
      </c>
      <c r="AB44" s="4">
        <f t="shared" si="7"/>
        <v>16.735044279992092</v>
      </c>
    </row>
    <row r="45" spans="1:28">
      <c r="A45" s="2" t="s">
        <v>41</v>
      </c>
      <c r="B45" s="1">
        <v>122835</v>
      </c>
      <c r="C45" s="1">
        <v>26663</v>
      </c>
      <c r="D45" s="1">
        <v>96172</v>
      </c>
      <c r="F45" t="s">
        <v>41</v>
      </c>
      <c r="G45" s="4">
        <v>46805573</v>
      </c>
      <c r="H45" s="4">
        <v>734167309</v>
      </c>
      <c r="J45" t="s">
        <v>41</v>
      </c>
      <c r="K45" s="4">
        <f>Income!G45</f>
        <v>2368277019</v>
      </c>
      <c r="L45" s="4">
        <f>Income!H45</f>
        <v>18220117834</v>
      </c>
      <c r="N45" t="s">
        <v>41</v>
      </c>
      <c r="O45" s="6">
        <f t="shared" si="0"/>
        <v>1.9763554949227838E-2</v>
      </c>
      <c r="P45" s="6">
        <f t="shared" si="1"/>
        <v>4.0294322774905057E-2</v>
      </c>
      <c r="R45" t="s">
        <v>41</v>
      </c>
      <c r="S45" s="4">
        <f t="shared" si="2"/>
        <v>1755.4503619247646</v>
      </c>
      <c r="T45" s="4">
        <f t="shared" si="3"/>
        <v>7633.8987335191114</v>
      </c>
      <c r="V45" t="s">
        <v>41</v>
      </c>
      <c r="W45" s="4">
        <f t="shared" si="4"/>
        <v>146.28753016039704</v>
      </c>
      <c r="X45" s="4">
        <f t="shared" si="5"/>
        <v>636.15822779325924</v>
      </c>
      <c r="Z45" t="s">
        <v>41</v>
      </c>
      <c r="AA45" s="4">
        <f t="shared" si="6"/>
        <v>4.8762510053465684</v>
      </c>
      <c r="AB45" s="4">
        <f t="shared" si="7"/>
        <v>21.205274259775308</v>
      </c>
    </row>
    <row r="46" spans="1:28">
      <c r="A46" s="2" t="s">
        <v>42</v>
      </c>
      <c r="B46" s="1">
        <v>383327</v>
      </c>
      <c r="C46" s="1">
        <v>121614</v>
      </c>
      <c r="D46" s="1">
        <v>261713</v>
      </c>
      <c r="F46" t="s">
        <v>42</v>
      </c>
      <c r="G46" s="4">
        <v>50734111</v>
      </c>
      <c r="H46" s="4">
        <v>3229099610</v>
      </c>
      <c r="J46" t="s">
        <v>42</v>
      </c>
      <c r="K46" s="4">
        <f>Income!G46</f>
        <v>11303584150</v>
      </c>
      <c r="L46" s="4">
        <f>Income!H46</f>
        <v>56435512537</v>
      </c>
      <c r="N46" t="s">
        <v>42</v>
      </c>
      <c r="O46" s="6">
        <f t="shared" si="0"/>
        <v>4.4883207243606891E-3</v>
      </c>
      <c r="P46" s="6">
        <f t="shared" si="1"/>
        <v>5.721751189701612E-2</v>
      </c>
      <c r="R46" t="s">
        <v>42</v>
      </c>
      <c r="S46" s="4">
        <f t="shared" si="2"/>
        <v>417.17327774762776</v>
      </c>
      <c r="T46" s="4">
        <f t="shared" si="3"/>
        <v>12338.323315998823</v>
      </c>
      <c r="V46" t="s">
        <v>42</v>
      </c>
      <c r="W46" s="4">
        <f t="shared" si="4"/>
        <v>34.764439812302314</v>
      </c>
      <c r="X46" s="4">
        <f t="shared" si="5"/>
        <v>1028.1936096665686</v>
      </c>
      <c r="Z46" t="s">
        <v>42</v>
      </c>
      <c r="AA46" s="4">
        <f t="shared" si="6"/>
        <v>1.1588146604100771</v>
      </c>
      <c r="AB46" s="4">
        <f t="shared" si="7"/>
        <v>34.273120322218951</v>
      </c>
    </row>
    <row r="47" spans="1:28">
      <c r="A47" s="2" t="s">
        <v>43</v>
      </c>
      <c r="B47" s="1">
        <v>51389</v>
      </c>
      <c r="C47" s="1">
        <v>13919</v>
      </c>
      <c r="D47" s="1">
        <v>37471</v>
      </c>
      <c r="F47" t="s">
        <v>43</v>
      </c>
      <c r="G47" s="4">
        <v>0</v>
      </c>
      <c r="H47" s="4">
        <v>281732152</v>
      </c>
      <c r="J47" t="s">
        <v>43</v>
      </c>
      <c r="K47" s="4">
        <f>Income!G47</f>
        <v>1021752700</v>
      </c>
      <c r="L47" s="4">
        <f>Income!H47</f>
        <v>7447457348</v>
      </c>
      <c r="N47" t="s">
        <v>43</v>
      </c>
      <c r="O47" s="6">
        <f t="shared" si="0"/>
        <v>0</v>
      </c>
      <c r="P47" s="6">
        <f t="shared" si="1"/>
        <v>3.7829307216597705E-2</v>
      </c>
      <c r="R47" t="s">
        <v>43</v>
      </c>
      <c r="S47" s="4">
        <f t="shared" si="2"/>
        <v>0</v>
      </c>
      <c r="T47" s="4">
        <f t="shared" si="3"/>
        <v>7518.6718262122704</v>
      </c>
      <c r="V47" t="s">
        <v>43</v>
      </c>
      <c r="W47" s="4">
        <f t="shared" si="4"/>
        <v>0</v>
      </c>
      <c r="X47" s="4">
        <f t="shared" si="5"/>
        <v>626.55598551768924</v>
      </c>
      <c r="Z47" t="s">
        <v>43</v>
      </c>
      <c r="AA47" s="4">
        <f t="shared" si="6"/>
        <v>0</v>
      </c>
      <c r="AB47" s="4">
        <f t="shared" si="7"/>
        <v>20.885199517256307</v>
      </c>
    </row>
    <row r="48" spans="1:28">
      <c r="A48" s="2" t="s">
        <v>44</v>
      </c>
      <c r="B48" s="1">
        <v>179704</v>
      </c>
      <c r="C48" s="1">
        <v>72903</v>
      </c>
      <c r="D48" s="1">
        <v>106800</v>
      </c>
      <c r="F48" t="s">
        <v>44</v>
      </c>
      <c r="G48" s="4">
        <v>1192020</v>
      </c>
      <c r="H48" s="4">
        <v>604471708</v>
      </c>
      <c r="J48" t="s">
        <v>44</v>
      </c>
      <c r="K48" s="4">
        <f>Income!G48</f>
        <v>6115825136</v>
      </c>
      <c r="L48" s="4">
        <f>Income!H48</f>
        <v>17687734711</v>
      </c>
      <c r="N48" t="s">
        <v>44</v>
      </c>
      <c r="O48" s="6">
        <f t="shared" si="0"/>
        <v>1.9490746930995968E-4</v>
      </c>
      <c r="P48" s="6">
        <f t="shared" si="1"/>
        <v>3.4174625404353169E-2</v>
      </c>
      <c r="R48" t="s">
        <v>44</v>
      </c>
      <c r="S48" s="4">
        <f t="shared" si="2"/>
        <v>16.350767458129294</v>
      </c>
      <c r="T48" s="4">
        <f t="shared" si="3"/>
        <v>5659.8474531835209</v>
      </c>
      <c r="V48" t="s">
        <v>44</v>
      </c>
      <c r="W48" s="4">
        <f t="shared" si="4"/>
        <v>1.3625639548441077</v>
      </c>
      <c r="X48" s="4">
        <f t="shared" si="5"/>
        <v>471.65395443196007</v>
      </c>
      <c r="Z48" t="s">
        <v>44</v>
      </c>
      <c r="AA48" s="4">
        <f t="shared" si="6"/>
        <v>4.541879849480359E-2</v>
      </c>
      <c r="AB48" s="4">
        <f t="shared" si="7"/>
        <v>15.721798481065337</v>
      </c>
    </row>
    <row r="49" spans="1:28">
      <c r="A49" s="2" t="s">
        <v>45</v>
      </c>
      <c r="B49" s="1">
        <v>160822</v>
      </c>
      <c r="C49" s="1">
        <v>50324</v>
      </c>
      <c r="D49" s="1">
        <v>110498</v>
      </c>
      <c r="F49" t="s">
        <v>45</v>
      </c>
      <c r="G49" s="4">
        <v>3728769</v>
      </c>
      <c r="H49" s="4">
        <v>457957962</v>
      </c>
      <c r="J49" t="s">
        <v>45</v>
      </c>
      <c r="K49" s="4">
        <f>Income!G49</f>
        <v>4088648105</v>
      </c>
      <c r="L49" s="4">
        <f>Income!H49</f>
        <v>18029015097</v>
      </c>
      <c r="N49" t="s">
        <v>45</v>
      </c>
      <c r="O49" s="6">
        <f t="shared" si="0"/>
        <v>9.1198090523860332E-4</v>
      </c>
      <c r="P49" s="6">
        <f t="shared" si="1"/>
        <v>2.5401163598570812E-2</v>
      </c>
      <c r="R49" t="s">
        <v>45</v>
      </c>
      <c r="S49" s="4">
        <f t="shared" si="2"/>
        <v>74.09524282648438</v>
      </c>
      <c r="T49" s="4">
        <f t="shared" si="3"/>
        <v>4144.4909591123824</v>
      </c>
      <c r="V49" t="s">
        <v>45</v>
      </c>
      <c r="W49" s="4">
        <f t="shared" si="4"/>
        <v>6.1746035688736987</v>
      </c>
      <c r="X49" s="4">
        <f t="shared" si="5"/>
        <v>345.37424659269851</v>
      </c>
      <c r="Z49" t="s">
        <v>45</v>
      </c>
      <c r="AA49" s="4">
        <f t="shared" si="6"/>
        <v>0.20582011896245661</v>
      </c>
      <c r="AB49" s="4">
        <f t="shared" si="7"/>
        <v>11.512474886423284</v>
      </c>
    </row>
    <row r="50" spans="1:28">
      <c r="A50" s="2" t="s">
        <v>46</v>
      </c>
      <c r="B50" s="1">
        <v>123269</v>
      </c>
      <c r="C50" s="1">
        <v>25204</v>
      </c>
      <c r="D50" s="1">
        <v>98065</v>
      </c>
      <c r="F50" t="s">
        <v>46</v>
      </c>
      <c r="G50" s="4">
        <v>34534944</v>
      </c>
      <c r="H50" s="4">
        <v>1621516976</v>
      </c>
      <c r="J50" t="s">
        <v>46</v>
      </c>
      <c r="K50" s="4">
        <f>Income!G50</f>
        <v>2002353431</v>
      </c>
      <c r="L50" s="4">
        <f>Income!H50</f>
        <v>20752467282</v>
      </c>
      <c r="N50" t="s">
        <v>46</v>
      </c>
      <c r="O50" s="6">
        <f t="shared" si="0"/>
        <v>1.724717697951696E-2</v>
      </c>
      <c r="P50" s="6">
        <f t="shared" si="1"/>
        <v>7.8136105647854698E-2</v>
      </c>
      <c r="R50" t="s">
        <v>46</v>
      </c>
      <c r="S50" s="4">
        <f t="shared" si="2"/>
        <v>1370.2167909855577</v>
      </c>
      <c r="T50" s="4">
        <f t="shared" si="3"/>
        <v>16535.124417478204</v>
      </c>
      <c r="V50" t="s">
        <v>46</v>
      </c>
      <c r="W50" s="4">
        <f t="shared" si="4"/>
        <v>114.18473258212981</v>
      </c>
      <c r="X50" s="4">
        <f t="shared" si="5"/>
        <v>1377.9270347898503</v>
      </c>
      <c r="Z50" t="s">
        <v>46</v>
      </c>
      <c r="AA50" s="4">
        <f t="shared" si="6"/>
        <v>3.8061577527376604</v>
      </c>
      <c r="AB50" s="4">
        <f t="shared" si="7"/>
        <v>45.930901159661673</v>
      </c>
    </row>
    <row r="51" spans="1:28">
      <c r="A51" s="2" t="s">
        <v>47</v>
      </c>
      <c r="B51" s="1">
        <v>121378</v>
      </c>
      <c r="C51" s="1">
        <v>28598</v>
      </c>
      <c r="D51" s="1">
        <v>92780</v>
      </c>
      <c r="F51" t="s">
        <v>47</v>
      </c>
      <c r="G51" s="4">
        <v>0</v>
      </c>
      <c r="H51" s="4">
        <v>1006334881</v>
      </c>
      <c r="J51" t="s">
        <v>47</v>
      </c>
      <c r="K51" s="4">
        <f>Income!G51</f>
        <v>2087865127</v>
      </c>
      <c r="L51" s="4">
        <f>Income!H51</f>
        <v>18967900291</v>
      </c>
      <c r="N51" t="s">
        <v>47</v>
      </c>
      <c r="O51" s="6">
        <f t="shared" si="0"/>
        <v>0</v>
      </c>
      <c r="P51" s="6">
        <f t="shared" si="1"/>
        <v>5.3054627320952952E-2</v>
      </c>
      <c r="R51" t="s">
        <v>47</v>
      </c>
      <c r="S51" s="4">
        <f t="shared" si="2"/>
        <v>0</v>
      </c>
      <c r="T51" s="4">
        <f t="shared" si="3"/>
        <v>10846.463472731191</v>
      </c>
      <c r="V51" t="s">
        <v>47</v>
      </c>
      <c r="W51" s="4">
        <f t="shared" si="4"/>
        <v>0</v>
      </c>
      <c r="X51" s="4">
        <f t="shared" si="5"/>
        <v>903.87195606093258</v>
      </c>
      <c r="Z51" t="s">
        <v>47</v>
      </c>
      <c r="AA51" s="4">
        <f t="shared" si="6"/>
        <v>0</v>
      </c>
      <c r="AB51" s="4">
        <f t="shared" si="7"/>
        <v>30.129065202031086</v>
      </c>
    </row>
    <row r="52" spans="1:28">
      <c r="A52" s="2" t="s">
        <v>48</v>
      </c>
      <c r="B52" s="1">
        <v>166428</v>
      </c>
      <c r="C52" s="1">
        <v>37143</v>
      </c>
      <c r="D52" s="1">
        <v>129285</v>
      </c>
      <c r="F52" t="s">
        <v>48</v>
      </c>
      <c r="G52" s="4">
        <v>0</v>
      </c>
      <c r="H52" s="4">
        <v>3061858809</v>
      </c>
      <c r="J52" t="s">
        <v>48</v>
      </c>
      <c r="K52" s="4">
        <f>Income!G52</f>
        <v>3169515619</v>
      </c>
      <c r="L52" s="4">
        <f>Income!H52</f>
        <v>32113305800</v>
      </c>
      <c r="N52" t="s">
        <v>48</v>
      </c>
      <c r="O52" s="6">
        <f t="shared" si="0"/>
        <v>0</v>
      </c>
      <c r="P52" s="6">
        <f t="shared" si="1"/>
        <v>9.5345487881848656E-2</v>
      </c>
      <c r="R52" t="s">
        <v>48</v>
      </c>
      <c r="S52" s="4">
        <f t="shared" si="2"/>
        <v>0</v>
      </c>
      <c r="T52" s="4">
        <f t="shared" si="3"/>
        <v>23683.016660865531</v>
      </c>
      <c r="V52" t="s">
        <v>48</v>
      </c>
      <c r="W52" s="4">
        <f t="shared" si="4"/>
        <v>0</v>
      </c>
      <c r="X52" s="4">
        <f t="shared" si="5"/>
        <v>1973.5847217387943</v>
      </c>
      <c r="Z52" t="s">
        <v>48</v>
      </c>
      <c r="AA52" s="4">
        <f t="shared" si="6"/>
        <v>0</v>
      </c>
      <c r="AB52" s="4">
        <f t="shared" si="7"/>
        <v>65.786157391293145</v>
      </c>
    </row>
    <row r="53" spans="1:28">
      <c r="A53" s="2" t="s">
        <v>49</v>
      </c>
      <c r="B53" s="1">
        <v>494012</v>
      </c>
      <c r="C53" s="1">
        <v>102924</v>
      </c>
      <c r="D53" s="1">
        <v>391088</v>
      </c>
      <c r="F53" t="s">
        <v>49</v>
      </c>
      <c r="G53" s="4">
        <v>34386736</v>
      </c>
      <c r="H53" s="4">
        <v>4590133411</v>
      </c>
      <c r="J53" t="s">
        <v>49</v>
      </c>
      <c r="K53" s="4">
        <f>Income!G53</f>
        <v>8348617742</v>
      </c>
      <c r="L53" s="4">
        <f>Income!H53</f>
        <v>113222402416</v>
      </c>
      <c r="N53" t="s">
        <v>49</v>
      </c>
      <c r="O53" s="6">
        <f t="shared" si="0"/>
        <v>4.1188538106144371E-3</v>
      </c>
      <c r="P53" s="6">
        <f t="shared" si="1"/>
        <v>4.0540858637984054E-2</v>
      </c>
      <c r="R53" t="s">
        <v>49</v>
      </c>
      <c r="S53" s="4">
        <f t="shared" si="2"/>
        <v>334.09832497765342</v>
      </c>
      <c r="T53" s="4">
        <f t="shared" si="3"/>
        <v>11736.830102176493</v>
      </c>
      <c r="V53" t="s">
        <v>49</v>
      </c>
      <c r="W53" s="4">
        <f t="shared" si="4"/>
        <v>27.841527081471117</v>
      </c>
      <c r="X53" s="4">
        <f t="shared" si="5"/>
        <v>978.06917518137436</v>
      </c>
      <c r="Z53" t="s">
        <v>49</v>
      </c>
      <c r="AA53" s="4">
        <f t="shared" si="6"/>
        <v>0.9280509027157039</v>
      </c>
      <c r="AB53" s="4">
        <f t="shared" si="7"/>
        <v>32.602305839379149</v>
      </c>
    </row>
    <row r="54" spans="1:28">
      <c r="A54" s="2" t="s">
        <v>50</v>
      </c>
      <c r="B54" s="1">
        <v>661738</v>
      </c>
      <c r="C54" s="1">
        <v>164826</v>
      </c>
      <c r="D54" s="1">
        <v>496912</v>
      </c>
      <c r="F54" t="s">
        <v>50</v>
      </c>
      <c r="G54" s="4">
        <v>219941871</v>
      </c>
      <c r="H54" s="4">
        <v>6192253020</v>
      </c>
      <c r="J54" t="s">
        <v>50</v>
      </c>
      <c r="K54" s="4">
        <f>Income!G54</f>
        <v>12338245842</v>
      </c>
      <c r="L54" s="4">
        <f>Income!H54</f>
        <v>102720709624</v>
      </c>
      <c r="N54" t="s">
        <v>50</v>
      </c>
      <c r="O54" s="6">
        <f t="shared" si="0"/>
        <v>1.7826024364930953E-2</v>
      </c>
      <c r="P54" s="6">
        <f t="shared" si="1"/>
        <v>6.0282420581654762E-2</v>
      </c>
      <c r="R54" t="s">
        <v>50</v>
      </c>
      <c r="S54" s="4">
        <f t="shared" si="2"/>
        <v>1334.3882093844418</v>
      </c>
      <c r="T54" s="4">
        <f t="shared" si="3"/>
        <v>12461.468066780437</v>
      </c>
      <c r="V54" t="s">
        <v>50</v>
      </c>
      <c r="W54" s="4">
        <f t="shared" si="4"/>
        <v>111.19901744870349</v>
      </c>
      <c r="X54" s="4">
        <f t="shared" si="5"/>
        <v>1038.4556722317031</v>
      </c>
      <c r="Z54" t="s">
        <v>50</v>
      </c>
      <c r="AA54" s="4">
        <f t="shared" si="6"/>
        <v>3.7066339149567828</v>
      </c>
      <c r="AB54" s="4">
        <f t="shared" si="7"/>
        <v>34.615189074390102</v>
      </c>
    </row>
    <row r="55" spans="1:28">
      <c r="A55" s="2" t="s">
        <v>51</v>
      </c>
      <c r="B55" s="1">
        <v>37452</v>
      </c>
      <c r="C55" s="1">
        <v>6345</v>
      </c>
      <c r="D55" s="1">
        <v>31107</v>
      </c>
      <c r="F55" t="s">
        <v>51</v>
      </c>
      <c r="G55" s="4">
        <v>1518365</v>
      </c>
      <c r="H55" s="4">
        <v>161029207</v>
      </c>
      <c r="J55" t="s">
        <v>51</v>
      </c>
      <c r="K55" s="4">
        <f>Income!G55</f>
        <v>584786983</v>
      </c>
      <c r="L55" s="4">
        <f>Income!H55</f>
        <v>7720040987</v>
      </c>
      <c r="N55" t="s">
        <v>51</v>
      </c>
      <c r="O55" s="6">
        <f t="shared" si="0"/>
        <v>2.5964411728364345E-3</v>
      </c>
      <c r="P55" s="6">
        <f t="shared" si="1"/>
        <v>2.0858594827561375E-2</v>
      </c>
      <c r="R55" t="s">
        <v>51</v>
      </c>
      <c r="S55" s="4">
        <f t="shared" si="2"/>
        <v>239.301024428684</v>
      </c>
      <c r="T55" s="4">
        <f t="shared" si="3"/>
        <v>5176.6228501623427</v>
      </c>
      <c r="V55" t="s">
        <v>51</v>
      </c>
      <c r="W55" s="4">
        <f t="shared" si="4"/>
        <v>19.941752035723667</v>
      </c>
      <c r="X55" s="4">
        <f t="shared" si="5"/>
        <v>431.38523751352858</v>
      </c>
      <c r="Z55" t="s">
        <v>51</v>
      </c>
      <c r="AA55" s="4">
        <f t="shared" si="6"/>
        <v>0.66472506785745555</v>
      </c>
      <c r="AB55" s="4">
        <f t="shared" si="7"/>
        <v>14.379507917117619</v>
      </c>
    </row>
    <row r="56" spans="1:28">
      <c r="A56" s="2" t="s">
        <v>52</v>
      </c>
      <c r="B56" s="1">
        <v>272951</v>
      </c>
      <c r="C56" s="1">
        <v>83455</v>
      </c>
      <c r="D56" s="1">
        <v>189496</v>
      </c>
      <c r="F56" t="s">
        <v>52</v>
      </c>
      <c r="G56" s="4">
        <v>62079296</v>
      </c>
      <c r="H56" s="4">
        <v>3192467203</v>
      </c>
      <c r="J56" t="s">
        <v>52</v>
      </c>
      <c r="K56" s="4">
        <f>Income!G56</f>
        <v>6528097538</v>
      </c>
      <c r="L56" s="4">
        <f>Income!H56</f>
        <v>42616148647</v>
      </c>
      <c r="N56" t="s">
        <v>52</v>
      </c>
      <c r="O56" s="6">
        <f t="shared" si="0"/>
        <v>9.5095539915935612E-3</v>
      </c>
      <c r="P56" s="6">
        <f t="shared" si="1"/>
        <v>7.4912147257697737E-2</v>
      </c>
      <c r="R56" t="s">
        <v>52</v>
      </c>
      <c r="S56" s="4">
        <f t="shared" si="2"/>
        <v>743.86550835779758</v>
      </c>
      <c r="T56" s="4">
        <f t="shared" si="3"/>
        <v>16847.148240596107</v>
      </c>
      <c r="V56" t="s">
        <v>52</v>
      </c>
      <c r="W56" s="4">
        <f t="shared" si="4"/>
        <v>61.988792363149798</v>
      </c>
      <c r="X56" s="4">
        <f t="shared" si="5"/>
        <v>1403.9290200496755</v>
      </c>
      <c r="Z56" t="s">
        <v>52</v>
      </c>
      <c r="AA56" s="4">
        <f t="shared" si="6"/>
        <v>2.0662930787716598</v>
      </c>
      <c r="AB56" s="4">
        <f t="shared" si="7"/>
        <v>46.797634001655851</v>
      </c>
    </row>
    <row r="57" spans="1:28">
      <c r="A57" s="2" t="s">
        <v>53</v>
      </c>
      <c r="B57" s="1">
        <v>983408</v>
      </c>
      <c r="C57" s="1">
        <v>185603</v>
      </c>
      <c r="D57" s="1">
        <v>797806</v>
      </c>
      <c r="F57" t="s">
        <v>53</v>
      </c>
      <c r="G57" s="4">
        <v>138605958</v>
      </c>
      <c r="H57" s="4">
        <v>6723554208</v>
      </c>
      <c r="J57" t="s">
        <v>53</v>
      </c>
      <c r="K57" s="4">
        <f>Income!G57</f>
        <v>15089137708</v>
      </c>
      <c r="L57" s="4">
        <f>Income!H57</f>
        <v>208958231956</v>
      </c>
      <c r="N57" t="s">
        <v>53</v>
      </c>
      <c r="O57" s="6">
        <f t="shared" si="0"/>
        <v>9.1858103943549749E-3</v>
      </c>
      <c r="P57" s="6">
        <f t="shared" si="1"/>
        <v>3.217654621721612E-2</v>
      </c>
      <c r="R57" t="s">
        <v>53</v>
      </c>
      <c r="S57" s="4">
        <f t="shared" si="2"/>
        <v>746.78727175746087</v>
      </c>
      <c r="T57" s="4">
        <f t="shared" si="3"/>
        <v>8427.5553304938803</v>
      </c>
      <c r="V57" t="s">
        <v>53</v>
      </c>
      <c r="W57" s="4">
        <f t="shared" si="4"/>
        <v>62.232272646455073</v>
      </c>
      <c r="X57" s="4">
        <f t="shared" si="5"/>
        <v>702.29627754115666</v>
      </c>
      <c r="Z57" t="s">
        <v>53</v>
      </c>
      <c r="AA57" s="4">
        <f t="shared" si="6"/>
        <v>2.0744090882151691</v>
      </c>
      <c r="AB57" s="4">
        <f t="shared" si="7"/>
        <v>23.409875918038555</v>
      </c>
    </row>
    <row r="58" spans="1:28">
      <c r="A58" s="2" t="s">
        <v>54</v>
      </c>
      <c r="B58" s="1">
        <v>298807</v>
      </c>
      <c r="C58" s="1">
        <v>131317</v>
      </c>
      <c r="D58" s="1">
        <v>167490</v>
      </c>
      <c r="F58" t="s">
        <v>54</v>
      </c>
      <c r="G58" s="4">
        <v>52648998</v>
      </c>
      <c r="H58" s="4">
        <v>4462893441</v>
      </c>
      <c r="J58" t="s">
        <v>54</v>
      </c>
      <c r="K58" s="4">
        <f>Income!G58</f>
        <v>8378153838</v>
      </c>
      <c r="L58" s="4">
        <f>Income!H58</f>
        <v>42696488244</v>
      </c>
      <c r="N58" t="s">
        <v>54</v>
      </c>
      <c r="O58" s="6">
        <f t="shared" si="0"/>
        <v>6.2840810777673858E-3</v>
      </c>
      <c r="P58" s="6">
        <f t="shared" si="1"/>
        <v>0.10452600727946651</v>
      </c>
      <c r="R58" t="s">
        <v>54</v>
      </c>
      <c r="S58" s="4">
        <f t="shared" si="2"/>
        <v>400.9305573535795</v>
      </c>
      <c r="T58" s="4">
        <f t="shared" si="3"/>
        <v>26645.730736163354</v>
      </c>
      <c r="V58" t="s">
        <v>54</v>
      </c>
      <c r="W58" s="4">
        <f t="shared" si="4"/>
        <v>33.410879779464956</v>
      </c>
      <c r="X58" s="4">
        <f t="shared" si="5"/>
        <v>2220.477561346946</v>
      </c>
      <c r="Z58" t="s">
        <v>54</v>
      </c>
      <c r="AA58" s="4">
        <f t="shared" si="6"/>
        <v>1.1136959926488319</v>
      </c>
      <c r="AB58" s="4">
        <f t="shared" si="7"/>
        <v>74.015918711564865</v>
      </c>
    </row>
    <row r="59" spans="1:28">
      <c r="A59" s="2" t="s">
        <v>55</v>
      </c>
      <c r="B59" s="1">
        <v>22141</v>
      </c>
      <c r="C59" s="1">
        <v>5319</v>
      </c>
      <c r="D59" s="1">
        <v>16822</v>
      </c>
      <c r="F59" t="s">
        <v>55</v>
      </c>
      <c r="G59" s="4">
        <v>0</v>
      </c>
      <c r="H59" s="4">
        <v>102222251</v>
      </c>
      <c r="J59" t="s">
        <v>55</v>
      </c>
      <c r="K59" s="4">
        <f>Income!G59</f>
        <v>409153385</v>
      </c>
      <c r="L59" s="4">
        <f>Income!H59</f>
        <v>4739180351</v>
      </c>
      <c r="N59" t="s">
        <v>55</v>
      </c>
      <c r="O59" s="6">
        <f t="shared" si="0"/>
        <v>0</v>
      </c>
      <c r="P59" s="6">
        <f t="shared" si="1"/>
        <v>2.1569605591910086E-2</v>
      </c>
      <c r="R59" t="s">
        <v>55</v>
      </c>
      <c r="S59" s="4">
        <f t="shared" si="2"/>
        <v>0</v>
      </c>
      <c r="T59" s="4">
        <f t="shared" si="3"/>
        <v>6076.7002140054692</v>
      </c>
      <c r="V59" t="s">
        <v>55</v>
      </c>
      <c r="W59" s="4">
        <f t="shared" si="4"/>
        <v>0</v>
      </c>
      <c r="X59" s="4">
        <f t="shared" si="5"/>
        <v>506.39168450045577</v>
      </c>
      <c r="Z59" t="s">
        <v>55</v>
      </c>
      <c r="AA59" s="4">
        <f t="shared" si="6"/>
        <v>0</v>
      </c>
      <c r="AB59" s="4">
        <f t="shared" si="7"/>
        <v>16.879722816681859</v>
      </c>
    </row>
    <row r="60" spans="1:28">
      <c r="A60" s="2" t="s">
        <v>56</v>
      </c>
      <c r="B60" s="1">
        <v>94156</v>
      </c>
      <c r="C60" s="1">
        <v>52189</v>
      </c>
      <c r="D60" s="1">
        <v>41967</v>
      </c>
      <c r="F60" t="s">
        <v>56</v>
      </c>
      <c r="G60" s="4">
        <v>47144554</v>
      </c>
      <c r="H60" s="4">
        <v>712393494</v>
      </c>
      <c r="J60" t="s">
        <v>56</v>
      </c>
      <c r="K60" s="4">
        <f>Income!G60</f>
        <v>3767880999</v>
      </c>
      <c r="L60" s="4">
        <f>Income!H60</f>
        <v>8266603746</v>
      </c>
      <c r="N60" t="s">
        <v>56</v>
      </c>
      <c r="O60" s="6">
        <f t="shared" si="0"/>
        <v>1.2512219470973796E-2</v>
      </c>
      <c r="P60" s="6">
        <f t="shared" si="1"/>
        <v>8.6177288266019669E-2</v>
      </c>
      <c r="R60" t="s">
        <v>56</v>
      </c>
      <c r="S60" s="4">
        <f t="shared" si="2"/>
        <v>903.3427350591121</v>
      </c>
      <c r="T60" s="4">
        <f t="shared" si="3"/>
        <v>16975.087425834583</v>
      </c>
      <c r="V60" t="s">
        <v>56</v>
      </c>
      <c r="W60" s="4">
        <f t="shared" si="4"/>
        <v>75.278561254926004</v>
      </c>
      <c r="X60" s="4">
        <f t="shared" si="5"/>
        <v>1414.5906188195486</v>
      </c>
      <c r="Z60" t="s">
        <v>56</v>
      </c>
      <c r="AA60" s="4">
        <f t="shared" si="6"/>
        <v>2.5092853751641999</v>
      </c>
      <c r="AB60" s="4">
        <f t="shared" si="7"/>
        <v>47.153020627318284</v>
      </c>
    </row>
    <row r="61" spans="1:28">
      <c r="A61" s="2" t="s">
        <v>57</v>
      </c>
      <c r="B61" s="1">
        <v>408401</v>
      </c>
      <c r="C61" s="1">
        <v>128273</v>
      </c>
      <c r="D61" s="1">
        <v>280128</v>
      </c>
      <c r="F61" t="s">
        <v>57</v>
      </c>
      <c r="G61" s="4">
        <v>55031605</v>
      </c>
      <c r="H61" s="4">
        <v>2664090132</v>
      </c>
      <c r="J61" t="s">
        <v>57</v>
      </c>
      <c r="K61" s="4">
        <f>Income!G61</f>
        <v>9710037404</v>
      </c>
      <c r="L61" s="4">
        <f>Income!H61</f>
        <v>67874490855</v>
      </c>
      <c r="N61" t="s">
        <v>57</v>
      </c>
      <c r="O61" s="6">
        <f t="shared" si="0"/>
        <v>5.6674967057624322E-3</v>
      </c>
      <c r="P61" s="6">
        <f t="shared" si="1"/>
        <v>3.9250241120648476E-2</v>
      </c>
      <c r="R61" t="s">
        <v>57</v>
      </c>
      <c r="S61" s="4">
        <f t="shared" si="2"/>
        <v>429.01939613168787</v>
      </c>
      <c r="T61" s="4">
        <f t="shared" si="3"/>
        <v>9510.2600668265932</v>
      </c>
      <c r="V61" t="s">
        <v>57</v>
      </c>
      <c r="W61" s="4">
        <f t="shared" si="4"/>
        <v>35.751616344307322</v>
      </c>
      <c r="X61" s="4">
        <f t="shared" si="5"/>
        <v>792.52167223554943</v>
      </c>
      <c r="Z61" t="s">
        <v>57</v>
      </c>
      <c r="AA61" s="4">
        <f t="shared" si="6"/>
        <v>1.1917205448102441</v>
      </c>
      <c r="AB61" s="4">
        <f t="shared" si="7"/>
        <v>26.417389074518315</v>
      </c>
    </row>
    <row r="62" spans="1:28">
      <c r="A62" s="2" t="s">
        <v>58</v>
      </c>
      <c r="B62" s="1">
        <v>118770</v>
      </c>
      <c r="C62" s="1">
        <v>51663</v>
      </c>
      <c r="D62" s="1">
        <v>67107</v>
      </c>
      <c r="F62" t="s">
        <v>58</v>
      </c>
      <c r="G62" s="4">
        <v>0</v>
      </c>
      <c r="H62" s="4">
        <v>501697382</v>
      </c>
      <c r="J62" t="s">
        <v>58</v>
      </c>
      <c r="K62" s="4">
        <f>Income!G62</f>
        <v>4170229820</v>
      </c>
      <c r="L62" s="4">
        <f>Income!H62</f>
        <v>14288688787</v>
      </c>
      <c r="N62" t="s">
        <v>58</v>
      </c>
      <c r="O62" s="6">
        <f t="shared" si="0"/>
        <v>0</v>
      </c>
      <c r="P62" s="6">
        <f t="shared" si="1"/>
        <v>3.5111505994619298E-2</v>
      </c>
      <c r="R62" t="s">
        <v>58</v>
      </c>
      <c r="S62" s="4">
        <f t="shared" si="2"/>
        <v>0</v>
      </c>
      <c r="T62" s="4">
        <f t="shared" si="3"/>
        <v>7476.0812135842762</v>
      </c>
      <c r="V62" t="s">
        <v>58</v>
      </c>
      <c r="W62" s="4">
        <f t="shared" si="4"/>
        <v>0</v>
      </c>
      <c r="X62" s="4">
        <f t="shared" si="5"/>
        <v>623.00676779868968</v>
      </c>
      <c r="Z62" t="s">
        <v>58</v>
      </c>
      <c r="AA62" s="4">
        <f t="shared" si="6"/>
        <v>0</v>
      </c>
      <c r="AB62" s="4">
        <f t="shared" si="7"/>
        <v>20.766892259956322</v>
      </c>
    </row>
    <row r="63" spans="1:28">
      <c r="A63" s="2" t="s">
        <v>59</v>
      </c>
      <c r="B63" s="1">
        <v>151139</v>
      </c>
      <c r="C63" s="1">
        <v>65737</v>
      </c>
      <c r="D63" s="1">
        <v>85402</v>
      </c>
      <c r="F63" t="s">
        <v>59</v>
      </c>
      <c r="G63" s="4">
        <v>2989924</v>
      </c>
      <c r="H63" s="4">
        <v>530201013</v>
      </c>
      <c r="J63" t="s">
        <v>59</v>
      </c>
      <c r="K63" s="4">
        <f>Income!G63</f>
        <v>4301528691</v>
      </c>
      <c r="L63" s="4">
        <f>Income!H63</f>
        <v>14672525950</v>
      </c>
      <c r="N63" t="s">
        <v>59</v>
      </c>
      <c r="O63" s="6">
        <f t="shared" si="0"/>
        <v>6.9508405378203254E-4</v>
      </c>
      <c r="P63" s="6">
        <f t="shared" si="1"/>
        <v>3.6135633005985587E-2</v>
      </c>
      <c r="R63" t="s">
        <v>59</v>
      </c>
      <c r="S63" s="4">
        <f t="shared" si="2"/>
        <v>45.483122138217439</v>
      </c>
      <c r="T63" s="4">
        <f t="shared" si="3"/>
        <v>6208.2973817943375</v>
      </c>
      <c r="V63" t="s">
        <v>59</v>
      </c>
      <c r="W63" s="4">
        <f t="shared" si="4"/>
        <v>3.7902601781847864</v>
      </c>
      <c r="X63" s="4">
        <f t="shared" si="5"/>
        <v>517.35811514952809</v>
      </c>
      <c r="Z63" t="s">
        <v>59</v>
      </c>
      <c r="AA63" s="4">
        <f t="shared" si="6"/>
        <v>0.12634200593949288</v>
      </c>
      <c r="AB63" s="4">
        <f t="shared" si="7"/>
        <v>17.245270504984269</v>
      </c>
    </row>
    <row r="64" spans="1:28">
      <c r="A64" s="2" t="s">
        <v>60</v>
      </c>
      <c r="B64" s="1">
        <v>93675</v>
      </c>
      <c r="C64" s="1">
        <v>31890</v>
      </c>
      <c r="D64" s="1">
        <v>61785</v>
      </c>
      <c r="F64" t="s">
        <v>60</v>
      </c>
      <c r="G64" s="4">
        <v>4549939</v>
      </c>
      <c r="H64" s="4">
        <v>609171298</v>
      </c>
      <c r="J64" t="s">
        <v>60</v>
      </c>
      <c r="K64" s="4">
        <f>Income!G64</f>
        <v>2403263107</v>
      </c>
      <c r="L64" s="4">
        <f>Income!H64</f>
        <v>13605032568</v>
      </c>
      <c r="N64" t="s">
        <v>60</v>
      </c>
      <c r="O64" s="6">
        <f t="shared" si="0"/>
        <v>1.8932338231079915E-3</v>
      </c>
      <c r="P64" s="6">
        <f t="shared" si="1"/>
        <v>4.4775438423632595E-2</v>
      </c>
      <c r="R64" t="s">
        <v>60</v>
      </c>
      <c r="S64" s="4">
        <f t="shared" si="2"/>
        <v>142.67604264659769</v>
      </c>
      <c r="T64" s="4">
        <f t="shared" si="3"/>
        <v>9859.5338350732382</v>
      </c>
      <c r="V64" t="s">
        <v>60</v>
      </c>
      <c r="W64" s="4">
        <f t="shared" si="4"/>
        <v>11.889670220549808</v>
      </c>
      <c r="X64" s="4">
        <f t="shared" si="5"/>
        <v>821.62781958943651</v>
      </c>
      <c r="Z64" t="s">
        <v>60</v>
      </c>
      <c r="AA64" s="4">
        <f t="shared" si="6"/>
        <v>0.39632234068499361</v>
      </c>
      <c r="AB64" s="4">
        <f t="shared" si="7"/>
        <v>27.387593986314549</v>
      </c>
    </row>
    <row r="65" spans="1:28">
      <c r="A65" s="2" t="s">
        <v>61</v>
      </c>
      <c r="B65" s="1">
        <v>35756</v>
      </c>
      <c r="C65" s="1">
        <v>7468</v>
      </c>
      <c r="D65" s="1">
        <v>28288</v>
      </c>
      <c r="F65" t="s">
        <v>61</v>
      </c>
      <c r="G65" s="4">
        <v>0</v>
      </c>
      <c r="H65" s="4">
        <v>215588997</v>
      </c>
      <c r="J65" t="s">
        <v>61</v>
      </c>
      <c r="K65" s="4">
        <f>Income!G65</f>
        <v>617589401</v>
      </c>
      <c r="L65" s="4">
        <f>Income!H65</f>
        <v>5815000230</v>
      </c>
      <c r="N65" t="s">
        <v>61</v>
      </c>
      <c r="O65" s="6">
        <f t="shared" si="0"/>
        <v>0</v>
      </c>
      <c r="P65" s="6">
        <f t="shared" si="1"/>
        <v>3.7074632583462511E-2</v>
      </c>
      <c r="R65" t="s">
        <v>61</v>
      </c>
      <c r="S65" s="4">
        <f t="shared" si="2"/>
        <v>0</v>
      </c>
      <c r="T65" s="4">
        <f t="shared" si="3"/>
        <v>7621.2173713235297</v>
      </c>
      <c r="V65" t="s">
        <v>61</v>
      </c>
      <c r="W65" s="4">
        <f t="shared" si="4"/>
        <v>0</v>
      </c>
      <c r="X65" s="4">
        <f t="shared" si="5"/>
        <v>635.10144761029414</v>
      </c>
      <c r="Z65" t="s">
        <v>61</v>
      </c>
      <c r="AA65" s="4">
        <f t="shared" si="6"/>
        <v>0</v>
      </c>
      <c r="AB65" s="4">
        <f t="shared" si="7"/>
        <v>21.170048253676473</v>
      </c>
    </row>
    <row r="66" spans="1:28">
      <c r="A66" s="2" t="s">
        <v>62</v>
      </c>
      <c r="B66" s="1">
        <v>217100</v>
      </c>
      <c r="C66" s="1">
        <v>104138</v>
      </c>
      <c r="D66" s="1">
        <v>112963</v>
      </c>
      <c r="F66" t="s">
        <v>62</v>
      </c>
      <c r="G66" s="4">
        <v>0</v>
      </c>
      <c r="H66" s="4">
        <v>1181751934</v>
      </c>
      <c r="J66" t="s">
        <v>62</v>
      </c>
      <c r="K66" s="4">
        <f>Income!G66</f>
        <v>6317526947</v>
      </c>
      <c r="L66" s="4">
        <f>Income!H66</f>
        <v>21980130862</v>
      </c>
      <c r="N66" t="s">
        <v>62</v>
      </c>
      <c r="O66" s="6">
        <f t="shared" si="0"/>
        <v>0</v>
      </c>
      <c r="P66" s="6">
        <f t="shared" si="1"/>
        <v>5.3764554061097654E-2</v>
      </c>
      <c r="R66" t="s">
        <v>62</v>
      </c>
      <c r="S66" s="4">
        <f t="shared" si="2"/>
        <v>0</v>
      </c>
      <c r="T66" s="4">
        <f t="shared" si="3"/>
        <v>10461.407133309136</v>
      </c>
      <c r="V66" t="s">
        <v>62</v>
      </c>
      <c r="W66" s="4">
        <f t="shared" si="4"/>
        <v>0</v>
      </c>
      <c r="X66" s="4">
        <f t="shared" si="5"/>
        <v>871.7839277757613</v>
      </c>
      <c r="Z66" t="s">
        <v>62</v>
      </c>
      <c r="AA66" s="4">
        <f t="shared" si="6"/>
        <v>0</v>
      </c>
      <c r="AB66" s="4">
        <f t="shared" si="7"/>
        <v>29.059464259192044</v>
      </c>
    </row>
    <row r="67" spans="1:28">
      <c r="A67" s="2" t="s">
        <v>63</v>
      </c>
      <c r="B67" s="1">
        <v>402612</v>
      </c>
      <c r="C67" s="1">
        <v>104133</v>
      </c>
      <c r="D67" s="1">
        <v>298478</v>
      </c>
      <c r="F67" t="s">
        <v>63</v>
      </c>
      <c r="G67" s="4">
        <v>13217912</v>
      </c>
      <c r="H67" s="4">
        <v>2552186625</v>
      </c>
      <c r="J67" t="s">
        <v>63</v>
      </c>
      <c r="K67" s="4">
        <f>Income!G67</f>
        <v>8258157221</v>
      </c>
      <c r="L67" s="4">
        <f>Income!H67</f>
        <v>63630115559</v>
      </c>
      <c r="N67" t="s">
        <v>63</v>
      </c>
      <c r="O67" s="6">
        <f t="shared" si="0"/>
        <v>1.6005885630740525E-3</v>
      </c>
      <c r="P67" s="6">
        <f t="shared" si="1"/>
        <v>4.0109727957880668E-2</v>
      </c>
      <c r="R67" t="s">
        <v>63</v>
      </c>
      <c r="S67" s="4">
        <f t="shared" si="2"/>
        <v>126.93297993911632</v>
      </c>
      <c r="T67" s="4">
        <f t="shared" si="3"/>
        <v>8550.6691447945905</v>
      </c>
      <c r="V67" t="s">
        <v>63</v>
      </c>
      <c r="W67" s="4">
        <f t="shared" si="4"/>
        <v>10.577748328259693</v>
      </c>
      <c r="X67" s="4">
        <f t="shared" si="5"/>
        <v>712.55576206621583</v>
      </c>
      <c r="Z67" t="s">
        <v>63</v>
      </c>
      <c r="AA67" s="4">
        <f t="shared" si="6"/>
        <v>0.35259161094198976</v>
      </c>
      <c r="AB67" s="4">
        <f t="shared" si="7"/>
        <v>23.751858735540527</v>
      </c>
    </row>
    <row r="68" spans="1:28">
      <c r="A68" s="2" t="s">
        <v>64</v>
      </c>
      <c r="B68" s="1">
        <v>129797</v>
      </c>
      <c r="C68" s="1">
        <v>45892</v>
      </c>
      <c r="D68" s="1">
        <v>83904</v>
      </c>
      <c r="F68" t="s">
        <v>64</v>
      </c>
      <c r="G68" s="4">
        <v>7391852</v>
      </c>
      <c r="H68" s="4">
        <v>750168598</v>
      </c>
      <c r="J68" t="s">
        <v>64</v>
      </c>
      <c r="K68" s="4">
        <f>Income!G68</f>
        <v>3510394154</v>
      </c>
      <c r="L68" s="4">
        <f>Income!H68</f>
        <v>16692550680</v>
      </c>
      <c r="N68" t="s">
        <v>64</v>
      </c>
      <c r="O68" s="6">
        <f t="shared" si="0"/>
        <v>2.1057042815483223E-3</v>
      </c>
      <c r="P68" s="6">
        <f t="shared" si="1"/>
        <v>4.4940321726793166E-2</v>
      </c>
      <c r="R68" t="s">
        <v>64</v>
      </c>
      <c r="S68" s="4">
        <f t="shared" si="2"/>
        <v>161.0706005403992</v>
      </c>
      <c r="T68" s="4">
        <f t="shared" si="3"/>
        <v>8940.7966008771928</v>
      </c>
      <c r="V68" t="s">
        <v>64</v>
      </c>
      <c r="W68" s="4">
        <f t="shared" si="4"/>
        <v>13.422550045033267</v>
      </c>
      <c r="X68" s="4">
        <f t="shared" si="5"/>
        <v>745.06638340643269</v>
      </c>
      <c r="Z68" t="s">
        <v>64</v>
      </c>
      <c r="AA68" s="4">
        <f t="shared" si="6"/>
        <v>0.44741833483444221</v>
      </c>
      <c r="AB68" s="4">
        <f t="shared" si="7"/>
        <v>24.835546113547757</v>
      </c>
    </row>
    <row r="69" spans="1:28">
      <c r="A69" s="2" t="s">
        <v>65</v>
      </c>
      <c r="B69" s="1">
        <v>22158</v>
      </c>
      <c r="C69" s="1">
        <v>3429</v>
      </c>
      <c r="D69" s="1">
        <v>18729</v>
      </c>
      <c r="F69" t="s">
        <v>65</v>
      </c>
      <c r="G69" s="4">
        <v>0</v>
      </c>
      <c r="H69" s="4">
        <v>146144965</v>
      </c>
      <c r="J69" t="s">
        <v>65</v>
      </c>
      <c r="K69" s="4">
        <f>Income!G69</f>
        <v>346042936</v>
      </c>
      <c r="L69" s="4">
        <f>Income!H69</f>
        <v>4167681448</v>
      </c>
      <c r="N69" t="s">
        <v>65</v>
      </c>
      <c r="O69" s="6">
        <f t="shared" si="0"/>
        <v>0</v>
      </c>
      <c r="P69" s="6">
        <f t="shared" si="1"/>
        <v>3.5066251301459836E-2</v>
      </c>
      <c r="R69" t="s">
        <v>65</v>
      </c>
      <c r="S69" s="4">
        <f t="shared" si="2"/>
        <v>0</v>
      </c>
      <c r="T69" s="4">
        <f t="shared" si="3"/>
        <v>7803.1376474985318</v>
      </c>
      <c r="V69" t="s">
        <v>65</v>
      </c>
      <c r="W69" s="4">
        <f t="shared" si="4"/>
        <v>0</v>
      </c>
      <c r="X69" s="4">
        <f t="shared" si="5"/>
        <v>650.26147062487769</v>
      </c>
      <c r="Z69" t="s">
        <v>65</v>
      </c>
      <c r="AA69" s="4">
        <f t="shared" si="6"/>
        <v>0</v>
      </c>
      <c r="AB69" s="4">
        <f t="shared" si="7"/>
        <v>21.67538235416259</v>
      </c>
    </row>
    <row r="70" spans="1:28">
      <c r="A70" s="2" t="s">
        <v>66</v>
      </c>
      <c r="B70" s="1">
        <v>291073</v>
      </c>
      <c r="C70" s="1">
        <v>120760</v>
      </c>
      <c r="D70" s="1">
        <v>170313</v>
      </c>
      <c r="F70" t="s">
        <v>66</v>
      </c>
      <c r="G70" s="4">
        <v>24868203</v>
      </c>
      <c r="H70" s="4">
        <v>938632702</v>
      </c>
      <c r="J70" t="s">
        <v>66</v>
      </c>
      <c r="K70" s="4">
        <f>Income!G70</f>
        <v>9427036693</v>
      </c>
      <c r="L70" s="4">
        <f>Income!H70</f>
        <v>35676127425</v>
      </c>
      <c r="N70" t="s">
        <v>66</v>
      </c>
      <c r="O70" s="6">
        <f t="shared" si="0"/>
        <v>2.6379660767063486E-3</v>
      </c>
      <c r="P70" s="6">
        <f t="shared" si="1"/>
        <v>2.6309825918556799E-2</v>
      </c>
      <c r="R70" t="s">
        <v>66</v>
      </c>
      <c r="S70" s="4">
        <f t="shared" si="2"/>
        <v>205.9307966213978</v>
      </c>
      <c r="T70" s="4">
        <f t="shared" si="3"/>
        <v>5511.2217035693102</v>
      </c>
      <c r="V70" t="s">
        <v>66</v>
      </c>
      <c r="W70" s="4">
        <f t="shared" si="4"/>
        <v>17.160899718449816</v>
      </c>
      <c r="X70" s="4">
        <f t="shared" si="5"/>
        <v>459.26847529744254</v>
      </c>
      <c r="Z70" t="s">
        <v>66</v>
      </c>
      <c r="AA70" s="4">
        <f t="shared" si="6"/>
        <v>0.57202999061499382</v>
      </c>
      <c r="AB70" s="4">
        <f t="shared" si="7"/>
        <v>15.308949176581418</v>
      </c>
    </row>
    <row r="71" spans="1:28">
      <c r="A71" s="2" t="s">
        <v>67</v>
      </c>
      <c r="B71" s="1">
        <v>18995</v>
      </c>
      <c r="C71" s="1">
        <v>7796</v>
      </c>
      <c r="D71" s="1">
        <v>11199</v>
      </c>
      <c r="F71" t="s">
        <v>67</v>
      </c>
      <c r="G71" s="4">
        <v>5215577</v>
      </c>
      <c r="H71" s="4">
        <v>38368328</v>
      </c>
      <c r="J71" t="s">
        <v>67</v>
      </c>
      <c r="K71" s="4">
        <f>Income!G71</f>
        <v>750015988</v>
      </c>
      <c r="L71" s="4">
        <f>Income!H71</f>
        <v>2455675062</v>
      </c>
      <c r="N71" t="s">
        <v>67</v>
      </c>
      <c r="O71" s="6">
        <f t="shared" si="0"/>
        <v>6.9539544269021638E-3</v>
      </c>
      <c r="P71" s="6">
        <f t="shared" si="1"/>
        <v>1.5624350547727312E-2</v>
      </c>
      <c r="R71" t="s">
        <v>67</v>
      </c>
      <c r="S71" s="4">
        <f t="shared" si="2"/>
        <v>669.00679835813241</v>
      </c>
      <c r="T71" s="4">
        <f t="shared" si="3"/>
        <v>3426.0494687025625</v>
      </c>
      <c r="V71" t="s">
        <v>67</v>
      </c>
      <c r="W71" s="4">
        <f t="shared" si="4"/>
        <v>55.75056652984437</v>
      </c>
      <c r="X71" s="4">
        <f t="shared" si="5"/>
        <v>285.50412239188023</v>
      </c>
      <c r="Z71" t="s">
        <v>67</v>
      </c>
      <c r="AA71" s="4">
        <f t="shared" si="6"/>
        <v>1.8583522176614791</v>
      </c>
      <c r="AB71" s="4">
        <f t="shared" si="7"/>
        <v>9.5168040797293418</v>
      </c>
    </row>
    <row r="72" spans="1:28">
      <c r="A72" s="2" t="s">
        <v>68</v>
      </c>
      <c r="B72" s="1">
        <v>201860</v>
      </c>
      <c r="C72" s="1">
        <v>83640</v>
      </c>
      <c r="D72" s="1">
        <v>118220</v>
      </c>
      <c r="F72" t="s">
        <v>68</v>
      </c>
      <c r="G72" s="4">
        <v>68982218</v>
      </c>
      <c r="H72" s="4">
        <v>2091254465</v>
      </c>
      <c r="J72" t="s">
        <v>68</v>
      </c>
      <c r="K72" s="4">
        <f>Income!G72</f>
        <v>5577291469</v>
      </c>
      <c r="L72" s="4">
        <f>Income!H72</f>
        <v>32533565458</v>
      </c>
      <c r="N72" t="s">
        <v>68</v>
      </c>
      <c r="O72" s="6">
        <f t="shared" ref="O72:O92" si="8">G72/K72</f>
        <v>1.2368408282662051E-2</v>
      </c>
      <c r="P72" s="6">
        <f t="shared" ref="P72:P92" si="9">H72/L72</f>
        <v>6.4279904017890563E-2</v>
      </c>
      <c r="R72" t="s">
        <v>68</v>
      </c>
      <c r="S72" s="4">
        <f t="shared" ref="S72:S92" si="10">G72/C72</f>
        <v>824.75153036824486</v>
      </c>
      <c r="T72" s="4">
        <f t="shared" ref="T72:T92" si="11">H72/D72</f>
        <v>17689.515014379969</v>
      </c>
      <c r="V72" t="s">
        <v>68</v>
      </c>
      <c r="W72" s="4">
        <f t="shared" ref="W72:W92" si="12">S72/$V$5</f>
        <v>68.729294197353738</v>
      </c>
      <c r="X72" s="4">
        <f t="shared" ref="X72:X92" si="13">T72/$V$5</f>
        <v>1474.1262511983307</v>
      </c>
      <c r="Z72" t="s">
        <v>68</v>
      </c>
      <c r="AA72" s="4">
        <f t="shared" ref="AA72:AA92" si="14">W72/$Z$5</f>
        <v>2.2909764732451245</v>
      </c>
      <c r="AB72" s="4">
        <f t="shared" ref="AB72:AB92" si="15">X72/$Z$5</f>
        <v>49.137541706611024</v>
      </c>
    </row>
    <row r="73" spans="1:28">
      <c r="A73" s="2" t="s">
        <v>69</v>
      </c>
      <c r="B73" s="1">
        <v>131488</v>
      </c>
      <c r="C73" s="1">
        <v>44405</v>
      </c>
      <c r="D73" s="1">
        <v>87083</v>
      </c>
      <c r="F73" t="s">
        <v>69</v>
      </c>
      <c r="G73" s="4">
        <v>31116110</v>
      </c>
      <c r="H73" s="4">
        <v>626600086</v>
      </c>
      <c r="J73" t="s">
        <v>69</v>
      </c>
      <c r="K73" s="4">
        <f>Income!G73</f>
        <v>3329332735</v>
      </c>
      <c r="L73" s="4">
        <f>Income!H73</f>
        <v>14971522502</v>
      </c>
      <c r="N73" t="s">
        <v>69</v>
      </c>
      <c r="O73" s="6">
        <f t="shared" si="8"/>
        <v>9.3460499375410122E-3</v>
      </c>
      <c r="P73" s="6">
        <f t="shared" si="9"/>
        <v>4.1852796595422702E-2</v>
      </c>
      <c r="R73" t="s">
        <v>69</v>
      </c>
      <c r="S73" s="4">
        <f t="shared" si="10"/>
        <v>700.73437675937396</v>
      </c>
      <c r="T73" s="4">
        <f t="shared" si="11"/>
        <v>7195.4352284602046</v>
      </c>
      <c r="V73" t="s">
        <v>69</v>
      </c>
      <c r="W73" s="4">
        <f t="shared" si="12"/>
        <v>58.394531396614497</v>
      </c>
      <c r="X73" s="4">
        <f t="shared" si="13"/>
        <v>599.61960237168375</v>
      </c>
      <c r="Z73" t="s">
        <v>69</v>
      </c>
      <c r="AA73" s="4">
        <f t="shared" si="14"/>
        <v>1.9464843798871498</v>
      </c>
      <c r="AB73" s="4">
        <f t="shared" si="15"/>
        <v>19.987320079056126</v>
      </c>
    </row>
    <row r="74" spans="1:28">
      <c r="A74" s="2" t="s">
        <v>70</v>
      </c>
      <c r="B74" s="1">
        <v>332788</v>
      </c>
      <c r="C74" s="1">
        <v>63513</v>
      </c>
      <c r="D74" s="1">
        <v>269275</v>
      </c>
      <c r="F74" t="s">
        <v>70</v>
      </c>
      <c r="G74" s="4">
        <v>20565060</v>
      </c>
      <c r="H74" s="4">
        <v>3939585476</v>
      </c>
      <c r="J74" t="s">
        <v>70</v>
      </c>
      <c r="K74" s="4">
        <f>Income!G74</f>
        <v>5062116146</v>
      </c>
      <c r="L74" s="4">
        <f>Income!H74</f>
        <v>75232488975</v>
      </c>
      <c r="N74" t="s">
        <v>70</v>
      </c>
      <c r="O74" s="6">
        <f t="shared" si="8"/>
        <v>4.0625421082545032E-3</v>
      </c>
      <c r="P74" s="6">
        <f t="shared" si="9"/>
        <v>5.2365481053127688E-2</v>
      </c>
      <c r="R74" t="s">
        <v>70</v>
      </c>
      <c r="S74" s="4">
        <f t="shared" si="10"/>
        <v>323.79292428321759</v>
      </c>
      <c r="T74" s="4">
        <f t="shared" si="11"/>
        <v>14630.342497446847</v>
      </c>
      <c r="V74" t="s">
        <v>70</v>
      </c>
      <c r="W74" s="4">
        <f t="shared" si="12"/>
        <v>26.982743690268133</v>
      </c>
      <c r="X74" s="4">
        <f t="shared" si="13"/>
        <v>1219.1952081205707</v>
      </c>
      <c r="Z74" t="s">
        <v>70</v>
      </c>
      <c r="AA74" s="4">
        <f t="shared" si="14"/>
        <v>0.89942478967560446</v>
      </c>
      <c r="AB74" s="4">
        <f t="shared" si="15"/>
        <v>40.639840270685688</v>
      </c>
    </row>
    <row r="75" spans="1:28">
      <c r="A75" s="2" t="s">
        <v>71</v>
      </c>
      <c r="B75" s="1">
        <v>226916</v>
      </c>
      <c r="C75" s="1">
        <v>60652</v>
      </c>
      <c r="D75" s="1">
        <v>166264</v>
      </c>
      <c r="F75" t="s">
        <v>71</v>
      </c>
      <c r="G75" s="4">
        <v>22445095</v>
      </c>
      <c r="H75" s="4">
        <v>1329492441</v>
      </c>
      <c r="J75" t="s">
        <v>71</v>
      </c>
      <c r="K75" s="4">
        <f>Income!G75</f>
        <v>5407890067</v>
      </c>
      <c r="L75" s="4">
        <f>Income!H75</f>
        <v>35398185585</v>
      </c>
      <c r="N75" t="s">
        <v>71</v>
      </c>
      <c r="O75" s="6">
        <f t="shared" si="8"/>
        <v>4.1504347762104758E-3</v>
      </c>
      <c r="P75" s="6">
        <f t="shared" si="9"/>
        <v>3.7558208677321958E-2</v>
      </c>
      <c r="R75" t="s">
        <v>71</v>
      </c>
      <c r="S75" s="4">
        <f t="shared" si="10"/>
        <v>370.06355932203388</v>
      </c>
      <c r="T75" s="4">
        <f t="shared" si="11"/>
        <v>7996.2736431217818</v>
      </c>
      <c r="V75" t="s">
        <v>71</v>
      </c>
      <c r="W75" s="4">
        <f t="shared" si="12"/>
        <v>30.838629943502823</v>
      </c>
      <c r="X75" s="4">
        <f t="shared" si="13"/>
        <v>666.35613692681511</v>
      </c>
      <c r="Z75" t="s">
        <v>71</v>
      </c>
      <c r="AA75" s="4">
        <f t="shared" si="14"/>
        <v>1.0279543314500941</v>
      </c>
      <c r="AB75" s="4">
        <f t="shared" si="15"/>
        <v>22.211871230893838</v>
      </c>
    </row>
    <row r="76" spans="1:28">
      <c r="A76" s="2" t="s">
        <v>72</v>
      </c>
      <c r="B76" s="1">
        <v>570933</v>
      </c>
      <c r="C76" s="1">
        <v>113948</v>
      </c>
      <c r="D76" s="1">
        <v>456985</v>
      </c>
      <c r="F76" t="s">
        <v>72</v>
      </c>
      <c r="G76" s="4">
        <v>70903255</v>
      </c>
      <c r="H76" s="4">
        <v>4803482747</v>
      </c>
      <c r="J76" t="s">
        <v>72</v>
      </c>
      <c r="K76" s="4">
        <f>Income!G76</f>
        <v>8755602454</v>
      </c>
      <c r="L76" s="4">
        <f>Income!H76</f>
        <v>113979829529</v>
      </c>
      <c r="N76" t="s">
        <v>72</v>
      </c>
      <c r="O76" s="6">
        <f t="shared" si="8"/>
        <v>8.098044123463809E-3</v>
      </c>
      <c r="P76" s="6">
        <f t="shared" si="9"/>
        <v>4.2143270145687008E-2</v>
      </c>
      <c r="R76" t="s">
        <v>72</v>
      </c>
      <c r="S76" s="4">
        <f t="shared" si="10"/>
        <v>622.24220697160104</v>
      </c>
      <c r="T76" s="4">
        <f t="shared" si="11"/>
        <v>10511.248174447739</v>
      </c>
      <c r="V76" t="s">
        <v>72</v>
      </c>
      <c r="W76" s="4">
        <f t="shared" si="12"/>
        <v>51.85351724763342</v>
      </c>
      <c r="X76" s="4">
        <f t="shared" si="13"/>
        <v>875.93734787064489</v>
      </c>
      <c r="Z76" t="s">
        <v>72</v>
      </c>
      <c r="AA76" s="4">
        <f t="shared" si="14"/>
        <v>1.7284505749211141</v>
      </c>
      <c r="AB76" s="4">
        <f t="shared" si="15"/>
        <v>29.197911595688161</v>
      </c>
    </row>
    <row r="77" spans="1:28">
      <c r="A77" s="2" t="s">
        <v>73</v>
      </c>
      <c r="B77" s="1">
        <v>120320</v>
      </c>
      <c r="C77" s="1">
        <v>45429</v>
      </c>
      <c r="D77" s="1">
        <v>74890</v>
      </c>
      <c r="F77" t="s">
        <v>73</v>
      </c>
      <c r="G77" s="4">
        <v>0</v>
      </c>
      <c r="H77" s="4">
        <v>434015571</v>
      </c>
      <c r="J77" t="s">
        <v>73</v>
      </c>
      <c r="K77" s="4">
        <f>Income!G77</f>
        <v>3562319065</v>
      </c>
      <c r="L77" s="4">
        <f>Income!H77</f>
        <v>13383060141</v>
      </c>
      <c r="N77" t="s">
        <v>73</v>
      </c>
      <c r="O77" s="6">
        <f t="shared" si="8"/>
        <v>0</v>
      </c>
      <c r="P77" s="6">
        <f t="shared" si="9"/>
        <v>3.2430218980363169E-2</v>
      </c>
      <c r="R77" t="s">
        <v>73</v>
      </c>
      <c r="S77" s="4">
        <f t="shared" si="10"/>
        <v>0</v>
      </c>
      <c r="T77" s="4">
        <f t="shared" si="11"/>
        <v>5795.3741621044201</v>
      </c>
      <c r="V77" t="s">
        <v>73</v>
      </c>
      <c r="W77" s="4">
        <f t="shared" si="12"/>
        <v>0</v>
      </c>
      <c r="X77" s="4">
        <f t="shared" si="13"/>
        <v>482.94784684203501</v>
      </c>
      <c r="Z77" t="s">
        <v>73</v>
      </c>
      <c r="AA77" s="4">
        <f t="shared" si="14"/>
        <v>0</v>
      </c>
      <c r="AB77" s="4">
        <f t="shared" si="15"/>
        <v>16.098261561401166</v>
      </c>
    </row>
    <row r="78" spans="1:28">
      <c r="A78" s="2" t="s">
        <v>74</v>
      </c>
      <c r="B78" s="1">
        <v>159581</v>
      </c>
      <c r="C78" s="1">
        <v>48928</v>
      </c>
      <c r="D78" s="1">
        <v>110653</v>
      </c>
      <c r="F78" t="s">
        <v>74</v>
      </c>
      <c r="G78" s="4">
        <v>19738409</v>
      </c>
      <c r="H78" s="4">
        <v>1254166411</v>
      </c>
      <c r="J78" t="s">
        <v>74</v>
      </c>
      <c r="K78" s="4">
        <f>Income!G78</f>
        <v>4110913642</v>
      </c>
      <c r="L78" s="4">
        <f>Income!H78</f>
        <v>24807135015</v>
      </c>
      <c r="N78" t="s">
        <v>74</v>
      </c>
      <c r="O78" s="6">
        <f t="shared" si="8"/>
        <v>4.8014652505317694E-3</v>
      </c>
      <c r="P78" s="6">
        <f t="shared" si="9"/>
        <v>5.0556680980760167E-2</v>
      </c>
      <c r="R78" t="s">
        <v>74</v>
      </c>
      <c r="S78" s="4">
        <f t="shared" si="10"/>
        <v>403.41745013080447</v>
      </c>
      <c r="T78" s="4">
        <f t="shared" si="11"/>
        <v>11334.228724029172</v>
      </c>
      <c r="V78" t="s">
        <v>74</v>
      </c>
      <c r="W78" s="4">
        <f t="shared" si="12"/>
        <v>33.618120844233708</v>
      </c>
      <c r="X78" s="4">
        <f t="shared" si="13"/>
        <v>944.51906033576427</v>
      </c>
      <c r="Z78" t="s">
        <v>74</v>
      </c>
      <c r="AA78" s="4">
        <f t="shared" si="14"/>
        <v>1.1206040281411236</v>
      </c>
      <c r="AB78" s="4">
        <f t="shared" si="15"/>
        <v>31.483968677858808</v>
      </c>
    </row>
    <row r="79" spans="1:28">
      <c r="A79" s="2" t="s">
        <v>75</v>
      </c>
      <c r="B79" s="1">
        <v>293837</v>
      </c>
      <c r="C79" s="1">
        <v>131744</v>
      </c>
      <c r="D79" s="1">
        <v>162094</v>
      </c>
      <c r="F79" t="s">
        <v>75</v>
      </c>
      <c r="G79" s="4">
        <v>9403366</v>
      </c>
      <c r="H79" s="4">
        <v>734809223</v>
      </c>
      <c r="J79" t="s">
        <v>75</v>
      </c>
      <c r="K79" s="4">
        <f>Income!G79</f>
        <v>9020395238</v>
      </c>
      <c r="L79" s="4">
        <f>Income!H79</f>
        <v>34978392112</v>
      </c>
      <c r="N79" t="s">
        <v>75</v>
      </c>
      <c r="O79" s="6">
        <f t="shared" si="8"/>
        <v>1.0424560955363316E-3</v>
      </c>
      <c r="P79" s="6">
        <f t="shared" si="9"/>
        <v>2.1007518603118117E-2</v>
      </c>
      <c r="R79" t="s">
        <v>75</v>
      </c>
      <c r="S79" s="4">
        <f t="shared" si="10"/>
        <v>71.376047486033514</v>
      </c>
      <c r="T79" s="4">
        <f t="shared" si="11"/>
        <v>4533.2290090934894</v>
      </c>
      <c r="V79" t="s">
        <v>75</v>
      </c>
      <c r="W79" s="4">
        <f t="shared" si="12"/>
        <v>5.9480039571694592</v>
      </c>
      <c r="X79" s="4">
        <f t="shared" si="13"/>
        <v>377.76908409112411</v>
      </c>
      <c r="Z79" t="s">
        <v>75</v>
      </c>
      <c r="AA79" s="4">
        <f t="shared" si="14"/>
        <v>0.1982667985723153</v>
      </c>
      <c r="AB79" s="4">
        <f t="shared" si="15"/>
        <v>12.592302803037471</v>
      </c>
    </row>
    <row r="80" spans="1:28">
      <c r="A80" s="2" t="s">
        <v>76</v>
      </c>
      <c r="B80" s="1">
        <v>333099</v>
      </c>
      <c r="C80" s="1">
        <v>85814</v>
      </c>
      <c r="D80" s="1">
        <v>247285</v>
      </c>
      <c r="F80" t="s">
        <v>76</v>
      </c>
      <c r="G80" s="4">
        <v>42379321</v>
      </c>
      <c r="H80" s="4">
        <v>2276594383</v>
      </c>
      <c r="J80" t="s">
        <v>76</v>
      </c>
      <c r="K80" s="4">
        <f>Income!G80</f>
        <v>6432696393</v>
      </c>
      <c r="L80" s="4">
        <f>Income!H80</f>
        <v>60984159745</v>
      </c>
      <c r="N80" t="s">
        <v>76</v>
      </c>
      <c r="O80" s="6">
        <f t="shared" si="8"/>
        <v>6.5881114871388586E-3</v>
      </c>
      <c r="P80" s="6">
        <f t="shared" si="9"/>
        <v>3.7330913347324662E-2</v>
      </c>
      <c r="R80" t="s">
        <v>76</v>
      </c>
      <c r="S80" s="4">
        <f t="shared" si="10"/>
        <v>493.85089845479757</v>
      </c>
      <c r="T80" s="4">
        <f t="shared" si="11"/>
        <v>9206.3585862466389</v>
      </c>
      <c r="V80" t="s">
        <v>76</v>
      </c>
      <c r="W80" s="4">
        <f t="shared" si="12"/>
        <v>41.1542415378998</v>
      </c>
      <c r="X80" s="4">
        <f t="shared" si="13"/>
        <v>767.19654885388661</v>
      </c>
      <c r="Z80" t="s">
        <v>76</v>
      </c>
      <c r="AA80" s="4">
        <f t="shared" si="14"/>
        <v>1.3718080512633266</v>
      </c>
      <c r="AB80" s="4">
        <f t="shared" si="15"/>
        <v>25.573218295129553</v>
      </c>
    </row>
    <row r="81" spans="1:28">
      <c r="A81" s="2" t="s">
        <v>77</v>
      </c>
      <c r="B81" s="1">
        <v>183454</v>
      </c>
      <c r="C81" s="1">
        <v>74075</v>
      </c>
      <c r="D81" s="1">
        <v>109379</v>
      </c>
      <c r="F81" t="s">
        <v>77</v>
      </c>
      <c r="G81" s="4">
        <v>26034659</v>
      </c>
      <c r="H81" s="4">
        <v>1648421229</v>
      </c>
      <c r="J81" t="s">
        <v>77</v>
      </c>
      <c r="K81" s="4">
        <f>Income!G81</f>
        <v>4928288064</v>
      </c>
      <c r="L81" s="4">
        <f>Income!H81</f>
        <v>18334784288</v>
      </c>
      <c r="N81" t="s">
        <v>77</v>
      </c>
      <c r="O81" s="6">
        <f t="shared" si="8"/>
        <v>5.282698304544562E-3</v>
      </c>
      <c r="P81" s="6">
        <f t="shared" si="9"/>
        <v>8.9906769728339872E-2</v>
      </c>
      <c r="R81" t="s">
        <v>77</v>
      </c>
      <c r="S81" s="4">
        <f t="shared" si="10"/>
        <v>351.46350320620991</v>
      </c>
      <c r="T81" s="4">
        <f t="shared" si="11"/>
        <v>15070.72864992366</v>
      </c>
      <c r="V81" t="s">
        <v>77</v>
      </c>
      <c r="W81" s="4">
        <f t="shared" si="12"/>
        <v>29.288625267184159</v>
      </c>
      <c r="X81" s="4">
        <f t="shared" si="13"/>
        <v>1255.8940541603049</v>
      </c>
      <c r="Z81" t="s">
        <v>77</v>
      </c>
      <c r="AA81" s="4">
        <f t="shared" si="14"/>
        <v>0.97628750890613858</v>
      </c>
      <c r="AB81" s="4">
        <f t="shared" si="15"/>
        <v>41.863135138676832</v>
      </c>
    </row>
    <row r="82" spans="1:28">
      <c r="A82" s="2" t="s">
        <v>78</v>
      </c>
      <c r="B82" s="1">
        <v>115139</v>
      </c>
      <c r="C82" s="1">
        <v>52982</v>
      </c>
      <c r="D82" s="1">
        <v>62157</v>
      </c>
      <c r="F82" t="s">
        <v>78</v>
      </c>
      <c r="G82" s="4">
        <v>0</v>
      </c>
      <c r="H82" s="4">
        <v>288567440</v>
      </c>
      <c r="J82" t="s">
        <v>78</v>
      </c>
      <c r="K82" s="4">
        <f>Income!G82</f>
        <v>3777478974</v>
      </c>
      <c r="L82" s="4">
        <f>Income!H82</f>
        <v>12005359186</v>
      </c>
      <c r="N82" t="s">
        <v>78</v>
      </c>
      <c r="O82" s="6">
        <f t="shared" si="8"/>
        <v>0</v>
      </c>
      <c r="P82" s="6">
        <f t="shared" si="9"/>
        <v>2.403655197059924E-2</v>
      </c>
      <c r="R82" t="s">
        <v>78</v>
      </c>
      <c r="S82" s="4">
        <f t="shared" si="10"/>
        <v>0</v>
      </c>
      <c r="T82" s="4">
        <f t="shared" si="11"/>
        <v>4642.5573949836707</v>
      </c>
      <c r="V82" t="s">
        <v>78</v>
      </c>
      <c r="W82" s="4">
        <f t="shared" si="12"/>
        <v>0</v>
      </c>
      <c r="X82" s="4">
        <f t="shared" si="13"/>
        <v>386.8797829153059</v>
      </c>
      <c r="Z82" t="s">
        <v>78</v>
      </c>
      <c r="AA82" s="4">
        <f t="shared" si="14"/>
        <v>0</v>
      </c>
      <c r="AB82" s="4">
        <f t="shared" si="15"/>
        <v>12.89599276384353</v>
      </c>
    </row>
    <row r="83" spans="1:28">
      <c r="A83" s="2" t="s">
        <v>79</v>
      </c>
      <c r="B83" s="1">
        <v>62429</v>
      </c>
      <c r="C83" s="1">
        <v>21555</v>
      </c>
      <c r="D83" s="1">
        <v>40874</v>
      </c>
      <c r="F83" t="s">
        <v>79</v>
      </c>
      <c r="G83" s="4">
        <v>6748469</v>
      </c>
      <c r="H83" s="4">
        <v>65102275</v>
      </c>
      <c r="J83" t="s">
        <v>79</v>
      </c>
      <c r="K83" s="4">
        <f>Income!G83</f>
        <v>2223358892</v>
      </c>
      <c r="L83" s="4">
        <f>Income!H83</f>
        <v>7988669200</v>
      </c>
      <c r="N83" t="s">
        <v>79</v>
      </c>
      <c r="O83" s="6">
        <f t="shared" si="8"/>
        <v>3.03525851102225E-3</v>
      </c>
      <c r="P83" s="6">
        <f t="shared" si="9"/>
        <v>8.1493266738344849E-3</v>
      </c>
      <c r="R83" t="s">
        <v>79</v>
      </c>
      <c r="S83" s="4">
        <f t="shared" si="10"/>
        <v>313.08137323126886</v>
      </c>
      <c r="T83" s="4">
        <f t="shared" si="11"/>
        <v>1592.7551744385185</v>
      </c>
      <c r="V83" t="s">
        <v>79</v>
      </c>
      <c r="W83" s="4">
        <f t="shared" si="12"/>
        <v>26.090114435939071</v>
      </c>
      <c r="X83" s="4">
        <f t="shared" si="13"/>
        <v>132.72959786987653</v>
      </c>
      <c r="Z83" t="s">
        <v>79</v>
      </c>
      <c r="AA83" s="4">
        <f t="shared" si="14"/>
        <v>0.86967048119796908</v>
      </c>
      <c r="AB83" s="4">
        <f t="shared" si="15"/>
        <v>4.4243199289958843</v>
      </c>
    </row>
    <row r="84" spans="1:28">
      <c r="A84" s="2" t="s">
        <v>80</v>
      </c>
      <c r="B84" s="1">
        <v>52418</v>
      </c>
      <c r="C84" s="1">
        <v>16832</v>
      </c>
      <c r="D84" s="1">
        <v>35585</v>
      </c>
      <c r="F84" t="s">
        <v>80</v>
      </c>
      <c r="G84" s="4">
        <v>11751229</v>
      </c>
      <c r="H84" s="4">
        <v>77451940</v>
      </c>
      <c r="J84" t="s">
        <v>80</v>
      </c>
      <c r="K84" s="4">
        <f>Income!G84</f>
        <v>1730642128</v>
      </c>
      <c r="L84" s="4">
        <f>Income!H84</f>
        <v>5067698346</v>
      </c>
      <c r="N84" t="s">
        <v>80</v>
      </c>
      <c r="O84" s="6">
        <f t="shared" si="8"/>
        <v>6.7900976232331727E-3</v>
      </c>
      <c r="P84" s="6">
        <f t="shared" si="9"/>
        <v>1.528345507406411E-2</v>
      </c>
      <c r="R84" t="s">
        <v>80</v>
      </c>
      <c r="S84" s="4">
        <f t="shared" si="10"/>
        <v>698.14811074144484</v>
      </c>
      <c r="T84" s="4">
        <f t="shared" si="11"/>
        <v>2176.5333708023045</v>
      </c>
      <c r="V84" t="s">
        <v>80</v>
      </c>
      <c r="W84" s="4">
        <f t="shared" si="12"/>
        <v>58.179009228453737</v>
      </c>
      <c r="X84" s="4">
        <f t="shared" si="13"/>
        <v>181.37778090019205</v>
      </c>
      <c r="Z84" t="s">
        <v>80</v>
      </c>
      <c r="AA84" s="4">
        <f t="shared" si="14"/>
        <v>1.9393003076151245</v>
      </c>
      <c r="AB84" s="4">
        <f t="shared" si="15"/>
        <v>6.0459260300064015</v>
      </c>
    </row>
    <row r="85" spans="1:28">
      <c r="A85" s="2" t="s">
        <v>81</v>
      </c>
      <c r="B85" s="1">
        <v>149982</v>
      </c>
      <c r="C85" s="1">
        <v>100946</v>
      </c>
      <c r="D85" s="1">
        <v>49036</v>
      </c>
      <c r="F85" t="s">
        <v>81</v>
      </c>
      <c r="G85" s="4">
        <v>23124632</v>
      </c>
      <c r="H85" s="4">
        <v>556445148</v>
      </c>
      <c r="J85" t="s">
        <v>81</v>
      </c>
      <c r="K85" s="4">
        <f>Income!G85</f>
        <v>9051292329</v>
      </c>
      <c r="L85" s="4">
        <f>Income!H85</f>
        <v>10439340322</v>
      </c>
      <c r="N85" t="s">
        <v>81</v>
      </c>
      <c r="O85" s="6">
        <f t="shared" si="8"/>
        <v>2.5548431273078598E-3</v>
      </c>
      <c r="P85" s="6">
        <f t="shared" si="9"/>
        <v>5.3302711745812172E-2</v>
      </c>
      <c r="R85" t="s">
        <v>81</v>
      </c>
      <c r="S85" s="4">
        <f t="shared" si="10"/>
        <v>229.07923047966239</v>
      </c>
      <c r="T85" s="4">
        <f t="shared" si="11"/>
        <v>11347.686352883597</v>
      </c>
      <c r="V85" t="s">
        <v>81</v>
      </c>
      <c r="W85" s="4">
        <f t="shared" si="12"/>
        <v>19.089935873305198</v>
      </c>
      <c r="X85" s="4">
        <f t="shared" si="13"/>
        <v>945.64052940696638</v>
      </c>
      <c r="Z85" t="s">
        <v>81</v>
      </c>
      <c r="AA85" s="4">
        <f t="shared" si="14"/>
        <v>0.63633119577683994</v>
      </c>
      <c r="AB85" s="4">
        <f t="shared" si="15"/>
        <v>31.521350980232214</v>
      </c>
    </row>
    <row r="86" spans="1:28">
      <c r="A86" s="2" t="s">
        <v>82</v>
      </c>
      <c r="B86" s="1">
        <v>161059</v>
      </c>
      <c r="C86" s="1">
        <v>87800</v>
      </c>
      <c r="D86" s="1">
        <v>73259</v>
      </c>
      <c r="F86" t="s">
        <v>82</v>
      </c>
      <c r="G86" s="4">
        <v>0</v>
      </c>
      <c r="H86" s="4">
        <v>112873184</v>
      </c>
      <c r="J86" t="s">
        <v>82</v>
      </c>
      <c r="K86" s="4">
        <f>Income!G86</f>
        <v>7456972810</v>
      </c>
      <c r="L86" s="4">
        <f>Income!H86</f>
        <v>9964697721</v>
      </c>
      <c r="N86" t="s">
        <v>82</v>
      </c>
      <c r="O86" s="6">
        <f t="shared" si="8"/>
        <v>0</v>
      </c>
      <c r="P86" s="6">
        <f t="shared" si="9"/>
        <v>1.1327306372989777E-2</v>
      </c>
      <c r="R86" t="s">
        <v>82</v>
      </c>
      <c r="S86" s="4">
        <f t="shared" si="10"/>
        <v>0</v>
      </c>
      <c r="T86" s="4">
        <f t="shared" si="11"/>
        <v>1540.7415334634652</v>
      </c>
      <c r="V86" t="s">
        <v>82</v>
      </c>
      <c r="W86" s="4">
        <f t="shared" si="12"/>
        <v>0</v>
      </c>
      <c r="X86" s="4">
        <f t="shared" si="13"/>
        <v>128.39512778862209</v>
      </c>
      <c r="Z86" t="s">
        <v>82</v>
      </c>
      <c r="AA86" s="4">
        <f t="shared" si="14"/>
        <v>0</v>
      </c>
      <c r="AB86" s="4">
        <f t="shared" si="15"/>
        <v>4.2798375929540695</v>
      </c>
    </row>
    <row r="87" spans="1:28">
      <c r="A87" s="2" t="s">
        <v>83</v>
      </c>
      <c r="B87" s="1">
        <v>127630</v>
      </c>
      <c r="C87" s="1">
        <v>51278</v>
      </c>
      <c r="D87" s="1">
        <v>76352</v>
      </c>
      <c r="F87" t="s">
        <v>83</v>
      </c>
      <c r="G87" s="4">
        <v>0</v>
      </c>
      <c r="H87" s="4">
        <v>99693028</v>
      </c>
      <c r="J87" t="s">
        <v>83</v>
      </c>
      <c r="K87" s="4">
        <f>Income!G87</f>
        <v>5485819167</v>
      </c>
      <c r="L87" s="4">
        <f>Income!H87</f>
        <v>11583324201</v>
      </c>
      <c r="N87" t="s">
        <v>83</v>
      </c>
      <c r="O87" s="6">
        <f t="shared" si="8"/>
        <v>0</v>
      </c>
      <c r="P87" s="6">
        <f t="shared" si="9"/>
        <v>8.6065991307912627E-3</v>
      </c>
      <c r="R87" t="s">
        <v>83</v>
      </c>
      <c r="S87" s="4">
        <f t="shared" si="10"/>
        <v>0</v>
      </c>
      <c r="T87" s="4">
        <f t="shared" si="11"/>
        <v>1305.7029023470243</v>
      </c>
      <c r="V87" t="s">
        <v>83</v>
      </c>
      <c r="W87" s="4">
        <f t="shared" si="12"/>
        <v>0</v>
      </c>
      <c r="X87" s="4">
        <f t="shared" si="13"/>
        <v>108.80857519558536</v>
      </c>
      <c r="Z87" t="s">
        <v>83</v>
      </c>
      <c r="AA87" s="4">
        <f t="shared" si="14"/>
        <v>0</v>
      </c>
      <c r="AB87" s="4">
        <f t="shared" si="15"/>
        <v>3.6269525065195123</v>
      </c>
    </row>
    <row r="88" spans="1:28">
      <c r="A88" s="2" t="s">
        <v>84</v>
      </c>
      <c r="B88" s="1">
        <v>66077</v>
      </c>
      <c r="C88" s="1">
        <v>14499</v>
      </c>
      <c r="D88" s="1">
        <v>51579</v>
      </c>
      <c r="F88" t="s">
        <v>84</v>
      </c>
      <c r="G88" s="4">
        <v>3881765</v>
      </c>
      <c r="H88" s="4">
        <v>101125643</v>
      </c>
      <c r="J88" t="s">
        <v>84</v>
      </c>
      <c r="K88" s="4">
        <f>Income!G88</f>
        <v>1628333037</v>
      </c>
      <c r="L88" s="4">
        <f>Income!H88</f>
        <v>9787420327</v>
      </c>
      <c r="N88" t="s">
        <v>84</v>
      </c>
      <c r="O88" s="6">
        <f t="shared" si="8"/>
        <v>2.3838888678151902E-3</v>
      </c>
      <c r="P88" s="6">
        <f t="shared" si="9"/>
        <v>1.0332205997225893E-2</v>
      </c>
      <c r="R88" t="s">
        <v>84</v>
      </c>
      <c r="S88" s="4">
        <f t="shared" si="10"/>
        <v>267.72639492378784</v>
      </c>
      <c r="T88" s="4">
        <f t="shared" si="11"/>
        <v>1960.5972004110199</v>
      </c>
      <c r="V88" t="s">
        <v>84</v>
      </c>
      <c r="W88" s="4">
        <f t="shared" si="12"/>
        <v>22.310532910315654</v>
      </c>
      <c r="X88" s="4">
        <f t="shared" si="13"/>
        <v>163.38310003425167</v>
      </c>
      <c r="Z88" t="s">
        <v>84</v>
      </c>
      <c r="AA88" s="4">
        <f t="shared" si="14"/>
        <v>0.74368443034385512</v>
      </c>
      <c r="AB88" s="4">
        <f t="shared" si="15"/>
        <v>5.4461033344750556</v>
      </c>
    </row>
    <row r="89" spans="1:28">
      <c r="A89" s="2" t="s">
        <v>88</v>
      </c>
      <c r="B89" s="1">
        <v>141357</v>
      </c>
      <c r="C89" s="1">
        <v>39125</v>
      </c>
      <c r="D89" s="1">
        <v>102232</v>
      </c>
      <c r="F89" s="2" t="s">
        <v>88</v>
      </c>
      <c r="G89" s="4">
        <v>31926522</v>
      </c>
      <c r="H89" s="4">
        <v>2067101597</v>
      </c>
      <c r="J89" s="2" t="s">
        <v>88</v>
      </c>
      <c r="K89" s="4">
        <f>Income!G89</f>
        <v>3221882148</v>
      </c>
      <c r="L89" s="4">
        <f>Income!H89</f>
        <v>24005742397</v>
      </c>
      <c r="N89" s="2" t="s">
        <v>88</v>
      </c>
      <c r="O89" s="6">
        <f t="shared" si="8"/>
        <v>9.9092767933236028E-3</v>
      </c>
      <c r="P89" s="6">
        <f t="shared" si="9"/>
        <v>8.6108630294155192E-2</v>
      </c>
      <c r="R89" s="2" t="s">
        <v>88</v>
      </c>
      <c r="S89" s="4">
        <f t="shared" si="10"/>
        <v>816.01334185303517</v>
      </c>
      <c r="T89" s="4">
        <f t="shared" si="11"/>
        <v>20219.711998200171</v>
      </c>
      <c r="V89" s="2" t="s">
        <v>88</v>
      </c>
      <c r="W89" s="4">
        <f t="shared" si="12"/>
        <v>68.001111821086269</v>
      </c>
      <c r="X89" s="4">
        <f t="shared" si="13"/>
        <v>1684.9759998500142</v>
      </c>
      <c r="Z89" s="2" t="s">
        <v>88</v>
      </c>
      <c r="AA89" s="4">
        <f t="shared" si="14"/>
        <v>2.2667037273695425</v>
      </c>
      <c r="AB89" s="4">
        <f t="shared" si="15"/>
        <v>56.165866661667138</v>
      </c>
    </row>
    <row r="90" spans="1:28">
      <c r="A90" s="2" t="s">
        <v>85</v>
      </c>
      <c r="B90" s="1">
        <v>141595</v>
      </c>
      <c r="C90" s="1">
        <v>52809</v>
      </c>
      <c r="D90" s="1">
        <v>88786</v>
      </c>
      <c r="F90" t="s">
        <v>85</v>
      </c>
      <c r="G90" s="4">
        <v>30839435</v>
      </c>
      <c r="H90" s="4">
        <v>744266648</v>
      </c>
      <c r="J90" t="s">
        <v>85</v>
      </c>
      <c r="K90" s="4">
        <f>Income!G90</f>
        <v>4399205219</v>
      </c>
      <c r="L90" s="4">
        <f>Income!H90</f>
        <v>19185546750</v>
      </c>
      <c r="N90" t="s">
        <v>85</v>
      </c>
      <c r="O90" s="6">
        <f t="shared" si="8"/>
        <v>7.0102287719621837E-3</v>
      </c>
      <c r="P90" s="6">
        <f t="shared" si="9"/>
        <v>3.8793090324621582E-2</v>
      </c>
      <c r="R90" t="s">
        <v>85</v>
      </c>
      <c r="S90" s="4">
        <f t="shared" si="10"/>
        <v>583.9806661743263</v>
      </c>
      <c r="T90" s="4">
        <f t="shared" si="11"/>
        <v>8382.7027684544864</v>
      </c>
      <c r="V90" t="s">
        <v>85</v>
      </c>
      <c r="W90" s="4">
        <f t="shared" si="12"/>
        <v>48.665055514527189</v>
      </c>
      <c r="X90" s="4">
        <f t="shared" si="13"/>
        <v>698.55856403787391</v>
      </c>
      <c r="Z90" t="s">
        <v>85</v>
      </c>
      <c r="AA90" s="4">
        <f t="shared" si="14"/>
        <v>1.6221685171509064</v>
      </c>
      <c r="AB90" s="4">
        <f t="shared" si="15"/>
        <v>23.285285467929132</v>
      </c>
    </row>
    <row r="91" spans="1:28">
      <c r="A91" s="2" t="s">
        <v>86</v>
      </c>
      <c r="B91" s="1">
        <v>128923</v>
      </c>
      <c r="C91" s="1">
        <v>43620</v>
      </c>
      <c r="D91" s="1">
        <v>85302</v>
      </c>
      <c r="F91" t="s">
        <v>86</v>
      </c>
      <c r="G91" s="4">
        <v>19217538</v>
      </c>
      <c r="H91" s="4">
        <v>1610482750</v>
      </c>
      <c r="J91" t="s">
        <v>86</v>
      </c>
      <c r="K91" s="4">
        <f>Income!G91</f>
        <v>3917790451</v>
      </c>
      <c r="L91" s="4">
        <f>Income!H91</f>
        <v>18400868335</v>
      </c>
      <c r="N91" t="s">
        <v>86</v>
      </c>
      <c r="O91" s="6">
        <f t="shared" si="8"/>
        <v>4.9051980294389664E-3</v>
      </c>
      <c r="P91" s="6">
        <f t="shared" si="9"/>
        <v>8.7522106059349722E-2</v>
      </c>
      <c r="R91" t="s">
        <v>86</v>
      </c>
      <c r="S91" s="4">
        <f t="shared" si="10"/>
        <v>440.56712517193949</v>
      </c>
      <c r="T91" s="4">
        <f t="shared" si="11"/>
        <v>18879.77714473283</v>
      </c>
      <c r="V91" t="s">
        <v>86</v>
      </c>
      <c r="W91" s="4">
        <f t="shared" si="12"/>
        <v>36.713927097661625</v>
      </c>
      <c r="X91" s="4">
        <f t="shared" si="13"/>
        <v>1573.3147620610691</v>
      </c>
      <c r="Z91" t="s">
        <v>86</v>
      </c>
      <c r="AA91" s="4">
        <f t="shared" si="14"/>
        <v>1.2237975699220542</v>
      </c>
      <c r="AB91" s="4">
        <f t="shared" si="15"/>
        <v>52.443825402035635</v>
      </c>
    </row>
    <row r="92" spans="1:28">
      <c r="A92" s="2" t="s">
        <v>87</v>
      </c>
      <c r="B92" s="1">
        <v>120055</v>
      </c>
      <c r="C92" s="1">
        <v>33968</v>
      </c>
      <c r="D92" s="1">
        <v>86086</v>
      </c>
      <c r="F92" t="s">
        <v>87</v>
      </c>
      <c r="G92" s="4">
        <v>46576050</v>
      </c>
      <c r="H92" s="4">
        <v>969722508</v>
      </c>
      <c r="J92" t="s">
        <v>87</v>
      </c>
      <c r="K92" s="4">
        <f>Income!G92</f>
        <v>2994033422</v>
      </c>
      <c r="L92" s="4">
        <f>Income!H92</f>
        <v>19683528347</v>
      </c>
      <c r="N92" t="s">
        <v>87</v>
      </c>
      <c r="O92" s="6">
        <f t="shared" si="8"/>
        <v>1.5556289271108878E-2</v>
      </c>
      <c r="P92" s="6">
        <f t="shared" si="9"/>
        <v>4.9265685039023864E-2</v>
      </c>
      <c r="R92" t="s">
        <v>87</v>
      </c>
      <c r="S92" s="4">
        <f t="shared" si="10"/>
        <v>1371.1743405558173</v>
      </c>
      <c r="T92" s="4">
        <f t="shared" si="11"/>
        <v>11264.578537741329</v>
      </c>
      <c r="V92" t="s">
        <v>87</v>
      </c>
      <c r="W92" s="4">
        <f t="shared" si="12"/>
        <v>114.26452837965144</v>
      </c>
      <c r="X92" s="4">
        <f t="shared" si="13"/>
        <v>938.71487814511067</v>
      </c>
      <c r="Z92" t="s">
        <v>87</v>
      </c>
      <c r="AA92" s="4">
        <f t="shared" si="14"/>
        <v>3.8088176126550479</v>
      </c>
      <c r="AB92" s="4">
        <f t="shared" si="15"/>
        <v>31.290495938170356</v>
      </c>
    </row>
    <row r="93" spans="1:28">
      <c r="AA93" s="8"/>
      <c r="AB9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3"/>
  <sheetViews>
    <sheetView workbookViewId="0">
      <selection activeCell="F3" sqref="F3"/>
    </sheetView>
  </sheetViews>
  <sheetFormatPr defaultRowHeight="15"/>
  <cols>
    <col min="1" max="1" width="32.140625" style="2" bestFit="1" customWidth="1"/>
    <col min="2" max="2" width="13.7109375" style="2" bestFit="1" customWidth="1"/>
    <col min="3" max="3" width="9.140625" style="2" bestFit="1" customWidth="1"/>
    <col min="4" max="4" width="10.140625" style="2" bestFit="1" customWidth="1"/>
    <col min="5" max="5" width="9.140625" style="3"/>
    <col min="6" max="6" width="32.140625" style="2" bestFit="1" customWidth="1"/>
    <col min="7" max="7" width="15.7109375" style="2" customWidth="1"/>
    <col min="8" max="8" width="19.7109375" style="2" customWidth="1"/>
  </cols>
  <sheetData>
    <row r="1" spans="1:8">
      <c r="A1" s="2" t="s">
        <v>94</v>
      </c>
      <c r="F1" s="2" t="s">
        <v>116</v>
      </c>
    </row>
    <row r="2" spans="1:8">
      <c r="F2" s="2" t="s">
        <v>117</v>
      </c>
    </row>
    <row r="4" spans="1:8">
      <c r="A4" s="2" t="s">
        <v>0</v>
      </c>
    </row>
    <row r="5" spans="1:8">
      <c r="B5" s="2" t="s">
        <v>1</v>
      </c>
      <c r="C5" s="2" t="s">
        <v>2</v>
      </c>
      <c r="D5" s="2" t="s">
        <v>3</v>
      </c>
      <c r="G5" s="2" t="s">
        <v>2</v>
      </c>
      <c r="H5" s="2" t="s">
        <v>3</v>
      </c>
    </row>
    <row r="7" spans="1:8">
      <c r="A7" s="2" t="s">
        <v>89</v>
      </c>
      <c r="B7" s="1">
        <v>21425737</v>
      </c>
      <c r="C7" s="1">
        <v>4212763</v>
      </c>
      <c r="D7" s="1">
        <v>17212974</v>
      </c>
      <c r="F7" s="2" t="s">
        <v>89</v>
      </c>
      <c r="G7" s="1">
        <v>285174</v>
      </c>
      <c r="H7" s="1">
        <v>3050712</v>
      </c>
    </row>
    <row r="8" spans="1:8">
      <c r="B8" s="1"/>
      <c r="C8" s="1"/>
      <c r="D8" s="1"/>
      <c r="G8" s="1"/>
      <c r="H8" s="1"/>
    </row>
    <row r="9" spans="1:8">
      <c r="A9" s="2" t="s">
        <v>4</v>
      </c>
      <c r="B9" s="1">
        <v>399003</v>
      </c>
      <c r="C9" s="1">
        <v>14343</v>
      </c>
      <c r="D9" s="1">
        <v>384660</v>
      </c>
      <c r="F9" s="2" t="s">
        <v>4</v>
      </c>
      <c r="G9" s="1">
        <v>0</v>
      </c>
      <c r="H9" s="1">
        <v>75020</v>
      </c>
    </row>
    <row r="10" spans="1:8">
      <c r="A10" s="2" t="s">
        <v>5</v>
      </c>
      <c r="B10" s="1">
        <v>1049727</v>
      </c>
      <c r="C10" s="1">
        <v>19782</v>
      </c>
      <c r="D10" s="1">
        <v>1029945</v>
      </c>
      <c r="F10" s="2" t="s">
        <v>5</v>
      </c>
      <c r="G10" s="1">
        <v>2518</v>
      </c>
      <c r="H10" s="1">
        <v>290228</v>
      </c>
    </row>
    <row r="11" spans="1:8">
      <c r="A11" s="2" t="s">
        <v>6</v>
      </c>
      <c r="B11" s="1">
        <v>661591</v>
      </c>
      <c r="C11" s="1">
        <v>18266</v>
      </c>
      <c r="D11" s="1">
        <v>643325</v>
      </c>
      <c r="F11" s="2" t="s">
        <v>6</v>
      </c>
      <c r="G11" s="1">
        <v>595</v>
      </c>
      <c r="H11" s="1">
        <v>126135</v>
      </c>
    </row>
    <row r="12" spans="1:8">
      <c r="A12" s="2" t="s">
        <v>7</v>
      </c>
      <c r="B12" s="1">
        <v>806828</v>
      </c>
      <c r="C12" s="1">
        <v>24138</v>
      </c>
      <c r="D12" s="1">
        <v>782690</v>
      </c>
      <c r="F12" s="2" t="s">
        <v>7</v>
      </c>
      <c r="G12" s="1">
        <v>1133</v>
      </c>
      <c r="H12" s="1">
        <v>182644</v>
      </c>
    </row>
    <row r="13" spans="1:8">
      <c r="A13" s="2" t="s">
        <v>8</v>
      </c>
      <c r="B13" s="1">
        <v>51167</v>
      </c>
      <c r="C13" s="1">
        <v>13914</v>
      </c>
      <c r="D13" s="1">
        <v>37253</v>
      </c>
      <c r="F13" s="2" t="s">
        <v>8</v>
      </c>
      <c r="G13" s="1">
        <v>413</v>
      </c>
      <c r="H13" s="1">
        <v>2353</v>
      </c>
    </row>
    <row r="14" spans="1:8">
      <c r="A14" s="2" t="s">
        <v>9</v>
      </c>
      <c r="B14" s="1">
        <v>182831</v>
      </c>
      <c r="C14" s="1">
        <v>5121</v>
      </c>
      <c r="D14" s="1">
        <v>177710</v>
      </c>
      <c r="F14" s="2" t="s">
        <v>9</v>
      </c>
      <c r="G14" s="1">
        <v>0</v>
      </c>
      <c r="H14" s="1">
        <v>35604</v>
      </c>
    </row>
    <row r="15" spans="1:8">
      <c r="A15" s="2" t="s">
        <v>10</v>
      </c>
      <c r="B15" s="1">
        <v>41494</v>
      </c>
      <c r="C15" s="1">
        <v>14950</v>
      </c>
      <c r="D15" s="1">
        <v>26544</v>
      </c>
      <c r="F15" s="2" t="s">
        <v>10</v>
      </c>
      <c r="G15" s="1">
        <v>1674</v>
      </c>
      <c r="H15" s="1">
        <v>3343</v>
      </c>
    </row>
    <row r="16" spans="1:8">
      <c r="A16" s="2" t="s">
        <v>11</v>
      </c>
      <c r="B16" s="1">
        <v>40658</v>
      </c>
      <c r="C16" s="1">
        <v>8482</v>
      </c>
      <c r="D16" s="1">
        <v>32176</v>
      </c>
      <c r="F16" s="2" t="s">
        <v>11</v>
      </c>
      <c r="G16" s="1">
        <v>1888</v>
      </c>
      <c r="H16" s="1">
        <v>6926</v>
      </c>
    </row>
    <row r="17" spans="1:8">
      <c r="A17" s="2" t="s">
        <v>12</v>
      </c>
      <c r="B17" s="1">
        <v>34301</v>
      </c>
      <c r="C17" s="1">
        <v>9586</v>
      </c>
      <c r="D17" s="1">
        <v>24714</v>
      </c>
      <c r="F17" s="2" t="s">
        <v>12</v>
      </c>
      <c r="G17" s="1">
        <v>543</v>
      </c>
      <c r="H17" s="1">
        <v>2710</v>
      </c>
    </row>
    <row r="18" spans="1:8">
      <c r="A18" s="2" t="s">
        <v>13</v>
      </c>
      <c r="B18" s="1">
        <v>24614</v>
      </c>
      <c r="C18" s="1">
        <v>13462</v>
      </c>
      <c r="D18" s="1">
        <v>11152</v>
      </c>
      <c r="F18" s="2" t="s">
        <v>13</v>
      </c>
      <c r="G18" s="1">
        <v>0</v>
      </c>
      <c r="H18" s="1">
        <v>533</v>
      </c>
    </row>
    <row r="19" spans="1:8">
      <c r="A19" s="2" t="s">
        <v>14</v>
      </c>
      <c r="B19" s="1">
        <v>133798</v>
      </c>
      <c r="C19" s="1">
        <v>11211</v>
      </c>
      <c r="D19" s="1">
        <v>122587</v>
      </c>
      <c r="F19" s="2" t="s">
        <v>14</v>
      </c>
      <c r="G19" s="1">
        <v>0</v>
      </c>
      <c r="H19" s="1">
        <v>20866</v>
      </c>
    </row>
    <row r="20" spans="1:8">
      <c r="A20" s="2" t="s">
        <v>15</v>
      </c>
      <c r="B20" s="1">
        <v>152112</v>
      </c>
      <c r="C20" s="1">
        <v>20886</v>
      </c>
      <c r="D20" s="1">
        <v>131227</v>
      </c>
      <c r="F20" s="2" t="s">
        <v>15</v>
      </c>
      <c r="G20" s="1">
        <v>0</v>
      </c>
      <c r="H20" s="1">
        <v>13881</v>
      </c>
    </row>
    <row r="21" spans="1:8">
      <c r="A21" s="2" t="s">
        <v>16</v>
      </c>
      <c r="B21" s="1">
        <v>172794</v>
      </c>
      <c r="C21" s="1">
        <v>26506</v>
      </c>
      <c r="D21" s="1">
        <v>146288</v>
      </c>
      <c r="F21" s="2" t="s">
        <v>16</v>
      </c>
      <c r="G21" s="1">
        <v>0</v>
      </c>
      <c r="H21" s="1">
        <v>14861</v>
      </c>
    </row>
    <row r="22" spans="1:8">
      <c r="A22" s="2" t="s">
        <v>17</v>
      </c>
      <c r="B22" s="1">
        <v>646070</v>
      </c>
      <c r="C22" s="1">
        <v>96109</v>
      </c>
      <c r="D22" s="1">
        <v>549961</v>
      </c>
      <c r="F22" s="2" t="s">
        <v>17</v>
      </c>
      <c r="G22" s="1">
        <v>4721</v>
      </c>
      <c r="H22" s="1">
        <v>48990</v>
      </c>
    </row>
    <row r="23" spans="1:8">
      <c r="A23" s="2" t="s">
        <v>18</v>
      </c>
      <c r="B23" s="1">
        <v>4454</v>
      </c>
      <c r="C23" s="1">
        <v>810</v>
      </c>
      <c r="D23" s="1">
        <v>3644</v>
      </c>
      <c r="F23" s="2" t="s">
        <v>18</v>
      </c>
      <c r="G23" s="1">
        <v>405</v>
      </c>
      <c r="H23" s="1">
        <v>1215</v>
      </c>
    </row>
    <row r="24" spans="1:8">
      <c r="A24" s="2" t="s">
        <v>19</v>
      </c>
      <c r="B24" s="1">
        <v>265428</v>
      </c>
      <c r="C24" s="1">
        <v>40237</v>
      </c>
      <c r="D24" s="1">
        <v>225191</v>
      </c>
      <c r="F24" s="2" t="s">
        <v>19</v>
      </c>
      <c r="G24" s="1">
        <v>1473</v>
      </c>
      <c r="H24" s="1">
        <v>17825</v>
      </c>
    </row>
    <row r="25" spans="1:8">
      <c r="A25" s="2" t="s">
        <v>20</v>
      </c>
      <c r="B25" s="1">
        <v>357627</v>
      </c>
      <c r="C25" s="1">
        <v>68106</v>
      </c>
      <c r="D25" s="1">
        <v>289521</v>
      </c>
      <c r="F25" s="2" t="s">
        <v>20</v>
      </c>
      <c r="G25" s="1">
        <v>1093</v>
      </c>
      <c r="H25" s="1">
        <v>18051</v>
      </c>
    </row>
    <row r="26" spans="1:8">
      <c r="A26" s="2" t="s">
        <v>21</v>
      </c>
      <c r="B26" s="1">
        <v>101443</v>
      </c>
      <c r="C26" s="1">
        <v>15297</v>
      </c>
      <c r="D26" s="1">
        <v>86146</v>
      </c>
      <c r="F26" s="2" t="s">
        <v>21</v>
      </c>
      <c r="G26" s="1">
        <v>903</v>
      </c>
      <c r="H26" s="1">
        <v>10352</v>
      </c>
    </row>
    <row r="27" spans="1:8">
      <c r="A27" s="2" t="s">
        <v>22</v>
      </c>
      <c r="B27" s="1">
        <v>42119</v>
      </c>
      <c r="C27" s="1">
        <v>6514</v>
      </c>
      <c r="D27" s="1">
        <v>35605</v>
      </c>
      <c r="F27" s="2" t="s">
        <v>22</v>
      </c>
      <c r="G27" s="1">
        <v>0</v>
      </c>
      <c r="H27" s="1">
        <v>2744</v>
      </c>
    </row>
    <row r="28" spans="1:8">
      <c r="A28" s="2" t="s">
        <v>23</v>
      </c>
      <c r="B28" s="1">
        <v>159358</v>
      </c>
      <c r="C28" s="1">
        <v>7116</v>
      </c>
      <c r="D28" s="1">
        <v>152242</v>
      </c>
      <c r="F28" s="2" t="s">
        <v>23</v>
      </c>
      <c r="G28" s="1">
        <v>0</v>
      </c>
      <c r="H28" s="1">
        <v>24662</v>
      </c>
    </row>
    <row r="29" spans="1:8">
      <c r="A29" s="2" t="s">
        <v>24</v>
      </c>
      <c r="B29" s="1">
        <v>710908</v>
      </c>
      <c r="C29" s="1">
        <v>38103</v>
      </c>
      <c r="D29" s="1">
        <v>672805</v>
      </c>
      <c r="F29" s="2" t="s">
        <v>24</v>
      </c>
      <c r="G29" s="1">
        <v>0</v>
      </c>
      <c r="H29" s="1">
        <v>107271</v>
      </c>
    </row>
    <row r="30" spans="1:8">
      <c r="A30" s="2" t="s">
        <v>25</v>
      </c>
      <c r="B30" s="1">
        <v>464189</v>
      </c>
      <c r="C30" s="1">
        <v>91168</v>
      </c>
      <c r="D30" s="1">
        <v>373021</v>
      </c>
      <c r="F30" s="2" t="s">
        <v>25</v>
      </c>
      <c r="G30" s="1">
        <v>1919</v>
      </c>
      <c r="H30" s="1">
        <v>38314</v>
      </c>
    </row>
    <row r="31" spans="1:8">
      <c r="A31" s="2" t="s">
        <v>26</v>
      </c>
      <c r="B31" s="1">
        <v>523257</v>
      </c>
      <c r="C31" s="1">
        <v>28483</v>
      </c>
      <c r="D31" s="1">
        <v>494774</v>
      </c>
      <c r="F31" s="2" t="s">
        <v>26</v>
      </c>
      <c r="G31" s="1">
        <v>2004</v>
      </c>
      <c r="H31" s="1">
        <v>109997</v>
      </c>
    </row>
    <row r="32" spans="1:8">
      <c r="A32" s="2" t="s">
        <v>27</v>
      </c>
      <c r="B32" s="1">
        <v>296663</v>
      </c>
      <c r="C32" s="1">
        <v>40174</v>
      </c>
      <c r="D32" s="1">
        <v>256489</v>
      </c>
      <c r="F32" s="2" t="s">
        <v>27</v>
      </c>
      <c r="G32" s="1">
        <v>2784</v>
      </c>
      <c r="H32" s="1">
        <v>41152</v>
      </c>
    </row>
    <row r="33" spans="1:8">
      <c r="A33" s="2" t="s">
        <v>28</v>
      </c>
      <c r="B33" s="1">
        <v>184359</v>
      </c>
      <c r="C33" s="1">
        <v>22246</v>
      </c>
      <c r="D33" s="1">
        <v>162113</v>
      </c>
      <c r="F33" s="2" t="s">
        <v>28</v>
      </c>
      <c r="G33" s="1">
        <v>0</v>
      </c>
      <c r="H33" s="1">
        <v>13559</v>
      </c>
    </row>
    <row r="34" spans="1:8">
      <c r="A34" s="2" t="s">
        <v>29</v>
      </c>
      <c r="B34" s="1">
        <v>47135</v>
      </c>
      <c r="C34" s="1">
        <v>12789</v>
      </c>
      <c r="D34" s="1">
        <v>34346</v>
      </c>
      <c r="F34" s="2" t="s">
        <v>29</v>
      </c>
      <c r="G34" s="1">
        <v>0</v>
      </c>
      <c r="H34" s="1">
        <v>2429</v>
      </c>
    </row>
    <row r="35" spans="1:8">
      <c r="A35" s="2" t="s">
        <v>30</v>
      </c>
      <c r="B35" s="1">
        <v>546431</v>
      </c>
      <c r="C35" s="1">
        <v>80551</v>
      </c>
      <c r="D35" s="1">
        <v>465880</v>
      </c>
      <c r="F35" s="2" t="s">
        <v>30</v>
      </c>
      <c r="G35" s="1">
        <v>5035</v>
      </c>
      <c r="H35" s="1">
        <v>47165</v>
      </c>
    </row>
    <row r="36" spans="1:8">
      <c r="A36" s="2" t="s">
        <v>31</v>
      </c>
      <c r="B36" s="1">
        <v>782511</v>
      </c>
      <c r="C36" s="1">
        <v>19983</v>
      </c>
      <c r="D36" s="1">
        <v>762529</v>
      </c>
      <c r="F36" s="2" t="s">
        <v>31</v>
      </c>
      <c r="G36" s="1">
        <v>0</v>
      </c>
      <c r="H36" s="1">
        <v>192761</v>
      </c>
    </row>
    <row r="37" spans="1:8">
      <c r="A37" s="2" t="s">
        <v>32</v>
      </c>
      <c r="B37" s="1">
        <v>679210</v>
      </c>
      <c r="C37" s="1">
        <v>31409</v>
      </c>
      <c r="D37" s="1">
        <v>647801</v>
      </c>
      <c r="F37" s="2" t="s">
        <v>32</v>
      </c>
      <c r="G37" s="1">
        <v>2631</v>
      </c>
      <c r="H37" s="1">
        <v>176025</v>
      </c>
    </row>
    <row r="38" spans="1:8">
      <c r="A38" s="2" t="s">
        <v>33</v>
      </c>
      <c r="B38" s="1">
        <v>463303</v>
      </c>
      <c r="C38" s="1">
        <v>94123</v>
      </c>
      <c r="D38" s="1">
        <v>369179</v>
      </c>
      <c r="F38" s="2" t="s">
        <v>33</v>
      </c>
      <c r="G38" s="1">
        <v>12945</v>
      </c>
      <c r="H38" s="1">
        <v>78738</v>
      </c>
    </row>
    <row r="39" spans="1:8">
      <c r="A39" s="2" t="s">
        <v>34</v>
      </c>
      <c r="B39" s="1">
        <v>611020</v>
      </c>
      <c r="C39" s="1">
        <v>30773</v>
      </c>
      <c r="D39" s="1">
        <v>580247</v>
      </c>
      <c r="F39" s="2" t="s">
        <v>34</v>
      </c>
      <c r="G39" s="1">
        <v>984</v>
      </c>
      <c r="H39" s="1">
        <v>127499</v>
      </c>
    </row>
    <row r="40" spans="1:8">
      <c r="A40" s="2" t="s">
        <v>35</v>
      </c>
      <c r="B40" s="1">
        <v>53412</v>
      </c>
      <c r="C40" s="1">
        <v>12743</v>
      </c>
      <c r="D40" s="1">
        <v>40669</v>
      </c>
      <c r="F40" s="2" t="s">
        <v>35</v>
      </c>
      <c r="G40" s="1">
        <v>1999</v>
      </c>
      <c r="H40" s="1">
        <v>5357</v>
      </c>
    </row>
    <row r="41" spans="1:8">
      <c r="A41" s="2" t="s">
        <v>36</v>
      </c>
      <c r="B41" s="1">
        <v>104345</v>
      </c>
      <c r="C41" s="1">
        <v>31070</v>
      </c>
      <c r="D41" s="1">
        <v>73275</v>
      </c>
      <c r="F41" s="2" t="s">
        <v>36</v>
      </c>
      <c r="G41" s="1">
        <v>4145</v>
      </c>
      <c r="H41" s="1">
        <v>10563</v>
      </c>
    </row>
    <row r="42" spans="1:8">
      <c r="A42" s="2" t="s">
        <v>37</v>
      </c>
      <c r="B42" s="1">
        <v>182397</v>
      </c>
      <c r="C42" s="1">
        <v>39272</v>
      </c>
      <c r="D42" s="1">
        <v>143125</v>
      </c>
      <c r="F42" s="2" t="s">
        <v>37</v>
      </c>
      <c r="G42" s="1">
        <v>3774</v>
      </c>
      <c r="H42" s="1">
        <v>17985</v>
      </c>
    </row>
    <row r="43" spans="1:8">
      <c r="A43" s="2" t="s">
        <v>38</v>
      </c>
      <c r="B43" s="1">
        <v>233128</v>
      </c>
      <c r="C43" s="1">
        <v>47730</v>
      </c>
      <c r="D43" s="1">
        <v>185398</v>
      </c>
      <c r="F43" s="2" t="s">
        <v>38</v>
      </c>
      <c r="G43" s="1">
        <v>2619</v>
      </c>
      <c r="H43" s="1">
        <v>29384</v>
      </c>
    </row>
    <row r="44" spans="1:8">
      <c r="A44" s="2" t="s">
        <v>39</v>
      </c>
      <c r="B44" s="1">
        <v>64792</v>
      </c>
      <c r="C44" s="1">
        <v>19671</v>
      </c>
      <c r="D44" s="1">
        <v>45120</v>
      </c>
      <c r="F44" s="2" t="s">
        <v>39</v>
      </c>
      <c r="G44" s="1">
        <v>1524</v>
      </c>
      <c r="H44" s="1">
        <v>2394</v>
      </c>
    </row>
    <row r="45" spans="1:8">
      <c r="A45" s="2" t="s">
        <v>40</v>
      </c>
      <c r="B45" s="1">
        <v>267030</v>
      </c>
      <c r="C45" s="1">
        <v>90551</v>
      </c>
      <c r="D45" s="1">
        <v>176478</v>
      </c>
      <c r="F45" s="2" t="s">
        <v>40</v>
      </c>
      <c r="G45" s="1">
        <v>7382</v>
      </c>
      <c r="H45" s="1">
        <v>30491</v>
      </c>
    </row>
    <row r="46" spans="1:8">
      <c r="A46" s="2" t="s">
        <v>41</v>
      </c>
      <c r="B46" s="1">
        <v>122835</v>
      </c>
      <c r="C46" s="1">
        <v>26663</v>
      </c>
      <c r="D46" s="1">
        <v>96172</v>
      </c>
      <c r="F46" s="2" t="s">
        <v>41</v>
      </c>
      <c r="G46" s="1">
        <v>863</v>
      </c>
      <c r="H46" s="1">
        <v>12395</v>
      </c>
    </row>
    <row r="47" spans="1:8">
      <c r="A47" s="2" t="s">
        <v>42</v>
      </c>
      <c r="B47" s="1">
        <v>383327</v>
      </c>
      <c r="C47" s="1">
        <v>121614</v>
      </c>
      <c r="D47" s="1">
        <v>261713</v>
      </c>
      <c r="F47" s="2" t="s">
        <v>42</v>
      </c>
      <c r="G47" s="1">
        <v>4347</v>
      </c>
      <c r="H47" s="1">
        <v>31803</v>
      </c>
    </row>
    <row r="48" spans="1:8">
      <c r="A48" s="2" t="s">
        <v>43</v>
      </c>
      <c r="B48" s="1">
        <v>51389</v>
      </c>
      <c r="C48" s="1">
        <v>13919</v>
      </c>
      <c r="D48" s="1">
        <v>37471</v>
      </c>
      <c r="F48" s="2" t="s">
        <v>43</v>
      </c>
      <c r="G48" s="1">
        <v>3824</v>
      </c>
      <c r="H48" s="1">
        <v>11092</v>
      </c>
    </row>
    <row r="49" spans="1:8">
      <c r="A49" s="2" t="s">
        <v>44</v>
      </c>
      <c r="B49" s="1">
        <v>179704</v>
      </c>
      <c r="C49" s="1">
        <v>72903</v>
      </c>
      <c r="D49" s="1">
        <v>106800</v>
      </c>
      <c r="F49" s="2" t="s">
        <v>44</v>
      </c>
      <c r="G49" s="1">
        <v>11190</v>
      </c>
      <c r="H49" s="1">
        <v>16319</v>
      </c>
    </row>
    <row r="50" spans="1:8">
      <c r="A50" s="2" t="s">
        <v>45</v>
      </c>
      <c r="B50" s="1">
        <v>160822</v>
      </c>
      <c r="C50" s="1">
        <v>50324</v>
      </c>
      <c r="D50" s="1">
        <v>110498</v>
      </c>
      <c r="F50" s="2" t="s">
        <v>45</v>
      </c>
      <c r="G50" s="1">
        <v>1556</v>
      </c>
      <c r="H50" s="1">
        <v>6045</v>
      </c>
    </row>
    <row r="51" spans="1:8">
      <c r="A51" s="2" t="s">
        <v>46</v>
      </c>
      <c r="B51" s="1">
        <v>123269</v>
      </c>
      <c r="C51" s="1">
        <v>25204</v>
      </c>
      <c r="D51" s="1">
        <v>98065</v>
      </c>
      <c r="F51" s="2" t="s">
        <v>46</v>
      </c>
      <c r="G51" s="1">
        <v>1955</v>
      </c>
      <c r="H51" s="1">
        <v>12603</v>
      </c>
    </row>
    <row r="52" spans="1:8">
      <c r="A52" s="2" t="s">
        <v>47</v>
      </c>
      <c r="B52" s="1">
        <v>121378</v>
      </c>
      <c r="C52" s="1">
        <v>28598</v>
      </c>
      <c r="D52" s="1">
        <v>92780</v>
      </c>
      <c r="F52" s="2" t="s">
        <v>47</v>
      </c>
      <c r="G52" s="1">
        <v>669</v>
      </c>
      <c r="H52" s="1">
        <v>15982</v>
      </c>
    </row>
    <row r="53" spans="1:8">
      <c r="A53" s="2" t="s">
        <v>48</v>
      </c>
      <c r="B53" s="1">
        <v>166428</v>
      </c>
      <c r="C53" s="1">
        <v>37143</v>
      </c>
      <c r="D53" s="1">
        <v>129285</v>
      </c>
      <c r="F53" s="2" t="s">
        <v>48</v>
      </c>
      <c r="G53" s="1">
        <v>0</v>
      </c>
      <c r="H53" s="1">
        <v>10701</v>
      </c>
    </row>
    <row r="54" spans="1:8">
      <c r="A54" s="2" t="s">
        <v>49</v>
      </c>
      <c r="B54" s="1">
        <v>494012</v>
      </c>
      <c r="C54" s="1">
        <v>102924</v>
      </c>
      <c r="D54" s="1">
        <v>391088</v>
      </c>
      <c r="F54" s="2" t="s">
        <v>49</v>
      </c>
      <c r="G54" s="1">
        <v>1568</v>
      </c>
      <c r="H54" s="1">
        <v>59250</v>
      </c>
    </row>
    <row r="55" spans="1:8">
      <c r="A55" s="2" t="s">
        <v>50</v>
      </c>
      <c r="B55" s="1">
        <v>661738</v>
      </c>
      <c r="C55" s="1">
        <v>164826</v>
      </c>
      <c r="D55" s="1">
        <v>496912</v>
      </c>
      <c r="F55" s="2" t="s">
        <v>50</v>
      </c>
      <c r="G55" s="1">
        <v>13693</v>
      </c>
      <c r="H55" s="1">
        <v>96359</v>
      </c>
    </row>
    <row r="56" spans="1:8">
      <c r="A56" s="2" t="s">
        <v>51</v>
      </c>
      <c r="B56" s="1">
        <v>37452</v>
      </c>
      <c r="C56" s="1">
        <v>6345</v>
      </c>
      <c r="D56" s="1">
        <v>31107</v>
      </c>
      <c r="F56" s="2" t="s">
        <v>51</v>
      </c>
      <c r="G56" s="1">
        <v>0</v>
      </c>
      <c r="H56" s="1">
        <v>1043</v>
      </c>
    </row>
    <row r="57" spans="1:8">
      <c r="A57" s="2" t="s">
        <v>52</v>
      </c>
      <c r="B57" s="1">
        <v>272951</v>
      </c>
      <c r="C57" s="1">
        <v>83455</v>
      </c>
      <c r="D57" s="1">
        <v>189496</v>
      </c>
      <c r="F57" s="2" t="s">
        <v>52</v>
      </c>
      <c r="G57" s="1">
        <v>4008</v>
      </c>
      <c r="H57" s="1">
        <v>29373</v>
      </c>
    </row>
    <row r="58" spans="1:8">
      <c r="A58" s="2" t="s">
        <v>53</v>
      </c>
      <c r="B58" s="1">
        <v>983408</v>
      </c>
      <c r="C58" s="1">
        <v>185603</v>
      </c>
      <c r="D58" s="1">
        <v>797806</v>
      </c>
      <c r="F58" s="2" t="s">
        <v>53</v>
      </c>
      <c r="G58" s="1">
        <v>11903</v>
      </c>
      <c r="H58" s="1">
        <v>148091</v>
      </c>
    </row>
    <row r="59" spans="1:8">
      <c r="A59" s="2" t="s">
        <v>54</v>
      </c>
      <c r="B59" s="1">
        <v>298807</v>
      </c>
      <c r="C59" s="1">
        <v>131317</v>
      </c>
      <c r="D59" s="1">
        <v>167490</v>
      </c>
      <c r="F59" s="2" t="s">
        <v>54</v>
      </c>
      <c r="G59" s="1">
        <v>10254</v>
      </c>
      <c r="H59" s="1">
        <v>26526</v>
      </c>
    </row>
    <row r="60" spans="1:8">
      <c r="A60" s="2" t="s">
        <v>55</v>
      </c>
      <c r="B60" s="1">
        <v>22141</v>
      </c>
      <c r="C60" s="1">
        <v>5319</v>
      </c>
      <c r="D60" s="1">
        <v>16822</v>
      </c>
      <c r="F60" s="2" t="s">
        <v>55</v>
      </c>
      <c r="G60" s="1">
        <v>384</v>
      </c>
      <c r="H60" s="1">
        <v>1117</v>
      </c>
    </row>
    <row r="61" spans="1:8">
      <c r="A61" s="2" t="s">
        <v>56</v>
      </c>
      <c r="B61" s="1">
        <v>94156</v>
      </c>
      <c r="C61" s="1">
        <v>52189</v>
      </c>
      <c r="D61" s="1">
        <v>41967</v>
      </c>
      <c r="F61" s="2" t="s">
        <v>56</v>
      </c>
      <c r="G61" s="1">
        <v>2548</v>
      </c>
      <c r="H61" s="1">
        <v>5958</v>
      </c>
    </row>
    <row r="62" spans="1:8">
      <c r="A62" s="2" t="s">
        <v>57</v>
      </c>
      <c r="B62" s="1">
        <v>408401</v>
      </c>
      <c r="C62" s="1">
        <v>128273</v>
      </c>
      <c r="D62" s="1">
        <v>280128</v>
      </c>
      <c r="F62" s="2" t="s">
        <v>57</v>
      </c>
      <c r="G62" s="1">
        <v>8703</v>
      </c>
      <c r="H62" s="1">
        <v>56552</v>
      </c>
    </row>
    <row r="63" spans="1:8">
      <c r="A63" s="2" t="s">
        <v>58</v>
      </c>
      <c r="B63" s="1">
        <v>118770</v>
      </c>
      <c r="C63" s="1">
        <v>51663</v>
      </c>
      <c r="D63" s="1">
        <v>67107</v>
      </c>
      <c r="F63" s="2" t="s">
        <v>58</v>
      </c>
      <c r="G63" s="1">
        <v>2762</v>
      </c>
      <c r="H63" s="1">
        <v>11526</v>
      </c>
    </row>
    <row r="64" spans="1:8">
      <c r="A64" s="2" t="s">
        <v>59</v>
      </c>
      <c r="B64" s="1">
        <v>151139</v>
      </c>
      <c r="C64" s="1">
        <v>65737</v>
      </c>
      <c r="D64" s="1">
        <v>85402</v>
      </c>
      <c r="F64" s="2" t="s">
        <v>59</v>
      </c>
      <c r="G64" s="1">
        <v>1427</v>
      </c>
      <c r="H64" s="1">
        <v>4646</v>
      </c>
    </row>
    <row r="65" spans="1:8">
      <c r="A65" s="2" t="s">
        <v>60</v>
      </c>
      <c r="B65" s="1">
        <v>93675</v>
      </c>
      <c r="C65" s="1">
        <v>31890</v>
      </c>
      <c r="D65" s="1">
        <v>61785</v>
      </c>
      <c r="F65" s="2" t="s">
        <v>60</v>
      </c>
      <c r="G65" s="1">
        <v>426</v>
      </c>
      <c r="H65" s="1">
        <v>5903</v>
      </c>
    </row>
    <row r="66" spans="1:8">
      <c r="A66" s="2" t="s">
        <v>61</v>
      </c>
      <c r="B66" s="1">
        <v>35756</v>
      </c>
      <c r="C66" s="1">
        <v>7468</v>
      </c>
      <c r="D66" s="1">
        <v>28288</v>
      </c>
      <c r="F66" s="2" t="s">
        <v>61</v>
      </c>
      <c r="G66" s="1">
        <v>314</v>
      </c>
      <c r="H66" s="1">
        <v>4944</v>
      </c>
    </row>
    <row r="67" spans="1:8">
      <c r="A67" s="2" t="s">
        <v>62</v>
      </c>
      <c r="B67" s="1">
        <v>217100</v>
      </c>
      <c r="C67" s="1">
        <v>104138</v>
      </c>
      <c r="D67" s="1">
        <v>112963</v>
      </c>
      <c r="F67" s="2" t="s">
        <v>62</v>
      </c>
      <c r="G67" s="1">
        <v>10608</v>
      </c>
      <c r="H67" s="1">
        <v>22473</v>
      </c>
    </row>
    <row r="68" spans="1:8">
      <c r="A68" s="2" t="s">
        <v>63</v>
      </c>
      <c r="B68" s="1">
        <v>402612</v>
      </c>
      <c r="C68" s="1">
        <v>104133</v>
      </c>
      <c r="D68" s="1">
        <v>298478</v>
      </c>
      <c r="F68" s="2" t="s">
        <v>63</v>
      </c>
      <c r="G68" s="1">
        <v>14325</v>
      </c>
      <c r="H68" s="1">
        <v>49717</v>
      </c>
    </row>
    <row r="69" spans="1:8">
      <c r="A69" s="2" t="s">
        <v>64</v>
      </c>
      <c r="B69" s="1">
        <v>129797</v>
      </c>
      <c r="C69" s="1">
        <v>45892</v>
      </c>
      <c r="D69" s="1">
        <v>83904</v>
      </c>
      <c r="F69" s="2" t="s">
        <v>64</v>
      </c>
      <c r="G69" s="1">
        <v>5021</v>
      </c>
      <c r="H69" s="1">
        <v>14158</v>
      </c>
    </row>
    <row r="70" spans="1:8">
      <c r="A70" s="2" t="s">
        <v>65</v>
      </c>
      <c r="B70" s="1">
        <v>22158</v>
      </c>
      <c r="C70" s="1">
        <v>3429</v>
      </c>
      <c r="D70" s="1">
        <v>18729</v>
      </c>
      <c r="F70" s="2" t="s">
        <v>65</v>
      </c>
      <c r="G70" s="1">
        <v>274</v>
      </c>
      <c r="H70" s="1">
        <v>2189</v>
      </c>
    </row>
    <row r="71" spans="1:8">
      <c r="A71" s="2" t="s">
        <v>66</v>
      </c>
      <c r="B71" s="1">
        <v>291073</v>
      </c>
      <c r="C71" s="1">
        <v>120760</v>
      </c>
      <c r="D71" s="1">
        <v>170313</v>
      </c>
      <c r="F71" s="2" t="s">
        <v>66</v>
      </c>
      <c r="G71" s="1">
        <v>7712</v>
      </c>
      <c r="H71" s="1">
        <v>36284</v>
      </c>
    </row>
    <row r="72" spans="1:8">
      <c r="A72" s="2" t="s">
        <v>67</v>
      </c>
      <c r="B72" s="1">
        <v>18995</v>
      </c>
      <c r="C72" s="1">
        <v>7796</v>
      </c>
      <c r="D72" s="1">
        <v>11199</v>
      </c>
      <c r="F72" s="2" t="s">
        <v>67</v>
      </c>
      <c r="G72" s="1">
        <v>0</v>
      </c>
      <c r="H72" s="1">
        <v>671</v>
      </c>
    </row>
    <row r="73" spans="1:8">
      <c r="A73" s="2" t="s">
        <v>68</v>
      </c>
      <c r="B73" s="1">
        <v>201860</v>
      </c>
      <c r="C73" s="1">
        <v>83640</v>
      </c>
      <c r="D73" s="1">
        <v>118220</v>
      </c>
      <c r="F73" s="2" t="s">
        <v>68</v>
      </c>
      <c r="G73" s="1">
        <v>3231</v>
      </c>
      <c r="H73" s="1">
        <v>32092</v>
      </c>
    </row>
    <row r="74" spans="1:8">
      <c r="A74" s="2" t="s">
        <v>69</v>
      </c>
      <c r="B74" s="1">
        <v>131488</v>
      </c>
      <c r="C74" s="1">
        <v>44405</v>
      </c>
      <c r="D74" s="1">
        <v>87083</v>
      </c>
      <c r="F74" s="2" t="s">
        <v>69</v>
      </c>
      <c r="G74" s="1">
        <v>4772</v>
      </c>
      <c r="H74" s="1">
        <v>8433</v>
      </c>
    </row>
    <row r="75" spans="1:8">
      <c r="A75" s="2" t="s">
        <v>70</v>
      </c>
      <c r="B75" s="1">
        <v>332788</v>
      </c>
      <c r="C75" s="1">
        <v>63513</v>
      </c>
      <c r="D75" s="1">
        <v>269275</v>
      </c>
      <c r="F75" s="2" t="s">
        <v>70</v>
      </c>
      <c r="G75" s="1">
        <v>985</v>
      </c>
      <c r="H75" s="1">
        <v>42831</v>
      </c>
    </row>
    <row r="76" spans="1:8">
      <c r="A76" s="2" t="s">
        <v>71</v>
      </c>
      <c r="B76" s="1">
        <v>226916</v>
      </c>
      <c r="C76" s="1">
        <v>60652</v>
      </c>
      <c r="D76" s="1">
        <v>166264</v>
      </c>
      <c r="F76" s="2" t="s">
        <v>71</v>
      </c>
      <c r="G76" s="1">
        <v>10660</v>
      </c>
      <c r="H76" s="1">
        <v>46772</v>
      </c>
    </row>
    <row r="77" spans="1:8">
      <c r="A77" s="2" t="s">
        <v>72</v>
      </c>
      <c r="B77" s="1">
        <v>570933</v>
      </c>
      <c r="C77" s="1">
        <v>113948</v>
      </c>
      <c r="D77" s="1">
        <v>456985</v>
      </c>
      <c r="F77" s="2" t="s">
        <v>72</v>
      </c>
      <c r="G77" s="1">
        <v>4178</v>
      </c>
      <c r="H77" s="1">
        <v>72651</v>
      </c>
    </row>
    <row r="78" spans="1:8">
      <c r="A78" s="2" t="s">
        <v>73</v>
      </c>
      <c r="B78" s="1">
        <v>120320</v>
      </c>
      <c r="C78" s="1">
        <v>45429</v>
      </c>
      <c r="D78" s="1">
        <v>74890</v>
      </c>
      <c r="F78" s="2" t="s">
        <v>73</v>
      </c>
      <c r="G78" s="1">
        <v>3616</v>
      </c>
      <c r="H78" s="1">
        <v>13162</v>
      </c>
    </row>
    <row r="79" spans="1:8">
      <c r="A79" s="2" t="s">
        <v>74</v>
      </c>
      <c r="B79" s="1">
        <v>159581</v>
      </c>
      <c r="C79" s="1">
        <v>48928</v>
      </c>
      <c r="D79" s="1">
        <v>110653</v>
      </c>
      <c r="F79" s="2" t="s">
        <v>74</v>
      </c>
      <c r="G79" s="1">
        <v>8951</v>
      </c>
      <c r="H79" s="1">
        <v>15770</v>
      </c>
    </row>
    <row r="80" spans="1:8">
      <c r="A80" s="2" t="s">
        <v>75</v>
      </c>
      <c r="B80" s="1">
        <v>293837</v>
      </c>
      <c r="C80" s="1">
        <v>131744</v>
      </c>
      <c r="D80" s="1">
        <v>162094</v>
      </c>
      <c r="F80" s="2" t="s">
        <v>75</v>
      </c>
      <c r="G80" s="1">
        <v>6315</v>
      </c>
      <c r="H80" s="1">
        <v>22342</v>
      </c>
    </row>
    <row r="81" spans="1:8">
      <c r="A81" s="2" t="s">
        <v>76</v>
      </c>
      <c r="B81" s="1">
        <v>333099</v>
      </c>
      <c r="C81" s="1">
        <v>85814</v>
      </c>
      <c r="D81" s="1">
        <v>247285</v>
      </c>
      <c r="F81" s="2" t="s">
        <v>76</v>
      </c>
      <c r="G81" s="1">
        <v>8468</v>
      </c>
      <c r="H81" s="1">
        <v>60912</v>
      </c>
    </row>
    <row r="82" spans="1:8">
      <c r="A82" s="2" t="s">
        <v>77</v>
      </c>
      <c r="B82" s="1">
        <v>183454</v>
      </c>
      <c r="C82" s="1">
        <v>74075</v>
      </c>
      <c r="D82" s="1">
        <v>109379</v>
      </c>
      <c r="F82" s="2" t="s">
        <v>77</v>
      </c>
      <c r="G82" s="1">
        <v>5208</v>
      </c>
      <c r="H82" s="1">
        <v>12539</v>
      </c>
    </row>
    <row r="83" spans="1:8">
      <c r="A83" s="2" t="s">
        <v>78</v>
      </c>
      <c r="B83" s="1">
        <v>115139</v>
      </c>
      <c r="C83" s="1">
        <v>52982</v>
      </c>
      <c r="D83" s="1">
        <v>62157</v>
      </c>
      <c r="F83" s="2" t="s">
        <v>78</v>
      </c>
      <c r="G83" s="1">
        <v>10468</v>
      </c>
      <c r="H83" s="1">
        <v>13993</v>
      </c>
    </row>
    <row r="84" spans="1:8">
      <c r="A84" s="2" t="s">
        <v>79</v>
      </c>
      <c r="B84" s="1">
        <v>62429</v>
      </c>
      <c r="C84" s="1">
        <v>21555</v>
      </c>
      <c r="D84" s="1">
        <v>40874</v>
      </c>
      <c r="F84" s="2" t="s">
        <v>79</v>
      </c>
      <c r="G84" s="1">
        <v>1325</v>
      </c>
      <c r="H84" s="1">
        <v>3257</v>
      </c>
    </row>
    <row r="85" spans="1:8">
      <c r="A85" s="2" t="s">
        <v>80</v>
      </c>
      <c r="B85" s="1">
        <v>52418</v>
      </c>
      <c r="C85" s="1">
        <v>16832</v>
      </c>
      <c r="D85" s="1">
        <v>35585</v>
      </c>
      <c r="F85" s="2" t="s">
        <v>80</v>
      </c>
      <c r="G85" s="1">
        <v>0</v>
      </c>
      <c r="H85" s="1">
        <v>1495</v>
      </c>
    </row>
    <row r="86" spans="1:8">
      <c r="A86" s="2" t="s">
        <v>81</v>
      </c>
      <c r="B86" s="1">
        <v>149982</v>
      </c>
      <c r="C86" s="1">
        <v>100946</v>
      </c>
      <c r="D86" s="1">
        <v>49036</v>
      </c>
      <c r="F86" s="2" t="s">
        <v>81</v>
      </c>
      <c r="G86" s="1">
        <v>2073</v>
      </c>
      <c r="H86" s="1">
        <v>6199</v>
      </c>
    </row>
    <row r="87" spans="1:8">
      <c r="A87" s="2" t="s">
        <v>82</v>
      </c>
      <c r="B87" s="1">
        <v>161059</v>
      </c>
      <c r="C87" s="1">
        <v>87800</v>
      </c>
      <c r="D87" s="1">
        <v>73259</v>
      </c>
      <c r="F87" s="2" t="s">
        <v>82</v>
      </c>
      <c r="G87" s="1">
        <v>7251</v>
      </c>
      <c r="H87" s="1">
        <v>5055</v>
      </c>
    </row>
    <row r="88" spans="1:8">
      <c r="A88" s="2" t="s">
        <v>83</v>
      </c>
      <c r="B88" s="1">
        <v>127630</v>
      </c>
      <c r="C88" s="1">
        <v>51278</v>
      </c>
      <c r="D88" s="1">
        <v>76352</v>
      </c>
      <c r="F88" s="2" t="s">
        <v>83</v>
      </c>
      <c r="G88" s="1">
        <v>4012</v>
      </c>
      <c r="H88" s="1">
        <v>9066</v>
      </c>
    </row>
    <row r="89" spans="1:8">
      <c r="A89" s="2" t="s">
        <v>84</v>
      </c>
      <c r="B89" s="1">
        <v>66077</v>
      </c>
      <c r="C89" s="1">
        <v>14499</v>
      </c>
      <c r="D89" s="1">
        <v>51579</v>
      </c>
      <c r="F89" s="2" t="s">
        <v>84</v>
      </c>
      <c r="G89" s="1">
        <v>2668</v>
      </c>
      <c r="H89" s="1">
        <v>3683</v>
      </c>
    </row>
    <row r="90" spans="1:8">
      <c r="A90" s="2" t="s">
        <v>88</v>
      </c>
      <c r="B90" s="1">
        <v>141357</v>
      </c>
      <c r="C90" s="1">
        <v>39125</v>
      </c>
      <c r="D90" s="1">
        <v>102232</v>
      </c>
      <c r="F90" s="2" t="s">
        <v>88</v>
      </c>
      <c r="G90" s="1">
        <v>2235</v>
      </c>
      <c r="H90" s="1">
        <v>25466</v>
      </c>
    </row>
    <row r="91" spans="1:8">
      <c r="A91" s="2" t="s">
        <v>85</v>
      </c>
      <c r="B91" s="1">
        <v>141595</v>
      </c>
      <c r="C91" s="1">
        <v>52809</v>
      </c>
      <c r="D91" s="1">
        <v>88786</v>
      </c>
      <c r="F91" s="2" t="s">
        <v>85</v>
      </c>
      <c r="G91" s="1">
        <v>4026</v>
      </c>
      <c r="H91" s="1">
        <v>12358</v>
      </c>
    </row>
    <row r="92" spans="1:8">
      <c r="A92" s="2" t="s">
        <v>86</v>
      </c>
      <c r="B92" s="1">
        <v>128923</v>
      </c>
      <c r="C92" s="1">
        <v>43620</v>
      </c>
      <c r="D92" s="1">
        <v>85302</v>
      </c>
      <c r="F92" s="2" t="s">
        <v>86</v>
      </c>
      <c r="G92" s="1">
        <v>1881</v>
      </c>
      <c r="H92" s="1">
        <v>7579</v>
      </c>
    </row>
    <row r="93" spans="1:8">
      <c r="A93" s="2" t="s">
        <v>87</v>
      </c>
      <c r="B93" s="1">
        <v>120055</v>
      </c>
      <c r="C93" s="1">
        <v>33968</v>
      </c>
      <c r="D93" s="1">
        <v>86086</v>
      </c>
      <c r="F93" s="2" t="s">
        <v>87</v>
      </c>
      <c r="G93" s="1">
        <v>5413</v>
      </c>
      <c r="H93" s="1">
        <v>11310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93"/>
  <sheetViews>
    <sheetView topLeftCell="E1" workbookViewId="0">
      <selection activeCell="F4" sqref="F4"/>
    </sheetView>
  </sheetViews>
  <sheetFormatPr defaultRowHeight="15"/>
  <cols>
    <col min="1" max="1" width="32.140625" style="2" bestFit="1" customWidth="1"/>
    <col min="2" max="2" width="13.7109375" style="2" bestFit="1" customWidth="1"/>
    <col min="3" max="3" width="9.140625" style="2" bestFit="1" customWidth="1"/>
    <col min="4" max="4" width="10.140625" style="2" bestFit="1" customWidth="1"/>
    <col min="5" max="5" width="9.140625" style="3"/>
    <col min="6" max="6" width="32.140625" style="2" bestFit="1" customWidth="1"/>
    <col min="7" max="10" width="40.7109375" style="2" customWidth="1"/>
    <col min="11" max="18" width="40.7109375" customWidth="1"/>
  </cols>
  <sheetData>
    <row r="1" spans="1:18">
      <c r="A1" s="2" t="s">
        <v>94</v>
      </c>
      <c r="F1" s="2" t="s">
        <v>119</v>
      </c>
    </row>
    <row r="2" spans="1:18">
      <c r="F2" s="2" t="s">
        <v>120</v>
      </c>
    </row>
    <row r="4" spans="1:18">
      <c r="A4" s="2" t="s">
        <v>0</v>
      </c>
      <c r="G4" s="9" t="s">
        <v>121</v>
      </c>
      <c r="H4" s="10"/>
      <c r="I4" s="9" t="s">
        <v>122</v>
      </c>
      <c r="J4" s="10"/>
      <c r="K4" s="9" t="s">
        <v>123</v>
      </c>
      <c r="L4" s="10"/>
      <c r="M4" s="9" t="s">
        <v>124</v>
      </c>
      <c r="N4" s="10"/>
      <c r="O4" s="9" t="s">
        <v>125</v>
      </c>
      <c r="P4" s="10"/>
      <c r="Q4" s="9" t="s">
        <v>126</v>
      </c>
      <c r="R4" s="10"/>
    </row>
    <row r="5" spans="1:18">
      <c r="B5" s="2" t="s">
        <v>1</v>
      </c>
      <c r="C5" s="2" t="s">
        <v>2</v>
      </c>
      <c r="D5" s="2" t="s">
        <v>3</v>
      </c>
      <c r="G5" s="11" t="s">
        <v>2</v>
      </c>
      <c r="H5" s="11" t="s">
        <v>118</v>
      </c>
      <c r="I5" s="11" t="s">
        <v>2</v>
      </c>
      <c r="J5" s="11" t="s">
        <v>118</v>
      </c>
      <c r="K5" s="11" t="s">
        <v>2</v>
      </c>
      <c r="L5" s="11" t="s">
        <v>118</v>
      </c>
      <c r="M5" s="11" t="s">
        <v>2</v>
      </c>
      <c r="N5" s="11" t="s">
        <v>118</v>
      </c>
      <c r="O5" s="11" t="s">
        <v>2</v>
      </c>
      <c r="P5" s="11" t="s">
        <v>118</v>
      </c>
      <c r="Q5" s="11" t="s">
        <v>2</v>
      </c>
      <c r="R5" s="11" t="s">
        <v>118</v>
      </c>
    </row>
    <row r="6" spans="1:18"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>
      <c r="A7" s="2" t="s">
        <v>89</v>
      </c>
      <c r="B7" s="1">
        <v>21425737</v>
      </c>
      <c r="C7" s="1">
        <v>4212763</v>
      </c>
      <c r="D7" s="1">
        <v>17212974</v>
      </c>
      <c r="F7" s="2" t="s">
        <v>89</v>
      </c>
      <c r="G7" s="1">
        <f>SUM(G9:G93)</f>
        <v>2511230</v>
      </c>
      <c r="H7" s="1">
        <f t="shared" ref="H7:R7" si="0">SUM(H9:H93)</f>
        <v>14875501</v>
      </c>
      <c r="I7" s="1">
        <f t="shared" si="0"/>
        <v>1272022</v>
      </c>
      <c r="J7" s="1">
        <f t="shared" si="0"/>
        <v>1214558</v>
      </c>
      <c r="K7" s="1">
        <f t="shared" si="0"/>
        <v>34575</v>
      </c>
      <c r="L7" s="1">
        <f t="shared" si="0"/>
        <v>73116</v>
      </c>
      <c r="M7" s="1">
        <f t="shared" si="0"/>
        <v>240441</v>
      </c>
      <c r="N7" s="1">
        <f t="shared" si="0"/>
        <v>775439</v>
      </c>
      <c r="O7" s="1">
        <f t="shared" si="0"/>
        <v>139263</v>
      </c>
      <c r="P7" s="1">
        <f t="shared" si="0"/>
        <v>254830</v>
      </c>
      <c r="Q7" s="1">
        <f t="shared" si="0"/>
        <v>14680</v>
      </c>
      <c r="R7" s="1">
        <f t="shared" si="0"/>
        <v>18001</v>
      </c>
    </row>
    <row r="8" spans="1:18">
      <c r="B8" s="1"/>
      <c r="C8" s="1"/>
      <c r="D8" s="1"/>
      <c r="G8" s="1"/>
      <c r="H8" s="1"/>
      <c r="I8" s="1"/>
      <c r="J8" s="1"/>
    </row>
    <row r="9" spans="1:18">
      <c r="A9" s="2" t="s">
        <v>4</v>
      </c>
      <c r="B9" s="1">
        <v>399003</v>
      </c>
      <c r="C9" s="1">
        <v>14343</v>
      </c>
      <c r="D9" s="1">
        <v>384660</v>
      </c>
      <c r="F9" s="2" t="s">
        <v>4</v>
      </c>
      <c r="G9" s="1">
        <v>10292</v>
      </c>
      <c r="H9" s="1">
        <v>343976</v>
      </c>
      <c r="I9" s="1">
        <v>0</v>
      </c>
      <c r="J9" s="1">
        <v>1220</v>
      </c>
      <c r="K9" s="1">
        <v>0</v>
      </c>
      <c r="L9" s="1">
        <v>612</v>
      </c>
      <c r="M9" s="1">
        <v>2021</v>
      </c>
      <c r="N9" s="1">
        <v>31659</v>
      </c>
      <c r="O9" s="1">
        <v>1300</v>
      </c>
      <c r="P9" s="1">
        <v>7195</v>
      </c>
      <c r="Q9" s="1">
        <v>0</v>
      </c>
      <c r="R9">
        <v>0</v>
      </c>
    </row>
    <row r="10" spans="1:18">
      <c r="A10" s="2" t="s">
        <v>5</v>
      </c>
      <c r="B10" s="1">
        <v>1049727</v>
      </c>
      <c r="C10" s="1">
        <v>19782</v>
      </c>
      <c r="D10" s="1">
        <v>1029945</v>
      </c>
      <c r="F10" s="2" t="s">
        <v>5</v>
      </c>
      <c r="G10" s="1">
        <v>12689</v>
      </c>
      <c r="H10" s="1">
        <v>961596</v>
      </c>
      <c r="I10" s="1">
        <v>1954</v>
      </c>
      <c r="J10" s="1">
        <v>6650</v>
      </c>
      <c r="K10" s="1">
        <v>595</v>
      </c>
      <c r="L10" s="1">
        <v>5280</v>
      </c>
      <c r="M10" s="1">
        <v>1905</v>
      </c>
      <c r="N10" s="1">
        <v>41481</v>
      </c>
      <c r="O10" s="1">
        <v>2642</v>
      </c>
      <c r="P10" s="1">
        <v>14372</v>
      </c>
      <c r="Q10" s="1">
        <v>0</v>
      </c>
      <c r="R10">
        <v>569</v>
      </c>
    </row>
    <row r="11" spans="1:18">
      <c r="A11" s="2" t="s">
        <v>6</v>
      </c>
      <c r="B11" s="1">
        <v>661591</v>
      </c>
      <c r="C11" s="1">
        <v>18266</v>
      </c>
      <c r="D11" s="1">
        <v>643325</v>
      </c>
      <c r="F11" s="2" t="s">
        <v>6</v>
      </c>
      <c r="G11" s="1">
        <v>12097</v>
      </c>
      <c r="H11" s="1">
        <v>601425</v>
      </c>
      <c r="I11" s="1">
        <v>626</v>
      </c>
      <c r="J11" s="1">
        <v>632</v>
      </c>
      <c r="K11" s="1">
        <v>1006</v>
      </c>
      <c r="L11" s="1">
        <v>4869</v>
      </c>
      <c r="M11" s="1">
        <v>1936</v>
      </c>
      <c r="N11" s="1">
        <v>24708</v>
      </c>
      <c r="O11" s="1">
        <v>2603</v>
      </c>
      <c r="P11" s="1">
        <v>11692</v>
      </c>
      <c r="Q11" s="1">
        <v>0</v>
      </c>
      <c r="R11">
        <v>0</v>
      </c>
    </row>
    <row r="12" spans="1:18">
      <c r="A12" s="2" t="s">
        <v>7</v>
      </c>
      <c r="B12" s="1">
        <v>806828</v>
      </c>
      <c r="C12" s="1">
        <v>24138</v>
      </c>
      <c r="D12" s="1">
        <v>782690</v>
      </c>
      <c r="F12" s="2" t="s">
        <v>7</v>
      </c>
      <c r="G12" s="1">
        <v>18307</v>
      </c>
      <c r="H12" s="1">
        <v>690998</v>
      </c>
      <c r="I12" s="1">
        <v>709</v>
      </c>
      <c r="J12" s="1">
        <v>2503</v>
      </c>
      <c r="K12" s="1">
        <v>718</v>
      </c>
      <c r="L12" s="1">
        <v>3446</v>
      </c>
      <c r="M12" s="1">
        <v>3249</v>
      </c>
      <c r="N12" s="1">
        <v>82619</v>
      </c>
      <c r="O12" s="1">
        <v>1157</v>
      </c>
      <c r="P12" s="1">
        <v>3126</v>
      </c>
      <c r="Q12" s="1">
        <v>0</v>
      </c>
      <c r="R12">
        <v>0</v>
      </c>
    </row>
    <row r="13" spans="1:18">
      <c r="A13" s="2" t="s">
        <v>8</v>
      </c>
      <c r="B13" s="1">
        <v>51167</v>
      </c>
      <c r="C13" s="1">
        <v>13914</v>
      </c>
      <c r="D13" s="1">
        <v>37253</v>
      </c>
      <c r="F13" s="2" t="s">
        <v>8</v>
      </c>
      <c r="G13" s="1">
        <v>9321</v>
      </c>
      <c r="H13" s="1">
        <v>26373</v>
      </c>
      <c r="I13" s="1">
        <v>1860</v>
      </c>
      <c r="J13" s="1">
        <v>2282</v>
      </c>
      <c r="K13" s="1">
        <v>217</v>
      </c>
      <c r="L13" s="1">
        <v>564</v>
      </c>
      <c r="M13" s="1">
        <v>1477</v>
      </c>
      <c r="N13" s="1">
        <v>5577</v>
      </c>
      <c r="O13" s="1">
        <v>830</v>
      </c>
      <c r="P13" s="1">
        <v>2245</v>
      </c>
      <c r="Q13" s="1">
        <v>212</v>
      </c>
      <c r="R13">
        <v>216</v>
      </c>
    </row>
    <row r="14" spans="1:18">
      <c r="A14" s="2" t="s">
        <v>9</v>
      </c>
      <c r="B14" s="1">
        <v>182831</v>
      </c>
      <c r="C14" s="1">
        <v>5121</v>
      </c>
      <c r="D14" s="1">
        <v>177710</v>
      </c>
      <c r="F14" s="2" t="s">
        <v>9</v>
      </c>
      <c r="G14" s="1">
        <v>4301</v>
      </c>
      <c r="H14" s="1">
        <v>172522</v>
      </c>
      <c r="I14" s="1">
        <v>0</v>
      </c>
      <c r="J14" s="1">
        <v>413</v>
      </c>
      <c r="K14" s="1">
        <v>199</v>
      </c>
      <c r="L14" s="1">
        <v>0</v>
      </c>
      <c r="M14" s="1">
        <v>424</v>
      </c>
      <c r="N14" s="1">
        <v>3725</v>
      </c>
      <c r="O14" s="1">
        <v>199</v>
      </c>
      <c r="P14" s="1">
        <v>1051</v>
      </c>
      <c r="Q14" s="1">
        <v>0</v>
      </c>
      <c r="R14">
        <v>0</v>
      </c>
    </row>
    <row r="15" spans="1:18">
      <c r="A15" s="2" t="s">
        <v>10</v>
      </c>
      <c r="B15" s="1">
        <v>41494</v>
      </c>
      <c r="C15" s="1">
        <v>14950</v>
      </c>
      <c r="D15" s="1">
        <v>26544</v>
      </c>
      <c r="F15" s="2" t="s">
        <v>10</v>
      </c>
      <c r="G15" s="1">
        <v>13703</v>
      </c>
      <c r="H15" s="1">
        <v>24758</v>
      </c>
      <c r="I15" s="1">
        <v>1015</v>
      </c>
      <c r="J15" s="1">
        <v>1402</v>
      </c>
      <c r="K15" s="1">
        <v>0</v>
      </c>
      <c r="L15" s="1">
        <v>0</v>
      </c>
      <c r="M15" s="1">
        <v>0</v>
      </c>
      <c r="N15" s="1">
        <v>385</v>
      </c>
      <c r="O15" s="1">
        <v>234</v>
      </c>
      <c r="P15" s="1">
        <v>0</v>
      </c>
      <c r="Q15" s="1">
        <v>0</v>
      </c>
      <c r="R15">
        <v>0</v>
      </c>
    </row>
    <row r="16" spans="1:18">
      <c r="A16" s="2" t="s">
        <v>11</v>
      </c>
      <c r="B16" s="1">
        <v>40658</v>
      </c>
      <c r="C16" s="1">
        <v>8482</v>
      </c>
      <c r="D16" s="1">
        <v>32176</v>
      </c>
      <c r="F16" s="2" t="s">
        <v>11</v>
      </c>
      <c r="G16" s="1">
        <v>7023</v>
      </c>
      <c r="H16" s="1">
        <v>30360</v>
      </c>
      <c r="I16" s="1">
        <v>1032</v>
      </c>
      <c r="J16" s="1">
        <v>1620</v>
      </c>
      <c r="K16" s="1">
        <v>0</v>
      </c>
      <c r="L16" s="1">
        <v>0</v>
      </c>
      <c r="M16" s="1">
        <v>230</v>
      </c>
      <c r="N16" s="1">
        <v>198</v>
      </c>
      <c r="O16" s="1">
        <v>198</v>
      </c>
      <c r="P16" s="1">
        <v>0</v>
      </c>
      <c r="Q16" s="1">
        <v>0</v>
      </c>
      <c r="R16">
        <v>0</v>
      </c>
    </row>
    <row r="17" spans="1:18">
      <c r="A17" s="2" t="s">
        <v>12</v>
      </c>
      <c r="B17" s="1">
        <v>34301</v>
      </c>
      <c r="C17" s="1">
        <v>9586</v>
      </c>
      <c r="D17" s="1">
        <v>24714</v>
      </c>
      <c r="F17" s="2" t="s">
        <v>12</v>
      </c>
      <c r="G17" s="1">
        <v>8526</v>
      </c>
      <c r="H17" s="1">
        <v>23675</v>
      </c>
      <c r="I17" s="1">
        <v>889</v>
      </c>
      <c r="J17" s="1">
        <v>178</v>
      </c>
      <c r="K17" s="1">
        <v>0</v>
      </c>
      <c r="L17" s="1">
        <v>0</v>
      </c>
      <c r="M17" s="1">
        <v>172</v>
      </c>
      <c r="N17" s="1">
        <v>693</v>
      </c>
      <c r="O17" s="1">
        <v>0</v>
      </c>
      <c r="P17" s="1">
        <v>171</v>
      </c>
      <c r="Q17" s="1">
        <v>0</v>
      </c>
      <c r="R17">
        <v>0</v>
      </c>
    </row>
    <row r="18" spans="1:18">
      <c r="A18" s="2" t="s">
        <v>13</v>
      </c>
      <c r="B18" s="1">
        <v>24614</v>
      </c>
      <c r="C18" s="1">
        <v>13462</v>
      </c>
      <c r="D18" s="1">
        <v>11152</v>
      </c>
      <c r="F18" s="2" t="s">
        <v>13</v>
      </c>
      <c r="G18" s="1">
        <v>9877</v>
      </c>
      <c r="H18" s="1">
        <v>9859</v>
      </c>
      <c r="I18" s="1">
        <v>2303</v>
      </c>
      <c r="J18" s="1">
        <v>845</v>
      </c>
      <c r="K18" s="1">
        <v>0</v>
      </c>
      <c r="L18" s="1">
        <v>0</v>
      </c>
      <c r="M18" s="1">
        <v>1284</v>
      </c>
      <c r="N18" s="1">
        <v>450</v>
      </c>
      <c r="O18" s="1">
        <v>0</v>
      </c>
      <c r="P18" s="1">
        <v>0</v>
      </c>
      <c r="Q18" s="1">
        <v>0</v>
      </c>
      <c r="R18">
        <v>0</v>
      </c>
    </row>
    <row r="19" spans="1:18">
      <c r="A19" s="2" t="s">
        <v>14</v>
      </c>
      <c r="B19" s="1">
        <v>133798</v>
      </c>
      <c r="C19" s="1">
        <v>11211</v>
      </c>
      <c r="D19" s="1">
        <v>122587</v>
      </c>
      <c r="F19" s="2" t="s">
        <v>14</v>
      </c>
      <c r="G19" s="1">
        <v>9824</v>
      </c>
      <c r="H19" s="1">
        <v>116051</v>
      </c>
      <c r="I19" s="1">
        <v>488</v>
      </c>
      <c r="J19" s="1">
        <v>4909</v>
      </c>
      <c r="K19" s="1">
        <v>0</v>
      </c>
      <c r="L19" s="1">
        <v>0</v>
      </c>
      <c r="M19" s="1">
        <v>900</v>
      </c>
      <c r="N19" s="1">
        <v>1628</v>
      </c>
      <c r="O19" s="1">
        <v>0</v>
      </c>
      <c r="P19" s="1">
        <v>0</v>
      </c>
      <c r="Q19" s="1">
        <v>0</v>
      </c>
      <c r="R19">
        <v>0</v>
      </c>
    </row>
    <row r="20" spans="1:18">
      <c r="A20" s="2" t="s">
        <v>15</v>
      </c>
      <c r="B20" s="1">
        <v>152112</v>
      </c>
      <c r="C20" s="1">
        <v>20886</v>
      </c>
      <c r="D20" s="1">
        <v>131227</v>
      </c>
      <c r="F20" s="2" t="s">
        <v>15</v>
      </c>
      <c r="G20" s="1">
        <v>13503</v>
      </c>
      <c r="H20" s="1">
        <v>124898</v>
      </c>
      <c r="I20" s="1">
        <v>2329</v>
      </c>
      <c r="J20" s="1">
        <v>886</v>
      </c>
      <c r="K20" s="1">
        <v>0</v>
      </c>
      <c r="L20" s="1">
        <v>0</v>
      </c>
      <c r="M20" s="1">
        <v>4585</v>
      </c>
      <c r="N20" s="1">
        <v>3600</v>
      </c>
      <c r="O20" s="1">
        <v>0</v>
      </c>
      <c r="P20" s="1">
        <v>1845</v>
      </c>
      <c r="Q20" s="1">
        <v>470</v>
      </c>
      <c r="R20">
        <v>0</v>
      </c>
    </row>
    <row r="21" spans="1:18">
      <c r="A21" s="2" t="s">
        <v>16</v>
      </c>
      <c r="B21" s="1">
        <v>172794</v>
      </c>
      <c r="C21" s="1">
        <v>26506</v>
      </c>
      <c r="D21" s="1">
        <v>146288</v>
      </c>
      <c r="F21" s="2" t="s">
        <v>16</v>
      </c>
      <c r="G21" s="1">
        <v>22946</v>
      </c>
      <c r="H21" s="1">
        <v>140057</v>
      </c>
      <c r="I21" s="1">
        <v>3072</v>
      </c>
      <c r="J21" s="1">
        <v>3139</v>
      </c>
      <c r="K21" s="1">
        <v>0</v>
      </c>
      <c r="L21" s="1">
        <v>0</v>
      </c>
      <c r="M21" s="1">
        <v>491</v>
      </c>
      <c r="N21" s="1">
        <v>1783</v>
      </c>
      <c r="O21" s="1">
        <v>0</v>
      </c>
      <c r="P21" s="1">
        <v>1311</v>
      </c>
      <c r="Q21" s="1">
        <v>0</v>
      </c>
      <c r="R21">
        <v>0</v>
      </c>
    </row>
    <row r="22" spans="1:18">
      <c r="A22" s="2" t="s">
        <v>17</v>
      </c>
      <c r="B22" s="1">
        <v>646070</v>
      </c>
      <c r="C22" s="1">
        <v>96109</v>
      </c>
      <c r="D22" s="1">
        <v>549961</v>
      </c>
      <c r="F22" s="2" t="s">
        <v>17</v>
      </c>
      <c r="G22" s="1">
        <v>74293</v>
      </c>
      <c r="H22" s="1">
        <v>482139</v>
      </c>
      <c r="I22" s="1">
        <v>12800</v>
      </c>
      <c r="J22" s="1">
        <v>29119</v>
      </c>
      <c r="K22" s="1">
        <v>991</v>
      </c>
      <c r="L22" s="1">
        <v>479</v>
      </c>
      <c r="M22" s="1">
        <v>3651</v>
      </c>
      <c r="N22" s="1">
        <v>23647</v>
      </c>
      <c r="O22" s="1">
        <v>3898</v>
      </c>
      <c r="P22" s="1">
        <v>11197</v>
      </c>
      <c r="Q22" s="1">
        <v>479</v>
      </c>
      <c r="R22">
        <v>2801</v>
      </c>
    </row>
    <row r="23" spans="1:18">
      <c r="A23" s="2" t="s">
        <v>18</v>
      </c>
      <c r="B23" s="1">
        <v>4454</v>
      </c>
      <c r="C23" s="1">
        <v>810</v>
      </c>
      <c r="D23" s="1">
        <v>3644</v>
      </c>
      <c r="F23" s="2" t="s">
        <v>18</v>
      </c>
      <c r="G23" s="1">
        <v>810</v>
      </c>
      <c r="H23" s="1">
        <v>1620</v>
      </c>
      <c r="I23" s="1">
        <v>0</v>
      </c>
      <c r="J23" s="1">
        <v>1620</v>
      </c>
      <c r="K23" s="1">
        <v>0</v>
      </c>
      <c r="L23" s="1">
        <v>0</v>
      </c>
      <c r="M23" s="1">
        <v>0</v>
      </c>
      <c r="N23" s="1">
        <v>405</v>
      </c>
      <c r="O23" s="1">
        <v>0</v>
      </c>
      <c r="P23" s="1">
        <v>0</v>
      </c>
      <c r="Q23" s="1">
        <v>0</v>
      </c>
      <c r="R23">
        <v>0</v>
      </c>
    </row>
    <row r="24" spans="1:18">
      <c r="A24" s="2" t="s">
        <v>19</v>
      </c>
      <c r="B24" s="1">
        <v>265428</v>
      </c>
      <c r="C24" s="1">
        <v>40237</v>
      </c>
      <c r="D24" s="1">
        <v>225191</v>
      </c>
      <c r="F24" s="2" t="s">
        <v>19</v>
      </c>
      <c r="G24" s="1">
        <v>26271</v>
      </c>
      <c r="H24" s="1">
        <v>198223</v>
      </c>
      <c r="I24" s="1">
        <v>8777</v>
      </c>
      <c r="J24" s="1">
        <v>13424</v>
      </c>
      <c r="K24" s="1">
        <v>0</v>
      </c>
      <c r="L24" s="1">
        <v>0</v>
      </c>
      <c r="M24" s="1">
        <v>3754</v>
      </c>
      <c r="N24" s="1">
        <v>12116</v>
      </c>
      <c r="O24" s="1">
        <v>1437</v>
      </c>
      <c r="P24" s="1">
        <v>1430</v>
      </c>
      <c r="Q24" s="1">
        <v>0</v>
      </c>
      <c r="R24">
        <v>0</v>
      </c>
    </row>
    <row r="25" spans="1:18">
      <c r="A25" s="2" t="s">
        <v>20</v>
      </c>
      <c r="B25" s="1">
        <v>357627</v>
      </c>
      <c r="C25" s="1">
        <v>68106</v>
      </c>
      <c r="D25" s="1">
        <v>289521</v>
      </c>
      <c r="F25" s="2" t="s">
        <v>20</v>
      </c>
      <c r="G25" s="1">
        <v>49387</v>
      </c>
      <c r="H25" s="1">
        <v>262190</v>
      </c>
      <c r="I25" s="1">
        <v>8770</v>
      </c>
      <c r="J25" s="1">
        <v>17757</v>
      </c>
      <c r="K25" s="1">
        <v>560</v>
      </c>
      <c r="L25" s="1">
        <v>739</v>
      </c>
      <c r="M25" s="1">
        <v>5325</v>
      </c>
      <c r="N25" s="1">
        <v>5899</v>
      </c>
      <c r="O25" s="1">
        <v>4066</v>
      </c>
      <c r="P25" s="1">
        <v>2939</v>
      </c>
      <c r="Q25" s="1">
        <v>0</v>
      </c>
      <c r="R25">
        <v>0</v>
      </c>
    </row>
    <row r="26" spans="1:18">
      <c r="A26" s="2" t="s">
        <v>21</v>
      </c>
      <c r="B26" s="1">
        <v>101443</v>
      </c>
      <c r="C26" s="1">
        <v>15297</v>
      </c>
      <c r="D26" s="1">
        <v>86146</v>
      </c>
      <c r="F26" s="2" t="s">
        <v>21</v>
      </c>
      <c r="G26" s="1">
        <v>10386</v>
      </c>
      <c r="H26" s="1">
        <v>81728</v>
      </c>
      <c r="I26" s="1">
        <v>4512</v>
      </c>
      <c r="J26" s="1">
        <v>779</v>
      </c>
      <c r="K26" s="1">
        <v>0</v>
      </c>
      <c r="L26" s="1">
        <v>0</v>
      </c>
      <c r="M26" s="1">
        <v>401</v>
      </c>
      <c r="N26" s="1">
        <v>2837</v>
      </c>
      <c r="O26" s="1">
        <v>0</v>
      </c>
      <c r="P26" s="1">
        <v>805</v>
      </c>
      <c r="Q26" s="1">
        <v>0</v>
      </c>
      <c r="R26">
        <v>0</v>
      </c>
    </row>
    <row r="27" spans="1:18">
      <c r="A27" s="2" t="s">
        <v>22</v>
      </c>
      <c r="B27" s="1">
        <v>42119</v>
      </c>
      <c r="C27" s="1">
        <v>6514</v>
      </c>
      <c r="D27" s="1">
        <v>35605</v>
      </c>
      <c r="F27" s="2" t="s">
        <v>22</v>
      </c>
      <c r="G27" s="1">
        <v>6211</v>
      </c>
      <c r="H27" s="1">
        <v>34691</v>
      </c>
      <c r="I27" s="1">
        <v>305</v>
      </c>
      <c r="J27" s="1">
        <v>611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305</v>
      </c>
      <c r="Q27" s="1">
        <v>0</v>
      </c>
      <c r="R27">
        <v>0</v>
      </c>
    </row>
    <row r="28" spans="1:18">
      <c r="A28" s="2" t="s">
        <v>23</v>
      </c>
      <c r="B28" s="1">
        <v>159358</v>
      </c>
      <c r="C28" s="1">
        <v>7116</v>
      </c>
      <c r="D28" s="1">
        <v>152242</v>
      </c>
      <c r="F28" s="2" t="s">
        <v>23</v>
      </c>
      <c r="G28" s="1">
        <v>6461</v>
      </c>
      <c r="H28" s="1">
        <v>145981</v>
      </c>
      <c r="I28" s="1">
        <v>656</v>
      </c>
      <c r="J28" s="1">
        <v>1511</v>
      </c>
      <c r="K28" s="1">
        <v>0</v>
      </c>
      <c r="L28" s="1">
        <v>0</v>
      </c>
      <c r="M28" s="1">
        <v>0</v>
      </c>
      <c r="N28" s="1">
        <v>2703</v>
      </c>
      <c r="O28" s="1">
        <v>0</v>
      </c>
      <c r="P28" s="1">
        <v>2048</v>
      </c>
      <c r="Q28" s="1">
        <v>0</v>
      </c>
      <c r="R28">
        <v>0</v>
      </c>
    </row>
    <row r="29" spans="1:18">
      <c r="A29" s="2" t="s">
        <v>24</v>
      </c>
      <c r="B29" s="1">
        <v>710908</v>
      </c>
      <c r="C29" s="1">
        <v>38103</v>
      </c>
      <c r="D29" s="1">
        <v>672805</v>
      </c>
      <c r="F29" s="2" t="s">
        <v>24</v>
      </c>
      <c r="G29" s="1">
        <v>26844</v>
      </c>
      <c r="H29" s="1">
        <v>603670</v>
      </c>
      <c r="I29" s="1">
        <v>1384</v>
      </c>
      <c r="J29" s="1">
        <v>10104</v>
      </c>
      <c r="K29" s="1">
        <v>652</v>
      </c>
      <c r="L29" s="1">
        <v>8110</v>
      </c>
      <c r="M29" s="1">
        <v>5410</v>
      </c>
      <c r="N29" s="1">
        <v>47272</v>
      </c>
      <c r="O29" s="1">
        <v>2156</v>
      </c>
      <c r="P29" s="1">
        <v>2998</v>
      </c>
      <c r="Q29" s="1">
        <v>1659</v>
      </c>
      <c r="R29">
        <v>653</v>
      </c>
    </row>
    <row r="30" spans="1:18">
      <c r="A30" s="2" t="s">
        <v>25</v>
      </c>
      <c r="B30" s="1">
        <v>464189</v>
      </c>
      <c r="C30" s="1">
        <v>91168</v>
      </c>
      <c r="D30" s="1">
        <v>373021</v>
      </c>
      <c r="F30" s="2" t="s">
        <v>25</v>
      </c>
      <c r="G30" s="1">
        <v>68356</v>
      </c>
      <c r="H30" s="1">
        <v>345888</v>
      </c>
      <c r="I30" s="1">
        <v>15835</v>
      </c>
      <c r="J30" s="1">
        <v>13159</v>
      </c>
      <c r="K30" s="1">
        <v>1228</v>
      </c>
      <c r="L30" s="1">
        <v>2453</v>
      </c>
      <c r="M30" s="1">
        <v>2488</v>
      </c>
      <c r="N30" s="1">
        <v>8171</v>
      </c>
      <c r="O30" s="1">
        <v>2651</v>
      </c>
      <c r="P30" s="1">
        <v>3352</v>
      </c>
      <c r="Q30" s="1">
        <v>614</v>
      </c>
      <c r="R30">
        <v>0</v>
      </c>
    </row>
    <row r="31" spans="1:18">
      <c r="A31" s="2" t="s">
        <v>26</v>
      </c>
      <c r="B31" s="1">
        <v>523257</v>
      </c>
      <c r="C31" s="1">
        <v>28483</v>
      </c>
      <c r="D31" s="1">
        <v>494774</v>
      </c>
      <c r="F31" s="2" t="s">
        <v>26</v>
      </c>
      <c r="G31" s="1">
        <v>22206</v>
      </c>
      <c r="H31" s="1">
        <v>469114</v>
      </c>
      <c r="I31" s="1">
        <v>3882</v>
      </c>
      <c r="J31" s="1">
        <v>13024</v>
      </c>
      <c r="K31" s="1">
        <v>2396</v>
      </c>
      <c r="L31" s="1">
        <v>0</v>
      </c>
      <c r="M31" s="1">
        <v>0</v>
      </c>
      <c r="N31" s="1">
        <v>8440</v>
      </c>
      <c r="O31" s="1">
        <v>0</v>
      </c>
      <c r="P31" s="1">
        <v>3519</v>
      </c>
      <c r="Q31" s="1">
        <v>0</v>
      </c>
      <c r="R31">
        <v>0</v>
      </c>
    </row>
    <row r="32" spans="1:18">
      <c r="A32" s="2" t="s">
        <v>27</v>
      </c>
      <c r="B32" s="1">
        <v>296663</v>
      </c>
      <c r="C32" s="1">
        <v>40174</v>
      </c>
      <c r="D32" s="1">
        <v>256489</v>
      </c>
      <c r="F32" s="2" t="s">
        <v>27</v>
      </c>
      <c r="G32" s="1">
        <v>32066</v>
      </c>
      <c r="H32" s="1">
        <v>234296</v>
      </c>
      <c r="I32" s="1">
        <v>4281</v>
      </c>
      <c r="J32" s="1">
        <v>8882</v>
      </c>
      <c r="K32" s="1">
        <v>2263</v>
      </c>
      <c r="L32" s="1">
        <v>1585</v>
      </c>
      <c r="M32" s="1">
        <v>745</v>
      </c>
      <c r="N32" s="1">
        <v>9321</v>
      </c>
      <c r="O32" s="1">
        <v>821</v>
      </c>
      <c r="P32" s="1">
        <v>2408</v>
      </c>
      <c r="Q32" s="1">
        <v>0</v>
      </c>
      <c r="R32">
        <v>0</v>
      </c>
    </row>
    <row r="33" spans="1:18">
      <c r="A33" s="2" t="s">
        <v>28</v>
      </c>
      <c r="B33" s="1">
        <v>184359</v>
      </c>
      <c r="C33" s="1">
        <v>22246</v>
      </c>
      <c r="D33" s="1">
        <v>162113</v>
      </c>
      <c r="F33" s="2" t="s">
        <v>28</v>
      </c>
      <c r="G33" s="1">
        <v>13260</v>
      </c>
      <c r="H33" s="1">
        <v>141234</v>
      </c>
      <c r="I33" s="1">
        <v>5420</v>
      </c>
      <c r="J33" s="1">
        <v>5331</v>
      </c>
      <c r="K33" s="1">
        <v>0</v>
      </c>
      <c r="L33" s="1">
        <v>3390</v>
      </c>
      <c r="M33" s="1">
        <v>2651</v>
      </c>
      <c r="N33" s="1">
        <v>12160</v>
      </c>
      <c r="O33" s="1">
        <v>917</v>
      </c>
      <c r="P33" s="1">
        <v>0</v>
      </c>
      <c r="Q33" s="1">
        <v>0</v>
      </c>
      <c r="R33">
        <v>0</v>
      </c>
    </row>
    <row r="34" spans="1:18">
      <c r="A34" s="2" t="s">
        <v>29</v>
      </c>
      <c r="B34" s="1">
        <v>47135</v>
      </c>
      <c r="C34" s="1">
        <v>12789</v>
      </c>
      <c r="D34" s="1">
        <v>34346</v>
      </c>
      <c r="F34" s="2" t="s">
        <v>29</v>
      </c>
      <c r="G34" s="1">
        <v>7012</v>
      </c>
      <c r="H34" s="1">
        <v>32008</v>
      </c>
      <c r="I34" s="1">
        <v>5241</v>
      </c>
      <c r="J34" s="1">
        <v>1713</v>
      </c>
      <c r="K34" s="1">
        <v>537</v>
      </c>
      <c r="L34" s="1">
        <v>0</v>
      </c>
      <c r="M34" s="1">
        <v>0</v>
      </c>
      <c r="N34" s="1">
        <v>627</v>
      </c>
      <c r="O34" s="1">
        <v>0</v>
      </c>
      <c r="P34" s="1">
        <v>0</v>
      </c>
      <c r="Q34" s="1">
        <v>0</v>
      </c>
      <c r="R34">
        <v>0</v>
      </c>
    </row>
    <row r="35" spans="1:18">
      <c r="A35" s="2" t="s">
        <v>30</v>
      </c>
      <c r="B35" s="1">
        <v>546431</v>
      </c>
      <c r="C35" s="1">
        <v>80551</v>
      </c>
      <c r="D35" s="1">
        <v>465880</v>
      </c>
      <c r="F35" s="2" t="s">
        <v>30</v>
      </c>
      <c r="G35" s="1">
        <v>64556</v>
      </c>
      <c r="H35" s="1">
        <v>429113</v>
      </c>
      <c r="I35" s="1">
        <v>9651</v>
      </c>
      <c r="J35" s="1">
        <v>7658</v>
      </c>
      <c r="K35" s="1">
        <v>726</v>
      </c>
      <c r="L35" s="1">
        <v>1305</v>
      </c>
      <c r="M35" s="1">
        <v>3458</v>
      </c>
      <c r="N35" s="1">
        <v>25650</v>
      </c>
      <c r="O35" s="1">
        <v>1391</v>
      </c>
      <c r="P35" s="1">
        <v>2157</v>
      </c>
      <c r="Q35" s="1">
        <v>773</v>
      </c>
      <c r="R35">
        <v>0</v>
      </c>
    </row>
    <row r="36" spans="1:18">
      <c r="A36" s="2" t="s">
        <v>31</v>
      </c>
      <c r="B36" s="1">
        <v>782511</v>
      </c>
      <c r="C36" s="1">
        <v>19983</v>
      </c>
      <c r="D36" s="1">
        <v>762529</v>
      </c>
      <c r="F36" s="2" t="s">
        <v>31</v>
      </c>
      <c r="G36" s="1">
        <v>17106</v>
      </c>
      <c r="H36" s="1">
        <v>744407</v>
      </c>
      <c r="I36" s="1">
        <v>780</v>
      </c>
      <c r="J36" s="1">
        <v>4595</v>
      </c>
      <c r="K36" s="1">
        <v>0</v>
      </c>
      <c r="L36" s="1">
        <v>3491</v>
      </c>
      <c r="M36" s="1">
        <v>0</v>
      </c>
      <c r="N36" s="1">
        <v>6853</v>
      </c>
      <c r="O36" s="1">
        <v>2099</v>
      </c>
      <c r="P36" s="1">
        <v>3184</v>
      </c>
      <c r="Q36" s="1">
        <v>0</v>
      </c>
      <c r="R36">
        <v>0</v>
      </c>
    </row>
    <row r="37" spans="1:18">
      <c r="A37" s="2" t="s">
        <v>32</v>
      </c>
      <c r="B37" s="1">
        <v>679210</v>
      </c>
      <c r="C37" s="1">
        <v>31409</v>
      </c>
      <c r="D37" s="1">
        <v>647801</v>
      </c>
      <c r="F37" s="2" t="s">
        <v>32</v>
      </c>
      <c r="G37" s="1">
        <v>28125</v>
      </c>
      <c r="H37" s="1">
        <v>630749</v>
      </c>
      <c r="I37" s="1">
        <v>0</v>
      </c>
      <c r="J37" s="1">
        <v>3702</v>
      </c>
      <c r="K37" s="1">
        <v>650</v>
      </c>
      <c r="L37" s="1">
        <v>731</v>
      </c>
      <c r="M37" s="1">
        <v>1462</v>
      </c>
      <c r="N37" s="1">
        <v>8172</v>
      </c>
      <c r="O37" s="1">
        <v>1174</v>
      </c>
      <c r="P37" s="1">
        <v>4449</v>
      </c>
      <c r="Q37" s="1">
        <v>0</v>
      </c>
      <c r="R37">
        <v>0</v>
      </c>
    </row>
    <row r="38" spans="1:18">
      <c r="A38" s="2" t="s">
        <v>33</v>
      </c>
      <c r="B38" s="1">
        <v>463303</v>
      </c>
      <c r="C38" s="1">
        <v>94123</v>
      </c>
      <c r="D38" s="1">
        <v>369179</v>
      </c>
      <c r="F38" s="2" t="s">
        <v>33</v>
      </c>
      <c r="G38" s="1">
        <v>51600</v>
      </c>
      <c r="H38" s="1">
        <v>298632</v>
      </c>
      <c r="I38" s="1">
        <v>37066</v>
      </c>
      <c r="J38" s="1">
        <v>49502</v>
      </c>
      <c r="K38" s="1">
        <v>1169</v>
      </c>
      <c r="L38" s="1">
        <v>1827</v>
      </c>
      <c r="M38" s="1">
        <v>1812</v>
      </c>
      <c r="N38" s="1">
        <v>14475</v>
      </c>
      <c r="O38" s="1">
        <v>2479</v>
      </c>
      <c r="P38" s="1">
        <v>4105</v>
      </c>
      <c r="Q38" s="1">
        <v>0</v>
      </c>
      <c r="R38">
        <v>642</v>
      </c>
    </row>
    <row r="39" spans="1:18">
      <c r="A39" s="2" t="s">
        <v>34</v>
      </c>
      <c r="B39" s="1">
        <v>611020</v>
      </c>
      <c r="C39" s="1">
        <v>30773</v>
      </c>
      <c r="D39" s="1">
        <v>580247</v>
      </c>
      <c r="F39" s="2" t="s">
        <v>34</v>
      </c>
      <c r="G39" s="1">
        <v>26214</v>
      </c>
      <c r="H39" s="1">
        <v>569588</v>
      </c>
      <c r="I39" s="1">
        <v>1858</v>
      </c>
      <c r="J39" s="1">
        <v>5445</v>
      </c>
      <c r="K39" s="1">
        <v>965</v>
      </c>
      <c r="L39" s="1">
        <v>0</v>
      </c>
      <c r="M39" s="1">
        <v>1737</v>
      </c>
      <c r="N39" s="1">
        <v>2959</v>
      </c>
      <c r="O39" s="1">
        <v>0</v>
      </c>
      <c r="P39" s="1">
        <v>0</v>
      </c>
      <c r="Q39" s="1">
        <v>0</v>
      </c>
      <c r="R39">
        <v>2257</v>
      </c>
    </row>
    <row r="40" spans="1:18">
      <c r="A40" s="2" t="s">
        <v>35</v>
      </c>
      <c r="B40" s="1">
        <v>53412</v>
      </c>
      <c r="C40" s="1">
        <v>12743</v>
      </c>
      <c r="D40" s="1">
        <v>40669</v>
      </c>
      <c r="F40" s="2" t="s">
        <v>35</v>
      </c>
      <c r="G40" s="1">
        <v>7442</v>
      </c>
      <c r="H40" s="1">
        <v>33635</v>
      </c>
      <c r="I40" s="1">
        <v>3361</v>
      </c>
      <c r="J40" s="1">
        <v>2589</v>
      </c>
      <c r="K40" s="1">
        <v>296</v>
      </c>
      <c r="L40" s="1">
        <v>328</v>
      </c>
      <c r="M40" s="1">
        <v>1317</v>
      </c>
      <c r="N40" s="1">
        <v>2860</v>
      </c>
      <c r="O40" s="1">
        <v>328</v>
      </c>
      <c r="P40" s="1">
        <v>1260</v>
      </c>
      <c r="Q40" s="1">
        <v>0</v>
      </c>
      <c r="R40">
        <v>0</v>
      </c>
    </row>
    <row r="41" spans="1:18">
      <c r="A41" s="2" t="s">
        <v>36</v>
      </c>
      <c r="B41" s="1">
        <v>104345</v>
      </c>
      <c r="C41" s="1">
        <v>31070</v>
      </c>
      <c r="D41" s="1">
        <v>73275</v>
      </c>
      <c r="F41" s="2" t="s">
        <v>36</v>
      </c>
      <c r="G41" s="1">
        <v>10264</v>
      </c>
      <c r="H41" s="1">
        <v>48616</v>
      </c>
      <c r="I41" s="1">
        <v>15591</v>
      </c>
      <c r="J41" s="1">
        <v>13032</v>
      </c>
      <c r="K41" s="1">
        <v>0</v>
      </c>
      <c r="L41" s="1">
        <v>0</v>
      </c>
      <c r="M41" s="1">
        <v>2967</v>
      </c>
      <c r="N41" s="1">
        <v>7048</v>
      </c>
      <c r="O41" s="1">
        <v>928</v>
      </c>
      <c r="P41" s="1">
        <v>4166</v>
      </c>
      <c r="Q41" s="1">
        <v>1323</v>
      </c>
      <c r="R41">
        <v>415</v>
      </c>
    </row>
    <row r="42" spans="1:18">
      <c r="A42" s="2" t="s">
        <v>37</v>
      </c>
      <c r="B42" s="1">
        <v>182397</v>
      </c>
      <c r="C42" s="1">
        <v>39272</v>
      </c>
      <c r="D42" s="1">
        <v>143125</v>
      </c>
      <c r="F42" s="2" t="s">
        <v>37</v>
      </c>
      <c r="G42" s="1">
        <v>10500</v>
      </c>
      <c r="H42" s="1">
        <v>106515</v>
      </c>
      <c r="I42" s="1">
        <v>18503</v>
      </c>
      <c r="J42" s="1">
        <v>15947</v>
      </c>
      <c r="K42" s="1">
        <v>733</v>
      </c>
      <c r="L42" s="1">
        <v>455</v>
      </c>
      <c r="M42" s="1">
        <v>5256</v>
      </c>
      <c r="N42" s="1">
        <v>14631</v>
      </c>
      <c r="O42" s="1">
        <v>3571</v>
      </c>
      <c r="P42" s="1">
        <v>5172</v>
      </c>
      <c r="Q42" s="1">
        <v>712</v>
      </c>
      <c r="R42">
        <v>409</v>
      </c>
    </row>
    <row r="43" spans="1:18">
      <c r="A43" s="2" t="s">
        <v>38</v>
      </c>
      <c r="B43" s="1">
        <v>233128</v>
      </c>
      <c r="C43" s="1">
        <v>47730</v>
      </c>
      <c r="D43" s="1">
        <v>185398</v>
      </c>
      <c r="F43" s="2" t="s">
        <v>38</v>
      </c>
      <c r="G43" s="1">
        <v>10619</v>
      </c>
      <c r="H43" s="1">
        <v>97835</v>
      </c>
      <c r="I43" s="1">
        <v>31812</v>
      </c>
      <c r="J43" s="1">
        <v>69457</v>
      </c>
      <c r="K43" s="1">
        <v>0</v>
      </c>
      <c r="L43" s="1">
        <v>955</v>
      </c>
      <c r="M43" s="1">
        <v>3093</v>
      </c>
      <c r="N43" s="1">
        <v>11501</v>
      </c>
      <c r="O43" s="1">
        <v>2209</v>
      </c>
      <c r="P43" s="1">
        <v>5653</v>
      </c>
      <c r="Q43" s="1">
        <v>0</v>
      </c>
      <c r="R43">
        <v>0</v>
      </c>
    </row>
    <row r="44" spans="1:18">
      <c r="A44" s="2" t="s">
        <v>39</v>
      </c>
      <c r="B44" s="1">
        <v>64792</v>
      </c>
      <c r="C44" s="1">
        <v>19671</v>
      </c>
      <c r="D44" s="1">
        <v>45120</v>
      </c>
      <c r="F44" s="2" t="s">
        <v>39</v>
      </c>
      <c r="G44" s="1">
        <v>9361</v>
      </c>
      <c r="H44" s="1">
        <v>34802</v>
      </c>
      <c r="I44" s="1">
        <v>7679</v>
      </c>
      <c r="J44" s="1">
        <v>7945</v>
      </c>
      <c r="K44" s="1">
        <v>575</v>
      </c>
      <c r="L44" s="1">
        <v>0</v>
      </c>
      <c r="M44" s="1">
        <v>906</v>
      </c>
      <c r="N44" s="1">
        <v>1509</v>
      </c>
      <c r="O44" s="1">
        <v>1152</v>
      </c>
      <c r="P44" s="1">
        <v>866</v>
      </c>
      <c r="Q44" s="1">
        <v>0</v>
      </c>
      <c r="R44">
        <v>0</v>
      </c>
    </row>
    <row r="45" spans="1:18">
      <c r="A45" s="2" t="s">
        <v>40</v>
      </c>
      <c r="B45" s="1">
        <v>267030</v>
      </c>
      <c r="C45" s="1">
        <v>90551</v>
      </c>
      <c r="D45" s="1">
        <v>176478</v>
      </c>
      <c r="F45" s="2" t="s">
        <v>40</v>
      </c>
      <c r="G45" s="1">
        <v>37021</v>
      </c>
      <c r="H45" s="1">
        <v>121649</v>
      </c>
      <c r="I45" s="1">
        <v>33412</v>
      </c>
      <c r="J45" s="1">
        <v>19457</v>
      </c>
      <c r="K45" s="1">
        <v>472</v>
      </c>
      <c r="L45" s="1">
        <v>1417</v>
      </c>
      <c r="M45" s="1">
        <v>13290</v>
      </c>
      <c r="N45" s="1">
        <v>27756</v>
      </c>
      <c r="O45" s="1">
        <v>5821</v>
      </c>
      <c r="P45" s="1">
        <v>5697</v>
      </c>
      <c r="Q45" s="1">
        <v>538</v>
      </c>
      <c r="R45">
        <v>505</v>
      </c>
    </row>
    <row r="46" spans="1:18">
      <c r="A46" s="2" t="s">
        <v>41</v>
      </c>
      <c r="B46" s="1">
        <v>122835</v>
      </c>
      <c r="C46" s="1">
        <v>26663</v>
      </c>
      <c r="D46" s="1">
        <v>96172</v>
      </c>
      <c r="F46" s="2" t="s">
        <v>41</v>
      </c>
      <c r="G46" s="1">
        <v>7612</v>
      </c>
      <c r="H46" s="1">
        <v>64284</v>
      </c>
      <c r="I46" s="1">
        <v>14830</v>
      </c>
      <c r="J46" s="1">
        <v>21364</v>
      </c>
      <c r="K46" s="1">
        <v>426</v>
      </c>
      <c r="L46" s="1">
        <v>426</v>
      </c>
      <c r="M46" s="1">
        <v>2949</v>
      </c>
      <c r="N46" s="1">
        <v>8769</v>
      </c>
      <c r="O46" s="1">
        <v>427</v>
      </c>
      <c r="P46" s="1">
        <v>1332</v>
      </c>
      <c r="Q46" s="1">
        <v>422</v>
      </c>
      <c r="R46">
        <v>0</v>
      </c>
    </row>
    <row r="47" spans="1:18">
      <c r="A47" s="2" t="s">
        <v>42</v>
      </c>
      <c r="B47" s="1">
        <v>383327</v>
      </c>
      <c r="C47" s="1">
        <v>121614</v>
      </c>
      <c r="D47" s="1">
        <v>261713</v>
      </c>
      <c r="F47" s="2" t="s">
        <v>42</v>
      </c>
      <c r="G47" s="1">
        <v>57451</v>
      </c>
      <c r="H47" s="1">
        <v>195248</v>
      </c>
      <c r="I47" s="1">
        <v>45936</v>
      </c>
      <c r="J47" s="1">
        <v>38267</v>
      </c>
      <c r="K47" s="1">
        <v>529</v>
      </c>
      <c r="L47" s="1">
        <v>1062</v>
      </c>
      <c r="M47" s="1">
        <v>9462</v>
      </c>
      <c r="N47" s="1">
        <v>15145</v>
      </c>
      <c r="O47" s="1">
        <v>8240</v>
      </c>
      <c r="P47" s="1">
        <v>10948</v>
      </c>
      <c r="Q47" s="1">
        <v>0</v>
      </c>
      <c r="R47">
        <v>1045</v>
      </c>
    </row>
    <row r="48" spans="1:18">
      <c r="A48" s="2" t="s">
        <v>43</v>
      </c>
      <c r="B48" s="1">
        <v>51389</v>
      </c>
      <c r="C48" s="1">
        <v>13919</v>
      </c>
      <c r="D48" s="1">
        <v>37471</v>
      </c>
      <c r="F48" s="2" t="s">
        <v>43</v>
      </c>
      <c r="G48" s="1">
        <v>6227</v>
      </c>
      <c r="H48" s="1">
        <v>27271</v>
      </c>
      <c r="I48" s="1">
        <v>5910</v>
      </c>
      <c r="J48" s="1">
        <v>5635</v>
      </c>
      <c r="K48" s="1">
        <v>0</v>
      </c>
      <c r="L48" s="1">
        <v>0</v>
      </c>
      <c r="M48" s="1">
        <v>1783</v>
      </c>
      <c r="N48" s="1">
        <v>2222</v>
      </c>
      <c r="O48" s="1">
        <v>0</v>
      </c>
      <c r="P48" s="1">
        <v>2345</v>
      </c>
      <c r="Q48" s="1">
        <v>0</v>
      </c>
      <c r="R48">
        <v>0</v>
      </c>
    </row>
    <row r="49" spans="1:18">
      <c r="A49" s="2" t="s">
        <v>44</v>
      </c>
      <c r="B49" s="1">
        <v>179704</v>
      </c>
      <c r="C49" s="1">
        <v>72903</v>
      </c>
      <c r="D49" s="1">
        <v>106800</v>
      </c>
      <c r="F49" s="2" t="s">
        <v>44</v>
      </c>
      <c r="G49" s="1">
        <v>23961</v>
      </c>
      <c r="H49" s="1">
        <v>73663</v>
      </c>
      <c r="I49" s="1">
        <v>40873</v>
      </c>
      <c r="J49" s="1">
        <v>26474</v>
      </c>
      <c r="K49" s="1">
        <v>1638</v>
      </c>
      <c r="L49" s="1">
        <v>1033</v>
      </c>
      <c r="M49" s="1">
        <v>3438</v>
      </c>
      <c r="N49" s="1">
        <v>3505</v>
      </c>
      <c r="O49" s="1">
        <v>2995</v>
      </c>
      <c r="P49" s="1">
        <v>2128</v>
      </c>
      <c r="Q49" s="1">
        <v>0</v>
      </c>
      <c r="R49">
        <v>0</v>
      </c>
    </row>
    <row r="50" spans="1:18">
      <c r="A50" s="2" t="s">
        <v>45</v>
      </c>
      <c r="B50" s="1">
        <v>160822</v>
      </c>
      <c r="C50" s="1">
        <v>50324</v>
      </c>
      <c r="D50" s="1">
        <v>110498</v>
      </c>
      <c r="F50" s="2" t="s">
        <v>45</v>
      </c>
      <c r="G50" s="1">
        <v>16331</v>
      </c>
      <c r="H50" s="1">
        <v>66705</v>
      </c>
      <c r="I50" s="1">
        <v>30424</v>
      </c>
      <c r="J50" s="1">
        <v>27985</v>
      </c>
      <c r="K50" s="1">
        <v>0</v>
      </c>
      <c r="L50" s="1">
        <v>826</v>
      </c>
      <c r="M50" s="1">
        <v>2758</v>
      </c>
      <c r="N50" s="1">
        <v>9678</v>
      </c>
      <c r="O50" s="1">
        <v>813</v>
      </c>
      <c r="P50" s="1">
        <v>5307</v>
      </c>
      <c r="Q50" s="1">
        <v>0</v>
      </c>
      <c r="R50">
        <v>0</v>
      </c>
    </row>
    <row r="51" spans="1:18">
      <c r="A51" s="2" t="s">
        <v>46</v>
      </c>
      <c r="B51" s="1">
        <v>123269</v>
      </c>
      <c r="C51" s="1">
        <v>25204</v>
      </c>
      <c r="D51" s="1">
        <v>98065</v>
      </c>
      <c r="F51" s="2" t="s">
        <v>46</v>
      </c>
      <c r="G51" s="1">
        <v>7104</v>
      </c>
      <c r="H51" s="1">
        <v>49427</v>
      </c>
      <c r="I51" s="1">
        <v>11699</v>
      </c>
      <c r="J51" s="1">
        <v>32086</v>
      </c>
      <c r="K51" s="1">
        <v>0</v>
      </c>
      <c r="L51" s="1">
        <v>0</v>
      </c>
      <c r="M51" s="1">
        <v>3160</v>
      </c>
      <c r="N51" s="1">
        <v>10185</v>
      </c>
      <c r="O51" s="1">
        <v>3243</v>
      </c>
      <c r="P51" s="1">
        <v>6369</v>
      </c>
      <c r="Q51" s="1">
        <v>0</v>
      </c>
      <c r="R51">
        <v>0</v>
      </c>
    </row>
    <row r="52" spans="1:18">
      <c r="A52" s="2" t="s">
        <v>47</v>
      </c>
      <c r="B52" s="1">
        <v>121378</v>
      </c>
      <c r="C52" s="1">
        <v>28598</v>
      </c>
      <c r="D52" s="1">
        <v>92780</v>
      </c>
      <c r="F52" s="2" t="s">
        <v>47</v>
      </c>
      <c r="G52" s="1">
        <v>17208</v>
      </c>
      <c r="H52" s="1">
        <v>72084</v>
      </c>
      <c r="I52" s="1">
        <v>10681</v>
      </c>
      <c r="J52" s="1">
        <v>14824</v>
      </c>
      <c r="K52" s="1">
        <v>0</v>
      </c>
      <c r="L52" s="1">
        <v>731</v>
      </c>
      <c r="M52" s="1">
        <v>711</v>
      </c>
      <c r="N52" s="1">
        <v>2982</v>
      </c>
      <c r="O52" s="1">
        <v>0</v>
      </c>
      <c r="P52" s="1">
        <v>2161</v>
      </c>
      <c r="Q52" s="1">
        <v>0</v>
      </c>
      <c r="R52">
        <v>0</v>
      </c>
    </row>
    <row r="53" spans="1:18">
      <c r="A53" s="2" t="s">
        <v>48</v>
      </c>
      <c r="B53" s="1">
        <v>166428</v>
      </c>
      <c r="C53" s="1">
        <v>37143</v>
      </c>
      <c r="D53" s="1">
        <v>129285</v>
      </c>
      <c r="F53" s="2" t="s">
        <v>48</v>
      </c>
      <c r="G53" s="1">
        <v>19216</v>
      </c>
      <c r="H53" s="1">
        <v>96386</v>
      </c>
      <c r="I53" s="1">
        <v>14670</v>
      </c>
      <c r="J53" s="1">
        <v>19800</v>
      </c>
      <c r="K53" s="1">
        <v>0</v>
      </c>
      <c r="L53" s="1">
        <v>1352</v>
      </c>
      <c r="M53" s="1">
        <v>1356</v>
      </c>
      <c r="N53" s="1">
        <v>9443</v>
      </c>
      <c r="O53" s="1">
        <v>1903</v>
      </c>
      <c r="P53" s="1">
        <v>2308</v>
      </c>
      <c r="Q53" s="1">
        <v>0</v>
      </c>
      <c r="R53">
        <v>0</v>
      </c>
    </row>
    <row r="54" spans="1:18">
      <c r="A54" s="2" t="s">
        <v>49</v>
      </c>
      <c r="B54" s="1">
        <v>494012</v>
      </c>
      <c r="C54" s="1">
        <v>102924</v>
      </c>
      <c r="D54" s="1">
        <v>391088</v>
      </c>
      <c r="F54" s="2" t="s">
        <v>49</v>
      </c>
      <c r="G54" s="1">
        <v>69408</v>
      </c>
      <c r="H54" s="1">
        <v>325874</v>
      </c>
      <c r="I54" s="1">
        <v>14086</v>
      </c>
      <c r="J54" s="1">
        <v>29261</v>
      </c>
      <c r="K54" s="1">
        <v>493</v>
      </c>
      <c r="L54" s="1">
        <v>940</v>
      </c>
      <c r="M54" s="1">
        <v>12743</v>
      </c>
      <c r="N54" s="1">
        <v>26806</v>
      </c>
      <c r="O54" s="1">
        <v>4826</v>
      </c>
      <c r="P54" s="1">
        <v>7695</v>
      </c>
      <c r="Q54" s="1">
        <v>1370</v>
      </c>
      <c r="R54">
        <v>514</v>
      </c>
    </row>
    <row r="55" spans="1:18">
      <c r="A55" s="2" t="s">
        <v>50</v>
      </c>
      <c r="B55" s="1">
        <v>661738</v>
      </c>
      <c r="C55" s="1">
        <v>164826</v>
      </c>
      <c r="D55" s="1">
        <v>496912</v>
      </c>
      <c r="F55" s="2" t="s">
        <v>50</v>
      </c>
      <c r="G55" s="1">
        <v>92848</v>
      </c>
      <c r="H55" s="1">
        <v>387713</v>
      </c>
      <c r="I55" s="1">
        <v>38921</v>
      </c>
      <c r="J55" s="1">
        <v>41011</v>
      </c>
      <c r="K55" s="1">
        <v>2942</v>
      </c>
      <c r="L55" s="1">
        <v>8632</v>
      </c>
      <c r="M55" s="1">
        <v>16231</v>
      </c>
      <c r="N55" s="1">
        <v>38515</v>
      </c>
      <c r="O55" s="1">
        <v>12231</v>
      </c>
      <c r="P55" s="1">
        <v>18746</v>
      </c>
      <c r="Q55" s="1">
        <v>1656</v>
      </c>
      <c r="R55">
        <v>2298</v>
      </c>
    </row>
    <row r="56" spans="1:18">
      <c r="A56" s="2" t="s">
        <v>51</v>
      </c>
      <c r="B56" s="1">
        <v>37452</v>
      </c>
      <c r="C56" s="1">
        <v>6345</v>
      </c>
      <c r="D56" s="1">
        <v>31107</v>
      </c>
      <c r="F56" s="2" t="s">
        <v>51</v>
      </c>
      <c r="G56" s="1">
        <v>3218</v>
      </c>
      <c r="H56" s="1">
        <v>23153</v>
      </c>
      <c r="I56" s="1">
        <v>2085</v>
      </c>
      <c r="J56" s="1">
        <v>4766</v>
      </c>
      <c r="K56" s="1">
        <v>538</v>
      </c>
      <c r="L56" s="1">
        <v>0</v>
      </c>
      <c r="M56" s="1">
        <v>0</v>
      </c>
      <c r="N56" s="1">
        <v>2684</v>
      </c>
      <c r="O56" s="1">
        <v>507</v>
      </c>
      <c r="P56" s="1">
        <v>507</v>
      </c>
      <c r="Q56" s="1">
        <v>0</v>
      </c>
      <c r="R56">
        <v>0</v>
      </c>
    </row>
    <row r="57" spans="1:18">
      <c r="A57" s="2" t="s">
        <v>52</v>
      </c>
      <c r="B57" s="1">
        <v>272951</v>
      </c>
      <c r="C57" s="1">
        <v>83455</v>
      </c>
      <c r="D57" s="1">
        <v>189496</v>
      </c>
      <c r="F57" s="2" t="s">
        <v>52</v>
      </c>
      <c r="G57" s="1">
        <v>54278</v>
      </c>
      <c r="H57" s="1">
        <v>163488</v>
      </c>
      <c r="I57" s="1">
        <v>19678</v>
      </c>
      <c r="J57" s="1">
        <v>21658</v>
      </c>
      <c r="K57" s="1">
        <v>530</v>
      </c>
      <c r="L57" s="1">
        <v>530</v>
      </c>
      <c r="M57" s="1">
        <v>5747</v>
      </c>
      <c r="N57" s="1">
        <v>2223</v>
      </c>
      <c r="O57" s="1">
        <v>2696</v>
      </c>
      <c r="P57" s="1">
        <v>1600</v>
      </c>
      <c r="Q57" s="1">
        <v>530</v>
      </c>
      <c r="R57">
        <v>0</v>
      </c>
    </row>
    <row r="58" spans="1:18">
      <c r="A58" s="2" t="s">
        <v>53</v>
      </c>
      <c r="B58" s="1">
        <v>983408</v>
      </c>
      <c r="C58" s="1">
        <v>185603</v>
      </c>
      <c r="D58" s="1">
        <v>797806</v>
      </c>
      <c r="F58" s="2" t="s">
        <v>53</v>
      </c>
      <c r="G58" s="1">
        <v>141370</v>
      </c>
      <c r="H58" s="1">
        <v>699243</v>
      </c>
      <c r="I58" s="1">
        <v>34168</v>
      </c>
      <c r="J58" s="1">
        <v>53957</v>
      </c>
      <c r="K58" s="1">
        <v>670</v>
      </c>
      <c r="L58" s="1">
        <v>1256</v>
      </c>
      <c r="M58" s="1">
        <v>2431</v>
      </c>
      <c r="N58" s="1">
        <v>25569</v>
      </c>
      <c r="O58" s="1">
        <v>6237</v>
      </c>
      <c r="P58" s="1">
        <v>15921</v>
      </c>
      <c r="Q58" s="1">
        <v>729</v>
      </c>
      <c r="R58">
        <v>1863</v>
      </c>
    </row>
    <row r="59" spans="1:18">
      <c r="A59" s="2" t="s">
        <v>54</v>
      </c>
      <c r="B59" s="1">
        <v>298807</v>
      </c>
      <c r="C59" s="1">
        <v>131317</v>
      </c>
      <c r="D59" s="1">
        <v>167490</v>
      </c>
      <c r="F59" s="2" t="s">
        <v>54</v>
      </c>
      <c r="G59" s="1">
        <v>66512</v>
      </c>
      <c r="H59" s="1">
        <v>119889</v>
      </c>
      <c r="I59" s="1">
        <v>46824</v>
      </c>
      <c r="J59" s="1">
        <v>26459</v>
      </c>
      <c r="K59" s="1">
        <v>1719</v>
      </c>
      <c r="L59" s="1">
        <v>1702</v>
      </c>
      <c r="M59" s="1">
        <v>10740</v>
      </c>
      <c r="N59" s="1">
        <v>12708</v>
      </c>
      <c r="O59" s="1">
        <v>5524</v>
      </c>
      <c r="P59" s="1">
        <v>6735</v>
      </c>
      <c r="Q59" s="1">
        <v>0</v>
      </c>
      <c r="R59">
        <v>0</v>
      </c>
    </row>
    <row r="60" spans="1:18">
      <c r="A60" s="2" t="s">
        <v>55</v>
      </c>
      <c r="B60" s="1">
        <v>22141</v>
      </c>
      <c r="C60" s="1">
        <v>5319</v>
      </c>
      <c r="D60" s="1">
        <v>16822</v>
      </c>
      <c r="F60" s="2" t="s">
        <v>55</v>
      </c>
      <c r="G60" s="1">
        <v>3807</v>
      </c>
      <c r="H60" s="1">
        <v>13795</v>
      </c>
      <c r="I60" s="1">
        <v>747</v>
      </c>
      <c r="J60" s="1">
        <v>1891</v>
      </c>
      <c r="K60" s="1">
        <v>0</v>
      </c>
      <c r="L60" s="1">
        <v>0</v>
      </c>
      <c r="M60" s="1">
        <v>767</v>
      </c>
      <c r="N60" s="1">
        <v>1137</v>
      </c>
      <c r="O60" s="1">
        <v>0</v>
      </c>
      <c r="P60" s="1">
        <v>0</v>
      </c>
      <c r="Q60" s="1">
        <v>0</v>
      </c>
      <c r="R60">
        <v>0</v>
      </c>
    </row>
    <row r="61" spans="1:18">
      <c r="A61" s="2" t="s">
        <v>56</v>
      </c>
      <c r="B61" s="1">
        <v>94156</v>
      </c>
      <c r="C61" s="1">
        <v>52189</v>
      </c>
      <c r="D61" s="1">
        <v>41967</v>
      </c>
      <c r="F61" s="2" t="s">
        <v>56</v>
      </c>
      <c r="G61" s="1">
        <v>28195</v>
      </c>
      <c r="H61" s="1">
        <v>32157</v>
      </c>
      <c r="I61" s="1">
        <v>19332</v>
      </c>
      <c r="J61" s="1">
        <v>7631</v>
      </c>
      <c r="K61" s="1">
        <v>411</v>
      </c>
      <c r="L61" s="1">
        <v>0</v>
      </c>
      <c r="M61" s="1">
        <v>3158</v>
      </c>
      <c r="N61" s="1">
        <v>2180</v>
      </c>
      <c r="O61" s="1">
        <v>1095</v>
      </c>
      <c r="P61" s="1">
        <v>0</v>
      </c>
      <c r="Q61" s="1">
        <v>0</v>
      </c>
      <c r="R61">
        <v>0</v>
      </c>
    </row>
    <row r="62" spans="1:18">
      <c r="A62" s="2" t="s">
        <v>57</v>
      </c>
      <c r="B62" s="1">
        <v>408401</v>
      </c>
      <c r="C62" s="1">
        <v>128273</v>
      </c>
      <c r="D62" s="1">
        <v>280128</v>
      </c>
      <c r="F62" s="2" t="s">
        <v>57</v>
      </c>
      <c r="G62" s="1">
        <v>75483</v>
      </c>
      <c r="H62" s="1">
        <v>229592</v>
      </c>
      <c r="I62" s="1">
        <v>40970</v>
      </c>
      <c r="J62" s="1">
        <v>33730</v>
      </c>
      <c r="K62" s="1">
        <v>416</v>
      </c>
      <c r="L62" s="1">
        <v>830</v>
      </c>
      <c r="M62" s="1">
        <v>7730</v>
      </c>
      <c r="N62" s="1">
        <v>11763</v>
      </c>
      <c r="O62" s="1">
        <v>2872</v>
      </c>
      <c r="P62" s="1">
        <v>2951</v>
      </c>
      <c r="Q62" s="1">
        <v>804</v>
      </c>
      <c r="R62">
        <v>805</v>
      </c>
    </row>
    <row r="63" spans="1:18">
      <c r="A63" s="2" t="s">
        <v>58</v>
      </c>
      <c r="B63" s="1">
        <v>118770</v>
      </c>
      <c r="C63" s="1">
        <v>51663</v>
      </c>
      <c r="D63" s="1">
        <v>67107</v>
      </c>
      <c r="F63" s="2" t="s">
        <v>58</v>
      </c>
      <c r="G63" s="1">
        <v>13170</v>
      </c>
      <c r="H63" s="1">
        <v>40148</v>
      </c>
      <c r="I63" s="1">
        <v>34082</v>
      </c>
      <c r="J63" s="1">
        <v>21585</v>
      </c>
      <c r="K63" s="1">
        <v>822</v>
      </c>
      <c r="L63" s="1">
        <v>473</v>
      </c>
      <c r="M63" s="1">
        <v>3591</v>
      </c>
      <c r="N63" s="1">
        <v>4379</v>
      </c>
      <c r="O63" s="1">
        <v>0</v>
      </c>
      <c r="P63" s="1">
        <v>524</v>
      </c>
      <c r="Q63" s="1">
        <v>0</v>
      </c>
      <c r="R63">
        <v>0</v>
      </c>
    </row>
    <row r="64" spans="1:18">
      <c r="A64" s="2" t="s">
        <v>59</v>
      </c>
      <c r="B64" s="1">
        <v>151139</v>
      </c>
      <c r="C64" s="1">
        <v>65737</v>
      </c>
      <c r="D64" s="1">
        <v>85402</v>
      </c>
      <c r="F64" s="2" t="s">
        <v>59</v>
      </c>
      <c r="G64" s="1">
        <v>27490</v>
      </c>
      <c r="H64" s="1">
        <v>59700</v>
      </c>
      <c r="I64" s="1">
        <v>33719</v>
      </c>
      <c r="J64" s="1">
        <v>21676</v>
      </c>
      <c r="K64" s="1">
        <v>0</v>
      </c>
      <c r="L64" s="1">
        <v>0</v>
      </c>
      <c r="M64" s="1">
        <v>3750</v>
      </c>
      <c r="N64" s="1">
        <v>2763</v>
      </c>
      <c r="O64" s="1">
        <v>780</v>
      </c>
      <c r="P64" s="1">
        <v>1265</v>
      </c>
      <c r="Q64" s="1">
        <v>0</v>
      </c>
      <c r="R64">
        <v>0</v>
      </c>
    </row>
    <row r="65" spans="1:18">
      <c r="A65" s="2" t="s">
        <v>60</v>
      </c>
      <c r="B65" s="1">
        <v>93675</v>
      </c>
      <c r="C65" s="1">
        <v>31890</v>
      </c>
      <c r="D65" s="1">
        <v>61785</v>
      </c>
      <c r="F65" s="2" t="s">
        <v>60</v>
      </c>
      <c r="G65" s="1">
        <v>26129</v>
      </c>
      <c r="H65" s="1">
        <v>56412</v>
      </c>
      <c r="I65" s="1">
        <v>5336</v>
      </c>
      <c r="J65" s="1">
        <v>3909</v>
      </c>
      <c r="K65" s="1">
        <v>0</v>
      </c>
      <c r="L65" s="1">
        <v>0</v>
      </c>
      <c r="M65" s="1">
        <v>0</v>
      </c>
      <c r="N65" s="1">
        <v>682</v>
      </c>
      <c r="O65" s="1">
        <v>426</v>
      </c>
      <c r="P65" s="1">
        <v>784</v>
      </c>
      <c r="Q65" s="1">
        <v>0</v>
      </c>
      <c r="R65">
        <v>0</v>
      </c>
    </row>
    <row r="66" spans="1:18">
      <c r="A66" s="2" t="s">
        <v>61</v>
      </c>
      <c r="B66" s="1">
        <v>35756</v>
      </c>
      <c r="C66" s="1">
        <v>7468</v>
      </c>
      <c r="D66" s="1">
        <v>28288</v>
      </c>
      <c r="F66" s="2" t="s">
        <v>61</v>
      </c>
      <c r="G66" s="1">
        <v>947</v>
      </c>
      <c r="H66" s="1">
        <v>21737</v>
      </c>
      <c r="I66" s="1">
        <v>4057</v>
      </c>
      <c r="J66" s="1">
        <v>3761</v>
      </c>
      <c r="K66" s="1">
        <v>338</v>
      </c>
      <c r="L66" s="1">
        <v>0</v>
      </c>
      <c r="M66" s="1">
        <v>1520</v>
      </c>
      <c r="N66" s="1">
        <v>2496</v>
      </c>
      <c r="O66" s="1">
        <v>609</v>
      </c>
      <c r="P66" s="1">
        <v>296</v>
      </c>
      <c r="Q66" s="1">
        <v>0</v>
      </c>
      <c r="R66">
        <v>0</v>
      </c>
    </row>
    <row r="67" spans="1:18">
      <c r="A67" s="2" t="s">
        <v>62</v>
      </c>
      <c r="B67" s="1">
        <v>217100</v>
      </c>
      <c r="C67" s="1">
        <v>104138</v>
      </c>
      <c r="D67" s="1">
        <v>112963</v>
      </c>
      <c r="F67" s="2" t="s">
        <v>62</v>
      </c>
      <c r="G67" s="1">
        <v>48346</v>
      </c>
      <c r="H67" s="1">
        <v>82295</v>
      </c>
      <c r="I67" s="1">
        <v>49676</v>
      </c>
      <c r="J67" s="1">
        <v>18578</v>
      </c>
      <c r="K67" s="1">
        <v>0</v>
      </c>
      <c r="L67" s="1">
        <v>351</v>
      </c>
      <c r="M67" s="1">
        <v>3718</v>
      </c>
      <c r="N67" s="1">
        <v>6910</v>
      </c>
      <c r="O67" s="1">
        <v>2399</v>
      </c>
      <c r="P67" s="1">
        <v>4831</v>
      </c>
      <c r="Q67" s="1">
        <v>0</v>
      </c>
      <c r="R67">
        <v>0</v>
      </c>
    </row>
    <row r="68" spans="1:18">
      <c r="A68" s="2" t="s">
        <v>63</v>
      </c>
      <c r="B68" s="1">
        <v>402612</v>
      </c>
      <c r="C68" s="1">
        <v>104133</v>
      </c>
      <c r="D68" s="1">
        <v>298478</v>
      </c>
      <c r="F68" s="2" t="s">
        <v>63</v>
      </c>
      <c r="G68" s="1">
        <v>44116</v>
      </c>
      <c r="H68" s="1">
        <v>212931</v>
      </c>
      <c r="I68" s="1">
        <v>52246</v>
      </c>
      <c r="J68" s="1">
        <v>70642</v>
      </c>
      <c r="K68" s="1">
        <v>0</v>
      </c>
      <c r="L68" s="1">
        <v>0</v>
      </c>
      <c r="M68" s="1">
        <v>2675</v>
      </c>
      <c r="N68" s="1">
        <v>10873</v>
      </c>
      <c r="O68" s="1">
        <v>5098</v>
      </c>
      <c r="P68" s="1">
        <v>4033</v>
      </c>
      <c r="Q68" s="1">
        <v>0</v>
      </c>
      <c r="R68">
        <v>0</v>
      </c>
    </row>
    <row r="69" spans="1:18">
      <c r="A69" s="2" t="s">
        <v>64</v>
      </c>
      <c r="B69" s="1">
        <v>129797</v>
      </c>
      <c r="C69" s="1">
        <v>45892</v>
      </c>
      <c r="D69" s="1">
        <v>83904</v>
      </c>
      <c r="F69" s="2" t="s">
        <v>64</v>
      </c>
      <c r="G69" s="1">
        <v>13619</v>
      </c>
      <c r="H69" s="1">
        <v>58718</v>
      </c>
      <c r="I69" s="1">
        <v>28742</v>
      </c>
      <c r="J69" s="1">
        <v>21669</v>
      </c>
      <c r="K69" s="1">
        <v>1024</v>
      </c>
      <c r="L69" s="1">
        <v>493</v>
      </c>
      <c r="M69" s="1">
        <v>1479</v>
      </c>
      <c r="N69" s="1">
        <v>2489</v>
      </c>
      <c r="O69" s="1">
        <v>1031</v>
      </c>
      <c r="P69" s="1">
        <v>538</v>
      </c>
      <c r="Q69" s="1">
        <v>0</v>
      </c>
      <c r="R69">
        <v>0</v>
      </c>
    </row>
    <row r="70" spans="1:18">
      <c r="A70" s="2" t="s">
        <v>65</v>
      </c>
      <c r="B70" s="1">
        <v>22158</v>
      </c>
      <c r="C70" s="1">
        <v>3429</v>
      </c>
      <c r="D70" s="1">
        <v>18729</v>
      </c>
      <c r="F70" s="2" t="s">
        <v>65</v>
      </c>
      <c r="G70" s="1">
        <v>2608</v>
      </c>
      <c r="H70" s="1">
        <v>16085</v>
      </c>
      <c r="I70" s="1">
        <v>548</v>
      </c>
      <c r="J70" s="1">
        <v>2371</v>
      </c>
      <c r="K70" s="1">
        <v>0</v>
      </c>
      <c r="L70" s="1">
        <v>0</v>
      </c>
      <c r="M70" s="1">
        <v>274</v>
      </c>
      <c r="N70" s="1">
        <v>0</v>
      </c>
      <c r="O70" s="1">
        <v>0</v>
      </c>
      <c r="P70" s="1">
        <v>274</v>
      </c>
      <c r="Q70" s="1">
        <v>0</v>
      </c>
      <c r="R70">
        <v>0</v>
      </c>
    </row>
    <row r="71" spans="1:18">
      <c r="A71" s="2" t="s">
        <v>66</v>
      </c>
      <c r="B71" s="1">
        <v>291073</v>
      </c>
      <c r="C71" s="1">
        <v>120760</v>
      </c>
      <c r="D71" s="1">
        <v>170313</v>
      </c>
      <c r="F71" s="2" t="s">
        <v>66</v>
      </c>
      <c r="G71" s="1">
        <v>107004</v>
      </c>
      <c r="H71" s="1">
        <v>162732</v>
      </c>
      <c r="I71" s="1">
        <v>8988</v>
      </c>
      <c r="J71" s="1">
        <v>3548</v>
      </c>
      <c r="K71" s="1">
        <v>1167</v>
      </c>
      <c r="L71" s="1">
        <v>0</v>
      </c>
      <c r="M71" s="1">
        <v>1769</v>
      </c>
      <c r="N71" s="1">
        <v>2099</v>
      </c>
      <c r="O71" s="1">
        <v>544</v>
      </c>
      <c r="P71" s="1">
        <v>646</v>
      </c>
      <c r="Q71" s="1">
        <v>1291</v>
      </c>
      <c r="R71">
        <v>1291</v>
      </c>
    </row>
    <row r="72" spans="1:18">
      <c r="A72" s="2" t="s">
        <v>67</v>
      </c>
      <c r="B72" s="1">
        <v>18995</v>
      </c>
      <c r="C72" s="1">
        <v>7796</v>
      </c>
      <c r="D72" s="1">
        <v>11199</v>
      </c>
      <c r="F72" s="2" t="s">
        <v>67</v>
      </c>
      <c r="G72" s="1">
        <v>7099</v>
      </c>
      <c r="H72" s="1">
        <v>10851</v>
      </c>
      <c r="I72" s="1">
        <v>0</v>
      </c>
      <c r="J72" s="1">
        <v>0</v>
      </c>
      <c r="K72" s="1">
        <v>0</v>
      </c>
      <c r="L72" s="1">
        <v>0</v>
      </c>
      <c r="M72" s="1">
        <v>698</v>
      </c>
      <c r="N72" s="1">
        <v>0</v>
      </c>
      <c r="O72" s="1">
        <v>0</v>
      </c>
      <c r="P72" s="1">
        <v>349</v>
      </c>
      <c r="Q72" s="1">
        <v>0</v>
      </c>
      <c r="R72">
        <v>0</v>
      </c>
    </row>
    <row r="73" spans="1:18">
      <c r="A73" s="2" t="s">
        <v>68</v>
      </c>
      <c r="B73" s="1">
        <v>201860</v>
      </c>
      <c r="C73" s="1">
        <v>83640</v>
      </c>
      <c r="D73" s="1">
        <v>118220</v>
      </c>
      <c r="F73" s="2" t="s">
        <v>68</v>
      </c>
      <c r="G73" s="1">
        <v>62591</v>
      </c>
      <c r="H73" s="1">
        <v>105673</v>
      </c>
      <c r="I73" s="1">
        <v>16439</v>
      </c>
      <c r="J73" s="1">
        <v>4945</v>
      </c>
      <c r="K73" s="1">
        <v>588</v>
      </c>
      <c r="L73" s="1">
        <v>561</v>
      </c>
      <c r="M73" s="1">
        <v>4024</v>
      </c>
      <c r="N73" s="1">
        <v>7042</v>
      </c>
      <c r="O73" s="1">
        <v>0</v>
      </c>
      <c r="P73" s="1">
        <v>0</v>
      </c>
      <c r="Q73" s="1">
        <v>0</v>
      </c>
      <c r="R73">
        <v>0</v>
      </c>
    </row>
    <row r="74" spans="1:18">
      <c r="A74" s="2" t="s">
        <v>69</v>
      </c>
      <c r="B74" s="1">
        <v>131488</v>
      </c>
      <c r="C74" s="1">
        <v>44405</v>
      </c>
      <c r="D74" s="1">
        <v>87083</v>
      </c>
      <c r="F74" s="2" t="s">
        <v>69</v>
      </c>
      <c r="G74" s="1">
        <v>19260</v>
      </c>
      <c r="H74" s="1">
        <v>62628</v>
      </c>
      <c r="I74" s="1">
        <v>16353</v>
      </c>
      <c r="J74" s="1">
        <v>13261</v>
      </c>
      <c r="K74" s="1">
        <v>496</v>
      </c>
      <c r="L74" s="1">
        <v>0</v>
      </c>
      <c r="M74" s="1">
        <v>3872</v>
      </c>
      <c r="N74" s="1">
        <v>6214</v>
      </c>
      <c r="O74" s="1">
        <v>4427</v>
      </c>
      <c r="P74" s="1">
        <v>4982</v>
      </c>
      <c r="Q74" s="1">
        <v>0</v>
      </c>
      <c r="R74">
        <v>0</v>
      </c>
    </row>
    <row r="75" spans="1:18">
      <c r="A75" s="2" t="s">
        <v>70</v>
      </c>
      <c r="B75" s="1">
        <v>332788</v>
      </c>
      <c r="C75" s="1">
        <v>63513</v>
      </c>
      <c r="D75" s="1">
        <v>269275</v>
      </c>
      <c r="F75" s="2" t="s">
        <v>70</v>
      </c>
      <c r="G75" s="1">
        <v>35849</v>
      </c>
      <c r="H75" s="1">
        <v>223465</v>
      </c>
      <c r="I75" s="1">
        <v>12557</v>
      </c>
      <c r="J75" s="1">
        <v>11229</v>
      </c>
      <c r="K75" s="1">
        <v>0</v>
      </c>
      <c r="L75" s="1">
        <v>4112</v>
      </c>
      <c r="M75" s="1">
        <v>8157</v>
      </c>
      <c r="N75" s="1">
        <v>19227</v>
      </c>
      <c r="O75" s="1">
        <v>6421</v>
      </c>
      <c r="P75" s="1">
        <v>11245</v>
      </c>
      <c r="Q75" s="1">
        <v>532</v>
      </c>
      <c r="R75">
        <v>0</v>
      </c>
    </row>
    <row r="76" spans="1:18">
      <c r="A76" s="2" t="s">
        <v>71</v>
      </c>
      <c r="B76" s="1">
        <v>226916</v>
      </c>
      <c r="C76" s="1">
        <v>60652</v>
      </c>
      <c r="D76" s="1">
        <v>166264</v>
      </c>
      <c r="F76" s="2" t="s">
        <v>71</v>
      </c>
      <c r="G76" s="1">
        <v>39163</v>
      </c>
      <c r="H76" s="1">
        <v>136258</v>
      </c>
      <c r="I76" s="1">
        <v>15438</v>
      </c>
      <c r="J76" s="1">
        <v>20306</v>
      </c>
      <c r="K76" s="1">
        <v>486</v>
      </c>
      <c r="L76" s="1">
        <v>0</v>
      </c>
      <c r="M76" s="1">
        <v>5042</v>
      </c>
      <c r="N76" s="1">
        <v>9701</v>
      </c>
      <c r="O76" s="1">
        <v>526</v>
      </c>
      <c r="P76" s="1">
        <v>0</v>
      </c>
      <c r="Q76" s="1">
        <v>0</v>
      </c>
      <c r="R76">
        <v>0</v>
      </c>
    </row>
    <row r="77" spans="1:18">
      <c r="A77" s="2" t="s">
        <v>72</v>
      </c>
      <c r="B77" s="1">
        <v>570933</v>
      </c>
      <c r="C77" s="1">
        <v>113948</v>
      </c>
      <c r="D77" s="1">
        <v>456985</v>
      </c>
      <c r="F77" s="2" t="s">
        <v>72</v>
      </c>
      <c r="G77" s="1">
        <v>66698</v>
      </c>
      <c r="H77" s="1">
        <v>426305</v>
      </c>
      <c r="I77" s="1">
        <v>42289</v>
      </c>
      <c r="J77" s="1">
        <v>19653</v>
      </c>
      <c r="K77" s="1">
        <v>0</v>
      </c>
      <c r="L77" s="1">
        <v>1023</v>
      </c>
      <c r="M77" s="1">
        <v>4151</v>
      </c>
      <c r="N77" s="1">
        <v>6461</v>
      </c>
      <c r="O77" s="1">
        <v>811</v>
      </c>
      <c r="P77" s="1">
        <v>3041</v>
      </c>
      <c r="Q77" s="1">
        <v>0</v>
      </c>
      <c r="R77">
        <v>506</v>
      </c>
    </row>
    <row r="78" spans="1:18">
      <c r="A78" s="2" t="s">
        <v>73</v>
      </c>
      <c r="B78" s="1">
        <v>120320</v>
      </c>
      <c r="C78" s="1">
        <v>45429</v>
      </c>
      <c r="D78" s="1">
        <v>74890</v>
      </c>
      <c r="F78" s="2" t="s">
        <v>73</v>
      </c>
      <c r="G78" s="1">
        <v>24649</v>
      </c>
      <c r="H78" s="1">
        <v>63836</v>
      </c>
      <c r="I78" s="1">
        <v>18418</v>
      </c>
      <c r="J78" s="1">
        <v>7126</v>
      </c>
      <c r="K78" s="1">
        <v>0</v>
      </c>
      <c r="L78" s="1">
        <v>0</v>
      </c>
      <c r="M78" s="1">
        <v>1427</v>
      </c>
      <c r="N78" s="1">
        <v>3023</v>
      </c>
      <c r="O78" s="1">
        <v>937</v>
      </c>
      <c r="P78" s="1">
        <v>907</v>
      </c>
      <c r="Q78" s="1">
        <v>0</v>
      </c>
      <c r="R78">
        <v>0</v>
      </c>
    </row>
    <row r="79" spans="1:18">
      <c r="A79" s="2" t="s">
        <v>74</v>
      </c>
      <c r="B79" s="1">
        <v>159581</v>
      </c>
      <c r="C79" s="1">
        <v>48928</v>
      </c>
      <c r="D79" s="1">
        <v>110653</v>
      </c>
      <c r="F79" s="2" t="s">
        <v>74</v>
      </c>
      <c r="G79" s="1">
        <v>37729</v>
      </c>
      <c r="H79" s="1">
        <v>98513</v>
      </c>
      <c r="I79" s="1">
        <v>7872</v>
      </c>
      <c r="J79" s="1">
        <v>7615</v>
      </c>
      <c r="K79" s="1">
        <v>0</v>
      </c>
      <c r="L79" s="1">
        <v>443</v>
      </c>
      <c r="M79" s="1">
        <v>963</v>
      </c>
      <c r="N79" s="1">
        <v>2689</v>
      </c>
      <c r="O79" s="1">
        <v>2366</v>
      </c>
      <c r="P79" s="1">
        <v>1395</v>
      </c>
      <c r="Q79" s="1">
        <v>0</v>
      </c>
      <c r="R79">
        <v>0</v>
      </c>
    </row>
    <row r="80" spans="1:18">
      <c r="A80" s="2" t="s">
        <v>75</v>
      </c>
      <c r="B80" s="1">
        <v>293837</v>
      </c>
      <c r="C80" s="1">
        <v>131744</v>
      </c>
      <c r="D80" s="1">
        <v>162094</v>
      </c>
      <c r="F80" s="2" t="s">
        <v>75</v>
      </c>
      <c r="G80" s="1">
        <v>86263</v>
      </c>
      <c r="H80" s="1">
        <v>150774</v>
      </c>
      <c r="I80" s="1">
        <v>36560</v>
      </c>
      <c r="J80" s="1">
        <v>7634</v>
      </c>
      <c r="K80" s="1">
        <v>563</v>
      </c>
      <c r="L80" s="1">
        <v>1504</v>
      </c>
      <c r="M80" s="1">
        <v>4567</v>
      </c>
      <c r="N80" s="1">
        <v>1728</v>
      </c>
      <c r="O80" s="1">
        <v>3793</v>
      </c>
      <c r="P80" s="1">
        <v>456</v>
      </c>
      <c r="Q80" s="1">
        <v>0</v>
      </c>
      <c r="R80">
        <v>0</v>
      </c>
    </row>
    <row r="81" spans="1:18">
      <c r="A81" s="2" t="s">
        <v>76</v>
      </c>
      <c r="B81" s="1">
        <v>333099</v>
      </c>
      <c r="C81" s="1">
        <v>85814</v>
      </c>
      <c r="D81" s="1">
        <v>247285</v>
      </c>
      <c r="F81" s="2" t="s">
        <v>76</v>
      </c>
      <c r="G81" s="1">
        <v>52128</v>
      </c>
      <c r="H81" s="1">
        <v>222668</v>
      </c>
      <c r="I81" s="1">
        <v>24243</v>
      </c>
      <c r="J81" s="1">
        <v>15713</v>
      </c>
      <c r="K81" s="1">
        <v>863</v>
      </c>
      <c r="L81" s="1">
        <v>0</v>
      </c>
      <c r="M81" s="1">
        <v>7083</v>
      </c>
      <c r="N81" s="1">
        <v>4426</v>
      </c>
      <c r="O81" s="1">
        <v>1499</v>
      </c>
      <c r="P81" s="1">
        <v>4087</v>
      </c>
      <c r="Q81" s="1">
        <v>0</v>
      </c>
      <c r="R81">
        <v>394</v>
      </c>
    </row>
    <row r="82" spans="1:18">
      <c r="A82" s="2" t="s">
        <v>77</v>
      </c>
      <c r="B82" s="1">
        <v>183454</v>
      </c>
      <c r="C82" s="1">
        <v>74075</v>
      </c>
      <c r="D82" s="1">
        <v>109379</v>
      </c>
      <c r="F82" s="2" t="s">
        <v>77</v>
      </c>
      <c r="G82" s="1">
        <v>39136</v>
      </c>
      <c r="H82" s="1">
        <v>88223</v>
      </c>
      <c r="I82" s="1">
        <v>33115</v>
      </c>
      <c r="J82" s="1">
        <v>18071</v>
      </c>
      <c r="K82" s="1">
        <v>0</v>
      </c>
      <c r="L82" s="1">
        <v>0</v>
      </c>
      <c r="M82" s="1">
        <v>1825</v>
      </c>
      <c r="N82" s="1">
        <v>3086</v>
      </c>
      <c r="O82" s="1">
        <v>0</v>
      </c>
      <c r="P82" s="1">
        <v>0</v>
      </c>
      <c r="Q82" s="1">
        <v>0</v>
      </c>
      <c r="R82">
        <v>0</v>
      </c>
    </row>
    <row r="83" spans="1:18">
      <c r="A83" s="2" t="s">
        <v>78</v>
      </c>
      <c r="B83" s="1">
        <v>115139</v>
      </c>
      <c r="C83" s="1">
        <v>52982</v>
      </c>
      <c r="D83" s="1">
        <v>62157</v>
      </c>
      <c r="F83" s="2" t="s">
        <v>78</v>
      </c>
      <c r="G83" s="1">
        <v>24419</v>
      </c>
      <c r="H83" s="1">
        <v>44646</v>
      </c>
      <c r="I83" s="1">
        <v>25534</v>
      </c>
      <c r="J83" s="1">
        <v>14218</v>
      </c>
      <c r="K83" s="1">
        <v>0</v>
      </c>
      <c r="L83" s="1">
        <v>0</v>
      </c>
      <c r="M83" s="1">
        <v>1493</v>
      </c>
      <c r="N83" s="1">
        <v>2835</v>
      </c>
      <c r="O83" s="1">
        <v>1538</v>
      </c>
      <c r="P83" s="1">
        <v>459</v>
      </c>
      <c r="Q83" s="1">
        <v>0</v>
      </c>
      <c r="R83">
        <v>0</v>
      </c>
    </row>
    <row r="84" spans="1:18">
      <c r="A84" s="2" t="s">
        <v>79</v>
      </c>
      <c r="B84" s="1">
        <v>62429</v>
      </c>
      <c r="C84" s="1">
        <v>21555</v>
      </c>
      <c r="D84" s="1">
        <v>40874</v>
      </c>
      <c r="F84" s="2" t="s">
        <v>79</v>
      </c>
      <c r="G84" s="1">
        <v>19562</v>
      </c>
      <c r="H84" s="1">
        <v>38616</v>
      </c>
      <c r="I84" s="1">
        <v>1994</v>
      </c>
      <c r="J84" s="1">
        <v>964</v>
      </c>
      <c r="K84" s="1">
        <v>0</v>
      </c>
      <c r="L84" s="1">
        <v>0</v>
      </c>
      <c r="M84" s="1">
        <v>0</v>
      </c>
      <c r="N84" s="1">
        <v>1295</v>
      </c>
      <c r="O84" s="1">
        <v>0</v>
      </c>
      <c r="P84" s="1">
        <v>0</v>
      </c>
      <c r="Q84" s="1">
        <v>0</v>
      </c>
      <c r="R84">
        <v>0</v>
      </c>
    </row>
    <row r="85" spans="1:18">
      <c r="A85" s="2" t="s">
        <v>80</v>
      </c>
      <c r="B85" s="1">
        <v>52418</v>
      </c>
      <c r="C85" s="1">
        <v>16832</v>
      </c>
      <c r="D85" s="1">
        <v>35585</v>
      </c>
      <c r="F85" s="2" t="s">
        <v>80</v>
      </c>
      <c r="G85" s="1">
        <v>8762</v>
      </c>
      <c r="H85" s="1">
        <v>27588</v>
      </c>
      <c r="I85" s="1">
        <v>8072</v>
      </c>
      <c r="J85" s="1">
        <v>7411</v>
      </c>
      <c r="K85" s="1">
        <v>0</v>
      </c>
      <c r="L85" s="1">
        <v>0</v>
      </c>
      <c r="M85" s="1">
        <v>0</v>
      </c>
      <c r="N85" s="1">
        <v>588</v>
      </c>
      <c r="O85" s="1">
        <v>0</v>
      </c>
      <c r="P85" s="1">
        <v>0</v>
      </c>
      <c r="Q85" s="1">
        <v>0</v>
      </c>
      <c r="R85">
        <v>0</v>
      </c>
    </row>
    <row r="86" spans="1:18">
      <c r="A86" s="2" t="s">
        <v>81</v>
      </c>
      <c r="B86" s="1">
        <v>149982</v>
      </c>
      <c r="C86" s="1">
        <v>100946</v>
      </c>
      <c r="D86" s="1">
        <v>49036</v>
      </c>
      <c r="F86" s="2" t="s">
        <v>81</v>
      </c>
      <c r="G86" s="1">
        <v>90856</v>
      </c>
      <c r="H86" s="1">
        <v>46129</v>
      </c>
      <c r="I86" s="1">
        <v>7493</v>
      </c>
      <c r="J86" s="1">
        <v>2270</v>
      </c>
      <c r="K86" s="1">
        <v>285</v>
      </c>
      <c r="L86" s="1">
        <v>0</v>
      </c>
      <c r="M86" s="1">
        <v>1707</v>
      </c>
      <c r="N86" s="1">
        <v>335</v>
      </c>
      <c r="O86" s="1">
        <v>304</v>
      </c>
      <c r="P86" s="1">
        <v>304</v>
      </c>
      <c r="Q86" s="1">
        <v>304</v>
      </c>
      <c r="R86">
        <v>0</v>
      </c>
    </row>
    <row r="87" spans="1:18">
      <c r="A87" s="2" t="s">
        <v>82</v>
      </c>
      <c r="B87" s="1">
        <v>161059</v>
      </c>
      <c r="C87" s="1">
        <v>87800</v>
      </c>
      <c r="D87" s="1">
        <v>73259</v>
      </c>
      <c r="F87" s="2" t="s">
        <v>82</v>
      </c>
      <c r="G87" s="1">
        <v>45232</v>
      </c>
      <c r="H87" s="1">
        <v>41490</v>
      </c>
      <c r="I87" s="1">
        <v>38912</v>
      </c>
      <c r="J87" s="1">
        <v>21292</v>
      </c>
      <c r="K87" s="1">
        <v>0</v>
      </c>
      <c r="L87" s="1">
        <v>270</v>
      </c>
      <c r="M87" s="1">
        <v>1219</v>
      </c>
      <c r="N87" s="1">
        <v>6722</v>
      </c>
      <c r="O87" s="1">
        <v>2439</v>
      </c>
      <c r="P87" s="1">
        <v>3488</v>
      </c>
      <c r="Q87" s="1">
        <v>0</v>
      </c>
      <c r="R87">
        <v>0</v>
      </c>
    </row>
    <row r="88" spans="1:18">
      <c r="A88" s="2" t="s">
        <v>83</v>
      </c>
      <c r="B88" s="1">
        <v>127630</v>
      </c>
      <c r="C88" s="1">
        <v>51278</v>
      </c>
      <c r="D88" s="1">
        <v>76352</v>
      </c>
      <c r="F88" s="2" t="s">
        <v>83</v>
      </c>
      <c r="G88" s="1">
        <v>21005</v>
      </c>
      <c r="H88" s="1">
        <v>37196</v>
      </c>
      <c r="I88" s="1">
        <v>28027</v>
      </c>
      <c r="J88" s="1">
        <v>36465</v>
      </c>
      <c r="K88" s="1">
        <v>0</v>
      </c>
      <c r="L88" s="1">
        <v>200</v>
      </c>
      <c r="M88" s="1">
        <v>2036</v>
      </c>
      <c r="N88" s="1">
        <v>1694</v>
      </c>
      <c r="O88" s="1">
        <v>213</v>
      </c>
      <c r="P88" s="1">
        <v>799</v>
      </c>
      <c r="Q88" s="1">
        <v>0</v>
      </c>
      <c r="R88">
        <v>0</v>
      </c>
    </row>
    <row r="89" spans="1:18">
      <c r="A89" s="2" t="s">
        <v>84</v>
      </c>
      <c r="B89" s="1">
        <v>66077</v>
      </c>
      <c r="C89" s="1">
        <v>14499</v>
      </c>
      <c r="D89" s="1">
        <v>51579</v>
      </c>
      <c r="F89" s="2" t="s">
        <v>84</v>
      </c>
      <c r="G89" s="1">
        <v>12510</v>
      </c>
      <c r="H89" s="1">
        <v>33622</v>
      </c>
      <c r="I89" s="1">
        <v>1438</v>
      </c>
      <c r="J89" s="1">
        <v>3598</v>
      </c>
      <c r="K89" s="1">
        <v>0</v>
      </c>
      <c r="L89" s="1">
        <v>0</v>
      </c>
      <c r="M89" s="1">
        <v>552</v>
      </c>
      <c r="N89" s="1">
        <v>7173</v>
      </c>
      <c r="O89" s="1">
        <v>0</v>
      </c>
      <c r="P89" s="1">
        <v>7188</v>
      </c>
      <c r="Q89" s="1">
        <v>0</v>
      </c>
      <c r="R89">
        <v>0</v>
      </c>
    </row>
    <row r="90" spans="1:18">
      <c r="A90" s="2" t="s">
        <v>88</v>
      </c>
      <c r="B90" s="1">
        <v>141357</v>
      </c>
      <c r="C90" s="1">
        <v>39125</v>
      </c>
      <c r="D90" s="1">
        <v>102232</v>
      </c>
      <c r="F90" s="2" t="s">
        <v>88</v>
      </c>
      <c r="G90" s="1">
        <v>21889</v>
      </c>
      <c r="H90" s="1">
        <v>82413</v>
      </c>
      <c r="I90" s="1">
        <v>15301</v>
      </c>
      <c r="J90" s="1">
        <v>15886</v>
      </c>
      <c r="K90" s="1">
        <v>290</v>
      </c>
      <c r="L90" s="1">
        <v>832</v>
      </c>
      <c r="M90" s="1">
        <v>261</v>
      </c>
      <c r="N90" s="1">
        <v>1363</v>
      </c>
      <c r="O90" s="1">
        <v>1126</v>
      </c>
      <c r="P90" s="1">
        <v>1455</v>
      </c>
      <c r="Q90" s="1">
        <v>262</v>
      </c>
      <c r="R90">
        <v>286</v>
      </c>
    </row>
    <row r="91" spans="1:18">
      <c r="A91" s="2" t="s">
        <v>85</v>
      </c>
      <c r="B91" s="1">
        <v>141595</v>
      </c>
      <c r="C91" s="1">
        <v>52809</v>
      </c>
      <c r="D91" s="1">
        <v>88786</v>
      </c>
      <c r="F91" s="2" t="s">
        <v>85</v>
      </c>
      <c r="G91" s="1">
        <v>24949</v>
      </c>
      <c r="H91" s="1">
        <v>59449</v>
      </c>
      <c r="I91" s="1">
        <v>24198</v>
      </c>
      <c r="J91" s="1">
        <v>21732</v>
      </c>
      <c r="K91" s="1">
        <v>0</v>
      </c>
      <c r="L91" s="1">
        <v>373</v>
      </c>
      <c r="M91" s="1">
        <v>2896</v>
      </c>
      <c r="N91" s="1">
        <v>5335</v>
      </c>
      <c r="O91" s="1">
        <v>768</v>
      </c>
      <c r="P91" s="1">
        <v>1900</v>
      </c>
      <c r="Q91" s="1">
        <v>0</v>
      </c>
      <c r="R91">
        <v>0</v>
      </c>
    </row>
    <row r="92" spans="1:18">
      <c r="A92" s="2" t="s">
        <v>86</v>
      </c>
      <c r="B92" s="1">
        <v>128923</v>
      </c>
      <c r="C92" s="1">
        <v>43620</v>
      </c>
      <c r="D92" s="1">
        <v>85302</v>
      </c>
      <c r="F92" s="2" t="s">
        <v>86</v>
      </c>
      <c r="G92" s="1">
        <v>18436</v>
      </c>
      <c r="H92" s="1">
        <v>58007</v>
      </c>
      <c r="I92" s="1">
        <v>20378</v>
      </c>
      <c r="J92" s="1">
        <v>20148</v>
      </c>
      <c r="K92" s="1">
        <v>393</v>
      </c>
      <c r="L92" s="1">
        <v>1125</v>
      </c>
      <c r="M92" s="1">
        <v>3367</v>
      </c>
      <c r="N92" s="1">
        <v>5193</v>
      </c>
      <c r="O92" s="1">
        <v>1049</v>
      </c>
      <c r="P92" s="1">
        <v>301</v>
      </c>
      <c r="Q92" s="1">
        <v>0</v>
      </c>
      <c r="R92">
        <v>532</v>
      </c>
    </row>
    <row r="93" spans="1:18">
      <c r="A93" s="2" t="s">
        <v>87</v>
      </c>
      <c r="B93" s="1">
        <v>120055</v>
      </c>
      <c r="C93" s="1">
        <v>33968</v>
      </c>
      <c r="D93" s="1">
        <v>86086</v>
      </c>
      <c r="F93" s="2" t="s">
        <v>87</v>
      </c>
      <c r="G93" s="1">
        <v>10607</v>
      </c>
      <c r="H93" s="1">
        <v>51550</v>
      </c>
      <c r="I93" s="1">
        <v>20310</v>
      </c>
      <c r="J93" s="1">
        <v>27441</v>
      </c>
      <c r="K93" s="1">
        <v>0</v>
      </c>
      <c r="L93" s="1">
        <v>0</v>
      </c>
      <c r="M93" s="1">
        <v>2764</v>
      </c>
      <c r="N93" s="1">
        <v>5586</v>
      </c>
      <c r="O93" s="1">
        <v>289</v>
      </c>
      <c r="P93" s="1">
        <v>1512</v>
      </c>
      <c r="Q93" s="1">
        <v>0</v>
      </c>
      <c r="R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Poor and Non-poor</vt:lpstr>
      <vt:lpstr>Personal Health Care</vt:lpstr>
      <vt:lpstr>Income</vt:lpstr>
      <vt:lpstr>Expenditure</vt:lpstr>
      <vt:lpstr>Savings</vt:lpstr>
      <vt:lpstr>Private Transfer</vt:lpstr>
      <vt:lpstr>Social Protection</vt:lpstr>
      <vt:lpstr>Early Waning</vt:lpstr>
      <vt:lpstr>Structure - Roof</vt:lpstr>
      <vt:lpstr>Structure - Wall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2016-03-14T20:59:32Z</dcterms:created>
  <dcterms:modified xsi:type="dcterms:W3CDTF">2016-03-15T04:18:39Z</dcterms:modified>
</cp:coreProperties>
</file>