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1"/>
  </bookViews>
  <sheets>
    <sheet name="CONSOLIDATED INCOME" sheetId="5" r:id="rId1"/>
    <sheet name="Wages and Salaries" sheetId="1" r:id="rId2"/>
    <sheet name="Entrepreneurial Activities" sheetId="2" r:id="rId3"/>
    <sheet name="Other Receipts" sheetId="3" r:id="rId4"/>
    <sheet name="Other Sources of Income" sheetId="4" r:id="rId5"/>
  </sheets>
  <calcPr calcId="125725"/>
</workbook>
</file>

<file path=xl/calcChain.xml><?xml version="1.0" encoding="utf-8"?>
<calcChain xmlns="http://schemas.openxmlformats.org/spreadsheetml/2006/main">
  <c r="AB92" i="5"/>
  <c r="AA92"/>
  <c r="AB91"/>
  <c r="AA91"/>
  <c r="AB90"/>
  <c r="AA90"/>
  <c r="AB89"/>
  <c r="AA89"/>
  <c r="AB88"/>
  <c r="AA88"/>
  <c r="AB87"/>
  <c r="AA87"/>
  <c r="AB86"/>
  <c r="AA86"/>
  <c r="AB85"/>
  <c r="AA85"/>
  <c r="AB84"/>
  <c r="AA84"/>
  <c r="AB83"/>
  <c r="AA83"/>
  <c r="AB82"/>
  <c r="AA82"/>
  <c r="AB81"/>
  <c r="AA81"/>
  <c r="AB80"/>
  <c r="AA80"/>
  <c r="AB79"/>
  <c r="AA79"/>
  <c r="AB78"/>
  <c r="AA78"/>
  <c r="AB77"/>
  <c r="AA77"/>
  <c r="AB76"/>
  <c r="AA76"/>
  <c r="AB75"/>
  <c r="AA75"/>
  <c r="AB74"/>
  <c r="AA74"/>
  <c r="AB73"/>
  <c r="AA73"/>
  <c r="AB72"/>
  <c r="AA72"/>
  <c r="AB71"/>
  <c r="AA71"/>
  <c r="AB70"/>
  <c r="AA70"/>
  <c r="AB69"/>
  <c r="AA69"/>
  <c r="AB68"/>
  <c r="AA68"/>
  <c r="AB67"/>
  <c r="AA67"/>
  <c r="AB66"/>
  <c r="AA66"/>
  <c r="AB65"/>
  <c r="AA65"/>
  <c r="AB64"/>
  <c r="AA64"/>
  <c r="AB63"/>
  <c r="AA63"/>
  <c r="AB62"/>
  <c r="AA62"/>
  <c r="AB61"/>
  <c r="AA61"/>
  <c r="AB60"/>
  <c r="AA60"/>
  <c r="AB59"/>
  <c r="AA59"/>
  <c r="AB58"/>
  <c r="AA58"/>
  <c r="AB57"/>
  <c r="AA57"/>
  <c r="AB56"/>
  <c r="AA56"/>
  <c r="AB55"/>
  <c r="AA55"/>
  <c r="AB54"/>
  <c r="AA54"/>
  <c r="AB53"/>
  <c r="AA53"/>
  <c r="AB52"/>
  <c r="AA52"/>
  <c r="AB51"/>
  <c r="AA51"/>
  <c r="AB50"/>
  <c r="AA50"/>
  <c r="AB49"/>
  <c r="AA49"/>
  <c r="AB48"/>
  <c r="AA48"/>
  <c r="AB47"/>
  <c r="AA47"/>
  <c r="AB46"/>
  <c r="AA46"/>
  <c r="AB45"/>
  <c r="AA45"/>
  <c r="AB44"/>
  <c r="AA44"/>
  <c r="AB43"/>
  <c r="AA43"/>
  <c r="AB42"/>
  <c r="AA42"/>
  <c r="AB41"/>
  <c r="AA41"/>
  <c r="AB40"/>
  <c r="AA40"/>
  <c r="AB39"/>
  <c r="AA39"/>
  <c r="AB38"/>
  <c r="AA38"/>
  <c r="AB37"/>
  <c r="AA37"/>
  <c r="AB36"/>
  <c r="AA36"/>
  <c r="AB35"/>
  <c r="AA35"/>
  <c r="AB34"/>
  <c r="AA34"/>
  <c r="AB33"/>
  <c r="AA33"/>
  <c r="AB32"/>
  <c r="AA32"/>
  <c r="AB31"/>
  <c r="AA31"/>
  <c r="AB30"/>
  <c r="AA30"/>
  <c r="AB29"/>
  <c r="AA29"/>
  <c r="AB28"/>
  <c r="AA28"/>
  <c r="AB27"/>
  <c r="AA27"/>
  <c r="AB26"/>
  <c r="AA26"/>
  <c r="AB25"/>
  <c r="AA25"/>
  <c r="AB24"/>
  <c r="AA24"/>
  <c r="AB23"/>
  <c r="AA23"/>
  <c r="AB22"/>
  <c r="AA22"/>
  <c r="AB21"/>
  <c r="AA21"/>
  <c r="AB20"/>
  <c r="AA20"/>
  <c r="AB19"/>
  <c r="AA19"/>
  <c r="AB18"/>
  <c r="AA18"/>
  <c r="AB17"/>
  <c r="AA17"/>
  <c r="AB16"/>
  <c r="AA16"/>
  <c r="AB15"/>
  <c r="AA15"/>
  <c r="AB14"/>
  <c r="AA14"/>
  <c r="AB13"/>
  <c r="AA13"/>
  <c r="AB12"/>
  <c r="AA12"/>
  <c r="AB11"/>
  <c r="AA11"/>
  <c r="AB10"/>
  <c r="AA10"/>
  <c r="AB9"/>
  <c r="AA9"/>
  <c r="AB8"/>
  <c r="AA8"/>
  <c r="AB6"/>
  <c r="AA6"/>
  <c r="X92"/>
  <c r="W92"/>
  <c r="X91"/>
  <c r="W91"/>
  <c r="X90"/>
  <c r="W90"/>
  <c r="X89"/>
  <c r="W89"/>
  <c r="X88"/>
  <c r="W88"/>
  <c r="X87"/>
  <c r="W87"/>
  <c r="X86"/>
  <c r="W86"/>
  <c r="X85"/>
  <c r="W85"/>
  <c r="X84"/>
  <c r="W84"/>
  <c r="X83"/>
  <c r="W83"/>
  <c r="X82"/>
  <c r="W82"/>
  <c r="X81"/>
  <c r="W81"/>
  <c r="X80"/>
  <c r="W80"/>
  <c r="X79"/>
  <c r="W79"/>
  <c r="X78"/>
  <c r="W78"/>
  <c r="X77"/>
  <c r="W77"/>
  <c r="X76"/>
  <c r="W76"/>
  <c r="X75"/>
  <c r="W75"/>
  <c r="X74"/>
  <c r="W74"/>
  <c r="X73"/>
  <c r="W73"/>
  <c r="X72"/>
  <c r="W72"/>
  <c r="X71"/>
  <c r="W71"/>
  <c r="X70"/>
  <c r="W70"/>
  <c r="X69"/>
  <c r="W69"/>
  <c r="X68"/>
  <c r="W68"/>
  <c r="X67"/>
  <c r="W67"/>
  <c r="X66"/>
  <c r="W66"/>
  <c r="X65"/>
  <c r="W65"/>
  <c r="X64"/>
  <c r="W64"/>
  <c r="X63"/>
  <c r="W63"/>
  <c r="X62"/>
  <c r="W62"/>
  <c r="X61"/>
  <c r="W61"/>
  <c r="X60"/>
  <c r="W60"/>
  <c r="X59"/>
  <c r="W59"/>
  <c r="X58"/>
  <c r="W58"/>
  <c r="X57"/>
  <c r="W57"/>
  <c r="X56"/>
  <c r="W56"/>
  <c r="X55"/>
  <c r="W55"/>
  <c r="X54"/>
  <c r="W54"/>
  <c r="X53"/>
  <c r="W53"/>
  <c r="X52"/>
  <c r="W52"/>
  <c r="X51"/>
  <c r="W51"/>
  <c r="X50"/>
  <c r="W50"/>
  <c r="X49"/>
  <c r="W49"/>
  <c r="X48"/>
  <c r="W48"/>
  <c r="X47"/>
  <c r="W47"/>
  <c r="X46"/>
  <c r="W46"/>
  <c r="X45"/>
  <c r="W45"/>
  <c r="X44"/>
  <c r="W44"/>
  <c r="X43"/>
  <c r="W43"/>
  <c r="X42"/>
  <c r="W42"/>
  <c r="X41"/>
  <c r="W41"/>
  <c r="X40"/>
  <c r="W40"/>
  <c r="X39"/>
  <c r="W39"/>
  <c r="X38"/>
  <c r="W38"/>
  <c r="X37"/>
  <c r="W37"/>
  <c r="X36"/>
  <c r="W36"/>
  <c r="X35"/>
  <c r="W35"/>
  <c r="X34"/>
  <c r="W34"/>
  <c r="X33"/>
  <c r="W33"/>
  <c r="X32"/>
  <c r="W32"/>
  <c r="X31"/>
  <c r="W31"/>
  <c r="X30"/>
  <c r="W30"/>
  <c r="X29"/>
  <c r="W29"/>
  <c r="X28"/>
  <c r="W28"/>
  <c r="X27"/>
  <c r="W27"/>
  <c r="X26"/>
  <c r="W26"/>
  <c r="X25"/>
  <c r="W25"/>
  <c r="X24"/>
  <c r="W24"/>
  <c r="X23"/>
  <c r="W23"/>
  <c r="X22"/>
  <c r="W22"/>
  <c r="X21"/>
  <c r="W21"/>
  <c r="X20"/>
  <c r="W20"/>
  <c r="X19"/>
  <c r="W19"/>
  <c r="X18"/>
  <c r="W18"/>
  <c r="X17"/>
  <c r="W17"/>
  <c r="X16"/>
  <c r="W16"/>
  <c r="X15"/>
  <c r="W15"/>
  <c r="X14"/>
  <c r="W14"/>
  <c r="X13"/>
  <c r="W13"/>
  <c r="X12"/>
  <c r="W12"/>
  <c r="X11"/>
  <c r="W11"/>
  <c r="X10"/>
  <c r="W10"/>
  <c r="X9"/>
  <c r="W9"/>
  <c r="X8"/>
  <c r="W8"/>
  <c r="X6"/>
  <c r="W6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T6"/>
  <c r="S6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6"/>
  <c r="O6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6"/>
  <c r="K6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6"/>
  <c r="G6"/>
  <c r="L92" i="4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6"/>
  <c r="K6"/>
</calcChain>
</file>

<file path=xl/sharedStrings.xml><?xml version="1.0" encoding="utf-8"?>
<sst xmlns="http://schemas.openxmlformats.org/spreadsheetml/2006/main" count="1439" uniqueCount="103">
  <si>
    <t>Number of Poor and Non-Poor Families by Province : 2012</t>
  </si>
  <si>
    <t>Total</t>
  </si>
  <si>
    <t>Poor</t>
  </si>
  <si>
    <t>Non-Poor</t>
  </si>
  <si>
    <t>Philippines</t>
  </si>
  <si>
    <t>Manila</t>
  </si>
  <si>
    <t>NCR-2nd Dist.</t>
  </si>
  <si>
    <t>NCR-3rd Dist.</t>
  </si>
  <si>
    <t>NCR-4th Dist.</t>
  </si>
  <si>
    <t>Abra</t>
  </si>
  <si>
    <t>Benguet</t>
  </si>
  <si>
    <t>Ifugao</t>
  </si>
  <si>
    <t>Kalinga</t>
  </si>
  <si>
    <t>Mountain Province</t>
  </si>
  <si>
    <t>Apayao</t>
  </si>
  <si>
    <t>Ilocos Norte</t>
  </si>
  <si>
    <t>Ilocos Sur</t>
  </si>
  <si>
    <t>La Union</t>
  </si>
  <si>
    <t>Pangasinan</t>
  </si>
  <si>
    <t>Batanes</t>
  </si>
  <si>
    <t>Cagayan</t>
  </si>
  <si>
    <t>Isabela</t>
  </si>
  <si>
    <t>Nueva Vizcaya</t>
  </si>
  <si>
    <t>Quirino</t>
  </si>
  <si>
    <t>Bataan</t>
  </si>
  <si>
    <t>Bulacan</t>
  </si>
  <si>
    <t>Nueva Ecija</t>
  </si>
  <si>
    <t>Pampanga</t>
  </si>
  <si>
    <t>Tarlac</t>
  </si>
  <si>
    <t>Zambales</t>
  </si>
  <si>
    <t>Aurora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</si>
  <si>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</si>
  <si>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</si>
  <si>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</si>
  <si>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</si>
  <si>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</si>
  <si>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</si>
  <si>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</si>
  <si>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</si>
  <si>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</si>
  <si>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</si>
  <si>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</si>
  <si>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</si>
  <si>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</si>
  <si>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</si>
  <si>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</si>
  <si>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</si>
  <si>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>Aklan</t>
  </si>
  <si>
    <t>Antique</t>
  </si>
  <si>
    <t>Capiz</t>
  </si>
  <si>
    <t>Iloilo</t>
  </si>
  <si>
    <t>Negros Occidental</t>
  </si>
  <si>
    <t>Guimaras</t>
  </si>
  <si>
    <t>Bohol</t>
  </si>
  <si>
    <t>Cebu</t>
  </si>
  <si>
    <t>Negros Oriental</t>
  </si>
  <si>
    <t>Siquijor</t>
  </si>
  <si>
    <t>Eastern Samar</t>
  </si>
  <si>
    <t>Leyte</t>
  </si>
  <si>
    <t>Northern Samar</t>
  </si>
  <si>
    <t>Samar (Western)</t>
  </si>
  <si>
    <t>Southern Leyte</t>
  </si>
  <si>
    <t>Biliran</t>
  </si>
  <si>
    <t>Zamboanga del Norte</t>
  </si>
  <si>
    <t>Zamboanga del Sur</t>
  </si>
  <si>
    <t>Zamboanga Sibugay</t>
  </si>
  <si>
    <t>Isabela City</t>
  </si>
  <si>
    <t>Bukidnon</t>
  </si>
  <si>
    <t>Camiguin</t>
  </si>
  <si>
    <t>Lanao del Norte</t>
  </si>
  <si>
    <t>Misamis Occidental</t>
  </si>
  <si>
    <t>Misamis Oriental</t>
  </si>
  <si>
    <t>Davao</t>
  </si>
  <si>
    <t>Davao de Sur</t>
  </si>
  <si>
    <t>Davao Oriental</t>
  </si>
  <si>
    <t>Compostela Valley</t>
  </si>
  <si>
    <t>Cotabato</t>
  </si>
  <si>
    <t>South Cotabato</t>
  </si>
  <si>
    <t>Sultan Kudarat</t>
  </si>
  <si>
    <t>Sarangani</t>
  </si>
  <si>
    <t>Cotabato City</t>
  </si>
  <si>
    <t>Basilan</t>
  </si>
  <si>
    <t>Lanao del Sur</t>
  </si>
  <si>
    <t>Maguindanao</t>
  </si>
  <si>
    <t>Sulu</t>
  </si>
  <si>
    <t>Tawi-tawi</t>
  </si>
  <si>
    <t>Agusan del Norte</t>
  </si>
  <si>
    <t>Agusan del Sur</t>
  </si>
  <si>
    <t>Surigao del Norte</t>
  </si>
  <si>
    <t>Surigao del Sur</t>
  </si>
  <si>
    <t>Agusan del Norte ((((((</t>
  </si>
  <si>
    <t>and Non-Poor Families by Province : 2012</t>
  </si>
  <si>
    <t>Total Income from Entrepreneurial Activities (in Philippine peso) of Poor</t>
  </si>
  <si>
    <t>Total Income from Wages and Salaries (in Philippine peso) of Poor</t>
  </si>
  <si>
    <t>Total Income from Other Receipts (in Philippine peso) of Poor</t>
  </si>
  <si>
    <t>Total Income (in Philippine peso) of Poor</t>
  </si>
  <si>
    <t xml:space="preserve">Total Income from Other Sources of Income with Other Receipts </t>
  </si>
  <si>
    <t>(in Philippine peso) of Poor and Non-Poor Families by Province : 2012</t>
  </si>
  <si>
    <t>Share of Income from Wages and Salaries (in Philippine peso) of Poor</t>
  </si>
  <si>
    <t>Share of Income from Entrepreneurial Activities (in Philippine peso) of Poor</t>
  </si>
  <si>
    <t>Share of Income from Other Receipts (in Philippine peso) of Poor</t>
  </si>
  <si>
    <t>Share of Income from Other Sources of Income (in Philippine peso) of Poor</t>
  </si>
  <si>
    <t>Sum of Percentage (for checking)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</si>
</sst>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horizontal="right" vertical="center"/>
    </xf>
    <xf numFmtId="0" fontId="0" fillId="2" borderId="0" xfId="0" applyFill="1"/>
    <xf numFmtId="43" fontId="0" fillId="0" borderId="0" xfId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92"/>
  <sheetViews>
    <sheetView workbookViewId="0">
      <selection activeCell="A2" sqref="A2"/>
    </sheetView>
  </sheetViews>
  <sheetFormatPr defaultRowHeight="15"/>
  <cols>
    <col min="1" max="1" width="32.140625" style="1" bestFit="1" customWidth="1"/>
    <col min="2" max="2" width="13.7109375" style="1" bestFit="1" customWidth="1"/>
    <col min="3" max="3" width="9.140625" style="1" bestFit="1" customWidth="1"/>
    <col min="4" max="4" width="10.140625" style="1" bestFit="1" customWidth="1"/>
    <col min="5" max="5" width="9.140625" style="3"/>
    <col min="6" max="6" width="32.140625" bestFit="1" customWidth="1"/>
    <col min="7" max="7" width="19" bestFit="1" customWidth="1"/>
    <col min="8" max="8" width="20.5703125" bestFit="1" customWidth="1"/>
    <col min="9" max="9" width="9.140625" style="3"/>
    <col min="10" max="10" width="32.140625" bestFit="1" customWidth="1"/>
    <col min="11" max="11" width="19" bestFit="1" customWidth="1"/>
    <col min="12" max="12" width="20.5703125" bestFit="1" customWidth="1"/>
    <col min="13" max="13" width="9.140625" style="3"/>
    <col min="14" max="14" width="32.140625" bestFit="1" customWidth="1"/>
    <col min="15" max="15" width="19.42578125" bestFit="1" customWidth="1"/>
    <col min="16" max="16" width="20.5703125" bestFit="1" customWidth="1"/>
    <col min="17" max="17" width="9.140625" style="3"/>
    <col min="18" max="18" width="32.140625" bestFit="1" customWidth="1"/>
    <col min="19" max="19" width="19.42578125" bestFit="1" customWidth="1"/>
    <col min="20" max="20" width="20.5703125" bestFit="1" customWidth="1"/>
    <col min="21" max="21" width="9.140625" style="3"/>
    <col min="22" max="22" width="32.140625" bestFit="1" customWidth="1"/>
    <col min="23" max="23" width="19.42578125" bestFit="1" customWidth="1"/>
    <col min="24" max="24" width="20.5703125" bestFit="1" customWidth="1"/>
    <col min="25" max="25" width="9.140625" style="3"/>
    <col min="26" max="26" width="30.85546875" bestFit="1" customWidth="1"/>
    <col min="27" max="28" width="15.7109375" customWidth="1"/>
  </cols>
  <sheetData>
    <row r="1" spans="1:28">
      <c r="A1" s="1" t="s">
        <v>0</v>
      </c>
      <c r="F1" t="s">
        <v>95</v>
      </c>
      <c r="J1" t="s">
        <v>98</v>
      </c>
      <c r="N1" t="s">
        <v>99</v>
      </c>
      <c r="R1" t="s">
        <v>100</v>
      </c>
      <c r="V1" t="s">
        <v>101</v>
      </c>
      <c r="Z1" t="s">
        <v>102</v>
      </c>
    </row>
    <row r="2" spans="1:28">
      <c r="F2" t="s">
        <v>91</v>
      </c>
      <c r="J2" t="s">
        <v>91</v>
      </c>
      <c r="N2" t="s">
        <v>91</v>
      </c>
      <c r="R2" t="s">
        <v>91</v>
      </c>
      <c r="V2" t="s">
        <v>91</v>
      </c>
    </row>
    <row r="4" spans="1:28">
      <c r="B4" s="1" t="s">
        <v>1</v>
      </c>
      <c r="C4" s="1" t="s">
        <v>2</v>
      </c>
      <c r="D4" s="1" t="s">
        <v>3</v>
      </c>
      <c r="G4" t="s">
        <v>2</v>
      </c>
      <c r="H4" t="s">
        <v>3</v>
      </c>
      <c r="K4" t="s">
        <v>2</v>
      </c>
      <c r="L4" t="s">
        <v>3</v>
      </c>
      <c r="O4" t="s">
        <v>2</v>
      </c>
      <c r="P4" t="s">
        <v>3</v>
      </c>
      <c r="S4" t="s">
        <v>2</v>
      </c>
      <c r="T4" t="s">
        <v>3</v>
      </c>
      <c r="W4" t="s">
        <v>2</v>
      </c>
      <c r="X4" t="s">
        <v>3</v>
      </c>
      <c r="AA4" t="s">
        <v>2</v>
      </c>
      <c r="AB4" t="s">
        <v>3</v>
      </c>
    </row>
    <row r="6" spans="1:28">
      <c r="A6" s="1" t="s">
        <v>4</v>
      </c>
      <c r="B6" s="2">
        <v>21425737</v>
      </c>
      <c r="C6" s="2">
        <v>4212763</v>
      </c>
      <c r="D6" s="2">
        <v>17212974</v>
      </c>
      <c r="F6" s="1" t="s">
        <v>4</v>
      </c>
      <c r="G6" s="4">
        <f>'Wages and Salaries'!G6+'Entrepreneurial Activities'!G6+'Other Receipts'!G6+'Other Sources of Income'!K6</f>
        <v>341829691538</v>
      </c>
      <c r="H6" s="4">
        <f>'Wages and Salaries'!H6+'Entrepreneurial Activities'!H6+'Other Receipts'!H6+'Other Sources of Income'!L6</f>
        <v>4684968068703</v>
      </c>
      <c r="J6" s="1" t="s">
        <v>4</v>
      </c>
      <c r="K6" s="5">
        <f>'Wages and Salaries'!G6/'CONSOLIDATED INCOME'!G6</f>
        <v>0.41493885776225009</v>
      </c>
      <c r="L6" s="5">
        <f>'Wages and Salaries'!H6/'CONSOLIDATED INCOME'!H6</f>
        <v>0.4709565521634026</v>
      </c>
      <c r="N6" s="1" t="s">
        <v>4</v>
      </c>
      <c r="O6" s="5">
        <f>'Entrepreneurial Activities'!G6/'CONSOLIDATED INCOME'!G6</f>
        <v>0.28948432839398214</v>
      </c>
      <c r="P6" s="5">
        <f>'Entrepreneurial Activities'!H6/'CONSOLIDATED INCOME'!H6</f>
        <v>0.19840021462351717</v>
      </c>
      <c r="R6" s="1" t="s">
        <v>4</v>
      </c>
      <c r="S6" s="5">
        <f>'Other Receipts'!G6/'CONSOLIDATED INCOME'!G6</f>
        <v>7.4500294214989188E-2</v>
      </c>
      <c r="T6" s="5">
        <f>'Other Receipts'!H6/'CONSOLIDATED INCOME'!H6</f>
        <v>6.9166965653131879E-2</v>
      </c>
      <c r="V6" s="1" t="s">
        <v>4</v>
      </c>
      <c r="W6" s="5">
        <f>'Other Sources of Income'!K6/'CONSOLIDATED INCOME'!G6</f>
        <v>0.22107651962877864</v>
      </c>
      <c r="X6" s="5">
        <f>'Other Sources of Income'!L6/'CONSOLIDATED INCOME'!H6</f>
        <v>0.26147626755994835</v>
      </c>
      <c r="Z6" s="1" t="s">
        <v>4</v>
      </c>
      <c r="AA6" s="5">
        <f>SUM(W6,S6,O6,K6)</f>
        <v>1</v>
      </c>
      <c r="AB6" s="5">
        <f>SUM(X6,T6,P6,L6)</f>
        <v>1</v>
      </c>
    </row>
    <row r="7" spans="1:28">
      <c r="B7" s="2"/>
      <c r="C7" s="2"/>
      <c r="D7" s="2"/>
      <c r="G7" s="4"/>
      <c r="H7" s="4"/>
      <c r="K7" s="5"/>
      <c r="L7" s="5"/>
      <c r="O7" s="5"/>
      <c r="P7" s="5"/>
      <c r="S7" s="5"/>
      <c r="T7" s="5"/>
      <c r="W7" s="5"/>
      <c r="X7" s="5"/>
      <c r="AA7" s="5"/>
      <c r="AB7" s="5"/>
    </row>
    <row r="8" spans="1:28">
      <c r="A8" s="1" t="s">
        <v>5</v>
      </c>
      <c r="B8" s="2">
        <v>399003</v>
      </c>
      <c r="C8" s="2">
        <v>14343</v>
      </c>
      <c r="D8" s="2">
        <v>384660</v>
      </c>
      <c r="F8" t="s">
        <v>5</v>
      </c>
      <c r="G8" s="4">
        <f>'Wages and Salaries'!G8+'Entrepreneurial Activities'!G8+'Other Receipts'!G8+'Other Sources of Income'!K8</f>
        <v>1963786068</v>
      </c>
      <c r="H8" s="4">
        <f>'Wages and Salaries'!H8+'Entrepreneurial Activities'!H8+'Other Receipts'!H8+'Other Sources of Income'!L8</f>
        <v>148276690356</v>
      </c>
      <c r="J8" t="s">
        <v>5</v>
      </c>
      <c r="K8" s="5">
        <f>'Wages and Salaries'!G8/'CONSOLIDATED INCOME'!G8</f>
        <v>0.56954391938378901</v>
      </c>
      <c r="L8" s="5">
        <f>'Wages and Salaries'!H8/'CONSOLIDATED INCOME'!H8</f>
        <v>0.49346012963553604</v>
      </c>
      <c r="N8" t="s">
        <v>5</v>
      </c>
      <c r="O8" s="5">
        <f>'Entrepreneurial Activities'!G8/'CONSOLIDATED INCOME'!G8</f>
        <v>0.19264683774098351</v>
      </c>
      <c r="P8" s="5">
        <f>'Entrepreneurial Activities'!H8/'CONSOLIDATED INCOME'!H8</f>
        <v>0.2086445577165402</v>
      </c>
      <c r="R8" t="s">
        <v>5</v>
      </c>
      <c r="S8" s="5">
        <f>'Other Receipts'!G8/'CONSOLIDATED INCOME'!G8</f>
        <v>7.5209343526109584E-2</v>
      </c>
      <c r="T8" s="5">
        <f>'Other Receipts'!H8/'CONSOLIDATED INCOME'!H8</f>
        <v>6.8825280679641554E-2</v>
      </c>
      <c r="V8" t="s">
        <v>5</v>
      </c>
      <c r="W8" s="5">
        <f>'Other Sources of Income'!K8/'CONSOLIDATED INCOME'!G8</f>
        <v>0.16259989934911789</v>
      </c>
      <c r="X8" s="5">
        <f>'Other Sources of Income'!L8/'CONSOLIDATED INCOME'!H8</f>
        <v>0.22907003196828218</v>
      </c>
      <c r="Z8" t="s">
        <v>5</v>
      </c>
      <c r="AA8" s="5">
        <f t="shared" ref="AA8:AA71" si="0">SUM(W8,S8,O8,K8)</f>
        <v>1</v>
      </c>
      <c r="AB8" s="5">
        <f t="shared" ref="AB8:AB71" si="1">SUM(X8,T8,P8,L8)</f>
        <v>1</v>
      </c>
    </row>
    <row r="9" spans="1:28">
      <c r="A9" s="1" t="s">
        <v>6</v>
      </c>
      <c r="B9" s="2">
        <v>1049727</v>
      </c>
      <c r="C9" s="2">
        <v>19782</v>
      </c>
      <c r="D9" s="2">
        <v>1029945</v>
      </c>
      <c r="F9" t="s">
        <v>6</v>
      </c>
      <c r="G9" s="4">
        <f>'Wages and Salaries'!G9+'Entrepreneurial Activities'!G9+'Other Receipts'!G9+'Other Sources of Income'!K9</f>
        <v>1990680387</v>
      </c>
      <c r="H9" s="4">
        <f>'Wages and Salaries'!H9+'Entrepreneurial Activities'!H9+'Other Receipts'!H9+'Other Sources of Income'!L9</f>
        <v>424324607840</v>
      </c>
      <c r="J9" t="s">
        <v>6</v>
      </c>
      <c r="K9" s="5">
        <f>'Wages and Salaries'!G9/'CONSOLIDATED INCOME'!G9</f>
        <v>0.59862606563170007</v>
      </c>
      <c r="L9" s="5">
        <f>'Wages and Salaries'!H9/'CONSOLIDATED INCOME'!H9</f>
        <v>0.58813339875659854</v>
      </c>
      <c r="N9" t="s">
        <v>6</v>
      </c>
      <c r="O9" s="5">
        <f>'Entrepreneurial Activities'!G9/'CONSOLIDATED INCOME'!G9</f>
        <v>9.8984617664794425E-2</v>
      </c>
      <c r="P9" s="5">
        <f>'Entrepreneurial Activities'!H9/'CONSOLIDATED INCOME'!H9</f>
        <v>0.11701535671417496</v>
      </c>
      <c r="R9" t="s">
        <v>6</v>
      </c>
      <c r="S9" s="5">
        <f>'Other Receipts'!G9/'CONSOLIDATED INCOME'!G9</f>
        <v>4.0663891365299312E-2</v>
      </c>
      <c r="T9" s="5">
        <f>'Other Receipts'!H9/'CONSOLIDATED INCOME'!H9</f>
        <v>7.6918456009760702E-2</v>
      </c>
      <c r="V9" t="s">
        <v>6</v>
      </c>
      <c r="W9" s="5">
        <f>'Other Sources of Income'!K9/'CONSOLIDATED INCOME'!G9</f>
        <v>0.26172542533820625</v>
      </c>
      <c r="X9" s="5">
        <f>'Other Sources of Income'!L9/'CONSOLIDATED INCOME'!H9</f>
        <v>0.21793278851946585</v>
      </c>
      <c r="Z9" t="s">
        <v>6</v>
      </c>
      <c r="AA9" s="5">
        <f t="shared" si="0"/>
        <v>1</v>
      </c>
      <c r="AB9" s="5">
        <f t="shared" si="1"/>
        <v>1</v>
      </c>
    </row>
    <row r="10" spans="1:28">
      <c r="A10" s="1" t="s">
        <v>7</v>
      </c>
      <c r="B10" s="2">
        <v>661591</v>
      </c>
      <c r="C10" s="2">
        <v>18266</v>
      </c>
      <c r="D10" s="2">
        <v>643325</v>
      </c>
      <c r="F10" t="s">
        <v>7</v>
      </c>
      <c r="G10" s="4">
        <f>'Wages and Salaries'!G10+'Entrepreneurial Activities'!G10+'Other Receipts'!G10+'Other Sources of Income'!K10</f>
        <v>1914727604</v>
      </c>
      <c r="H10" s="4">
        <f>'Wages and Salaries'!H10+'Entrepreneurial Activities'!H10+'Other Receipts'!H10+'Other Sources of Income'!L10</f>
        <v>199320440559</v>
      </c>
      <c r="J10" t="s">
        <v>7</v>
      </c>
      <c r="K10" s="5">
        <f>'Wages and Salaries'!G10/'CONSOLIDATED INCOME'!G10</f>
        <v>0.56923226819474004</v>
      </c>
      <c r="L10" s="5">
        <f>'Wages and Salaries'!H10/'CONSOLIDATED INCOME'!H10</f>
        <v>0.54429965925088508</v>
      </c>
      <c r="N10" t="s">
        <v>7</v>
      </c>
      <c r="O10" s="5">
        <f>'Entrepreneurial Activities'!G10/'CONSOLIDATED INCOME'!G10</f>
        <v>0.14072123754685265</v>
      </c>
      <c r="P10" s="5">
        <f>'Entrepreneurial Activities'!H10/'CONSOLIDATED INCOME'!H10</f>
        <v>0.15502811813650061</v>
      </c>
      <c r="R10" t="s">
        <v>7</v>
      </c>
      <c r="S10" s="5">
        <f>'Other Receipts'!G10/'CONSOLIDATED INCOME'!G10</f>
        <v>9.4017910758652221E-2</v>
      </c>
      <c r="T10" s="5">
        <f>'Other Receipts'!H10/'CONSOLIDATED INCOME'!H10</f>
        <v>5.6326390246346773E-2</v>
      </c>
      <c r="V10" t="s">
        <v>7</v>
      </c>
      <c r="W10" s="5">
        <f>'Other Sources of Income'!K10/'CONSOLIDATED INCOME'!G10</f>
        <v>0.1960285834997551</v>
      </c>
      <c r="X10" s="5">
        <f>'Other Sources of Income'!L10/'CONSOLIDATED INCOME'!H10</f>
        <v>0.2443458323662675</v>
      </c>
      <c r="Z10" t="s">
        <v>7</v>
      </c>
      <c r="AA10" s="5">
        <f t="shared" si="0"/>
        <v>1</v>
      </c>
      <c r="AB10" s="5">
        <f t="shared" si="1"/>
        <v>1</v>
      </c>
    </row>
    <row r="11" spans="1:28">
      <c r="A11" s="1" t="s">
        <v>8</v>
      </c>
      <c r="B11" s="2">
        <v>806828</v>
      </c>
      <c r="C11" s="2">
        <v>24138</v>
      </c>
      <c r="D11" s="2">
        <v>782690</v>
      </c>
      <c r="F11" t="s">
        <v>8</v>
      </c>
      <c r="G11" s="4">
        <f>'Wages and Salaries'!G11+'Entrepreneurial Activities'!G11+'Other Receipts'!G11+'Other Sources of Income'!K11</f>
        <v>2974440233</v>
      </c>
      <c r="H11" s="4">
        <f>'Wages and Salaries'!H11+'Entrepreneurial Activities'!H11+'Other Receipts'!H11+'Other Sources of Income'!L11</f>
        <v>325403991323</v>
      </c>
      <c r="J11" t="s">
        <v>8</v>
      </c>
      <c r="K11" s="5">
        <f>'Wages and Salaries'!G11/'CONSOLIDATED INCOME'!G11</f>
        <v>0.53810366005764021</v>
      </c>
      <c r="L11" s="5">
        <f>'Wages and Salaries'!H11/'CONSOLIDATED INCOME'!H11</f>
        <v>0.53586333248419238</v>
      </c>
      <c r="N11" t="s">
        <v>8</v>
      </c>
      <c r="O11" s="5">
        <f>'Entrepreneurial Activities'!G11/'CONSOLIDATED INCOME'!G11</f>
        <v>0.201784527166191</v>
      </c>
      <c r="P11" s="5">
        <f>'Entrepreneurial Activities'!H11/'CONSOLIDATED INCOME'!H11</f>
        <v>0.15463166568554462</v>
      </c>
      <c r="R11" t="s">
        <v>8</v>
      </c>
      <c r="S11" s="5">
        <f>'Other Receipts'!G11/'CONSOLIDATED INCOME'!G11</f>
        <v>5.5761677494765113E-2</v>
      </c>
      <c r="T11" s="5">
        <f>'Other Receipts'!H11/'CONSOLIDATED INCOME'!H11</f>
        <v>7.1102533318449318E-2</v>
      </c>
      <c r="V11" t="s">
        <v>8</v>
      </c>
      <c r="W11" s="5">
        <f>'Other Sources of Income'!K11/'CONSOLIDATED INCOME'!G11</f>
        <v>0.20435013528140372</v>
      </c>
      <c r="X11" s="5">
        <f>'Other Sources of Income'!L11/'CONSOLIDATED INCOME'!H11</f>
        <v>0.23840246851181368</v>
      </c>
      <c r="Z11" t="s">
        <v>8</v>
      </c>
      <c r="AA11" s="5">
        <f t="shared" si="0"/>
        <v>1</v>
      </c>
      <c r="AB11" s="5">
        <f t="shared" si="1"/>
        <v>1</v>
      </c>
    </row>
    <row r="12" spans="1:28">
      <c r="A12" s="1" t="s">
        <v>9</v>
      </c>
      <c r="B12" s="2">
        <v>51167</v>
      </c>
      <c r="C12" s="2">
        <v>13914</v>
      </c>
      <c r="D12" s="2">
        <v>37253</v>
      </c>
      <c r="F12" t="s">
        <v>9</v>
      </c>
      <c r="G12" s="4">
        <f>'Wages and Salaries'!G12+'Entrepreneurial Activities'!G12+'Other Receipts'!G12+'Other Sources of Income'!K12</f>
        <v>1291622318</v>
      </c>
      <c r="H12" s="4">
        <f>'Wages and Salaries'!H12+'Entrepreneurial Activities'!H12+'Other Receipts'!H12+'Other Sources of Income'!L12</f>
        <v>7595567087</v>
      </c>
      <c r="J12" t="s">
        <v>9</v>
      </c>
      <c r="K12" s="5">
        <f>'Wages and Salaries'!G12/'CONSOLIDATED INCOME'!G12</f>
        <v>0.32556042903557197</v>
      </c>
      <c r="L12" s="5">
        <f>'Wages and Salaries'!H12/'CONSOLIDATED INCOME'!H12</f>
        <v>0.4042164815125936</v>
      </c>
      <c r="N12" t="s">
        <v>9</v>
      </c>
      <c r="O12" s="5">
        <f>'Entrepreneurial Activities'!G12/'CONSOLIDATED INCOME'!G12</f>
        <v>0.31871286308944069</v>
      </c>
      <c r="P12" s="5">
        <f>'Entrepreneurial Activities'!H12/'CONSOLIDATED INCOME'!H12</f>
        <v>0.2297273035724291</v>
      </c>
      <c r="R12" t="s">
        <v>9</v>
      </c>
      <c r="S12" s="5">
        <f>'Other Receipts'!G12/'CONSOLIDATED INCOME'!G12</f>
        <v>0.16565332684194142</v>
      </c>
      <c r="T12" s="5">
        <f>'Other Receipts'!H12/'CONSOLIDATED INCOME'!H12</f>
        <v>6.5606127270323195E-2</v>
      </c>
      <c r="V12" t="s">
        <v>9</v>
      </c>
      <c r="W12" s="5">
        <f>'Other Sources of Income'!K12/'CONSOLIDATED INCOME'!G12</f>
        <v>0.19007338103304591</v>
      </c>
      <c r="X12" s="5">
        <f>'Other Sources of Income'!L12/'CONSOLIDATED INCOME'!H12</f>
        <v>0.30045008764465408</v>
      </c>
      <c r="Z12" t="s">
        <v>9</v>
      </c>
      <c r="AA12" s="5">
        <f t="shared" si="0"/>
        <v>1</v>
      </c>
      <c r="AB12" s="5">
        <f t="shared" si="1"/>
        <v>1</v>
      </c>
    </row>
    <row r="13" spans="1:28">
      <c r="A13" s="1" t="s">
        <v>10</v>
      </c>
      <c r="B13" s="2">
        <v>182831</v>
      </c>
      <c r="C13" s="2">
        <v>5121</v>
      </c>
      <c r="D13" s="2">
        <v>177710</v>
      </c>
      <c r="F13" t="s">
        <v>10</v>
      </c>
      <c r="G13" s="4">
        <f>'Wages and Salaries'!G13+'Entrepreneurial Activities'!G13+'Other Receipts'!G13+'Other Sources of Income'!K13</f>
        <v>473329738</v>
      </c>
      <c r="H13" s="4">
        <f>'Wages and Salaries'!H13+'Entrepreneurial Activities'!H13+'Other Receipts'!H13+'Other Sources of Income'!L13</f>
        <v>60607136711</v>
      </c>
      <c r="J13" t="s">
        <v>10</v>
      </c>
      <c r="K13" s="5">
        <f>'Wages and Salaries'!G13/'CONSOLIDATED INCOME'!G13</f>
        <v>0.29592380481278785</v>
      </c>
      <c r="L13" s="5">
        <f>'Wages and Salaries'!H13/'CONSOLIDATED INCOME'!H13</f>
        <v>0.38407895385322061</v>
      </c>
      <c r="N13" t="s">
        <v>10</v>
      </c>
      <c r="O13" s="5">
        <f>'Entrepreneurial Activities'!G13/'CONSOLIDATED INCOME'!G13</f>
        <v>0.40900855673682601</v>
      </c>
      <c r="P13" s="5">
        <f>'Entrepreneurial Activities'!H13/'CONSOLIDATED INCOME'!H13</f>
        <v>0.2500450068489955</v>
      </c>
      <c r="R13" t="s">
        <v>10</v>
      </c>
      <c r="S13" s="5">
        <f>'Other Receipts'!G13/'CONSOLIDATED INCOME'!G13</f>
        <v>0.16334221324585357</v>
      </c>
      <c r="T13" s="5">
        <f>'Other Receipts'!H13/'CONSOLIDATED INCOME'!H13</f>
        <v>9.730021418302208E-2</v>
      </c>
      <c r="V13" t="s">
        <v>10</v>
      </c>
      <c r="W13" s="5">
        <f>'Other Sources of Income'!K13/'CONSOLIDATED INCOME'!G13</f>
        <v>0.13172542520453256</v>
      </c>
      <c r="X13" s="5">
        <f>'Other Sources of Income'!L13/'CONSOLIDATED INCOME'!H13</f>
        <v>0.26857582511476186</v>
      </c>
      <c r="Z13" t="s">
        <v>10</v>
      </c>
      <c r="AA13" s="5">
        <f t="shared" si="0"/>
        <v>1</v>
      </c>
      <c r="AB13" s="5">
        <f t="shared" si="1"/>
        <v>1</v>
      </c>
    </row>
    <row r="14" spans="1:28">
      <c r="A14" s="1" t="s">
        <v>11</v>
      </c>
      <c r="B14" s="2">
        <v>41494</v>
      </c>
      <c r="C14" s="2">
        <v>14950</v>
      </c>
      <c r="D14" s="2">
        <v>26544</v>
      </c>
      <c r="F14" t="s">
        <v>11</v>
      </c>
      <c r="G14" s="4">
        <f>'Wages and Salaries'!G14+'Entrepreneurial Activities'!G14+'Other Receipts'!G14+'Other Sources of Income'!K14</f>
        <v>1185648716</v>
      </c>
      <c r="H14" s="4">
        <f>'Wages and Salaries'!H14+'Entrepreneurial Activities'!H14+'Other Receipts'!H14+'Other Sources of Income'!L14</f>
        <v>8393533777</v>
      </c>
      <c r="J14" t="s">
        <v>11</v>
      </c>
      <c r="K14" s="5">
        <f>'Wages and Salaries'!G14/'CONSOLIDATED INCOME'!G14</f>
        <v>0.32759120282301218</v>
      </c>
      <c r="L14" s="5">
        <f>'Wages and Salaries'!H14/'CONSOLIDATED INCOME'!H14</f>
        <v>0.24494460767331705</v>
      </c>
      <c r="N14" t="s">
        <v>11</v>
      </c>
      <c r="O14" s="5">
        <f>'Entrepreneurial Activities'!G14/'CONSOLIDATED INCOME'!G14</f>
        <v>0.34935337710937986</v>
      </c>
      <c r="P14" s="5">
        <f>'Entrepreneurial Activities'!H14/'CONSOLIDATED INCOME'!H14</f>
        <v>0.56496128853309791</v>
      </c>
      <c r="R14" t="s">
        <v>11</v>
      </c>
      <c r="S14" s="5">
        <f>'Other Receipts'!G14/'CONSOLIDATED INCOME'!G14</f>
        <v>0.30813294281001863</v>
      </c>
      <c r="T14" s="5">
        <f>'Other Receipts'!H14/'CONSOLIDATED INCOME'!H14</f>
        <v>0.29562018190708472</v>
      </c>
      <c r="V14" t="s">
        <v>11</v>
      </c>
      <c r="W14" s="5">
        <f>'Other Sources of Income'!K14/'CONSOLIDATED INCOME'!G14</f>
        <v>1.4922477257589339E-2</v>
      </c>
      <c r="X14" s="5">
        <f>'Other Sources of Income'!L14/'CONSOLIDATED INCOME'!H14</f>
        <v>-0.10552607811349968</v>
      </c>
      <c r="Z14" t="s">
        <v>11</v>
      </c>
      <c r="AA14" s="5">
        <f t="shared" si="0"/>
        <v>1</v>
      </c>
      <c r="AB14" s="5">
        <f t="shared" si="1"/>
        <v>1</v>
      </c>
    </row>
    <row r="15" spans="1:28">
      <c r="A15" s="1" t="s">
        <v>12</v>
      </c>
      <c r="B15" s="2">
        <v>40658</v>
      </c>
      <c r="C15" s="2">
        <v>8482</v>
      </c>
      <c r="D15" s="2">
        <v>32176</v>
      </c>
      <c r="F15" t="s">
        <v>12</v>
      </c>
      <c r="G15" s="4">
        <f>'Wages and Salaries'!G15+'Entrepreneurial Activities'!G15+'Other Receipts'!G15+'Other Sources of Income'!K15</f>
        <v>684120443</v>
      </c>
      <c r="H15" s="4">
        <f>'Wages and Salaries'!H15+'Entrepreneurial Activities'!H15+'Other Receipts'!H15+'Other Sources of Income'!L15</f>
        <v>7260527478</v>
      </c>
      <c r="J15" t="s">
        <v>12</v>
      </c>
      <c r="K15" s="5">
        <f>'Wages and Salaries'!G15/'CONSOLIDATED INCOME'!G15</f>
        <v>0.37745869699145945</v>
      </c>
      <c r="L15" s="5">
        <f>'Wages and Salaries'!H15/'CONSOLIDATED INCOME'!H15</f>
        <v>0.46327580044178163</v>
      </c>
      <c r="N15" t="s">
        <v>12</v>
      </c>
      <c r="O15" s="5">
        <f>'Entrepreneurial Activities'!G15/'CONSOLIDATED INCOME'!G15</f>
        <v>0.33312872218905465</v>
      </c>
      <c r="P15" s="5">
        <f>'Entrepreneurial Activities'!H15/'CONSOLIDATED INCOME'!H15</f>
        <v>0.24921647380066564</v>
      </c>
      <c r="R15" t="s">
        <v>12</v>
      </c>
      <c r="S15" s="5">
        <f>'Other Receipts'!G15/'CONSOLIDATED INCOME'!G15</f>
        <v>0.1620318163771054</v>
      </c>
      <c r="T15" s="5">
        <f>'Other Receipts'!H15/'CONSOLIDATED INCOME'!H15</f>
        <v>0.15215310669195431</v>
      </c>
      <c r="V15" t="s">
        <v>12</v>
      </c>
      <c r="W15" s="5">
        <f>'Other Sources of Income'!K15/'CONSOLIDATED INCOME'!G15</f>
        <v>0.1273807644423805</v>
      </c>
      <c r="X15" s="5">
        <f>'Other Sources of Income'!L15/'CONSOLIDATED INCOME'!H15</f>
        <v>0.13535461906559842</v>
      </c>
      <c r="Z15" t="s">
        <v>12</v>
      </c>
      <c r="AA15" s="5">
        <f t="shared" si="0"/>
        <v>1</v>
      </c>
      <c r="AB15" s="5">
        <f t="shared" si="1"/>
        <v>1</v>
      </c>
    </row>
    <row r="16" spans="1:28">
      <c r="A16" s="1" t="s">
        <v>13</v>
      </c>
      <c r="B16" s="2">
        <v>34301</v>
      </c>
      <c r="C16" s="2">
        <v>9586</v>
      </c>
      <c r="D16" s="2">
        <v>24714</v>
      </c>
      <c r="F16" t="s">
        <v>13</v>
      </c>
      <c r="G16" s="4">
        <f>'Wages and Salaries'!G16+'Entrepreneurial Activities'!G16+'Other Receipts'!G16+'Other Sources of Income'!K16</f>
        <v>992909013</v>
      </c>
      <c r="H16" s="4">
        <f>'Wages and Salaries'!H16+'Entrepreneurial Activities'!H16+'Other Receipts'!H16+'Other Sources of Income'!L16</f>
        <v>4937592117</v>
      </c>
      <c r="J16" t="s">
        <v>13</v>
      </c>
      <c r="K16" s="5">
        <f>'Wages and Salaries'!G16/'CONSOLIDATED INCOME'!G16</f>
        <v>0.41476202412113666</v>
      </c>
      <c r="L16" s="5">
        <f>'Wages and Salaries'!H16/'CONSOLIDATED INCOME'!H16</f>
        <v>0.52047632937356292</v>
      </c>
      <c r="N16" t="s">
        <v>13</v>
      </c>
      <c r="O16" s="5">
        <f>'Entrepreneurial Activities'!G16/'CONSOLIDATED INCOME'!G16</f>
        <v>0.31323406669489062</v>
      </c>
      <c r="P16" s="5">
        <f>'Entrepreneurial Activities'!H16/'CONSOLIDATED INCOME'!H16</f>
        <v>0.20534797042248276</v>
      </c>
      <c r="R16" t="s">
        <v>13</v>
      </c>
      <c r="S16" s="5">
        <f>'Other Receipts'!G16/'CONSOLIDATED INCOME'!G16</f>
        <v>0.19197432041036372</v>
      </c>
      <c r="T16" s="5">
        <f>'Other Receipts'!H16/'CONSOLIDATED INCOME'!H16</f>
        <v>0.16088424664827372</v>
      </c>
      <c r="V16" t="s">
        <v>13</v>
      </c>
      <c r="W16" s="5">
        <f>'Other Sources of Income'!K16/'CONSOLIDATED INCOME'!G16</f>
        <v>8.0029588773609009E-2</v>
      </c>
      <c r="X16" s="5">
        <f>'Other Sources of Income'!L16/'CONSOLIDATED INCOME'!H16</f>
        <v>0.11329145355568057</v>
      </c>
      <c r="Z16" t="s">
        <v>13</v>
      </c>
      <c r="AA16" s="5">
        <f t="shared" si="0"/>
        <v>1</v>
      </c>
      <c r="AB16" s="5">
        <f t="shared" si="1"/>
        <v>1</v>
      </c>
    </row>
    <row r="17" spans="1:28">
      <c r="A17" s="1" t="s">
        <v>14</v>
      </c>
      <c r="B17" s="2">
        <v>24614</v>
      </c>
      <c r="C17" s="2">
        <v>13462</v>
      </c>
      <c r="D17" s="2">
        <v>11152</v>
      </c>
      <c r="F17" t="s">
        <v>14</v>
      </c>
      <c r="G17" s="4">
        <f>'Wages and Salaries'!G17+'Entrepreneurial Activities'!G17+'Other Receipts'!G17+'Other Sources of Income'!K17</f>
        <v>910765933</v>
      </c>
      <c r="H17" s="4">
        <f>'Wages and Salaries'!H17+'Entrepreneurial Activities'!H17+'Other Receipts'!H17+'Other Sources of Income'!L17</f>
        <v>2018727346</v>
      </c>
      <c r="J17" t="s">
        <v>14</v>
      </c>
      <c r="K17" s="5">
        <f>'Wages and Salaries'!G17/'CONSOLIDATED INCOME'!G17</f>
        <v>0.36939210153790414</v>
      </c>
      <c r="L17" s="5">
        <f>'Wages and Salaries'!H17/'CONSOLIDATED INCOME'!H17</f>
        <v>0.48531579756982202</v>
      </c>
      <c r="N17" t="s">
        <v>14</v>
      </c>
      <c r="O17" s="5">
        <f>'Entrepreneurial Activities'!G17/'CONSOLIDATED INCOME'!G17</f>
        <v>0.3014953985987528</v>
      </c>
      <c r="P17" s="5">
        <f>'Entrepreneurial Activities'!H17/'CONSOLIDATED INCOME'!H17</f>
        <v>0.2755516811629895</v>
      </c>
      <c r="R17" t="s">
        <v>14</v>
      </c>
      <c r="S17" s="5">
        <f>'Other Receipts'!G17/'CONSOLIDATED INCOME'!G17</f>
        <v>0.21028008411465254</v>
      </c>
      <c r="T17" s="5">
        <f>'Other Receipts'!H17/'CONSOLIDATED INCOME'!H17</f>
        <v>8.3797629400122073E-2</v>
      </c>
      <c r="V17" t="s">
        <v>14</v>
      </c>
      <c r="W17" s="5">
        <f>'Other Sources of Income'!K17/'CONSOLIDATED INCOME'!G17</f>
        <v>0.11883241574869051</v>
      </c>
      <c r="X17" s="5">
        <f>'Other Sources of Income'!L17/'CONSOLIDATED INCOME'!H17</f>
        <v>0.15533489186706642</v>
      </c>
      <c r="Z17" t="s">
        <v>14</v>
      </c>
      <c r="AA17" s="5">
        <f t="shared" si="0"/>
        <v>1</v>
      </c>
      <c r="AB17" s="5">
        <f t="shared" si="1"/>
        <v>1</v>
      </c>
    </row>
    <row r="18" spans="1:28">
      <c r="A18" s="1" t="s">
        <v>15</v>
      </c>
      <c r="B18" s="2">
        <v>133798</v>
      </c>
      <c r="C18" s="2">
        <v>11211</v>
      </c>
      <c r="D18" s="2">
        <v>122587</v>
      </c>
      <c r="F18" t="s">
        <v>15</v>
      </c>
      <c r="G18" s="4">
        <f>'Wages and Salaries'!G18+'Entrepreneurial Activities'!G18+'Other Receipts'!G18+'Other Sources of Income'!K18</f>
        <v>903866061</v>
      </c>
      <c r="H18" s="4">
        <f>'Wages and Salaries'!H18+'Entrepreneurial Activities'!H18+'Other Receipts'!H18+'Other Sources of Income'!L18</f>
        <v>33204196762</v>
      </c>
      <c r="J18" t="s">
        <v>15</v>
      </c>
      <c r="K18" s="5">
        <f>'Wages and Salaries'!G18/'CONSOLIDATED INCOME'!G18</f>
        <v>0.35394068856403271</v>
      </c>
      <c r="L18" s="5">
        <f>'Wages and Salaries'!H18/'CONSOLIDATED INCOME'!H18</f>
        <v>0.35463149298271829</v>
      </c>
      <c r="N18" t="s">
        <v>15</v>
      </c>
      <c r="O18" s="5">
        <f>'Entrepreneurial Activities'!G18/'CONSOLIDATED INCOME'!G18</f>
        <v>0.26999847934327958</v>
      </c>
      <c r="P18" s="5">
        <f>'Entrepreneurial Activities'!H18/'CONSOLIDATED INCOME'!H18</f>
        <v>0.17662126836061906</v>
      </c>
      <c r="R18" t="s">
        <v>15</v>
      </c>
      <c r="S18" s="5">
        <f>'Other Receipts'!G18/'CONSOLIDATED INCOME'!G18</f>
        <v>2.2786706890192659E-2</v>
      </c>
      <c r="T18" s="5">
        <f>'Other Receipts'!H18/'CONSOLIDATED INCOME'!H18</f>
        <v>4.5213207347274305E-2</v>
      </c>
      <c r="V18" t="s">
        <v>15</v>
      </c>
      <c r="W18" s="5">
        <f>'Other Sources of Income'!K18/'CONSOLIDATED INCOME'!G18</f>
        <v>0.35327412520249502</v>
      </c>
      <c r="X18" s="5">
        <f>'Other Sources of Income'!L18/'CONSOLIDATED INCOME'!H18</f>
        <v>0.42353403130938838</v>
      </c>
      <c r="Z18" t="s">
        <v>15</v>
      </c>
      <c r="AA18" s="5">
        <f t="shared" si="0"/>
        <v>1</v>
      </c>
      <c r="AB18" s="5">
        <f t="shared" si="1"/>
        <v>1</v>
      </c>
    </row>
    <row r="19" spans="1:28">
      <c r="A19" s="1" t="s">
        <v>16</v>
      </c>
      <c r="B19" s="2">
        <v>152112</v>
      </c>
      <c r="C19" s="2">
        <v>20886</v>
      </c>
      <c r="D19" s="2">
        <v>131227</v>
      </c>
      <c r="F19" t="s">
        <v>16</v>
      </c>
      <c r="G19" s="4">
        <f>'Wages and Salaries'!G19+'Entrepreneurial Activities'!G19+'Other Receipts'!G19+'Other Sources of Income'!K19</f>
        <v>1583621666</v>
      </c>
      <c r="H19" s="4">
        <f>'Wages and Salaries'!H19+'Entrepreneurial Activities'!H19+'Other Receipts'!H19+'Other Sources of Income'!L19</f>
        <v>33529819391</v>
      </c>
      <c r="J19" t="s">
        <v>16</v>
      </c>
      <c r="K19" s="5">
        <f>'Wages and Salaries'!G19/'CONSOLIDATED INCOME'!G19</f>
        <v>0.35394701779736826</v>
      </c>
      <c r="L19" s="5">
        <f>'Wages and Salaries'!H19/'CONSOLIDATED INCOME'!H19</f>
        <v>0.36378126314256354</v>
      </c>
      <c r="N19" t="s">
        <v>16</v>
      </c>
      <c r="O19" s="5">
        <f>'Entrepreneurial Activities'!G19/'CONSOLIDATED INCOME'!G19</f>
        <v>0.33666242351094483</v>
      </c>
      <c r="P19" s="5">
        <f>'Entrepreneurial Activities'!H19/'CONSOLIDATED INCOME'!H19</f>
        <v>0.23422832057091411</v>
      </c>
      <c r="R19" t="s">
        <v>16</v>
      </c>
      <c r="S19" s="5">
        <f>'Other Receipts'!G19/'CONSOLIDATED INCOME'!G19</f>
        <v>9.2978278310572191E-2</v>
      </c>
      <c r="T19" s="5">
        <f>'Other Receipts'!H19/'CONSOLIDATED INCOME'!H19</f>
        <v>9.925794207806922E-2</v>
      </c>
      <c r="V19" t="s">
        <v>16</v>
      </c>
      <c r="W19" s="5">
        <f>'Other Sources of Income'!K19/'CONSOLIDATED INCOME'!G19</f>
        <v>0.21641228038111471</v>
      </c>
      <c r="X19" s="5">
        <f>'Other Sources of Income'!L19/'CONSOLIDATED INCOME'!H19</f>
        <v>0.30273247420845317</v>
      </c>
      <c r="Z19" t="s">
        <v>16</v>
      </c>
      <c r="AA19" s="5">
        <f t="shared" si="0"/>
        <v>1</v>
      </c>
      <c r="AB19" s="5">
        <f t="shared" si="1"/>
        <v>1</v>
      </c>
    </row>
    <row r="20" spans="1:28">
      <c r="A20" s="1" t="s">
        <v>17</v>
      </c>
      <c r="B20" s="2">
        <v>172794</v>
      </c>
      <c r="C20" s="2">
        <v>26506</v>
      </c>
      <c r="D20" s="2">
        <v>146288</v>
      </c>
      <c r="F20" t="s">
        <v>17</v>
      </c>
      <c r="G20" s="4">
        <f>'Wages and Salaries'!G20+'Entrepreneurial Activities'!G20+'Other Receipts'!G20+'Other Sources of Income'!K20</f>
        <v>1863963375</v>
      </c>
      <c r="H20" s="4">
        <f>'Wages and Salaries'!H20+'Entrepreneurial Activities'!H20+'Other Receipts'!H20+'Other Sources of Income'!L20</f>
        <v>34530124617</v>
      </c>
      <c r="J20" t="s">
        <v>17</v>
      </c>
      <c r="K20" s="5">
        <f>'Wages and Salaries'!G20/'CONSOLIDATED INCOME'!G20</f>
        <v>0.42100403984600826</v>
      </c>
      <c r="L20" s="5">
        <f>'Wages and Salaries'!H20/'CONSOLIDATED INCOME'!H20</f>
        <v>0.40504015775009156</v>
      </c>
      <c r="N20" t="s">
        <v>17</v>
      </c>
      <c r="O20" s="5">
        <f>'Entrepreneurial Activities'!G20/'CONSOLIDATED INCOME'!G20</f>
        <v>0.24911035067950302</v>
      </c>
      <c r="P20" s="5">
        <f>'Entrepreneurial Activities'!H20/'CONSOLIDATED INCOME'!H20</f>
        <v>0.16623041598216773</v>
      </c>
      <c r="R20" t="s">
        <v>17</v>
      </c>
      <c r="S20" s="5">
        <f>'Other Receipts'!G20/'CONSOLIDATED INCOME'!G20</f>
        <v>0.10959234968873785</v>
      </c>
      <c r="T20" s="5">
        <f>'Other Receipts'!H20/'CONSOLIDATED INCOME'!H20</f>
        <v>8.3200478737501915E-2</v>
      </c>
      <c r="V20" t="s">
        <v>17</v>
      </c>
      <c r="W20" s="5">
        <f>'Other Sources of Income'!K20/'CONSOLIDATED INCOME'!G20</f>
        <v>0.2202932597857509</v>
      </c>
      <c r="X20" s="5">
        <f>'Other Sources of Income'!L20/'CONSOLIDATED INCOME'!H20</f>
        <v>0.34552894753023877</v>
      </c>
      <c r="Z20" t="s">
        <v>17</v>
      </c>
      <c r="AA20" s="5">
        <f t="shared" si="0"/>
        <v>1</v>
      </c>
      <c r="AB20" s="5">
        <f t="shared" si="1"/>
        <v>1</v>
      </c>
    </row>
    <row r="21" spans="1:28">
      <c r="A21" s="1" t="s">
        <v>18</v>
      </c>
      <c r="B21" s="2">
        <v>646070</v>
      </c>
      <c r="C21" s="2">
        <v>96109</v>
      </c>
      <c r="D21" s="2">
        <v>549961</v>
      </c>
      <c r="F21" t="s">
        <v>18</v>
      </c>
      <c r="G21" s="4">
        <f>'Wages and Salaries'!G21+'Entrepreneurial Activities'!G21+'Other Receipts'!G21+'Other Sources of Income'!K21</f>
        <v>8672552937</v>
      </c>
      <c r="H21" s="4">
        <f>'Wages and Salaries'!H21+'Entrepreneurial Activities'!H21+'Other Receipts'!H21+'Other Sources of Income'!L21</f>
        <v>110762124288</v>
      </c>
      <c r="J21" t="s">
        <v>18</v>
      </c>
      <c r="K21" s="5">
        <f>'Wages and Salaries'!G21/'CONSOLIDATED INCOME'!G21</f>
        <v>0.44029470776812396</v>
      </c>
      <c r="L21" s="5">
        <f>'Wages and Salaries'!H21/'CONSOLIDATED INCOME'!H21</f>
        <v>0.36591074220116715</v>
      </c>
      <c r="N21" t="s">
        <v>18</v>
      </c>
      <c r="O21" s="5">
        <f>'Entrepreneurial Activities'!G21/'CONSOLIDATED INCOME'!G21</f>
        <v>0.28079500231247767</v>
      </c>
      <c r="P21" s="5">
        <f>'Entrepreneurial Activities'!H21/'CONSOLIDATED INCOME'!H21</f>
        <v>0.22539302171640199</v>
      </c>
      <c r="R21" t="s">
        <v>18</v>
      </c>
      <c r="S21" s="5">
        <f>'Other Receipts'!G21/'CONSOLIDATED INCOME'!G21</f>
        <v>9.4176712893323675E-2</v>
      </c>
      <c r="T21" s="5">
        <f>'Other Receipts'!H21/'CONSOLIDATED INCOME'!H21</f>
        <v>4.3914232010869539E-2</v>
      </c>
      <c r="V21" t="s">
        <v>18</v>
      </c>
      <c r="W21" s="5">
        <f>'Other Sources of Income'!K21/'CONSOLIDATED INCOME'!G21</f>
        <v>0.18473357702607471</v>
      </c>
      <c r="X21" s="5">
        <f>'Other Sources of Income'!L21/'CONSOLIDATED INCOME'!H21</f>
        <v>0.36478200407156136</v>
      </c>
      <c r="Z21" t="s">
        <v>18</v>
      </c>
      <c r="AA21" s="5">
        <f t="shared" si="0"/>
        <v>1</v>
      </c>
      <c r="AB21" s="5">
        <f t="shared" si="1"/>
        <v>1</v>
      </c>
    </row>
    <row r="22" spans="1:28">
      <c r="A22" s="1" t="s">
        <v>19</v>
      </c>
      <c r="B22" s="2">
        <v>4454</v>
      </c>
      <c r="C22" s="2">
        <v>810</v>
      </c>
      <c r="D22" s="2">
        <v>3644</v>
      </c>
      <c r="F22" t="s">
        <v>19</v>
      </c>
      <c r="G22" s="4">
        <f>'Wages and Salaries'!G22+'Entrepreneurial Activities'!G22+'Other Receipts'!G22+'Other Sources of Income'!K22</f>
        <v>82458366</v>
      </c>
      <c r="H22" s="4">
        <f>'Wages and Salaries'!H22+'Entrepreneurial Activities'!H22+'Other Receipts'!H22+'Other Sources of Income'!L22</f>
        <v>640975295</v>
      </c>
      <c r="J22" t="s">
        <v>19</v>
      </c>
      <c r="K22" s="5">
        <f>'Wages and Salaries'!G22/'CONSOLIDATED INCOME'!G22</f>
        <v>0.67315973736370183</v>
      </c>
      <c r="L22" s="5">
        <f>'Wages and Salaries'!H22/'CONSOLIDATED INCOME'!H22</f>
        <v>0.59179374144209407</v>
      </c>
      <c r="N22" t="s">
        <v>19</v>
      </c>
      <c r="O22" s="5">
        <f>'Entrepreneurial Activities'!G22/'CONSOLIDATED INCOME'!G22</f>
        <v>0.16176535683474494</v>
      </c>
      <c r="P22" s="5">
        <f>'Entrepreneurial Activities'!H22/'CONSOLIDATED INCOME'!H22</f>
        <v>0.16390155723552496</v>
      </c>
      <c r="R22" t="s">
        <v>19</v>
      </c>
      <c r="S22" s="5">
        <f>'Other Receipts'!G22/'CONSOLIDATED INCOME'!G22</f>
        <v>0.11617801157980744</v>
      </c>
      <c r="T22" s="5">
        <f>'Other Receipts'!H22/'CONSOLIDATED INCOME'!H22</f>
        <v>3.0305231966857631E-2</v>
      </c>
      <c r="V22" t="s">
        <v>19</v>
      </c>
      <c r="W22" s="5">
        <f>'Other Sources of Income'!K22/'CONSOLIDATED INCOME'!G22</f>
        <v>4.8896894221745799E-2</v>
      </c>
      <c r="X22" s="5">
        <f>'Other Sources of Income'!L22/'CONSOLIDATED INCOME'!H22</f>
        <v>0.21399946935552328</v>
      </c>
      <c r="Z22" t="s">
        <v>19</v>
      </c>
      <c r="AA22" s="5">
        <f t="shared" si="0"/>
        <v>1</v>
      </c>
      <c r="AB22" s="5">
        <f t="shared" si="1"/>
        <v>1</v>
      </c>
    </row>
    <row r="23" spans="1:28">
      <c r="A23" s="1" t="s">
        <v>20</v>
      </c>
      <c r="B23" s="2">
        <v>265428</v>
      </c>
      <c r="C23" s="2">
        <v>40237</v>
      </c>
      <c r="D23" s="2">
        <v>225191</v>
      </c>
      <c r="F23" t="s">
        <v>20</v>
      </c>
      <c r="G23" s="4">
        <f>'Wages and Salaries'!G23+'Entrepreneurial Activities'!G23+'Other Receipts'!G23+'Other Sources of Income'!K23</f>
        <v>3393504088</v>
      </c>
      <c r="H23" s="4">
        <f>'Wages and Salaries'!H23+'Entrepreneurial Activities'!H23+'Other Receipts'!H23+'Other Sources of Income'!L23</f>
        <v>48183241876</v>
      </c>
      <c r="J23" t="s">
        <v>20</v>
      </c>
      <c r="K23" s="5">
        <f>'Wages and Salaries'!G23/'CONSOLIDATED INCOME'!G23</f>
        <v>0.4986676680261008</v>
      </c>
      <c r="L23" s="5">
        <f>'Wages and Salaries'!H23/'CONSOLIDATED INCOME'!H23</f>
        <v>0.3614431671870264</v>
      </c>
      <c r="N23" t="s">
        <v>20</v>
      </c>
      <c r="O23" s="5">
        <f>'Entrepreneurial Activities'!G23/'CONSOLIDATED INCOME'!G23</f>
        <v>0.24739280202098876</v>
      </c>
      <c r="P23" s="5">
        <f>'Entrepreneurial Activities'!H23/'CONSOLIDATED INCOME'!H23</f>
        <v>0.35823692611678931</v>
      </c>
      <c r="R23" t="s">
        <v>20</v>
      </c>
      <c r="S23" s="5">
        <f>'Other Receipts'!G23/'CONSOLIDATED INCOME'!G23</f>
        <v>9.8445748505607805E-2</v>
      </c>
      <c r="T23" s="5">
        <f>'Other Receipts'!H23/'CONSOLIDATED INCOME'!H23</f>
        <v>8.4572898010620359E-2</v>
      </c>
      <c r="V23" t="s">
        <v>20</v>
      </c>
      <c r="W23" s="5">
        <f>'Other Sources of Income'!K23/'CONSOLIDATED INCOME'!G23</f>
        <v>0.15549378144730261</v>
      </c>
      <c r="X23" s="5">
        <f>'Other Sources of Income'!L23/'CONSOLIDATED INCOME'!H23</f>
        <v>0.19574700868556394</v>
      </c>
      <c r="Z23" t="s">
        <v>20</v>
      </c>
      <c r="AA23" s="5">
        <f t="shared" si="0"/>
        <v>1</v>
      </c>
      <c r="AB23" s="5">
        <f t="shared" si="1"/>
        <v>1</v>
      </c>
    </row>
    <row r="24" spans="1:28">
      <c r="A24" s="1" t="s">
        <v>21</v>
      </c>
      <c r="B24" s="2">
        <v>357627</v>
      </c>
      <c r="C24" s="2">
        <v>68106</v>
      </c>
      <c r="D24" s="2">
        <v>289521</v>
      </c>
      <c r="F24" t="s">
        <v>21</v>
      </c>
      <c r="G24" s="4">
        <f>'Wages and Salaries'!G24+'Entrepreneurial Activities'!G24+'Other Receipts'!G24+'Other Sources of Income'!K24</f>
        <v>5981664835</v>
      </c>
      <c r="H24" s="4">
        <f>'Wages and Salaries'!H24+'Entrepreneurial Activities'!H24+'Other Receipts'!H24+'Other Sources of Income'!L24</f>
        <v>61198184650</v>
      </c>
      <c r="J24" t="s">
        <v>21</v>
      </c>
      <c r="K24" s="5">
        <f>'Wages and Salaries'!G24/'CONSOLIDATED INCOME'!G24</f>
        <v>0.51809716132314854</v>
      </c>
      <c r="L24" s="5">
        <f>'Wages and Salaries'!H24/'CONSOLIDATED INCOME'!H24</f>
        <v>0.3711804464284873</v>
      </c>
      <c r="N24" t="s">
        <v>21</v>
      </c>
      <c r="O24" s="5">
        <f>'Entrepreneurial Activities'!G24/'CONSOLIDATED INCOME'!G24</f>
        <v>0.19352278971344272</v>
      </c>
      <c r="P24" s="5">
        <f>'Entrepreneurial Activities'!H24/'CONSOLIDATED INCOME'!H24</f>
        <v>0.35433098899936077</v>
      </c>
      <c r="R24" t="s">
        <v>21</v>
      </c>
      <c r="S24" s="5">
        <f>'Other Receipts'!G24/'CONSOLIDATED INCOME'!G24</f>
        <v>6.1854504758456601E-2</v>
      </c>
      <c r="T24" s="5">
        <f>'Other Receipts'!H24/'CONSOLIDATED INCOME'!H24</f>
        <v>8.7508657284983693E-2</v>
      </c>
      <c r="V24" t="s">
        <v>21</v>
      </c>
      <c r="W24" s="5">
        <f>'Other Sources of Income'!K24/'CONSOLIDATED INCOME'!G24</f>
        <v>0.22652554420495211</v>
      </c>
      <c r="X24" s="5">
        <f>'Other Sources of Income'!L24/'CONSOLIDATED INCOME'!H24</f>
        <v>0.18697990728716821</v>
      </c>
      <c r="Z24" t="s">
        <v>21</v>
      </c>
      <c r="AA24" s="5">
        <f t="shared" si="0"/>
        <v>1</v>
      </c>
      <c r="AB24" s="5">
        <f t="shared" si="1"/>
        <v>1</v>
      </c>
    </row>
    <row r="25" spans="1:28">
      <c r="A25" s="1" t="s">
        <v>22</v>
      </c>
      <c r="B25" s="2">
        <v>101443</v>
      </c>
      <c r="C25" s="2">
        <v>15297</v>
      </c>
      <c r="D25" s="2">
        <v>86146</v>
      </c>
      <c r="F25" t="s">
        <v>22</v>
      </c>
      <c r="G25" s="4">
        <f>'Wages and Salaries'!G25+'Entrepreneurial Activities'!G25+'Other Receipts'!G25+'Other Sources of Income'!K25</f>
        <v>1180404971</v>
      </c>
      <c r="H25" s="4">
        <f>'Wages and Salaries'!H25+'Entrepreneurial Activities'!H25+'Other Receipts'!H25+'Other Sources of Income'!L25</f>
        <v>21209631176</v>
      </c>
      <c r="J25" t="s">
        <v>22</v>
      </c>
      <c r="K25" s="5">
        <f>'Wages and Salaries'!G25/'CONSOLIDATED INCOME'!G25</f>
        <v>0.35442595319263526</v>
      </c>
      <c r="L25" s="5">
        <f>'Wages and Salaries'!H25/'CONSOLIDATED INCOME'!H25</f>
        <v>0.36487157215430122</v>
      </c>
      <c r="N25" t="s">
        <v>22</v>
      </c>
      <c r="O25" s="5">
        <f>'Entrepreneurial Activities'!G25/'CONSOLIDATED INCOME'!G25</f>
        <v>0.28042787190193896</v>
      </c>
      <c r="P25" s="5">
        <f>'Entrepreneurial Activities'!H25/'CONSOLIDATED INCOME'!H25</f>
        <v>0.31034743138052956</v>
      </c>
      <c r="R25" t="s">
        <v>22</v>
      </c>
      <c r="S25" s="5">
        <f>'Other Receipts'!G25/'CONSOLIDATED INCOME'!G25</f>
        <v>3.0303999795676901E-2</v>
      </c>
      <c r="T25" s="5">
        <f>'Other Receipts'!H25/'CONSOLIDATED INCOME'!H25</f>
        <v>4.9511745597362482E-2</v>
      </c>
      <c r="V25" t="s">
        <v>22</v>
      </c>
      <c r="W25" s="5">
        <f>'Other Sources of Income'!K25/'CONSOLIDATED INCOME'!G25</f>
        <v>0.33484217510974884</v>
      </c>
      <c r="X25" s="5">
        <f>'Other Sources of Income'!L25/'CONSOLIDATED INCOME'!H25</f>
        <v>0.27526925086780679</v>
      </c>
      <c r="Z25" t="s">
        <v>22</v>
      </c>
      <c r="AA25" s="5">
        <f t="shared" si="0"/>
        <v>1</v>
      </c>
      <c r="AB25" s="5">
        <f t="shared" si="1"/>
        <v>1</v>
      </c>
    </row>
    <row r="26" spans="1:28">
      <c r="A26" s="1" t="s">
        <v>23</v>
      </c>
      <c r="B26" s="2">
        <v>42119</v>
      </c>
      <c r="C26" s="2">
        <v>6514</v>
      </c>
      <c r="D26" s="2">
        <v>35605</v>
      </c>
      <c r="F26" t="s">
        <v>23</v>
      </c>
      <c r="G26" s="4">
        <f>'Wages and Salaries'!G26+'Entrepreneurial Activities'!G26+'Other Receipts'!G26+'Other Sources of Income'!K26</f>
        <v>712906425</v>
      </c>
      <c r="H26" s="4">
        <f>'Wages and Salaries'!H26+'Entrepreneurial Activities'!H26+'Other Receipts'!H26+'Other Sources of Income'!L26</f>
        <v>7505896016</v>
      </c>
      <c r="J26" t="s">
        <v>23</v>
      </c>
      <c r="K26" s="5">
        <f>'Wages and Salaries'!G26/'CONSOLIDATED INCOME'!G26</f>
        <v>0.40939994053216733</v>
      </c>
      <c r="L26" s="5">
        <f>'Wages and Salaries'!H26/'CONSOLIDATED INCOME'!H26</f>
        <v>0.32592290377927347</v>
      </c>
      <c r="N26" t="s">
        <v>23</v>
      </c>
      <c r="O26" s="5">
        <f>'Entrepreneurial Activities'!G26/'CONSOLIDATED INCOME'!G26</f>
        <v>0.35791304728387041</v>
      </c>
      <c r="P26" s="5">
        <f>'Entrepreneurial Activities'!H26/'CONSOLIDATED INCOME'!H26</f>
        <v>0.3736667510476207</v>
      </c>
      <c r="R26" t="s">
        <v>23</v>
      </c>
      <c r="S26" s="5">
        <f>'Other Receipts'!G26/'CONSOLIDATED INCOME'!G26</f>
        <v>9.8648952420368488E-2</v>
      </c>
      <c r="T26" s="5">
        <f>'Other Receipts'!H26/'CONSOLIDATED INCOME'!H26</f>
        <v>0.13997346789249737</v>
      </c>
      <c r="V26" t="s">
        <v>23</v>
      </c>
      <c r="W26" s="5">
        <f>'Other Sources of Income'!K26/'CONSOLIDATED INCOME'!G26</f>
        <v>0.13403805976359379</v>
      </c>
      <c r="X26" s="5">
        <f>'Other Sources of Income'!L26/'CONSOLIDATED INCOME'!H26</f>
        <v>0.16043687728060846</v>
      </c>
      <c r="Z26" t="s">
        <v>23</v>
      </c>
      <c r="AA26" s="5">
        <f t="shared" si="0"/>
        <v>1</v>
      </c>
      <c r="AB26" s="5">
        <f t="shared" si="1"/>
        <v>1</v>
      </c>
    </row>
    <row r="27" spans="1:28">
      <c r="A27" s="1" t="s">
        <v>24</v>
      </c>
      <c r="B27" s="2">
        <v>159358</v>
      </c>
      <c r="C27" s="2">
        <v>7116</v>
      </c>
      <c r="D27" s="2">
        <v>152242</v>
      </c>
      <c r="F27" t="s">
        <v>24</v>
      </c>
      <c r="G27" s="4">
        <f>'Wages and Salaries'!G27+'Entrepreneurial Activities'!G27+'Other Receipts'!G27+'Other Sources of Income'!K27</f>
        <v>779502224</v>
      </c>
      <c r="H27" s="4">
        <f>'Wages and Salaries'!H27+'Entrepreneurial Activities'!H27+'Other Receipts'!H27+'Other Sources of Income'!L27</f>
        <v>44009307169</v>
      </c>
      <c r="J27" t="s">
        <v>24</v>
      </c>
      <c r="K27" s="5">
        <f>'Wages and Salaries'!G27/'CONSOLIDATED INCOME'!G27</f>
        <v>0.69754119008132554</v>
      </c>
      <c r="L27" s="5">
        <f>'Wages and Salaries'!H27/'CONSOLIDATED INCOME'!H27</f>
        <v>0.43722299671997367</v>
      </c>
      <c r="N27" t="s">
        <v>24</v>
      </c>
      <c r="O27" s="5">
        <f>'Entrepreneurial Activities'!G27/'CONSOLIDATED INCOME'!G27</f>
        <v>8.4074212981334606E-2</v>
      </c>
      <c r="P27" s="5">
        <f>'Entrepreneurial Activities'!H27/'CONSOLIDATED INCOME'!H27</f>
        <v>0.16434473476771039</v>
      </c>
      <c r="R27" t="s">
        <v>24</v>
      </c>
      <c r="S27" s="5">
        <f>'Other Receipts'!G27/'CONSOLIDATED INCOME'!G27</f>
        <v>0.12501759712747143</v>
      </c>
      <c r="T27" s="5">
        <f>'Other Receipts'!H27/'CONSOLIDATED INCOME'!H27</f>
        <v>9.6955056884094892E-2</v>
      </c>
      <c r="V27" t="s">
        <v>24</v>
      </c>
      <c r="W27" s="5">
        <f>'Other Sources of Income'!K27/'CONSOLIDATED INCOME'!G27</f>
        <v>9.3366999809868401E-2</v>
      </c>
      <c r="X27" s="5">
        <f>'Other Sources of Income'!L27/'CONSOLIDATED INCOME'!H27</f>
        <v>0.30147721162822105</v>
      </c>
      <c r="Z27" t="s">
        <v>24</v>
      </c>
      <c r="AA27" s="5">
        <f t="shared" si="0"/>
        <v>1</v>
      </c>
      <c r="AB27" s="5">
        <f t="shared" si="1"/>
        <v>1</v>
      </c>
    </row>
    <row r="28" spans="1:28">
      <c r="A28" s="1" t="s">
        <v>25</v>
      </c>
      <c r="B28" s="2">
        <v>710908</v>
      </c>
      <c r="C28" s="2">
        <v>38103</v>
      </c>
      <c r="D28" s="2">
        <v>672805</v>
      </c>
      <c r="F28" t="s">
        <v>25</v>
      </c>
      <c r="G28" s="4">
        <f>'Wages and Salaries'!G28+'Entrepreneurial Activities'!G28+'Other Receipts'!G28+'Other Sources of Income'!K28</f>
        <v>3868692724</v>
      </c>
      <c r="H28" s="4">
        <f>'Wages and Salaries'!H28+'Entrepreneurial Activities'!H28+'Other Receipts'!H28+'Other Sources of Income'!L28</f>
        <v>197471435089</v>
      </c>
      <c r="J28" t="s">
        <v>25</v>
      </c>
      <c r="K28" s="5">
        <f>'Wages and Salaries'!G28/'CONSOLIDATED INCOME'!G28</f>
        <v>0.58879638045918892</v>
      </c>
      <c r="L28" s="5">
        <f>'Wages and Salaries'!H28/'CONSOLIDATED INCOME'!H28</f>
        <v>0.499976574508116</v>
      </c>
      <c r="N28" t="s">
        <v>25</v>
      </c>
      <c r="O28" s="5">
        <f>'Entrepreneurial Activities'!G28/'CONSOLIDATED INCOME'!G28</f>
        <v>0.12695553227917722</v>
      </c>
      <c r="P28" s="5">
        <f>'Entrepreneurial Activities'!H28/'CONSOLIDATED INCOME'!H28</f>
        <v>0.19945672981131854</v>
      </c>
      <c r="R28" t="s">
        <v>25</v>
      </c>
      <c r="S28" s="5">
        <f>'Other Receipts'!G28/'CONSOLIDATED INCOME'!G28</f>
        <v>0.23038071529198037</v>
      </c>
      <c r="T28" s="5">
        <f>'Other Receipts'!H28/'CONSOLIDATED INCOME'!H28</f>
        <v>4.6145722736521518E-2</v>
      </c>
      <c r="V28" t="s">
        <v>25</v>
      </c>
      <c r="W28" s="5">
        <f>'Other Sources of Income'!K28/'CONSOLIDATED INCOME'!G28</f>
        <v>5.3867371969653487E-2</v>
      </c>
      <c r="X28" s="5">
        <f>'Other Sources of Income'!L28/'CONSOLIDATED INCOME'!H28</f>
        <v>0.25442097294404398</v>
      </c>
      <c r="Z28" t="s">
        <v>25</v>
      </c>
      <c r="AA28" s="5">
        <f t="shared" si="0"/>
        <v>1</v>
      </c>
      <c r="AB28" s="5">
        <f t="shared" si="1"/>
        <v>1</v>
      </c>
    </row>
    <row r="29" spans="1:28">
      <c r="A29" s="1" t="s">
        <v>26</v>
      </c>
      <c r="B29" s="2">
        <v>464189</v>
      </c>
      <c r="C29" s="2">
        <v>91168</v>
      </c>
      <c r="D29" s="2">
        <v>373021</v>
      </c>
      <c r="F29" t="s">
        <v>26</v>
      </c>
      <c r="G29" s="4">
        <f>'Wages and Salaries'!G29+'Entrepreneurial Activities'!G29+'Other Receipts'!G29+'Other Sources of Income'!K29</f>
        <v>8462616151</v>
      </c>
      <c r="H29" s="4">
        <f>'Wages and Salaries'!H29+'Entrepreneurial Activities'!H29+'Other Receipts'!H29+'Other Sources of Income'!L29</f>
        <v>87728582123</v>
      </c>
      <c r="J29" t="s">
        <v>26</v>
      </c>
      <c r="K29" s="5">
        <f>'Wages and Salaries'!G29/'CONSOLIDATED INCOME'!G29</f>
        <v>0.57898587523918521</v>
      </c>
      <c r="L29" s="5">
        <f>'Wages and Salaries'!H29/'CONSOLIDATED INCOME'!H29</f>
        <v>0.38434322578844127</v>
      </c>
      <c r="N29" t="s">
        <v>26</v>
      </c>
      <c r="O29" s="5">
        <f>'Entrepreneurial Activities'!G29/'CONSOLIDATED INCOME'!G29</f>
        <v>0.12973520887748935</v>
      </c>
      <c r="P29" s="5">
        <f>'Entrepreneurial Activities'!H29/'CONSOLIDATED INCOME'!H29</f>
        <v>0.29922921321348617</v>
      </c>
      <c r="R29" t="s">
        <v>26</v>
      </c>
      <c r="S29" s="5">
        <f>'Other Receipts'!G29/'CONSOLIDATED INCOME'!G29</f>
        <v>0.14314477856316987</v>
      </c>
      <c r="T29" s="5">
        <f>'Other Receipts'!H29/'CONSOLIDATED INCOME'!H29</f>
        <v>7.7573563385060204E-2</v>
      </c>
      <c r="V29" t="s">
        <v>26</v>
      </c>
      <c r="W29" s="5">
        <f>'Other Sources of Income'!K29/'CONSOLIDATED INCOME'!G29</f>
        <v>0.14813413732015551</v>
      </c>
      <c r="X29" s="5">
        <f>'Other Sources of Income'!L29/'CONSOLIDATED INCOME'!H29</f>
        <v>0.23885399761301235</v>
      </c>
      <c r="Z29" t="s">
        <v>26</v>
      </c>
      <c r="AA29" s="5">
        <f t="shared" si="0"/>
        <v>1</v>
      </c>
      <c r="AB29" s="5">
        <f t="shared" si="1"/>
        <v>1</v>
      </c>
    </row>
    <row r="30" spans="1:28">
      <c r="A30" s="1" t="s">
        <v>27</v>
      </c>
      <c r="B30" s="2">
        <v>523257</v>
      </c>
      <c r="C30" s="2">
        <v>28483</v>
      </c>
      <c r="D30" s="2">
        <v>494774</v>
      </c>
      <c r="F30" t="s">
        <v>27</v>
      </c>
      <c r="G30" s="4">
        <f>'Wages and Salaries'!G30+'Entrepreneurial Activities'!G30+'Other Receipts'!G30+'Other Sources of Income'!K30</f>
        <v>3209129814</v>
      </c>
      <c r="H30" s="4">
        <f>'Wages and Salaries'!H30+'Entrepreneurial Activities'!H30+'Other Receipts'!H30+'Other Sources of Income'!L30</f>
        <v>154557554484</v>
      </c>
      <c r="J30" t="s">
        <v>27</v>
      </c>
      <c r="K30" s="5">
        <f>'Wages and Salaries'!G30/'CONSOLIDATED INCOME'!G30</f>
        <v>0.54488518643640016</v>
      </c>
      <c r="L30" s="5">
        <f>'Wages and Salaries'!H30/'CONSOLIDATED INCOME'!H30</f>
        <v>0.41075759734909706</v>
      </c>
      <c r="N30" t="s">
        <v>27</v>
      </c>
      <c r="O30" s="5">
        <f>'Entrepreneurial Activities'!G30/'CONSOLIDATED INCOME'!G30</f>
        <v>0.2005750475384166</v>
      </c>
      <c r="P30" s="5">
        <f>'Entrepreneurial Activities'!H30/'CONSOLIDATED INCOME'!H30</f>
        <v>0.19763982569459093</v>
      </c>
      <c r="R30" t="s">
        <v>27</v>
      </c>
      <c r="S30" s="5">
        <f>'Other Receipts'!G30/'CONSOLIDATED INCOME'!G30</f>
        <v>2.1748342711324174E-2</v>
      </c>
      <c r="T30" s="5">
        <f>'Other Receipts'!H30/'CONSOLIDATED INCOME'!H30</f>
        <v>2.7017512608432739E-2</v>
      </c>
      <c r="V30" t="s">
        <v>27</v>
      </c>
      <c r="W30" s="5">
        <f>'Other Sources of Income'!K30/'CONSOLIDATED INCOME'!G30</f>
        <v>0.23279142331385913</v>
      </c>
      <c r="X30" s="5">
        <f>'Other Sources of Income'!L30/'CONSOLIDATED INCOME'!H30</f>
        <v>0.3645850643478793</v>
      </c>
      <c r="Z30" t="s">
        <v>27</v>
      </c>
      <c r="AA30" s="5">
        <f t="shared" si="0"/>
        <v>1</v>
      </c>
      <c r="AB30" s="5">
        <f t="shared" si="1"/>
        <v>1</v>
      </c>
    </row>
    <row r="31" spans="1:28">
      <c r="A31" s="1" t="s">
        <v>28</v>
      </c>
      <c r="B31" s="2">
        <v>296663</v>
      </c>
      <c r="C31" s="2">
        <v>40174</v>
      </c>
      <c r="D31" s="2">
        <v>256489</v>
      </c>
      <c r="F31" t="s">
        <v>28</v>
      </c>
      <c r="G31" s="4">
        <f>'Wages and Salaries'!G31+'Entrepreneurial Activities'!G31+'Other Receipts'!G31+'Other Sources of Income'!K31</f>
        <v>3305913798</v>
      </c>
      <c r="H31" s="4">
        <f>'Wages and Salaries'!H31+'Entrepreneurial Activities'!H31+'Other Receipts'!H31+'Other Sources of Income'!L31</f>
        <v>72824141486</v>
      </c>
      <c r="J31" t="s">
        <v>28</v>
      </c>
      <c r="K31" s="5">
        <f>'Wages and Salaries'!G31/'CONSOLIDATED INCOME'!G31</f>
        <v>0.54199550517136619</v>
      </c>
      <c r="L31" s="5">
        <f>'Wages and Salaries'!H31/'CONSOLIDATED INCOME'!H31</f>
        <v>0.39892498085384159</v>
      </c>
      <c r="N31" t="s">
        <v>28</v>
      </c>
      <c r="O31" s="5">
        <f>'Entrepreneurial Activities'!G31/'CONSOLIDATED INCOME'!G31</f>
        <v>0.1485258808917074</v>
      </c>
      <c r="P31" s="5">
        <f>'Entrepreneurial Activities'!H31/'CONSOLIDATED INCOME'!H31</f>
        <v>0.20908247107763234</v>
      </c>
      <c r="R31" t="s">
        <v>28</v>
      </c>
      <c r="S31" s="5">
        <f>'Other Receipts'!G31/'CONSOLIDATED INCOME'!G31</f>
        <v>0.10232491791063936</v>
      </c>
      <c r="T31" s="5">
        <f>'Other Receipts'!H31/'CONSOLIDATED INCOME'!H31</f>
        <v>7.7436153656327084E-2</v>
      </c>
      <c r="V31" t="s">
        <v>28</v>
      </c>
      <c r="W31" s="5">
        <f>'Other Sources of Income'!K31/'CONSOLIDATED INCOME'!G31</f>
        <v>0.207153696026287</v>
      </c>
      <c r="X31" s="5">
        <f>'Other Sources of Income'!L31/'CONSOLIDATED INCOME'!H31</f>
        <v>0.31455639441219901</v>
      </c>
      <c r="Z31" t="s">
        <v>28</v>
      </c>
      <c r="AA31" s="5">
        <f t="shared" si="0"/>
        <v>0.99999999999999989</v>
      </c>
      <c r="AB31" s="5">
        <f t="shared" si="1"/>
        <v>1</v>
      </c>
    </row>
    <row r="32" spans="1:28">
      <c r="A32" s="1" t="s">
        <v>29</v>
      </c>
      <c r="B32" s="2">
        <v>184359</v>
      </c>
      <c r="C32" s="2">
        <v>22246</v>
      </c>
      <c r="D32" s="2">
        <v>162113</v>
      </c>
      <c r="F32" t="s">
        <v>29</v>
      </c>
      <c r="G32" s="4">
        <f>'Wages and Salaries'!G32+'Entrepreneurial Activities'!G32+'Other Receipts'!G32+'Other Sources of Income'!K32</f>
        <v>2099886895</v>
      </c>
      <c r="H32" s="4">
        <f>'Wages and Salaries'!H32+'Entrepreneurial Activities'!H32+'Other Receipts'!H32+'Other Sources of Income'!L32</f>
        <v>32771741638</v>
      </c>
      <c r="J32" t="s">
        <v>29</v>
      </c>
      <c r="K32" s="5">
        <f>'Wages and Salaries'!G32/'CONSOLIDATED INCOME'!G32</f>
        <v>0.44918683441757468</v>
      </c>
      <c r="L32" s="5">
        <f>'Wages and Salaries'!H32/'CONSOLIDATED INCOME'!H32</f>
        <v>0.4792185658753545</v>
      </c>
      <c r="N32" t="s">
        <v>29</v>
      </c>
      <c r="O32" s="5">
        <f>'Entrepreneurial Activities'!G32/'CONSOLIDATED INCOME'!G32</f>
        <v>0.20894677424995312</v>
      </c>
      <c r="P32" s="5">
        <f>'Entrepreneurial Activities'!H32/'CONSOLIDATED INCOME'!H32</f>
        <v>0.1603977303697795</v>
      </c>
      <c r="R32" t="s">
        <v>29</v>
      </c>
      <c r="S32" s="5">
        <f>'Other Receipts'!G32/'CONSOLIDATED INCOME'!G32</f>
        <v>0.10613145666590772</v>
      </c>
      <c r="T32" s="5">
        <f>'Other Receipts'!H32/'CONSOLIDATED INCOME'!H32</f>
        <v>7.1530914801361214E-2</v>
      </c>
      <c r="V32" t="s">
        <v>29</v>
      </c>
      <c r="W32" s="5">
        <f>'Other Sources of Income'!K32/'CONSOLIDATED INCOME'!G32</f>
        <v>0.23573493466656451</v>
      </c>
      <c r="X32" s="5">
        <f>'Other Sources of Income'!L32/'CONSOLIDATED INCOME'!H32</f>
        <v>0.2888527889535048</v>
      </c>
      <c r="Z32" t="s">
        <v>29</v>
      </c>
      <c r="AA32" s="5">
        <f t="shared" si="0"/>
        <v>1</v>
      </c>
      <c r="AB32" s="5">
        <f t="shared" si="1"/>
        <v>1</v>
      </c>
    </row>
    <row r="33" spans="1:28">
      <c r="A33" s="1" t="s">
        <v>30</v>
      </c>
      <c r="B33" s="2">
        <v>47135</v>
      </c>
      <c r="C33" s="2">
        <v>12789</v>
      </c>
      <c r="D33" s="2">
        <v>34346</v>
      </c>
      <c r="F33" t="s">
        <v>30</v>
      </c>
      <c r="G33" s="4">
        <f>'Wages and Salaries'!G33+'Entrepreneurial Activities'!G33+'Other Receipts'!G33+'Other Sources of Income'!K33</f>
        <v>860254555</v>
      </c>
      <c r="H33" s="4">
        <f>'Wages and Salaries'!H33+'Entrepreneurial Activities'!H33+'Other Receipts'!H33+'Other Sources of Income'!L33</f>
        <v>6944471743</v>
      </c>
      <c r="J33" t="s">
        <v>30</v>
      </c>
      <c r="K33" s="5">
        <f>'Wages and Salaries'!G33/'CONSOLIDATED INCOME'!G33</f>
        <v>0.53578838417193853</v>
      </c>
      <c r="L33" s="5">
        <f>'Wages and Salaries'!H33/'CONSOLIDATED INCOME'!H33</f>
        <v>0.33020859596865093</v>
      </c>
      <c r="N33" t="s">
        <v>30</v>
      </c>
      <c r="O33" s="5">
        <f>'Entrepreneurial Activities'!G33/'CONSOLIDATED INCOME'!G33</f>
        <v>0.14767401376909883</v>
      </c>
      <c r="P33" s="5">
        <f>'Entrepreneurial Activities'!H33/'CONSOLIDATED INCOME'!H33</f>
        <v>0.38720380548893824</v>
      </c>
      <c r="R33" t="s">
        <v>30</v>
      </c>
      <c r="S33" s="5">
        <f>'Other Receipts'!G33/'CONSOLIDATED INCOME'!G33</f>
        <v>8.169952671741447E-2</v>
      </c>
      <c r="T33" s="5">
        <f>'Other Receipts'!H33/'CONSOLIDATED INCOME'!H33</f>
        <v>0.15285475746517124</v>
      </c>
      <c r="V33" t="s">
        <v>30</v>
      </c>
      <c r="W33" s="5">
        <f>'Other Sources of Income'!K33/'CONSOLIDATED INCOME'!G33</f>
        <v>0.23483807534154819</v>
      </c>
      <c r="X33" s="5">
        <f>'Other Sources of Income'!L33/'CONSOLIDATED INCOME'!H33</f>
        <v>0.12973284107723959</v>
      </c>
      <c r="Z33" t="s">
        <v>30</v>
      </c>
      <c r="AA33" s="5">
        <f t="shared" si="0"/>
        <v>1</v>
      </c>
      <c r="AB33" s="5">
        <f t="shared" si="1"/>
        <v>1</v>
      </c>
    </row>
    <row r="34" spans="1:28">
      <c r="A34" s="1" t="s">
        <v>31</v>
      </c>
      <c r="B34" s="2">
        <v>546431</v>
      </c>
      <c r="C34" s="2">
        <v>80551</v>
      </c>
      <c r="D34" s="2">
        <v>465880</v>
      </c>
      <c r="F34" t="s">
        <v>31</v>
      </c>
      <c r="G34" s="4">
        <f>'Wages and Salaries'!G34+'Entrepreneurial Activities'!G34+'Other Receipts'!G34+'Other Sources of Income'!K34</f>
        <v>6929720735</v>
      </c>
      <c r="H34" s="4">
        <f>'Wages and Salaries'!H34+'Entrepreneurial Activities'!H34+'Other Receipts'!H34+'Other Sources of Income'!L34</f>
        <v>128845375069</v>
      </c>
      <c r="J34" t="s">
        <v>31</v>
      </c>
      <c r="K34" s="5">
        <f>'Wages and Salaries'!G34/'CONSOLIDATED INCOME'!G34</f>
        <v>0.50735751561278464</v>
      </c>
      <c r="L34" s="5">
        <f>'Wages and Salaries'!H34/'CONSOLIDATED INCOME'!H34</f>
        <v>0.47793688162281617</v>
      </c>
      <c r="N34" t="s">
        <v>31</v>
      </c>
      <c r="O34" s="5">
        <f>'Entrepreneurial Activities'!G34/'CONSOLIDATED INCOME'!G34</f>
        <v>0.21447361687945424</v>
      </c>
      <c r="P34" s="5">
        <f>'Entrepreneurial Activities'!H34/'CONSOLIDATED INCOME'!H34</f>
        <v>0.15061369401585159</v>
      </c>
      <c r="R34" t="s">
        <v>31</v>
      </c>
      <c r="S34" s="5">
        <f>'Other Receipts'!G34/'CONSOLIDATED INCOME'!G34</f>
        <v>0.14266513584114873</v>
      </c>
      <c r="T34" s="5">
        <f>'Other Receipts'!H34/'CONSOLIDATED INCOME'!H34</f>
        <v>7.2478646874200747E-2</v>
      </c>
      <c r="V34" t="s">
        <v>31</v>
      </c>
      <c r="W34" s="5">
        <f>'Other Sources of Income'!K34/'CONSOLIDATED INCOME'!G34</f>
        <v>0.13550373166661239</v>
      </c>
      <c r="X34" s="5">
        <f>'Other Sources of Income'!L34/'CONSOLIDATED INCOME'!H34</f>
        <v>0.29897077748713152</v>
      </c>
      <c r="Z34" t="s">
        <v>31</v>
      </c>
      <c r="AA34" s="5">
        <f t="shared" si="0"/>
        <v>1</v>
      </c>
      <c r="AB34" s="5">
        <f t="shared" si="1"/>
        <v>1</v>
      </c>
    </row>
    <row r="35" spans="1:28">
      <c r="A35" s="1" t="s">
        <v>32</v>
      </c>
      <c r="B35" s="2">
        <v>782511</v>
      </c>
      <c r="C35" s="2">
        <v>19983</v>
      </c>
      <c r="D35" s="2">
        <v>762529</v>
      </c>
      <c r="F35" t="s">
        <v>32</v>
      </c>
      <c r="G35" s="4">
        <f>'Wages and Salaries'!G35+'Entrepreneurial Activities'!G35+'Other Receipts'!G35+'Other Sources of Income'!K35</f>
        <v>1975870375</v>
      </c>
      <c r="H35" s="4">
        <f>'Wages and Salaries'!H35+'Entrepreneurial Activities'!H35+'Other Receipts'!H35+'Other Sources of Income'!L35</f>
        <v>236822905442</v>
      </c>
      <c r="J35" t="s">
        <v>32</v>
      </c>
      <c r="K35" s="5">
        <f>'Wages and Salaries'!G35/'CONSOLIDATED INCOME'!G35</f>
        <v>0.61508947215224075</v>
      </c>
      <c r="L35" s="5">
        <f>'Wages and Salaries'!H35/'CONSOLIDATED INCOME'!H35</f>
        <v>0.55726366149714046</v>
      </c>
      <c r="N35" t="s">
        <v>32</v>
      </c>
      <c r="O35" s="5">
        <f>'Entrepreneurial Activities'!G35/'CONSOLIDATED INCOME'!G35</f>
        <v>0.11114320998916744</v>
      </c>
      <c r="P35" s="5">
        <f>'Entrepreneurial Activities'!H35/'CONSOLIDATED INCOME'!H35</f>
        <v>0.13085940829144099</v>
      </c>
      <c r="R35" t="s">
        <v>32</v>
      </c>
      <c r="S35" s="5">
        <f>'Other Receipts'!G35/'CONSOLIDATED INCOME'!G35</f>
        <v>4.4494735642767048E-2</v>
      </c>
      <c r="T35" s="5">
        <f>'Other Receipts'!H35/'CONSOLIDATED INCOME'!H35</f>
        <v>5.4653277345969774E-2</v>
      </c>
      <c r="V35" t="s">
        <v>32</v>
      </c>
      <c r="W35" s="5">
        <f>'Other Sources of Income'!K35/'CONSOLIDATED INCOME'!G35</f>
        <v>0.22927258221582475</v>
      </c>
      <c r="X35" s="5">
        <f>'Other Sources of Income'!L35/'CONSOLIDATED INCOME'!H35</f>
        <v>0.25722365286544874</v>
      </c>
      <c r="Z35" t="s">
        <v>32</v>
      </c>
      <c r="AA35" s="5">
        <f t="shared" si="0"/>
        <v>1</v>
      </c>
      <c r="AB35" s="5">
        <f t="shared" si="1"/>
        <v>1</v>
      </c>
    </row>
    <row r="36" spans="1:28">
      <c r="A36" s="1" t="s">
        <v>33</v>
      </c>
      <c r="B36" s="2">
        <v>679210</v>
      </c>
      <c r="C36" s="2">
        <v>31409</v>
      </c>
      <c r="D36" s="2">
        <v>647801</v>
      </c>
      <c r="F36" t="s">
        <v>33</v>
      </c>
      <c r="G36" s="4">
        <f>'Wages and Salaries'!G36+'Entrepreneurial Activities'!G36+'Other Receipts'!G36+'Other Sources of Income'!K36</f>
        <v>3060778097</v>
      </c>
      <c r="H36" s="4">
        <f>'Wages and Salaries'!H36+'Entrepreneurial Activities'!H36+'Other Receipts'!H36+'Other Sources of Income'!L36</f>
        <v>195331754955</v>
      </c>
      <c r="J36" t="s">
        <v>33</v>
      </c>
      <c r="K36" s="5">
        <f>'Wages and Salaries'!G36/'CONSOLIDATED INCOME'!G36</f>
        <v>0.61280450086806804</v>
      </c>
      <c r="L36" s="5">
        <f>'Wages and Salaries'!H36/'CONSOLIDATED INCOME'!H36</f>
        <v>0.52452742011458264</v>
      </c>
      <c r="N36" t="s">
        <v>33</v>
      </c>
      <c r="O36" s="5">
        <f>'Entrepreneurial Activities'!G36/'CONSOLIDATED INCOME'!G36</f>
        <v>0.11250604424329817</v>
      </c>
      <c r="P36" s="5">
        <f>'Entrepreneurial Activities'!H36/'CONSOLIDATED INCOME'!H36</f>
        <v>0.166976214643205</v>
      </c>
      <c r="R36" t="s">
        <v>33</v>
      </c>
      <c r="S36" s="5">
        <f>'Other Receipts'!G36/'CONSOLIDATED INCOME'!G36</f>
        <v>0.14635090418317248</v>
      </c>
      <c r="T36" s="5">
        <f>'Other Receipts'!H36/'CONSOLIDATED INCOME'!H36</f>
        <v>7.4053249351762579E-2</v>
      </c>
      <c r="V36" t="s">
        <v>33</v>
      </c>
      <c r="W36" s="5">
        <f>'Other Sources of Income'!K36/'CONSOLIDATED INCOME'!G36</f>
        <v>0.12833855070546135</v>
      </c>
      <c r="X36" s="5">
        <f>'Other Sources of Income'!L36/'CONSOLIDATED INCOME'!H36</f>
        <v>0.23444311589044978</v>
      </c>
      <c r="Z36" t="s">
        <v>33</v>
      </c>
      <c r="AA36" s="5">
        <f t="shared" si="0"/>
        <v>1</v>
      </c>
      <c r="AB36" s="5">
        <f t="shared" si="1"/>
        <v>1</v>
      </c>
    </row>
    <row r="37" spans="1:28">
      <c r="A37" s="1" t="s">
        <v>34</v>
      </c>
      <c r="B37" s="2">
        <v>463303</v>
      </c>
      <c r="C37" s="2">
        <v>94123</v>
      </c>
      <c r="D37" s="2">
        <v>369179</v>
      </c>
      <c r="F37" t="s">
        <v>34</v>
      </c>
      <c r="G37" s="4">
        <f>'Wages and Salaries'!G37+'Entrepreneurial Activities'!G37+'Other Receipts'!G37+'Other Sources of Income'!K37</f>
        <v>7903463963</v>
      </c>
      <c r="H37" s="4">
        <f>'Wages and Salaries'!H37+'Entrepreneurial Activities'!H37+'Other Receipts'!H37+'Other Sources of Income'!L37</f>
        <v>65315012956</v>
      </c>
      <c r="J37" t="s">
        <v>34</v>
      </c>
      <c r="K37" s="5">
        <f>'Wages and Salaries'!G37/'CONSOLIDATED INCOME'!G37</f>
        <v>0.44404340203607001</v>
      </c>
      <c r="L37" s="5">
        <f>'Wages and Salaries'!H37/'CONSOLIDATED INCOME'!H37</f>
        <v>0.38621386545530367</v>
      </c>
      <c r="N37" t="s">
        <v>34</v>
      </c>
      <c r="O37" s="5">
        <f>'Entrepreneurial Activities'!G37/'CONSOLIDATED INCOME'!G37</f>
        <v>0.3281110971265398</v>
      </c>
      <c r="P37" s="5">
        <f>'Entrepreneurial Activities'!H37/'CONSOLIDATED INCOME'!H37</f>
        <v>0.27859701588451447</v>
      </c>
      <c r="R37" t="s">
        <v>34</v>
      </c>
      <c r="S37" s="5">
        <f>'Other Receipts'!G37/'CONSOLIDATED INCOME'!G37</f>
        <v>3.6694848785002301E-2</v>
      </c>
      <c r="T37" s="5">
        <f>'Other Receipts'!H37/'CONSOLIDATED INCOME'!H37</f>
        <v>3.7472142364095899E-2</v>
      </c>
      <c r="V37" t="s">
        <v>34</v>
      </c>
      <c r="W37" s="5">
        <f>'Other Sources of Income'!K37/'CONSOLIDATED INCOME'!G37</f>
        <v>0.19115065205238793</v>
      </c>
      <c r="X37" s="5">
        <f>'Other Sources of Income'!L37/'CONSOLIDATED INCOME'!H37</f>
        <v>0.29771697629608596</v>
      </c>
      <c r="Z37" t="s">
        <v>34</v>
      </c>
      <c r="AA37" s="5">
        <f t="shared" si="0"/>
        <v>1</v>
      </c>
      <c r="AB37" s="5">
        <f t="shared" si="1"/>
        <v>1</v>
      </c>
    </row>
    <row r="38" spans="1:28">
      <c r="A38" s="1" t="s">
        <v>35</v>
      </c>
      <c r="B38" s="2">
        <v>611020</v>
      </c>
      <c r="C38" s="2">
        <v>30773</v>
      </c>
      <c r="D38" s="2">
        <v>580247</v>
      </c>
      <c r="F38" t="s">
        <v>35</v>
      </c>
      <c r="G38" s="4">
        <f>'Wages and Salaries'!G38+'Entrepreneurial Activities'!G38+'Other Receipts'!G38+'Other Sources of Income'!K38</f>
        <v>2774986029</v>
      </c>
      <c r="H38" s="4">
        <f>'Wages and Salaries'!H38+'Entrepreneurial Activities'!H38+'Other Receipts'!H38+'Other Sources of Income'!L38</f>
        <v>227046261620</v>
      </c>
      <c r="J38" t="s">
        <v>35</v>
      </c>
      <c r="K38" s="5">
        <f>'Wages and Salaries'!G38/'CONSOLIDATED INCOME'!G38</f>
        <v>0.57295808857565966</v>
      </c>
      <c r="L38" s="5">
        <f>'Wages and Salaries'!H38/'CONSOLIDATED INCOME'!H38</f>
        <v>0.53880330627837092</v>
      </c>
      <c r="N38" t="s">
        <v>35</v>
      </c>
      <c r="O38" s="5">
        <f>'Entrepreneurial Activities'!G38/'CONSOLIDATED INCOME'!G38</f>
        <v>0.10335042014728645</v>
      </c>
      <c r="P38" s="5">
        <f>'Entrepreneurial Activities'!H38/'CONSOLIDATED INCOME'!H38</f>
        <v>0.14837349717029003</v>
      </c>
      <c r="R38" t="s">
        <v>35</v>
      </c>
      <c r="S38" s="5">
        <f>'Other Receipts'!G38/'CONSOLIDATED INCOME'!G38</f>
        <v>4.9175071720694415E-2</v>
      </c>
      <c r="T38" s="5">
        <f>'Other Receipts'!H38/'CONSOLIDATED INCOME'!H38</f>
        <v>7.3776804411936042E-2</v>
      </c>
      <c r="V38" t="s">
        <v>35</v>
      </c>
      <c r="W38" s="5">
        <f>'Other Sources of Income'!K38/'CONSOLIDATED INCOME'!G38</f>
        <v>0.27451641955635953</v>
      </c>
      <c r="X38" s="5">
        <f>'Other Sources of Income'!L38/'CONSOLIDATED INCOME'!H38</f>
        <v>0.23904639213940299</v>
      </c>
      <c r="Z38" t="s">
        <v>35</v>
      </c>
      <c r="AA38" s="5">
        <f t="shared" si="0"/>
        <v>1</v>
      </c>
      <c r="AB38" s="5">
        <f t="shared" si="1"/>
        <v>1</v>
      </c>
    </row>
    <row r="39" spans="1:28">
      <c r="A39" s="1" t="s">
        <v>36</v>
      </c>
      <c r="B39" s="2">
        <v>53412</v>
      </c>
      <c r="C39" s="2">
        <v>12743</v>
      </c>
      <c r="D39" s="2">
        <v>40669</v>
      </c>
      <c r="F39" t="s">
        <v>36</v>
      </c>
      <c r="G39" s="4">
        <f>'Wages and Salaries'!G39+'Entrepreneurial Activities'!G39+'Other Receipts'!G39+'Other Sources of Income'!K39</f>
        <v>1016643799</v>
      </c>
      <c r="H39" s="4">
        <f>'Wages and Salaries'!H39+'Entrepreneurial Activities'!H39+'Other Receipts'!H39+'Other Sources of Income'!L39</f>
        <v>8389987332</v>
      </c>
      <c r="J39" t="s">
        <v>36</v>
      </c>
      <c r="K39" s="5">
        <f>'Wages and Salaries'!G39/'CONSOLIDATED INCOME'!G39</f>
        <v>0.37160381479885463</v>
      </c>
      <c r="L39" s="5">
        <f>'Wages and Salaries'!H39/'CONSOLIDATED INCOME'!H39</f>
        <v>0.46016929504465193</v>
      </c>
      <c r="N39" t="s">
        <v>36</v>
      </c>
      <c r="O39" s="5">
        <f>'Entrepreneurial Activities'!G39/'CONSOLIDATED INCOME'!G39</f>
        <v>0.28817193719980583</v>
      </c>
      <c r="P39" s="5">
        <f>'Entrepreneurial Activities'!H39/'CONSOLIDATED INCOME'!H39</f>
        <v>0.14855612048974187</v>
      </c>
      <c r="R39" t="s">
        <v>36</v>
      </c>
      <c r="S39" s="5">
        <f>'Other Receipts'!G39/'CONSOLIDATED INCOME'!G39</f>
        <v>8.5040775426989054E-2</v>
      </c>
      <c r="T39" s="5">
        <f>'Other Receipts'!H39/'CONSOLIDATED INCOME'!H39</f>
        <v>9.3594945132391527E-2</v>
      </c>
      <c r="V39" t="s">
        <v>36</v>
      </c>
      <c r="W39" s="5">
        <f>'Other Sources of Income'!K39/'CONSOLIDATED INCOME'!G39</f>
        <v>0.25518347257435048</v>
      </c>
      <c r="X39" s="5">
        <f>'Other Sources of Income'!L39/'CONSOLIDATED INCOME'!H39</f>
        <v>0.29767963933321467</v>
      </c>
      <c r="Z39" t="s">
        <v>36</v>
      </c>
      <c r="AA39" s="5">
        <f t="shared" si="0"/>
        <v>1</v>
      </c>
      <c r="AB39" s="5">
        <f t="shared" si="1"/>
        <v>1</v>
      </c>
    </row>
    <row r="40" spans="1:28">
      <c r="A40" s="1" t="s">
        <v>37</v>
      </c>
      <c r="B40" s="2">
        <v>104345</v>
      </c>
      <c r="C40" s="2">
        <v>31070</v>
      </c>
      <c r="D40" s="2">
        <v>73275</v>
      </c>
      <c r="F40" t="s">
        <v>37</v>
      </c>
      <c r="G40" s="4">
        <f>'Wages and Salaries'!G40+'Entrepreneurial Activities'!G40+'Other Receipts'!G40+'Other Sources of Income'!K40</f>
        <v>2247625560</v>
      </c>
      <c r="H40" s="4">
        <f>'Wages and Salaries'!H40+'Entrepreneurial Activities'!H40+'Other Receipts'!H40+'Other Sources of Income'!L40</f>
        <v>16846501193</v>
      </c>
      <c r="J40" t="s">
        <v>37</v>
      </c>
      <c r="K40" s="5">
        <f>'Wages and Salaries'!G40/'CONSOLIDATED INCOME'!G40</f>
        <v>0.35627582692198961</v>
      </c>
      <c r="L40" s="5">
        <f>'Wages and Salaries'!H40/'CONSOLIDATED INCOME'!H40</f>
        <v>0.34710229323046116</v>
      </c>
      <c r="N40" t="s">
        <v>37</v>
      </c>
      <c r="O40" s="5">
        <f>'Entrepreneurial Activities'!G40/'CONSOLIDATED INCOME'!G40</f>
        <v>0.32482816888770388</v>
      </c>
      <c r="P40" s="5">
        <f>'Entrepreneurial Activities'!H40/'CONSOLIDATED INCOME'!H40</f>
        <v>0.3716988501209908</v>
      </c>
      <c r="R40" t="s">
        <v>37</v>
      </c>
      <c r="S40" s="5">
        <f>'Other Receipts'!G40/'CONSOLIDATED INCOME'!G40</f>
        <v>0.15455578819810181</v>
      </c>
      <c r="T40" s="5">
        <f>'Other Receipts'!H40/'CONSOLIDATED INCOME'!H40</f>
        <v>0.24361389519298507</v>
      </c>
      <c r="V40" t="s">
        <v>37</v>
      </c>
      <c r="W40" s="5">
        <f>'Other Sources of Income'!K40/'CONSOLIDATED INCOME'!G40</f>
        <v>0.16434021599220469</v>
      </c>
      <c r="X40" s="5">
        <f>'Other Sources of Income'!L40/'CONSOLIDATED INCOME'!H40</f>
        <v>3.7584961455562935E-2</v>
      </c>
      <c r="Z40" t="s">
        <v>37</v>
      </c>
      <c r="AA40" s="5">
        <f t="shared" si="0"/>
        <v>1</v>
      </c>
      <c r="AB40" s="5">
        <f t="shared" si="1"/>
        <v>0.99999999999999989</v>
      </c>
    </row>
    <row r="41" spans="1:28">
      <c r="A41" s="1" t="s">
        <v>38</v>
      </c>
      <c r="B41" s="2">
        <v>182397</v>
      </c>
      <c r="C41" s="2">
        <v>39272</v>
      </c>
      <c r="D41" s="2">
        <v>143125</v>
      </c>
      <c r="F41" t="s">
        <v>38</v>
      </c>
      <c r="G41" s="4">
        <f>'Wages and Salaries'!G41+'Entrepreneurial Activities'!G41+'Other Receipts'!G41+'Other Sources of Income'!K41</f>
        <v>3093271225</v>
      </c>
      <c r="H41" s="4">
        <f>'Wages and Salaries'!H41+'Entrepreneurial Activities'!H41+'Other Receipts'!H41+'Other Sources of Income'!L41</f>
        <v>29707330465</v>
      </c>
      <c r="J41" t="s">
        <v>38</v>
      </c>
      <c r="K41" s="5">
        <f>'Wages and Salaries'!G41/'CONSOLIDATED INCOME'!G41</f>
        <v>0.41416088303087617</v>
      </c>
      <c r="L41" s="5">
        <f>'Wages and Salaries'!H41/'CONSOLIDATED INCOME'!H41</f>
        <v>0.34714645979887443</v>
      </c>
      <c r="N41" t="s">
        <v>38</v>
      </c>
      <c r="O41" s="5">
        <f>'Entrepreneurial Activities'!G41/'CONSOLIDATED INCOME'!G41</f>
        <v>0.24616432042747885</v>
      </c>
      <c r="P41" s="5">
        <f>'Entrepreneurial Activities'!H41/'CONSOLIDATED INCOME'!H41</f>
        <v>0.26990021898623667</v>
      </c>
      <c r="R41" t="s">
        <v>38</v>
      </c>
      <c r="S41" s="5">
        <f>'Other Receipts'!G41/'CONSOLIDATED INCOME'!G41</f>
        <v>0.11959425963366663</v>
      </c>
      <c r="T41" s="5">
        <f>'Other Receipts'!H41/'CONSOLIDATED INCOME'!H41</f>
        <v>0.1065580850399713</v>
      </c>
      <c r="V41" t="s">
        <v>38</v>
      </c>
      <c r="W41" s="5">
        <f>'Other Sources of Income'!K41/'CONSOLIDATED INCOME'!G41</f>
        <v>0.22008053690797838</v>
      </c>
      <c r="X41" s="5">
        <f>'Other Sources of Income'!L41/'CONSOLIDATED INCOME'!H41</f>
        <v>0.27639523617491762</v>
      </c>
      <c r="Z41" t="s">
        <v>38</v>
      </c>
      <c r="AA41" s="5">
        <f t="shared" si="0"/>
        <v>1</v>
      </c>
      <c r="AB41" s="5">
        <f t="shared" si="1"/>
        <v>1</v>
      </c>
    </row>
    <row r="42" spans="1:28">
      <c r="A42" s="1" t="s">
        <v>39</v>
      </c>
      <c r="B42" s="2">
        <v>233128</v>
      </c>
      <c r="C42" s="2">
        <v>47730</v>
      </c>
      <c r="D42" s="2">
        <v>185398</v>
      </c>
      <c r="F42" t="s">
        <v>39</v>
      </c>
      <c r="G42" s="4">
        <f>'Wages and Salaries'!G42+'Entrepreneurial Activities'!G42+'Other Receipts'!G42+'Other Sources of Income'!K42</f>
        <v>3560536713</v>
      </c>
      <c r="H42" s="4">
        <f>'Wages and Salaries'!H42+'Entrepreneurial Activities'!H42+'Other Receipts'!H42+'Other Sources of Income'!L42</f>
        <v>39946725019</v>
      </c>
      <c r="J42" t="s">
        <v>39</v>
      </c>
      <c r="K42" s="5">
        <f>'Wages and Salaries'!G42/'CONSOLIDATED INCOME'!G42</f>
        <v>0.26228326886514541</v>
      </c>
      <c r="L42" s="5">
        <f>'Wages and Salaries'!H42/'CONSOLIDATED INCOME'!H42</f>
        <v>0.38215502051142003</v>
      </c>
      <c r="N42" t="s">
        <v>39</v>
      </c>
      <c r="O42" s="5">
        <f>'Entrepreneurial Activities'!G42/'CONSOLIDATED INCOME'!G42</f>
        <v>0.43224638167071749</v>
      </c>
      <c r="P42" s="5">
        <f>'Entrepreneurial Activities'!H42/'CONSOLIDATED INCOME'!H42</f>
        <v>0.30637581987456691</v>
      </c>
      <c r="R42" t="s">
        <v>39</v>
      </c>
      <c r="S42" s="5">
        <f>'Other Receipts'!G42/'CONSOLIDATED INCOME'!G42</f>
        <v>9.9863709788968552E-2</v>
      </c>
      <c r="T42" s="5">
        <f>'Other Receipts'!H42/'CONSOLIDATED INCOME'!H42</f>
        <v>9.187855368004029E-2</v>
      </c>
      <c r="V42" t="s">
        <v>39</v>
      </c>
      <c r="W42" s="5">
        <f>'Other Sources of Income'!K42/'CONSOLIDATED INCOME'!G42</f>
        <v>0.20560663967516854</v>
      </c>
      <c r="X42" s="5">
        <f>'Other Sources of Income'!L42/'CONSOLIDATED INCOME'!H42</f>
        <v>0.21959060593397278</v>
      </c>
      <c r="Z42" t="s">
        <v>39</v>
      </c>
      <c r="AA42" s="5">
        <f t="shared" si="0"/>
        <v>1</v>
      </c>
      <c r="AB42" s="5">
        <f t="shared" si="1"/>
        <v>1</v>
      </c>
    </row>
    <row r="43" spans="1:28">
      <c r="A43" s="1" t="s">
        <v>40</v>
      </c>
      <c r="B43" s="2">
        <v>64792</v>
      </c>
      <c r="C43" s="2">
        <v>19671</v>
      </c>
      <c r="D43" s="2">
        <v>45120</v>
      </c>
      <c r="F43" t="s">
        <v>40</v>
      </c>
      <c r="G43" s="4">
        <f>'Wages and Salaries'!G43+'Entrepreneurial Activities'!G43+'Other Receipts'!G43+'Other Sources of Income'!K43</f>
        <v>1501858439</v>
      </c>
      <c r="H43" s="4">
        <f>'Wages and Salaries'!H43+'Entrepreneurial Activities'!H43+'Other Receipts'!H43+'Other Sources of Income'!L43</f>
        <v>7806730459</v>
      </c>
      <c r="J43" t="s">
        <v>40</v>
      </c>
      <c r="K43" s="5">
        <f>'Wages and Salaries'!G43/'CONSOLIDATED INCOME'!G43</f>
        <v>0.33010987262561836</v>
      </c>
      <c r="L43" s="5">
        <f>'Wages and Salaries'!H43/'CONSOLIDATED INCOME'!H43</f>
        <v>0.40701723028452264</v>
      </c>
      <c r="N43" t="s">
        <v>40</v>
      </c>
      <c r="O43" s="5">
        <f>'Entrepreneurial Activities'!G43/'CONSOLIDATED INCOME'!G43</f>
        <v>0.3527563472312053</v>
      </c>
      <c r="P43" s="5">
        <f>'Entrepreneurial Activities'!H43/'CONSOLIDATED INCOME'!H43</f>
        <v>0.23042491071613416</v>
      </c>
      <c r="R43" t="s">
        <v>40</v>
      </c>
      <c r="S43" s="5">
        <f>'Other Receipts'!G43/'CONSOLIDATED INCOME'!G43</f>
        <v>2.5639285967350749E-2</v>
      </c>
      <c r="T43" s="5">
        <f>'Other Receipts'!H43/'CONSOLIDATED INCOME'!H43</f>
        <v>0.10213493871570595</v>
      </c>
      <c r="V43" t="s">
        <v>40</v>
      </c>
      <c r="W43" s="5">
        <f>'Other Sources of Income'!K43/'CONSOLIDATED INCOME'!G43</f>
        <v>0.29149449417582557</v>
      </c>
      <c r="X43" s="5">
        <f>'Other Sources of Income'!L43/'CONSOLIDATED INCOME'!H43</f>
        <v>0.26042292028363728</v>
      </c>
      <c r="Z43" t="s">
        <v>40</v>
      </c>
      <c r="AA43" s="5">
        <f t="shared" si="0"/>
        <v>1</v>
      </c>
      <c r="AB43" s="5">
        <f t="shared" si="1"/>
        <v>1</v>
      </c>
    </row>
    <row r="44" spans="1:28">
      <c r="A44" s="1" t="s">
        <v>41</v>
      </c>
      <c r="B44" s="2">
        <v>267030</v>
      </c>
      <c r="C44" s="2">
        <v>90551</v>
      </c>
      <c r="D44" s="2">
        <v>176478</v>
      </c>
      <c r="F44" t="s">
        <v>41</v>
      </c>
      <c r="G44" s="4">
        <f>'Wages and Salaries'!G44+'Entrepreneurial Activities'!G44+'Other Receipts'!G44+'Other Sources of Income'!K44</f>
        <v>6934595725</v>
      </c>
      <c r="H44" s="4">
        <f>'Wages and Salaries'!H44+'Entrepreneurial Activities'!H44+'Other Receipts'!H44+'Other Sources of Income'!L44</f>
        <v>39532587019</v>
      </c>
      <c r="J44" t="s">
        <v>41</v>
      </c>
      <c r="K44" s="5">
        <f>'Wages and Salaries'!G44/'CONSOLIDATED INCOME'!G44</f>
        <v>0.42702125306663063</v>
      </c>
      <c r="L44" s="5">
        <f>'Wages and Salaries'!H44/'CONSOLIDATED INCOME'!H44</f>
        <v>0.41519983989692361</v>
      </c>
      <c r="N44" t="s">
        <v>41</v>
      </c>
      <c r="O44" s="5">
        <f>'Entrepreneurial Activities'!G44/'CONSOLIDATED INCOME'!G44</f>
        <v>0.19009925672343359</v>
      </c>
      <c r="P44" s="5">
        <f>'Entrepreneurial Activities'!H44/'CONSOLIDATED INCOME'!H44</f>
        <v>0.21616169723203107</v>
      </c>
      <c r="R44" t="s">
        <v>41</v>
      </c>
      <c r="S44" s="5">
        <f>'Other Receipts'!G44/'CONSOLIDATED INCOME'!G44</f>
        <v>4.460296941102504E-2</v>
      </c>
      <c r="T44" s="5">
        <f>'Other Receipts'!H44/'CONSOLIDATED INCOME'!H44</f>
        <v>6.0757304217040266E-2</v>
      </c>
      <c r="V44" t="s">
        <v>41</v>
      </c>
      <c r="W44" s="5">
        <f>'Other Sources of Income'!K44/'CONSOLIDATED INCOME'!G44</f>
        <v>0.33827652079891074</v>
      </c>
      <c r="X44" s="5">
        <f>'Other Sources of Income'!L44/'CONSOLIDATED INCOME'!H44</f>
        <v>0.30788115865400506</v>
      </c>
      <c r="Z44" t="s">
        <v>41</v>
      </c>
      <c r="AA44" s="5">
        <f t="shared" si="0"/>
        <v>1</v>
      </c>
      <c r="AB44" s="5">
        <f t="shared" si="1"/>
        <v>1</v>
      </c>
    </row>
    <row r="45" spans="1:28">
      <c r="A45" s="1" t="s">
        <v>42</v>
      </c>
      <c r="B45" s="2">
        <v>122835</v>
      </c>
      <c r="C45" s="2">
        <v>26663</v>
      </c>
      <c r="D45" s="2">
        <v>96172</v>
      </c>
      <c r="F45" t="s">
        <v>42</v>
      </c>
      <c r="G45" s="4">
        <f>'Wages and Salaries'!G45+'Entrepreneurial Activities'!G45+'Other Receipts'!G45+'Other Sources of Income'!K45</f>
        <v>2368277020</v>
      </c>
      <c r="H45" s="4">
        <f>'Wages and Salaries'!H45+'Entrepreneurial Activities'!H45+'Other Receipts'!H45+'Other Sources of Income'!L45</f>
        <v>18220117834</v>
      </c>
      <c r="J45" t="s">
        <v>42</v>
      </c>
      <c r="K45" s="5">
        <f>'Wages and Salaries'!G45/'CONSOLIDATED INCOME'!G45</f>
        <v>0.43416766337579882</v>
      </c>
      <c r="L45" s="5">
        <f>'Wages and Salaries'!H45/'CONSOLIDATED INCOME'!H45</f>
        <v>0.44995306927716988</v>
      </c>
      <c r="N45" t="s">
        <v>42</v>
      </c>
      <c r="O45" s="5">
        <f>'Entrepreneurial Activities'!G45/'CONSOLIDATED INCOME'!G45</f>
        <v>0.21121615156321535</v>
      </c>
      <c r="P45" s="5">
        <f>'Entrepreneurial Activities'!H45/'CONSOLIDATED INCOME'!H45</f>
        <v>0.23538025379819835</v>
      </c>
      <c r="R45" t="s">
        <v>42</v>
      </c>
      <c r="S45" s="5">
        <f>'Other Receipts'!G45/'CONSOLIDATED INCOME'!G45</f>
        <v>6.7408500632244447E-2</v>
      </c>
      <c r="T45" s="5">
        <f>'Other Receipts'!H45/'CONSOLIDATED INCOME'!H45</f>
        <v>7.2633613352953028E-2</v>
      </c>
      <c r="V45" t="s">
        <v>42</v>
      </c>
      <c r="W45" s="5">
        <f>'Other Sources of Income'!K45/'CONSOLIDATED INCOME'!G45</f>
        <v>0.28720768442874134</v>
      </c>
      <c r="X45" s="5">
        <f>'Other Sources of Income'!L45/'CONSOLIDATED INCOME'!H45</f>
        <v>0.24203306357167875</v>
      </c>
      <c r="Z45" t="s">
        <v>42</v>
      </c>
      <c r="AA45" s="5">
        <f t="shared" si="0"/>
        <v>1</v>
      </c>
      <c r="AB45" s="5">
        <f t="shared" si="1"/>
        <v>1</v>
      </c>
    </row>
    <row r="46" spans="1:28">
      <c r="A46" s="1" t="s">
        <v>43</v>
      </c>
      <c r="B46" s="2">
        <v>383327</v>
      </c>
      <c r="C46" s="2">
        <v>121614</v>
      </c>
      <c r="D46" s="2">
        <v>261713</v>
      </c>
      <c r="F46" t="s">
        <v>43</v>
      </c>
      <c r="G46" s="4">
        <f>'Wages and Salaries'!G46+'Entrepreneurial Activities'!G46+'Other Receipts'!G46+'Other Sources of Income'!K46</f>
        <v>11303584149</v>
      </c>
      <c r="H46" s="4">
        <f>'Wages and Salaries'!H46+'Entrepreneurial Activities'!H46+'Other Receipts'!H46+'Other Sources of Income'!L46</f>
        <v>56435512537</v>
      </c>
      <c r="J46" t="s">
        <v>43</v>
      </c>
      <c r="K46" s="5">
        <f>'Wages and Salaries'!G46/'CONSOLIDATED INCOME'!G46</f>
        <v>0.46420671831458049</v>
      </c>
      <c r="L46" s="5">
        <f>'Wages and Salaries'!H46/'CONSOLIDATED INCOME'!H46</f>
        <v>0.40120981568396735</v>
      </c>
      <c r="N46" t="s">
        <v>43</v>
      </c>
      <c r="O46" s="5">
        <f>'Entrepreneurial Activities'!G46/'CONSOLIDATED INCOME'!G46</f>
        <v>0.18968263594425336</v>
      </c>
      <c r="P46" s="5">
        <f>'Entrepreneurial Activities'!H46/'CONSOLIDATED INCOME'!H46</f>
        <v>0.18838303305972154</v>
      </c>
      <c r="R46" t="s">
        <v>43</v>
      </c>
      <c r="S46" s="5">
        <f>'Other Receipts'!G46/'CONSOLIDATED INCOME'!G46</f>
        <v>6.4759171281505365E-2</v>
      </c>
      <c r="T46" s="5">
        <f>'Other Receipts'!H46/'CONSOLIDATED INCOME'!H46</f>
        <v>6.6488549378193804E-2</v>
      </c>
      <c r="V46" t="s">
        <v>43</v>
      </c>
      <c r="W46" s="5">
        <f>'Other Sources of Income'!K46/'CONSOLIDATED INCOME'!G46</f>
        <v>0.2813514744596608</v>
      </c>
      <c r="X46" s="5">
        <f>'Other Sources of Income'!L46/'CONSOLIDATED INCOME'!H46</f>
        <v>0.34391860187811729</v>
      </c>
      <c r="Z46" t="s">
        <v>43</v>
      </c>
      <c r="AA46" s="5">
        <f t="shared" si="0"/>
        <v>1</v>
      </c>
      <c r="AB46" s="5">
        <f t="shared" si="1"/>
        <v>1</v>
      </c>
    </row>
    <row r="47" spans="1:28">
      <c r="A47" s="1" t="s">
        <v>44</v>
      </c>
      <c r="B47" s="2">
        <v>51389</v>
      </c>
      <c r="C47" s="2">
        <v>13919</v>
      </c>
      <c r="D47" s="2">
        <v>37471</v>
      </c>
      <c r="F47" t="s">
        <v>44</v>
      </c>
      <c r="G47" s="4">
        <f>'Wages and Salaries'!G47+'Entrepreneurial Activities'!G47+'Other Receipts'!G47+'Other Sources of Income'!K47</f>
        <v>1021752699</v>
      </c>
      <c r="H47" s="4">
        <f>'Wages and Salaries'!H47+'Entrepreneurial Activities'!H47+'Other Receipts'!H47+'Other Sources of Income'!L47</f>
        <v>7447457348</v>
      </c>
      <c r="J47" t="s">
        <v>44</v>
      </c>
      <c r="K47" s="5">
        <f>'Wages and Salaries'!G47/'CONSOLIDATED INCOME'!G47</f>
        <v>0.42080834180404741</v>
      </c>
      <c r="L47" s="5">
        <f>'Wages and Salaries'!H47/'CONSOLIDATED INCOME'!H47</f>
        <v>0.39359779439182629</v>
      </c>
      <c r="N47" t="s">
        <v>44</v>
      </c>
      <c r="O47" s="5">
        <f>'Entrepreneurial Activities'!G47/'CONSOLIDATED INCOME'!G47</f>
        <v>0.16827291493163943</v>
      </c>
      <c r="P47" s="5">
        <f>'Entrepreneurial Activities'!H47/'CONSOLIDATED INCOME'!H47</f>
        <v>0.26135476083293174</v>
      </c>
      <c r="R47" t="s">
        <v>44</v>
      </c>
      <c r="S47" s="5">
        <f>'Other Receipts'!G47/'CONSOLIDATED INCOME'!G47</f>
        <v>5.725660432045504E-2</v>
      </c>
      <c r="T47" s="5">
        <f>'Other Receipts'!H47/'CONSOLIDATED INCOME'!H47</f>
        <v>8.3643628542201351E-2</v>
      </c>
      <c r="V47" t="s">
        <v>44</v>
      </c>
      <c r="W47" s="5">
        <f>'Other Sources of Income'!K47/'CONSOLIDATED INCOME'!G47</f>
        <v>0.35366213894385806</v>
      </c>
      <c r="X47" s="5">
        <f>'Other Sources of Income'!L47/'CONSOLIDATED INCOME'!H47</f>
        <v>0.2614038162330406</v>
      </c>
      <c r="Z47" t="s">
        <v>44</v>
      </c>
      <c r="AA47" s="5">
        <f t="shared" si="0"/>
        <v>1</v>
      </c>
      <c r="AB47" s="5">
        <f t="shared" si="1"/>
        <v>1</v>
      </c>
    </row>
    <row r="48" spans="1:28">
      <c r="A48" s="1" t="s">
        <v>45</v>
      </c>
      <c r="B48" s="2">
        <v>179704</v>
      </c>
      <c r="C48" s="2">
        <v>72903</v>
      </c>
      <c r="D48" s="2">
        <v>106800</v>
      </c>
      <c r="F48" t="s">
        <v>45</v>
      </c>
      <c r="G48" s="4">
        <f>'Wages and Salaries'!G48+'Entrepreneurial Activities'!G48+'Other Receipts'!G48+'Other Sources of Income'!K48</f>
        <v>6115825136</v>
      </c>
      <c r="H48" s="4">
        <f>'Wages and Salaries'!H48+'Entrepreneurial Activities'!H48+'Other Receipts'!H48+'Other Sources of Income'!L48</f>
        <v>17687734711</v>
      </c>
      <c r="J48" t="s">
        <v>45</v>
      </c>
      <c r="K48" s="5">
        <f>'Wages and Salaries'!G48/'CONSOLIDATED INCOME'!G48</f>
        <v>0.31004997458776262</v>
      </c>
      <c r="L48" s="5">
        <f>'Wages and Salaries'!H48/'CONSOLIDATED INCOME'!H48</f>
        <v>0.35742595223730456</v>
      </c>
      <c r="N48" t="s">
        <v>45</v>
      </c>
      <c r="O48" s="5">
        <f>'Entrepreneurial Activities'!G48/'CONSOLIDATED INCOME'!G48</f>
        <v>0.37894471955353826</v>
      </c>
      <c r="P48" s="5">
        <f>'Entrepreneurial Activities'!H48/'CONSOLIDATED INCOME'!H48</f>
        <v>0.34967643460604142</v>
      </c>
      <c r="R48" t="s">
        <v>45</v>
      </c>
      <c r="S48" s="5">
        <f>'Other Receipts'!G48/'CONSOLIDATED INCOME'!G48</f>
        <v>6.7751104844538515E-2</v>
      </c>
      <c r="T48" s="5">
        <f>'Other Receipts'!H48/'CONSOLIDATED INCOME'!H48</f>
        <v>0.11227205922333329</v>
      </c>
      <c r="V48" t="s">
        <v>45</v>
      </c>
      <c r="W48" s="5">
        <f>'Other Sources of Income'!K48/'CONSOLIDATED INCOME'!G48</f>
        <v>0.24325420101416059</v>
      </c>
      <c r="X48" s="5">
        <f>'Other Sources of Income'!L48/'CONSOLIDATED INCOME'!H48</f>
        <v>0.18062555393332075</v>
      </c>
      <c r="Z48" t="s">
        <v>45</v>
      </c>
      <c r="AA48" s="5">
        <f t="shared" si="0"/>
        <v>1</v>
      </c>
      <c r="AB48" s="5">
        <f t="shared" si="1"/>
        <v>1</v>
      </c>
    </row>
    <row r="49" spans="1:28">
      <c r="A49" s="1" t="s">
        <v>46</v>
      </c>
      <c r="B49" s="2">
        <v>160822</v>
      </c>
      <c r="C49" s="2">
        <v>50324</v>
      </c>
      <c r="D49" s="2">
        <v>110498</v>
      </c>
      <c r="F49" t="s">
        <v>46</v>
      </c>
      <c r="G49" s="4">
        <f>'Wages and Salaries'!G49+'Entrepreneurial Activities'!G49+'Other Receipts'!G49+'Other Sources of Income'!K49</f>
        <v>4088648105</v>
      </c>
      <c r="H49" s="4">
        <f>'Wages and Salaries'!H49+'Entrepreneurial Activities'!H49+'Other Receipts'!H49+'Other Sources of Income'!L49</f>
        <v>18029015098</v>
      </c>
      <c r="J49" t="s">
        <v>46</v>
      </c>
      <c r="K49" s="5">
        <f>'Wages and Salaries'!G49/'CONSOLIDATED INCOME'!G49</f>
        <v>0.29933755499851217</v>
      </c>
      <c r="L49" s="5">
        <f>'Wages and Salaries'!H49/'CONSOLIDATED INCOME'!H49</f>
        <v>0.48539863239511055</v>
      </c>
      <c r="N49" t="s">
        <v>46</v>
      </c>
      <c r="O49" s="5">
        <f>'Entrepreneurial Activities'!G49/'CONSOLIDATED INCOME'!G49</f>
        <v>0.29391987012293885</v>
      </c>
      <c r="P49" s="5">
        <f>'Entrepreneurial Activities'!H49/'CONSOLIDATED INCOME'!H49</f>
        <v>0.20559751721607883</v>
      </c>
      <c r="R49" t="s">
        <v>46</v>
      </c>
      <c r="S49" s="5">
        <f>'Other Receipts'!G49/'CONSOLIDATED INCOME'!G49</f>
        <v>9.5944950488714167E-2</v>
      </c>
      <c r="T49" s="5">
        <f>'Other Receipts'!H49/'CONSOLIDATED INCOME'!H49</f>
        <v>8.9731894127675543E-2</v>
      </c>
      <c r="V49" t="s">
        <v>46</v>
      </c>
      <c r="W49" s="5">
        <f>'Other Sources of Income'!K49/'CONSOLIDATED INCOME'!G49</f>
        <v>0.31079762438983483</v>
      </c>
      <c r="X49" s="5">
        <f>'Other Sources of Income'!L49/'CONSOLIDATED INCOME'!H49</f>
        <v>0.21927195626113508</v>
      </c>
      <c r="Z49" t="s">
        <v>46</v>
      </c>
      <c r="AA49" s="5">
        <f t="shared" si="0"/>
        <v>1</v>
      </c>
      <c r="AB49" s="5">
        <f t="shared" si="1"/>
        <v>1</v>
      </c>
    </row>
    <row r="50" spans="1:28">
      <c r="A50" s="1" t="s">
        <v>47</v>
      </c>
      <c r="B50" s="2">
        <v>123269</v>
      </c>
      <c r="C50" s="2">
        <v>25204</v>
      </c>
      <c r="D50" s="2">
        <v>98065</v>
      </c>
      <c r="F50" t="s">
        <v>47</v>
      </c>
      <c r="G50" s="4">
        <f>'Wages and Salaries'!G50+'Entrepreneurial Activities'!G50+'Other Receipts'!G50+'Other Sources of Income'!K50</f>
        <v>2002353431</v>
      </c>
      <c r="H50" s="4">
        <f>'Wages and Salaries'!H50+'Entrepreneurial Activities'!H50+'Other Receipts'!H50+'Other Sources of Income'!L50</f>
        <v>20752467282</v>
      </c>
      <c r="J50" t="s">
        <v>47</v>
      </c>
      <c r="K50" s="5">
        <f>'Wages and Salaries'!G50/'CONSOLIDATED INCOME'!G50</f>
        <v>0.46161710949219531</v>
      </c>
      <c r="L50" s="5">
        <f>'Wages and Salaries'!H50/'CONSOLIDATED INCOME'!H50</f>
        <v>0.44457929173570737</v>
      </c>
      <c r="N50" t="s">
        <v>47</v>
      </c>
      <c r="O50" s="5">
        <f>'Entrepreneurial Activities'!G50/'CONSOLIDATED INCOME'!G50</f>
        <v>0.18936269797816727</v>
      </c>
      <c r="P50" s="5">
        <f>'Entrepreneurial Activities'!H50/'CONSOLIDATED INCOME'!H50</f>
        <v>0.16980288517580036</v>
      </c>
      <c r="R50" t="s">
        <v>47</v>
      </c>
      <c r="S50" s="5">
        <f>'Other Receipts'!G50/'CONSOLIDATED INCOME'!G50</f>
        <v>5.3929672618320094E-2</v>
      </c>
      <c r="T50" s="5">
        <f>'Other Receipts'!H50/'CONSOLIDATED INCOME'!H50</f>
        <v>8.719774571429198E-2</v>
      </c>
      <c r="V50" t="s">
        <v>47</v>
      </c>
      <c r="W50" s="5">
        <f>'Other Sources of Income'!K50/'CONSOLIDATED INCOME'!G50</f>
        <v>0.29509051991131729</v>
      </c>
      <c r="X50" s="5">
        <f>'Other Sources of Income'!L50/'CONSOLIDATED INCOME'!H50</f>
        <v>0.29842007737420029</v>
      </c>
      <c r="Z50" t="s">
        <v>47</v>
      </c>
      <c r="AA50" s="5">
        <f t="shared" si="0"/>
        <v>1</v>
      </c>
      <c r="AB50" s="5">
        <f t="shared" si="1"/>
        <v>1</v>
      </c>
    </row>
    <row r="51" spans="1:28">
      <c r="A51" s="1" t="s">
        <v>48</v>
      </c>
      <c r="B51" s="2">
        <v>121378</v>
      </c>
      <c r="C51" s="2">
        <v>28598</v>
      </c>
      <c r="D51" s="2">
        <v>92780</v>
      </c>
      <c r="F51" t="s">
        <v>48</v>
      </c>
      <c r="G51" s="4">
        <f>'Wages and Salaries'!G51+'Entrepreneurial Activities'!G51+'Other Receipts'!G51+'Other Sources of Income'!K51</f>
        <v>2087865126</v>
      </c>
      <c r="H51" s="4">
        <f>'Wages and Salaries'!H51+'Entrepreneurial Activities'!H51+'Other Receipts'!H51+'Other Sources of Income'!L51</f>
        <v>18967900291</v>
      </c>
      <c r="J51" t="s">
        <v>48</v>
      </c>
      <c r="K51" s="5">
        <f>'Wages and Salaries'!G51/'CONSOLIDATED INCOME'!G51</f>
        <v>0.32922373262534199</v>
      </c>
      <c r="L51" s="5">
        <f>'Wages and Salaries'!H51/'CONSOLIDATED INCOME'!H51</f>
        <v>0.27491091981721344</v>
      </c>
      <c r="N51" t="s">
        <v>48</v>
      </c>
      <c r="O51" s="5">
        <f>'Entrepreneurial Activities'!G51/'CONSOLIDATED INCOME'!G51</f>
        <v>0.23482146614483948</v>
      </c>
      <c r="P51" s="5">
        <f>'Entrepreneurial Activities'!H51/'CONSOLIDATED INCOME'!H51</f>
        <v>0.21728790154783717</v>
      </c>
      <c r="R51" t="s">
        <v>48</v>
      </c>
      <c r="S51" s="5">
        <f>'Other Receipts'!G51/'CONSOLIDATED INCOME'!G51</f>
        <v>8.8058006099384412E-2</v>
      </c>
      <c r="T51" s="5">
        <f>'Other Receipts'!H51/'CONSOLIDATED INCOME'!H51</f>
        <v>0.11960789313493339</v>
      </c>
      <c r="V51" t="s">
        <v>48</v>
      </c>
      <c r="W51" s="5">
        <f>'Other Sources of Income'!K51/'CONSOLIDATED INCOME'!G51</f>
        <v>0.34789679513043409</v>
      </c>
      <c r="X51" s="5">
        <f>'Other Sources of Income'!L51/'CONSOLIDATED INCOME'!H51</f>
        <v>0.38819328550001603</v>
      </c>
      <c r="Z51" t="s">
        <v>48</v>
      </c>
      <c r="AA51" s="5">
        <f t="shared" si="0"/>
        <v>1</v>
      </c>
      <c r="AB51" s="5">
        <f t="shared" si="1"/>
        <v>1</v>
      </c>
    </row>
    <row r="52" spans="1:28">
      <c r="A52" s="1" t="s">
        <v>49</v>
      </c>
      <c r="B52" s="2">
        <v>166428</v>
      </c>
      <c r="C52" s="2">
        <v>37143</v>
      </c>
      <c r="D52" s="2">
        <v>129285</v>
      </c>
      <c r="F52" t="s">
        <v>49</v>
      </c>
      <c r="G52" s="4">
        <f>'Wages and Salaries'!G52+'Entrepreneurial Activities'!G52+'Other Receipts'!G52+'Other Sources of Income'!K52</f>
        <v>3169515618</v>
      </c>
      <c r="H52" s="4">
        <f>'Wages and Salaries'!H52+'Entrepreneurial Activities'!H52+'Other Receipts'!H52+'Other Sources of Income'!L52</f>
        <v>32113305799</v>
      </c>
      <c r="J52" t="s">
        <v>49</v>
      </c>
      <c r="K52" s="5">
        <f>'Wages and Salaries'!G52/'CONSOLIDATED INCOME'!G52</f>
        <v>0.42479697602802602</v>
      </c>
      <c r="L52" s="5">
        <f>'Wages and Salaries'!H52/'CONSOLIDATED INCOME'!H52</f>
        <v>0.32806011592017598</v>
      </c>
      <c r="N52" t="s">
        <v>49</v>
      </c>
      <c r="O52" s="5">
        <f>'Entrepreneurial Activities'!G52/'CONSOLIDATED INCOME'!G52</f>
        <v>0.2967573264691829</v>
      </c>
      <c r="P52" s="5">
        <f>'Entrepreneurial Activities'!H52/'CONSOLIDATED INCOME'!H52</f>
        <v>0.2141352729314506</v>
      </c>
      <c r="R52" t="s">
        <v>49</v>
      </c>
      <c r="S52" s="5">
        <f>'Other Receipts'!G52/'CONSOLIDATED INCOME'!G52</f>
        <v>8.5790651560689046E-2</v>
      </c>
      <c r="T52" s="5">
        <f>'Other Receipts'!H52/'CONSOLIDATED INCOME'!H52</f>
        <v>8.3487027270904235E-2</v>
      </c>
      <c r="V52" t="s">
        <v>49</v>
      </c>
      <c r="W52" s="5">
        <f>'Other Sources of Income'!K52/'CONSOLIDATED INCOME'!G52</f>
        <v>0.19265504594210206</v>
      </c>
      <c r="X52" s="5">
        <f>'Other Sources of Income'!L52/'CONSOLIDATED INCOME'!H52</f>
        <v>0.37431758387746916</v>
      </c>
      <c r="Z52" t="s">
        <v>49</v>
      </c>
      <c r="AA52" s="5">
        <f t="shared" si="0"/>
        <v>1</v>
      </c>
      <c r="AB52" s="5">
        <f t="shared" si="1"/>
        <v>1</v>
      </c>
    </row>
    <row r="53" spans="1:28">
      <c r="A53" s="1" t="s">
        <v>50</v>
      </c>
      <c r="B53" s="2">
        <v>494012</v>
      </c>
      <c r="C53" s="2">
        <v>102924</v>
      </c>
      <c r="D53" s="2">
        <v>391088</v>
      </c>
      <c r="F53" t="s">
        <v>50</v>
      </c>
      <c r="G53" s="4">
        <f>'Wages and Salaries'!G53+'Entrepreneurial Activities'!G53+'Other Receipts'!G53+'Other Sources of Income'!K53</f>
        <v>8348617742</v>
      </c>
      <c r="H53" s="4">
        <f>'Wages and Salaries'!H53+'Entrepreneurial Activities'!H53+'Other Receipts'!H53+'Other Sources of Income'!L53</f>
        <v>113222402417</v>
      </c>
      <c r="J53" t="s">
        <v>50</v>
      </c>
      <c r="K53" s="5">
        <f>'Wages and Salaries'!G53/'CONSOLIDATED INCOME'!G53</f>
        <v>0.38634525303194794</v>
      </c>
      <c r="L53" s="5">
        <f>'Wages and Salaries'!H53/'CONSOLIDATED INCOME'!H53</f>
        <v>0.35379947320377125</v>
      </c>
      <c r="N53" t="s">
        <v>50</v>
      </c>
      <c r="O53" s="5">
        <f>'Entrepreneurial Activities'!G53/'CONSOLIDATED INCOME'!G53</f>
        <v>0.27019739850486979</v>
      </c>
      <c r="P53" s="5">
        <f>'Entrepreneurial Activities'!H53/'CONSOLIDATED INCOME'!H53</f>
        <v>0.22650473738004184</v>
      </c>
      <c r="R53" t="s">
        <v>50</v>
      </c>
      <c r="S53" s="5">
        <f>'Other Receipts'!G53/'CONSOLIDATED INCOME'!G53</f>
        <v>4.6981015075920576E-2</v>
      </c>
      <c r="T53" s="5">
        <f>'Other Receipts'!H53/'CONSOLIDATED INCOME'!H53</f>
        <v>5.565544344123418E-2</v>
      </c>
      <c r="V53" t="s">
        <v>50</v>
      </c>
      <c r="W53" s="5">
        <f>'Other Sources of Income'!K53/'CONSOLIDATED INCOME'!G53</f>
        <v>0.2964763333872617</v>
      </c>
      <c r="X53" s="5">
        <f>'Other Sources of Income'!L53/'CONSOLIDATED INCOME'!H53</f>
        <v>0.36404034597495272</v>
      </c>
      <c r="Z53" t="s">
        <v>50</v>
      </c>
      <c r="AA53" s="5">
        <f t="shared" si="0"/>
        <v>1</v>
      </c>
      <c r="AB53" s="5">
        <f t="shared" si="1"/>
        <v>1</v>
      </c>
    </row>
    <row r="54" spans="1:28">
      <c r="A54" s="1" t="s">
        <v>51</v>
      </c>
      <c r="B54" s="2">
        <v>661738</v>
      </c>
      <c r="C54" s="2">
        <v>164826</v>
      </c>
      <c r="D54" s="2">
        <v>496912</v>
      </c>
      <c r="F54" t="s">
        <v>51</v>
      </c>
      <c r="G54" s="4">
        <f>'Wages and Salaries'!G54+'Entrepreneurial Activities'!G54+'Other Receipts'!G54+'Other Sources of Income'!K54</f>
        <v>12338245842</v>
      </c>
      <c r="H54" s="4">
        <f>'Wages and Salaries'!H54+'Entrepreneurial Activities'!H54+'Other Receipts'!H54+'Other Sources of Income'!L54</f>
        <v>102720709624</v>
      </c>
      <c r="J54" t="s">
        <v>51</v>
      </c>
      <c r="K54" s="5">
        <f>'Wages and Salaries'!G54/'CONSOLIDATED INCOME'!G54</f>
        <v>0.53782382803651063</v>
      </c>
      <c r="L54" s="5">
        <f>'Wages and Salaries'!H54/'CONSOLIDATED INCOME'!H54</f>
        <v>0.46020193887908223</v>
      </c>
      <c r="N54" t="s">
        <v>51</v>
      </c>
      <c r="O54" s="5">
        <f>'Entrepreneurial Activities'!G54/'CONSOLIDATED INCOME'!G54</f>
        <v>0.19009253203693782</v>
      </c>
      <c r="P54" s="5">
        <f>'Entrepreneurial Activities'!H54/'CONSOLIDATED INCOME'!H54</f>
        <v>0.18200855123991272</v>
      </c>
      <c r="R54" t="s">
        <v>51</v>
      </c>
      <c r="S54" s="5">
        <f>'Other Receipts'!G54/'CONSOLIDATED INCOME'!G54</f>
        <v>2.9135207273656462E-2</v>
      </c>
      <c r="T54" s="5">
        <f>'Other Receipts'!H54/'CONSOLIDATED INCOME'!H54</f>
        <v>4.9347085963040015E-2</v>
      </c>
      <c r="V54" t="s">
        <v>51</v>
      </c>
      <c r="W54" s="5">
        <f>'Other Sources of Income'!K54/'CONSOLIDATED INCOME'!G54</f>
        <v>0.24294843265289509</v>
      </c>
      <c r="X54" s="5">
        <f>'Other Sources of Income'!L54/'CONSOLIDATED INCOME'!H54</f>
        <v>0.30844242391796506</v>
      </c>
      <c r="Z54" t="s">
        <v>51</v>
      </c>
      <c r="AA54" s="5">
        <f t="shared" si="0"/>
        <v>1</v>
      </c>
      <c r="AB54" s="5">
        <f t="shared" si="1"/>
        <v>1</v>
      </c>
    </row>
    <row r="55" spans="1:28">
      <c r="A55" s="1" t="s">
        <v>52</v>
      </c>
      <c r="B55" s="2">
        <v>37452</v>
      </c>
      <c r="C55" s="2">
        <v>6345</v>
      </c>
      <c r="D55" s="2">
        <v>31107</v>
      </c>
      <c r="F55" t="s">
        <v>52</v>
      </c>
      <c r="G55" s="4">
        <f>'Wages and Salaries'!G55+'Entrepreneurial Activities'!G55+'Other Receipts'!G55+'Other Sources of Income'!K55</f>
        <v>584786983</v>
      </c>
      <c r="H55" s="4">
        <f>'Wages and Salaries'!H55+'Entrepreneurial Activities'!H55+'Other Receipts'!H55+'Other Sources of Income'!L55</f>
        <v>7720040987</v>
      </c>
      <c r="J55" t="s">
        <v>52</v>
      </c>
      <c r="K55" s="5">
        <f>'Wages and Salaries'!G55/'CONSOLIDATED INCOME'!G55</f>
        <v>0.34163831755468471</v>
      </c>
      <c r="L55" s="5">
        <f>'Wages and Salaries'!H55/'CONSOLIDATED INCOME'!H55</f>
        <v>0.3048576743262309</v>
      </c>
      <c r="N55" t="s">
        <v>52</v>
      </c>
      <c r="O55" s="5">
        <f>'Entrepreneurial Activities'!G55/'CONSOLIDATED INCOME'!G55</f>
        <v>0.31376226956816511</v>
      </c>
      <c r="P55" s="5">
        <f>'Entrepreneurial Activities'!H55/'CONSOLIDATED INCOME'!H55</f>
        <v>0.25522798782000816</v>
      </c>
      <c r="R55" t="s">
        <v>52</v>
      </c>
      <c r="S55" s="5">
        <f>'Other Receipts'!G55/'CONSOLIDATED INCOME'!G55</f>
        <v>5.8998676446257357E-2</v>
      </c>
      <c r="T55" s="5">
        <f>'Other Receipts'!H55/'CONSOLIDATED INCOME'!H55</f>
        <v>6.9589777554894733E-2</v>
      </c>
      <c r="V55" t="s">
        <v>52</v>
      </c>
      <c r="W55" s="5">
        <f>'Other Sources of Income'!K55/'CONSOLIDATED INCOME'!G55</f>
        <v>0.28560073643089284</v>
      </c>
      <c r="X55" s="5">
        <f>'Other Sources of Income'!L55/'CONSOLIDATED INCOME'!H55</f>
        <v>0.37032456029886618</v>
      </c>
      <c r="Z55" t="s">
        <v>52</v>
      </c>
      <c r="AA55" s="5">
        <f t="shared" si="0"/>
        <v>1</v>
      </c>
      <c r="AB55" s="5">
        <f t="shared" si="1"/>
        <v>0.99999999999999989</v>
      </c>
    </row>
    <row r="56" spans="1:28">
      <c r="A56" s="1" t="s">
        <v>53</v>
      </c>
      <c r="B56" s="2">
        <v>272951</v>
      </c>
      <c r="C56" s="2">
        <v>83455</v>
      </c>
      <c r="D56" s="2">
        <v>189496</v>
      </c>
      <c r="F56" t="s">
        <v>53</v>
      </c>
      <c r="G56" s="4">
        <f>'Wages and Salaries'!G56+'Entrepreneurial Activities'!G56+'Other Receipts'!G56+'Other Sources of Income'!K56</f>
        <v>6528097539</v>
      </c>
      <c r="H56" s="4">
        <f>'Wages and Salaries'!H56+'Entrepreneurial Activities'!H56+'Other Receipts'!H56+'Other Sources of Income'!L56</f>
        <v>42616148647</v>
      </c>
      <c r="J56" t="s">
        <v>53</v>
      </c>
      <c r="K56" s="5">
        <f>'Wages and Salaries'!G56/'CONSOLIDATED INCOME'!G56</f>
        <v>0.39283627468483512</v>
      </c>
      <c r="L56" s="5">
        <f>'Wages and Salaries'!H56/'CONSOLIDATED INCOME'!H56</f>
        <v>0.33448774128028724</v>
      </c>
      <c r="N56" t="s">
        <v>53</v>
      </c>
      <c r="O56" s="5">
        <f>'Entrepreneurial Activities'!G56/'CONSOLIDATED INCOME'!G56</f>
        <v>0.31075446833944742</v>
      </c>
      <c r="P56" s="5">
        <f>'Entrepreneurial Activities'!H56/'CONSOLIDATED INCOME'!H56</f>
        <v>0.19293634068405685</v>
      </c>
      <c r="R56" t="s">
        <v>53</v>
      </c>
      <c r="S56" s="5">
        <f>'Other Receipts'!G56/'CONSOLIDATED INCOME'!G56</f>
        <v>6.1558005927337602E-2</v>
      </c>
      <c r="T56" s="5">
        <f>'Other Receipts'!H56/'CONSOLIDATED INCOME'!H56</f>
        <v>8.6707640491115165E-2</v>
      </c>
      <c r="V56" t="s">
        <v>53</v>
      </c>
      <c r="W56" s="5">
        <f>'Other Sources of Income'!K56/'CONSOLIDATED INCOME'!G56</f>
        <v>0.23485125104837989</v>
      </c>
      <c r="X56" s="5">
        <f>'Other Sources of Income'!L56/'CONSOLIDATED INCOME'!H56</f>
        <v>0.38586827754454073</v>
      </c>
      <c r="Z56" t="s">
        <v>53</v>
      </c>
      <c r="AA56" s="5">
        <f t="shared" si="0"/>
        <v>1</v>
      </c>
      <c r="AB56" s="5">
        <f t="shared" si="1"/>
        <v>1</v>
      </c>
    </row>
    <row r="57" spans="1:28">
      <c r="A57" s="1" t="s">
        <v>54</v>
      </c>
      <c r="B57" s="2">
        <v>983408</v>
      </c>
      <c r="C57" s="2">
        <v>185603</v>
      </c>
      <c r="D57" s="2">
        <v>797806</v>
      </c>
      <c r="F57" t="s">
        <v>54</v>
      </c>
      <c r="G57" s="4">
        <f>'Wages and Salaries'!G57+'Entrepreneurial Activities'!G57+'Other Receipts'!G57+'Other Sources of Income'!K57</f>
        <v>15089137708</v>
      </c>
      <c r="H57" s="4">
        <f>'Wages and Salaries'!H57+'Entrepreneurial Activities'!H57+'Other Receipts'!H57+'Other Sources of Income'!L57</f>
        <v>208958231956</v>
      </c>
      <c r="J57" t="s">
        <v>54</v>
      </c>
      <c r="K57" s="5">
        <f>'Wages and Salaries'!G57/'CONSOLIDATED INCOME'!G57</f>
        <v>0.50544736787420408</v>
      </c>
      <c r="L57" s="5">
        <f>'Wages and Salaries'!H57/'CONSOLIDATED INCOME'!H57</f>
        <v>0.49558305971312799</v>
      </c>
      <c r="N57" t="s">
        <v>54</v>
      </c>
      <c r="O57" s="5">
        <f>'Entrepreneurial Activities'!G57/'CONSOLIDATED INCOME'!G57</f>
        <v>0.21558283633897365</v>
      </c>
      <c r="P57" s="5">
        <f>'Entrepreneurial Activities'!H57/'CONSOLIDATED INCOME'!H57</f>
        <v>0.1607834240580408</v>
      </c>
      <c r="R57" t="s">
        <v>54</v>
      </c>
      <c r="S57" s="5">
        <f>'Other Receipts'!G57/'CONSOLIDATED INCOME'!G57</f>
        <v>3.0106039708230094E-2</v>
      </c>
      <c r="T57" s="5">
        <f>'Other Receipts'!H57/'CONSOLIDATED INCOME'!H57</f>
        <v>4.7993109724012675E-2</v>
      </c>
      <c r="V57" t="s">
        <v>54</v>
      </c>
      <c r="W57" s="5">
        <f>'Other Sources of Income'!K57/'CONSOLIDATED INCOME'!G57</f>
        <v>0.24886375607859221</v>
      </c>
      <c r="X57" s="5">
        <f>'Other Sources of Income'!L57/'CONSOLIDATED INCOME'!H57</f>
        <v>0.29564040650481854</v>
      </c>
      <c r="Z57" t="s">
        <v>54</v>
      </c>
      <c r="AA57" s="5">
        <f t="shared" si="0"/>
        <v>1</v>
      </c>
      <c r="AB57" s="5">
        <f t="shared" si="1"/>
        <v>1</v>
      </c>
    </row>
    <row r="58" spans="1:28">
      <c r="A58" s="1" t="s">
        <v>55</v>
      </c>
      <c r="B58" s="2">
        <v>298807</v>
      </c>
      <c r="C58" s="2">
        <v>131317</v>
      </c>
      <c r="D58" s="2">
        <v>167490</v>
      </c>
      <c r="F58" t="s">
        <v>55</v>
      </c>
      <c r="G58" s="4">
        <f>'Wages and Salaries'!G58+'Entrepreneurial Activities'!G58+'Other Receipts'!G58+'Other Sources of Income'!K58</f>
        <v>8378153839</v>
      </c>
      <c r="H58" s="4">
        <f>'Wages and Salaries'!H58+'Entrepreneurial Activities'!H58+'Other Receipts'!H58+'Other Sources of Income'!L58</f>
        <v>42696488244</v>
      </c>
      <c r="J58" t="s">
        <v>55</v>
      </c>
      <c r="K58" s="5">
        <f>'Wages and Salaries'!G58/'CONSOLIDATED INCOME'!G58</f>
        <v>0.33221258662543401</v>
      </c>
      <c r="L58" s="5">
        <f>'Wages and Salaries'!H58/'CONSOLIDATED INCOME'!H58</f>
        <v>0.38958275818708571</v>
      </c>
      <c r="N58" t="s">
        <v>55</v>
      </c>
      <c r="O58" s="5">
        <f>'Entrepreneurial Activities'!G58/'CONSOLIDATED INCOME'!G58</f>
        <v>0.31144814145731275</v>
      </c>
      <c r="P58" s="5">
        <f>'Entrepreneurial Activities'!H58/'CONSOLIDATED INCOME'!H58</f>
        <v>0.18825478896685441</v>
      </c>
      <c r="R58" t="s">
        <v>55</v>
      </c>
      <c r="S58" s="5">
        <f>'Other Receipts'!G58/'CONSOLIDATED INCOME'!G58</f>
        <v>7.0309134604087095E-2</v>
      </c>
      <c r="T58" s="5">
        <f>'Other Receipts'!H58/'CONSOLIDATED INCOME'!H58</f>
        <v>4.1424732308014779E-2</v>
      </c>
      <c r="V58" t="s">
        <v>55</v>
      </c>
      <c r="W58" s="5">
        <f>'Other Sources of Income'!K58/'CONSOLIDATED INCOME'!G58</f>
        <v>0.28603013731316612</v>
      </c>
      <c r="X58" s="5">
        <f>'Other Sources of Income'!L58/'CONSOLIDATED INCOME'!H58</f>
        <v>0.38073772053804511</v>
      </c>
      <c r="Z58" t="s">
        <v>55</v>
      </c>
      <c r="AA58" s="5">
        <f t="shared" si="0"/>
        <v>1</v>
      </c>
      <c r="AB58" s="5">
        <f t="shared" si="1"/>
        <v>1</v>
      </c>
    </row>
    <row r="59" spans="1:28">
      <c r="A59" s="1" t="s">
        <v>56</v>
      </c>
      <c r="B59" s="2">
        <v>22141</v>
      </c>
      <c r="C59" s="2">
        <v>5319</v>
      </c>
      <c r="D59" s="2">
        <v>16822</v>
      </c>
      <c r="F59" t="s">
        <v>56</v>
      </c>
      <c r="G59" s="4">
        <f>'Wages and Salaries'!G59+'Entrepreneurial Activities'!G59+'Other Receipts'!G59+'Other Sources of Income'!K59</f>
        <v>409153384</v>
      </c>
      <c r="H59" s="4">
        <f>'Wages and Salaries'!H59+'Entrepreneurial Activities'!H59+'Other Receipts'!H59+'Other Sources of Income'!L59</f>
        <v>4739180352</v>
      </c>
      <c r="J59" t="s">
        <v>56</v>
      </c>
      <c r="K59" s="5">
        <f>'Wages and Salaries'!G59/'CONSOLIDATED INCOME'!G59</f>
        <v>0.32211314180405265</v>
      </c>
      <c r="L59" s="5">
        <f>'Wages and Salaries'!H59/'CONSOLIDATED INCOME'!H59</f>
        <v>0.52095215366895575</v>
      </c>
      <c r="N59" t="s">
        <v>56</v>
      </c>
      <c r="O59" s="5">
        <f>'Entrepreneurial Activities'!G59/'CONSOLIDATED INCOME'!G59</f>
        <v>0.32149823793220783</v>
      </c>
      <c r="P59" s="5">
        <f>'Entrepreneurial Activities'!H59/'CONSOLIDATED INCOME'!H59</f>
        <v>9.4963382815780206E-2</v>
      </c>
      <c r="R59" t="s">
        <v>56</v>
      </c>
      <c r="S59" s="5">
        <f>'Other Receipts'!G59/'CONSOLIDATED INCOME'!G59</f>
        <v>8.328583443904744E-2</v>
      </c>
      <c r="T59" s="5">
        <f>'Other Receipts'!H59/'CONSOLIDATED INCOME'!H59</f>
        <v>0.12249286667366738</v>
      </c>
      <c r="V59" t="s">
        <v>56</v>
      </c>
      <c r="W59" s="5">
        <f>'Other Sources of Income'!K59/'CONSOLIDATED INCOME'!G59</f>
        <v>0.27310278582469211</v>
      </c>
      <c r="X59" s="5">
        <f>'Other Sources of Income'!L59/'CONSOLIDATED INCOME'!H59</f>
        <v>0.26159159684159661</v>
      </c>
      <c r="Z59" t="s">
        <v>56</v>
      </c>
      <c r="AA59" s="5">
        <f t="shared" si="0"/>
        <v>1</v>
      </c>
      <c r="AB59" s="5">
        <f t="shared" si="1"/>
        <v>1</v>
      </c>
    </row>
    <row r="60" spans="1:28">
      <c r="A60" s="1" t="s">
        <v>57</v>
      </c>
      <c r="B60" s="2">
        <v>94156</v>
      </c>
      <c r="C60" s="2">
        <v>52189</v>
      </c>
      <c r="D60" s="2">
        <v>41967</v>
      </c>
      <c r="F60" t="s">
        <v>57</v>
      </c>
      <c r="G60" s="4">
        <f>'Wages and Salaries'!G60+'Entrepreneurial Activities'!G60+'Other Receipts'!G60+'Other Sources of Income'!K60</f>
        <v>3767881000</v>
      </c>
      <c r="H60" s="4">
        <f>'Wages and Salaries'!H60+'Entrepreneurial Activities'!H60+'Other Receipts'!H60+'Other Sources of Income'!L60</f>
        <v>8266603745</v>
      </c>
      <c r="J60" t="s">
        <v>57</v>
      </c>
      <c r="K60" s="5">
        <f>'Wages and Salaries'!G60/'CONSOLIDATED INCOME'!G60</f>
        <v>0.32047507445166129</v>
      </c>
      <c r="L60" s="5">
        <f>'Wages and Salaries'!H60/'CONSOLIDATED INCOME'!H60</f>
        <v>0.36377757598686011</v>
      </c>
      <c r="N60" t="s">
        <v>57</v>
      </c>
      <c r="O60" s="5">
        <f>'Entrepreneurial Activities'!G60/'CONSOLIDATED INCOME'!G60</f>
        <v>0.35848521728791327</v>
      </c>
      <c r="P60" s="5">
        <f>'Entrepreneurial Activities'!H60/'CONSOLIDATED INCOME'!H60</f>
        <v>0.22298450922060012</v>
      </c>
      <c r="R60" t="s">
        <v>57</v>
      </c>
      <c r="S60" s="5">
        <f>'Other Receipts'!G60/'CONSOLIDATED INCOME'!G60</f>
        <v>7.2756081734003802E-2</v>
      </c>
      <c r="T60" s="5">
        <f>'Other Receipts'!H60/'CONSOLIDATED INCOME'!H60</f>
        <v>9.537875750690164E-2</v>
      </c>
      <c r="V60" t="s">
        <v>57</v>
      </c>
      <c r="W60" s="5">
        <f>'Other Sources of Income'!K60/'CONSOLIDATED INCOME'!G60</f>
        <v>0.24828362652642161</v>
      </c>
      <c r="X60" s="5">
        <f>'Other Sources of Income'!L60/'CONSOLIDATED INCOME'!H60</f>
        <v>0.31785915728563813</v>
      </c>
      <c r="Z60" t="s">
        <v>57</v>
      </c>
      <c r="AA60" s="5">
        <f t="shared" si="0"/>
        <v>1</v>
      </c>
      <c r="AB60" s="5">
        <f t="shared" si="1"/>
        <v>1</v>
      </c>
    </row>
    <row r="61" spans="1:28">
      <c r="A61" s="1" t="s">
        <v>58</v>
      </c>
      <c r="B61" s="2">
        <v>408401</v>
      </c>
      <c r="C61" s="2">
        <v>128273</v>
      </c>
      <c r="D61" s="2">
        <v>280128</v>
      </c>
      <c r="F61" t="s">
        <v>58</v>
      </c>
      <c r="G61" s="4">
        <f>'Wages and Salaries'!G61+'Entrepreneurial Activities'!G61+'Other Receipts'!G61+'Other Sources of Income'!K61</f>
        <v>9710037404</v>
      </c>
      <c r="H61" s="4">
        <f>'Wages and Salaries'!H61+'Entrepreneurial Activities'!H61+'Other Receipts'!H61+'Other Sources of Income'!L61</f>
        <v>67874490854</v>
      </c>
      <c r="J61" t="s">
        <v>58</v>
      </c>
      <c r="K61" s="5">
        <f>'Wages and Salaries'!G61/'CONSOLIDATED INCOME'!G61</f>
        <v>0.44932108677590837</v>
      </c>
      <c r="L61" s="5">
        <f>'Wages and Salaries'!H61/'CONSOLIDATED INCOME'!H61</f>
        <v>0.42454396175115949</v>
      </c>
      <c r="N61" t="s">
        <v>58</v>
      </c>
      <c r="O61" s="5">
        <f>'Entrepreneurial Activities'!G61/'CONSOLIDATED INCOME'!G61</f>
        <v>0.2250026474769283</v>
      </c>
      <c r="P61" s="5">
        <f>'Entrepreneurial Activities'!H61/'CONSOLIDATED INCOME'!H61</f>
        <v>0.21788676691235104</v>
      </c>
      <c r="R61" t="s">
        <v>58</v>
      </c>
      <c r="S61" s="5">
        <f>'Other Receipts'!G61/'CONSOLIDATED INCOME'!G61</f>
        <v>7.2653365445264559E-2</v>
      </c>
      <c r="T61" s="5">
        <f>'Other Receipts'!H61/'CONSOLIDATED INCOME'!H61</f>
        <v>0.11596545435502355</v>
      </c>
      <c r="V61" t="s">
        <v>58</v>
      </c>
      <c r="W61" s="5">
        <f>'Other Sources of Income'!K61/'CONSOLIDATED INCOME'!G61</f>
        <v>0.25302290030189878</v>
      </c>
      <c r="X61" s="5">
        <f>'Other Sources of Income'!L61/'CONSOLIDATED INCOME'!H61</f>
        <v>0.24160381698146594</v>
      </c>
      <c r="Z61" t="s">
        <v>58</v>
      </c>
      <c r="AA61" s="5">
        <f t="shared" si="0"/>
        <v>1</v>
      </c>
      <c r="AB61" s="5">
        <f t="shared" si="1"/>
        <v>1</v>
      </c>
    </row>
    <row r="62" spans="1:28">
      <c r="A62" s="1" t="s">
        <v>59</v>
      </c>
      <c r="B62" s="2">
        <v>118770</v>
      </c>
      <c r="C62" s="2">
        <v>51663</v>
      </c>
      <c r="D62" s="2">
        <v>67107</v>
      </c>
      <c r="F62" t="s">
        <v>59</v>
      </c>
      <c r="G62" s="4">
        <f>'Wages and Salaries'!G62+'Entrepreneurial Activities'!G62+'Other Receipts'!G62+'Other Sources of Income'!K62</f>
        <v>4170229820</v>
      </c>
      <c r="H62" s="4">
        <f>'Wages and Salaries'!H62+'Entrepreneurial Activities'!H62+'Other Receipts'!H62+'Other Sources of Income'!L62</f>
        <v>14288688787</v>
      </c>
      <c r="J62" t="s">
        <v>59</v>
      </c>
      <c r="K62" s="5">
        <f>'Wages and Salaries'!G62/'CONSOLIDATED INCOME'!G62</f>
        <v>0.34179888244144779</v>
      </c>
      <c r="L62" s="5">
        <f>'Wages and Salaries'!H62/'CONSOLIDATED INCOME'!H62</f>
        <v>0.36455954249204964</v>
      </c>
      <c r="N62" t="s">
        <v>59</v>
      </c>
      <c r="O62" s="5">
        <f>'Entrepreneurial Activities'!G62/'CONSOLIDATED INCOME'!G62</f>
        <v>0.37752160455271982</v>
      </c>
      <c r="P62" s="5">
        <f>'Entrepreneurial Activities'!H62/'CONSOLIDATED INCOME'!H62</f>
        <v>0.30048816521963484</v>
      </c>
      <c r="R62" t="s">
        <v>59</v>
      </c>
      <c r="S62" s="5">
        <f>'Other Receipts'!G62/'CONSOLIDATED INCOME'!G62</f>
        <v>5.6088107873153138E-2</v>
      </c>
      <c r="T62" s="5">
        <f>'Other Receipts'!H62/'CONSOLIDATED INCOME'!H62</f>
        <v>0.13096044289959521</v>
      </c>
      <c r="V62" t="s">
        <v>59</v>
      </c>
      <c r="W62" s="5">
        <f>'Other Sources of Income'!K62/'CONSOLIDATED INCOME'!G62</f>
        <v>0.22459140513267922</v>
      </c>
      <c r="X62" s="5">
        <f>'Other Sources of Income'!L62/'CONSOLIDATED INCOME'!H62</f>
        <v>0.20399184938872025</v>
      </c>
      <c r="Z62" t="s">
        <v>59</v>
      </c>
      <c r="AA62" s="5">
        <f t="shared" si="0"/>
        <v>1</v>
      </c>
      <c r="AB62" s="5">
        <f t="shared" si="1"/>
        <v>1</v>
      </c>
    </row>
    <row r="63" spans="1:28">
      <c r="A63" s="1" t="s">
        <v>60</v>
      </c>
      <c r="B63" s="2">
        <v>151139</v>
      </c>
      <c r="C63" s="2">
        <v>65737</v>
      </c>
      <c r="D63" s="2">
        <v>85402</v>
      </c>
      <c r="F63" t="s">
        <v>60</v>
      </c>
      <c r="G63" s="4">
        <f>'Wages and Salaries'!G63+'Entrepreneurial Activities'!G63+'Other Receipts'!G63+'Other Sources of Income'!K63</f>
        <v>4301528691</v>
      </c>
      <c r="H63" s="4">
        <f>'Wages and Salaries'!H63+'Entrepreneurial Activities'!H63+'Other Receipts'!H63+'Other Sources of Income'!L63</f>
        <v>14672525950</v>
      </c>
      <c r="J63" t="s">
        <v>60</v>
      </c>
      <c r="K63" s="5">
        <f>'Wages and Salaries'!G63/'CONSOLIDATED INCOME'!G63</f>
        <v>0.35293061933455788</v>
      </c>
      <c r="L63" s="5">
        <f>'Wages and Salaries'!H63/'CONSOLIDATED INCOME'!H63</f>
        <v>0.43605846490256167</v>
      </c>
      <c r="N63" t="s">
        <v>60</v>
      </c>
      <c r="O63" s="5">
        <f>'Entrepreneurial Activities'!G63/'CONSOLIDATED INCOME'!G63</f>
        <v>0.3163496456148594</v>
      </c>
      <c r="P63" s="5">
        <f>'Entrepreneurial Activities'!H63/'CONSOLIDATED INCOME'!H63</f>
        <v>0.27041807147050911</v>
      </c>
      <c r="R63" t="s">
        <v>60</v>
      </c>
      <c r="S63" s="5">
        <f>'Other Receipts'!G63/'CONSOLIDATED INCOME'!G63</f>
        <v>2.9830032813327571E-2</v>
      </c>
      <c r="T63" s="5">
        <f>'Other Receipts'!H63/'CONSOLIDATED INCOME'!H63</f>
        <v>5.4127438431962702E-2</v>
      </c>
      <c r="V63" t="s">
        <v>60</v>
      </c>
      <c r="W63" s="5">
        <f>'Other Sources of Income'!K63/'CONSOLIDATED INCOME'!G63</f>
        <v>0.3008897022372552</v>
      </c>
      <c r="X63" s="5">
        <f>'Other Sources of Income'!L63/'CONSOLIDATED INCOME'!H63</f>
        <v>0.23939602519496653</v>
      </c>
      <c r="Z63" t="s">
        <v>60</v>
      </c>
      <c r="AA63" s="5">
        <f t="shared" si="0"/>
        <v>1</v>
      </c>
      <c r="AB63" s="5">
        <f t="shared" si="1"/>
        <v>1</v>
      </c>
    </row>
    <row r="64" spans="1:28">
      <c r="A64" s="1" t="s">
        <v>61</v>
      </c>
      <c r="B64" s="2">
        <v>93675</v>
      </c>
      <c r="C64" s="2">
        <v>31890</v>
      </c>
      <c r="D64" s="2">
        <v>61785</v>
      </c>
      <c r="F64" t="s">
        <v>61</v>
      </c>
      <c r="G64" s="4">
        <f>'Wages and Salaries'!G64+'Entrepreneurial Activities'!G64+'Other Receipts'!G64+'Other Sources of Income'!K64</f>
        <v>2403263107</v>
      </c>
      <c r="H64" s="4">
        <f>'Wages and Salaries'!H64+'Entrepreneurial Activities'!H64+'Other Receipts'!H64+'Other Sources of Income'!L64</f>
        <v>13605032567</v>
      </c>
      <c r="J64" t="s">
        <v>61</v>
      </c>
      <c r="K64" s="5">
        <f>'Wages and Salaries'!G64/'CONSOLIDATED INCOME'!G64</f>
        <v>0.3879984523059547</v>
      </c>
      <c r="L64" s="5">
        <f>'Wages and Salaries'!H64/'CONSOLIDATED INCOME'!H64</f>
        <v>0.42878530597199122</v>
      </c>
      <c r="N64" t="s">
        <v>61</v>
      </c>
      <c r="O64" s="5">
        <f>'Entrepreneurial Activities'!G64/'CONSOLIDATED INCOME'!G64</f>
        <v>0.2538290394519005</v>
      </c>
      <c r="P64" s="5">
        <f>'Entrepreneurial Activities'!H64/'CONSOLIDATED INCOME'!H64</f>
        <v>0.14535647932198001</v>
      </c>
      <c r="R64" t="s">
        <v>61</v>
      </c>
      <c r="S64" s="5">
        <f>'Other Receipts'!G64/'CONSOLIDATED INCOME'!G64</f>
        <v>5.3872372784691529E-2</v>
      </c>
      <c r="T64" s="5">
        <f>'Other Receipts'!H64/'CONSOLIDATED INCOME'!H64</f>
        <v>7.2533234752675035E-2</v>
      </c>
      <c r="V64" t="s">
        <v>61</v>
      </c>
      <c r="W64" s="5">
        <f>'Other Sources of Income'!K64/'CONSOLIDATED INCOME'!G64</f>
        <v>0.30430013545745327</v>
      </c>
      <c r="X64" s="5">
        <f>'Other Sources of Income'!L64/'CONSOLIDATED INCOME'!H64</f>
        <v>0.35332497995335377</v>
      </c>
      <c r="Z64" t="s">
        <v>61</v>
      </c>
      <c r="AA64" s="5">
        <f t="shared" si="0"/>
        <v>1</v>
      </c>
      <c r="AB64" s="5">
        <f t="shared" si="1"/>
        <v>1</v>
      </c>
    </row>
    <row r="65" spans="1:28">
      <c r="A65" s="1" t="s">
        <v>62</v>
      </c>
      <c r="B65" s="2">
        <v>35756</v>
      </c>
      <c r="C65" s="2">
        <v>7468</v>
      </c>
      <c r="D65" s="2">
        <v>28288</v>
      </c>
      <c r="F65" t="s">
        <v>62</v>
      </c>
      <c r="G65" s="4">
        <f>'Wages and Salaries'!G65+'Entrepreneurial Activities'!G65+'Other Receipts'!G65+'Other Sources of Income'!K65</f>
        <v>617589401</v>
      </c>
      <c r="H65" s="4">
        <f>'Wages and Salaries'!H65+'Entrepreneurial Activities'!H65+'Other Receipts'!H65+'Other Sources of Income'!L65</f>
        <v>5815000230</v>
      </c>
      <c r="J65" t="s">
        <v>62</v>
      </c>
      <c r="K65" s="5">
        <f>'Wages and Salaries'!G65/'CONSOLIDATED INCOME'!G65</f>
        <v>0.37309754122545247</v>
      </c>
      <c r="L65" s="5">
        <f>'Wages and Salaries'!H65/'CONSOLIDATED INCOME'!H65</f>
        <v>0.27141394764828752</v>
      </c>
      <c r="N65" t="s">
        <v>62</v>
      </c>
      <c r="O65" s="5">
        <f>'Entrepreneurial Activities'!G65/'CONSOLIDATED INCOME'!G65</f>
        <v>0.29801922555986354</v>
      </c>
      <c r="P65" s="5">
        <f>'Entrepreneurial Activities'!H65/'CONSOLIDATED INCOME'!H65</f>
        <v>0.25579847775861569</v>
      </c>
      <c r="R65" t="s">
        <v>62</v>
      </c>
      <c r="S65" s="5">
        <f>'Other Receipts'!G65/'CONSOLIDATED INCOME'!G65</f>
        <v>0.14386549195328563</v>
      </c>
      <c r="T65" s="5">
        <f>'Other Receipts'!H65/'CONSOLIDATED INCOME'!H65</f>
        <v>0.18075234057213443</v>
      </c>
      <c r="V65" t="s">
        <v>62</v>
      </c>
      <c r="W65" s="5">
        <f>'Other Sources of Income'!K65/'CONSOLIDATED INCOME'!G65</f>
        <v>0.18501774126139836</v>
      </c>
      <c r="X65" s="5">
        <f>'Other Sources of Income'!L65/'CONSOLIDATED INCOME'!H65</f>
        <v>0.29203523402096238</v>
      </c>
      <c r="Z65" t="s">
        <v>62</v>
      </c>
      <c r="AA65" s="5">
        <f t="shared" si="0"/>
        <v>1</v>
      </c>
      <c r="AB65" s="5">
        <f t="shared" si="1"/>
        <v>1</v>
      </c>
    </row>
    <row r="66" spans="1:28">
      <c r="A66" s="1" t="s">
        <v>63</v>
      </c>
      <c r="B66" s="2">
        <v>217100</v>
      </c>
      <c r="C66" s="2">
        <v>104138</v>
      </c>
      <c r="D66" s="2">
        <v>112963</v>
      </c>
      <c r="F66" t="s">
        <v>63</v>
      </c>
      <c r="G66" s="4">
        <f>'Wages and Salaries'!G66+'Entrepreneurial Activities'!G66+'Other Receipts'!G66+'Other Sources of Income'!K66</f>
        <v>6317526947</v>
      </c>
      <c r="H66" s="4">
        <f>'Wages and Salaries'!H66+'Entrepreneurial Activities'!H66+'Other Receipts'!H66+'Other Sources of Income'!L66</f>
        <v>21980130862</v>
      </c>
      <c r="J66" t="s">
        <v>63</v>
      </c>
      <c r="K66" s="5">
        <f>'Wages and Salaries'!G66/'CONSOLIDATED INCOME'!G66</f>
        <v>0.31669796326711258</v>
      </c>
      <c r="L66" s="5">
        <f>'Wages and Salaries'!H66/'CONSOLIDATED INCOME'!H66</f>
        <v>0.43865732995561818</v>
      </c>
      <c r="N66" t="s">
        <v>63</v>
      </c>
      <c r="O66" s="5">
        <f>'Entrepreneurial Activities'!G66/'CONSOLIDATED INCOME'!G66</f>
        <v>0.36573006912098571</v>
      </c>
      <c r="P66" s="5">
        <f>'Entrepreneurial Activities'!H66/'CONSOLIDATED INCOME'!H66</f>
        <v>0.23307956081631084</v>
      </c>
      <c r="R66" t="s">
        <v>63</v>
      </c>
      <c r="S66" s="5">
        <f>'Other Receipts'!G66/'CONSOLIDATED INCOME'!G66</f>
        <v>3.9581784153488314E-2</v>
      </c>
      <c r="T66" s="5">
        <f>'Other Receipts'!H66/'CONSOLIDATED INCOME'!H66</f>
        <v>7.8780411493985042E-2</v>
      </c>
      <c r="V66" t="s">
        <v>63</v>
      </c>
      <c r="W66" s="5">
        <f>'Other Sources of Income'!K66/'CONSOLIDATED INCOME'!G66</f>
        <v>0.27799018345841336</v>
      </c>
      <c r="X66" s="5">
        <f>'Other Sources of Income'!L66/'CONSOLIDATED INCOME'!H66</f>
        <v>0.24948269773408593</v>
      </c>
      <c r="Z66" t="s">
        <v>63</v>
      </c>
      <c r="AA66" s="5">
        <f t="shared" si="0"/>
        <v>1</v>
      </c>
      <c r="AB66" s="5">
        <f t="shared" si="1"/>
        <v>1</v>
      </c>
    </row>
    <row r="67" spans="1:28">
      <c r="A67" s="1" t="s">
        <v>64</v>
      </c>
      <c r="B67" s="2">
        <v>402612</v>
      </c>
      <c r="C67" s="2">
        <v>104133</v>
      </c>
      <c r="D67" s="2">
        <v>298478</v>
      </c>
      <c r="F67" t="s">
        <v>64</v>
      </c>
      <c r="G67" s="4">
        <f>'Wages and Salaries'!G67+'Entrepreneurial Activities'!G67+'Other Receipts'!G67+'Other Sources of Income'!K67</f>
        <v>8258157221</v>
      </c>
      <c r="H67" s="4">
        <f>'Wages and Salaries'!H67+'Entrepreneurial Activities'!H67+'Other Receipts'!H67+'Other Sources of Income'!L67</f>
        <v>63630115558</v>
      </c>
      <c r="J67" t="s">
        <v>64</v>
      </c>
      <c r="K67" s="5">
        <f>'Wages and Salaries'!G67/'CONSOLIDATED INCOME'!G67</f>
        <v>0.35623226299435451</v>
      </c>
      <c r="L67" s="5">
        <f>'Wages and Salaries'!H67/'CONSOLIDATED INCOME'!H67</f>
        <v>0.44306095734342121</v>
      </c>
      <c r="N67" t="s">
        <v>64</v>
      </c>
      <c r="O67" s="5">
        <f>'Entrepreneurial Activities'!G67/'CONSOLIDATED INCOME'!G67</f>
        <v>0.32473233570567306</v>
      </c>
      <c r="P67" s="5">
        <f>'Entrepreneurial Activities'!H67/'CONSOLIDATED INCOME'!H67</f>
        <v>0.26019802858771351</v>
      </c>
      <c r="R67" t="s">
        <v>64</v>
      </c>
      <c r="S67" s="5">
        <f>'Other Receipts'!G67/'CONSOLIDATED INCOME'!G67</f>
        <v>9.0278355697098439E-2</v>
      </c>
      <c r="T67" s="5">
        <f>'Other Receipts'!H67/'CONSOLIDATED INCOME'!H67</f>
        <v>7.2495984040689548E-2</v>
      </c>
      <c r="V67" t="s">
        <v>64</v>
      </c>
      <c r="W67" s="5">
        <f>'Other Sources of Income'!K67/'CONSOLIDATED INCOME'!G67</f>
        <v>0.22875704560287397</v>
      </c>
      <c r="X67" s="5">
        <f>'Other Sources of Income'!L67/'CONSOLIDATED INCOME'!H67</f>
        <v>0.2242450300281757</v>
      </c>
      <c r="Z67" t="s">
        <v>64</v>
      </c>
      <c r="AA67" s="5">
        <f t="shared" si="0"/>
        <v>1</v>
      </c>
      <c r="AB67" s="5">
        <f t="shared" si="1"/>
        <v>1</v>
      </c>
    </row>
    <row r="68" spans="1:28">
      <c r="A68" s="1" t="s">
        <v>65</v>
      </c>
      <c r="B68" s="2">
        <v>129797</v>
      </c>
      <c r="C68" s="2">
        <v>45892</v>
      </c>
      <c r="D68" s="2">
        <v>83904</v>
      </c>
      <c r="F68" t="s">
        <v>65</v>
      </c>
      <c r="G68" s="4">
        <f>'Wages and Salaries'!G68+'Entrepreneurial Activities'!G68+'Other Receipts'!G68+'Other Sources of Income'!K68</f>
        <v>3510394155</v>
      </c>
      <c r="H68" s="4">
        <f>'Wages and Salaries'!H68+'Entrepreneurial Activities'!H68+'Other Receipts'!H68+'Other Sources of Income'!L68</f>
        <v>16692550679</v>
      </c>
      <c r="J68" t="s">
        <v>65</v>
      </c>
      <c r="K68" s="5">
        <f>'Wages and Salaries'!G68/'CONSOLIDATED INCOME'!G68</f>
        <v>0.36893857521820084</v>
      </c>
      <c r="L68" s="5">
        <f>'Wages and Salaries'!H68/'CONSOLIDATED INCOME'!H68</f>
        <v>0.43192788991022718</v>
      </c>
      <c r="N68" t="s">
        <v>65</v>
      </c>
      <c r="O68" s="5">
        <f>'Entrepreneurial Activities'!G68/'CONSOLIDATED INCOME'!G68</f>
        <v>0.31864260467924577</v>
      </c>
      <c r="P68" s="5">
        <f>'Entrepreneurial Activities'!H68/'CONSOLIDATED INCOME'!H68</f>
        <v>0.27320638742989317</v>
      </c>
      <c r="R68" t="s">
        <v>65</v>
      </c>
      <c r="S68" s="5">
        <f>'Other Receipts'!G68/'CONSOLIDATED INCOME'!G68</f>
        <v>0.1079381620039189</v>
      </c>
      <c r="T68" s="5">
        <f>'Other Receipts'!H68/'CONSOLIDATED INCOME'!H68</f>
        <v>9.619805354373788E-2</v>
      </c>
      <c r="V68" t="s">
        <v>65</v>
      </c>
      <c r="W68" s="5">
        <f>'Other Sources of Income'!K68/'CONSOLIDATED INCOME'!G68</f>
        <v>0.2044806580986345</v>
      </c>
      <c r="X68" s="5">
        <f>'Other Sources of Income'!L68/'CONSOLIDATED INCOME'!H68</f>
        <v>0.19866766911614178</v>
      </c>
      <c r="Z68" t="s">
        <v>65</v>
      </c>
      <c r="AA68" s="5">
        <f t="shared" si="0"/>
        <v>1</v>
      </c>
      <c r="AB68" s="5">
        <f t="shared" si="1"/>
        <v>1</v>
      </c>
    </row>
    <row r="69" spans="1:28">
      <c r="A69" s="1" t="s">
        <v>66</v>
      </c>
      <c r="B69" s="2">
        <v>22158</v>
      </c>
      <c r="C69" s="2">
        <v>3429</v>
      </c>
      <c r="D69" s="2">
        <v>18729</v>
      </c>
      <c r="F69" t="s">
        <v>66</v>
      </c>
      <c r="G69" s="4">
        <f>'Wages and Salaries'!G69+'Entrepreneurial Activities'!G69+'Other Receipts'!G69+'Other Sources of Income'!K69</f>
        <v>346042937</v>
      </c>
      <c r="H69" s="4">
        <f>'Wages and Salaries'!H69+'Entrepreneurial Activities'!H69+'Other Receipts'!H69+'Other Sources of Income'!L69</f>
        <v>4167681448</v>
      </c>
      <c r="J69" t="s">
        <v>66</v>
      </c>
      <c r="K69" s="5">
        <f>'Wages and Salaries'!G69/'CONSOLIDATED INCOME'!G69</f>
        <v>0.36418700838849949</v>
      </c>
      <c r="L69" s="5">
        <f>'Wages and Salaries'!H69/'CONSOLIDATED INCOME'!H69</f>
        <v>0.51156850771863505</v>
      </c>
      <c r="N69" t="s">
        <v>66</v>
      </c>
      <c r="O69" s="5">
        <f>'Entrepreneurial Activities'!G69/'CONSOLIDATED INCOME'!G69</f>
        <v>0.38979764525579669</v>
      </c>
      <c r="P69" s="5">
        <f>'Entrepreneurial Activities'!H69/'CONSOLIDATED INCOME'!H69</f>
        <v>0.3087881878826359</v>
      </c>
      <c r="R69" t="s">
        <v>66</v>
      </c>
      <c r="S69" s="5">
        <f>'Other Receipts'!G69/'CONSOLIDATED INCOME'!G69</f>
        <v>5.5336745682516269E-3</v>
      </c>
      <c r="T69" s="5">
        <f>'Other Receipts'!H69/'CONSOLIDATED INCOME'!H69</f>
        <v>9.6284063215188412E-2</v>
      </c>
      <c r="V69" t="s">
        <v>66</v>
      </c>
      <c r="W69" s="5">
        <f>'Other Sources of Income'!K69/'CONSOLIDATED INCOME'!G69</f>
        <v>0.24048167178745219</v>
      </c>
      <c r="X69" s="5">
        <f>'Other Sources of Income'!L69/'CONSOLIDATED INCOME'!H69</f>
        <v>8.3359241183540669E-2</v>
      </c>
      <c r="Z69" t="s">
        <v>66</v>
      </c>
      <c r="AA69" s="5">
        <f t="shared" si="0"/>
        <v>1</v>
      </c>
      <c r="AB69" s="5">
        <f t="shared" si="1"/>
        <v>1</v>
      </c>
    </row>
    <row r="70" spans="1:28">
      <c r="A70" s="1" t="s">
        <v>67</v>
      </c>
      <c r="B70" s="2">
        <v>291073</v>
      </c>
      <c r="C70" s="2">
        <v>120760</v>
      </c>
      <c r="D70" s="2">
        <v>170313</v>
      </c>
      <c r="F70" t="s">
        <v>67</v>
      </c>
      <c r="G70" s="4">
        <f>'Wages and Salaries'!G70+'Entrepreneurial Activities'!G70+'Other Receipts'!G70+'Other Sources of Income'!K70</f>
        <v>9427036693</v>
      </c>
      <c r="H70" s="4">
        <f>'Wages and Salaries'!H70+'Entrepreneurial Activities'!H70+'Other Receipts'!H70+'Other Sources of Income'!L70</f>
        <v>35676127426</v>
      </c>
      <c r="J70" t="s">
        <v>67</v>
      </c>
      <c r="K70" s="5">
        <f>'Wages and Salaries'!G70/'CONSOLIDATED INCOME'!G70</f>
        <v>0.55462864686655988</v>
      </c>
      <c r="L70" s="5">
        <f>'Wages and Salaries'!H70/'CONSOLIDATED INCOME'!H70</f>
        <v>0.47719008718959383</v>
      </c>
      <c r="N70" t="s">
        <v>67</v>
      </c>
      <c r="O70" s="5">
        <f>'Entrepreneurial Activities'!G70/'CONSOLIDATED INCOME'!G70</f>
        <v>0.20570333893363579</v>
      </c>
      <c r="P70" s="5">
        <f>'Entrepreneurial Activities'!H70/'CONSOLIDATED INCOME'!H70</f>
        <v>0.29760951274835262</v>
      </c>
      <c r="R70" t="s">
        <v>67</v>
      </c>
      <c r="S70" s="5">
        <f>'Other Receipts'!G70/'CONSOLIDATED INCOME'!G70</f>
        <v>6.3317981401645101E-2</v>
      </c>
      <c r="T70" s="5">
        <f>'Other Receipts'!H70/'CONSOLIDATED INCOME'!H70</f>
        <v>9.8673212929340989E-2</v>
      </c>
      <c r="V70" t="s">
        <v>67</v>
      </c>
      <c r="W70" s="5">
        <f>'Other Sources of Income'!K70/'CONSOLIDATED INCOME'!G70</f>
        <v>0.17635003279815917</v>
      </c>
      <c r="X70" s="5">
        <f>'Other Sources of Income'!L70/'CONSOLIDATED INCOME'!H70</f>
        <v>0.12652718713271255</v>
      </c>
      <c r="Z70" t="s">
        <v>67</v>
      </c>
      <c r="AA70" s="5">
        <f t="shared" si="0"/>
        <v>1</v>
      </c>
      <c r="AB70" s="5">
        <f t="shared" si="1"/>
        <v>1</v>
      </c>
    </row>
    <row r="71" spans="1:28">
      <c r="A71" s="1" t="s">
        <v>68</v>
      </c>
      <c r="B71" s="2">
        <v>18995</v>
      </c>
      <c r="C71" s="2">
        <v>7796</v>
      </c>
      <c r="D71" s="2">
        <v>11199</v>
      </c>
      <c r="F71" t="s">
        <v>68</v>
      </c>
      <c r="G71" s="4">
        <f>'Wages and Salaries'!G71+'Entrepreneurial Activities'!G71+'Other Receipts'!G71+'Other Sources of Income'!K71</f>
        <v>750015988</v>
      </c>
      <c r="H71" s="4">
        <f>'Wages and Salaries'!H71+'Entrepreneurial Activities'!H71+'Other Receipts'!H71+'Other Sources of Income'!L71</f>
        <v>2455675062</v>
      </c>
      <c r="J71" t="s">
        <v>68</v>
      </c>
      <c r="K71" s="5">
        <f>'Wages and Salaries'!G71/'CONSOLIDATED INCOME'!G71</f>
        <v>0.28303602775998421</v>
      </c>
      <c r="L71" s="5">
        <f>'Wages and Salaries'!H71/'CONSOLIDATED INCOME'!H71</f>
        <v>0.55559484970654471</v>
      </c>
      <c r="N71" t="s">
        <v>68</v>
      </c>
      <c r="O71" s="5">
        <f>'Entrepreneurial Activities'!G71/'CONSOLIDATED INCOME'!G71</f>
        <v>0.41386257088695555</v>
      </c>
      <c r="P71" s="5">
        <f>'Entrepreneurial Activities'!H71/'CONSOLIDATED INCOME'!H71</f>
        <v>0.11498925666900794</v>
      </c>
      <c r="R71" t="s">
        <v>68</v>
      </c>
      <c r="S71" s="5">
        <f>'Other Receipts'!G71/'CONSOLIDATED INCOME'!G71</f>
        <v>2.63954893185557E-2</v>
      </c>
      <c r="T71" s="5">
        <f>'Other Receipts'!H71/'CONSOLIDATED INCOME'!H71</f>
        <v>0.1939344204652757</v>
      </c>
      <c r="V71" t="s">
        <v>68</v>
      </c>
      <c r="W71" s="5">
        <f>'Other Sources of Income'!K71/'CONSOLIDATED INCOME'!G71</f>
        <v>0.27670591203450451</v>
      </c>
      <c r="X71" s="5">
        <f>'Other Sources of Income'!L71/'CONSOLIDATED INCOME'!H71</f>
        <v>0.13548147315917158</v>
      </c>
      <c r="Z71" t="s">
        <v>68</v>
      </c>
      <c r="AA71" s="5">
        <f t="shared" si="0"/>
        <v>1</v>
      </c>
      <c r="AB71" s="5">
        <f t="shared" si="1"/>
        <v>1</v>
      </c>
    </row>
    <row r="72" spans="1:28">
      <c r="A72" s="1" t="s">
        <v>69</v>
      </c>
      <c r="B72" s="2">
        <v>201860</v>
      </c>
      <c r="C72" s="2">
        <v>83640</v>
      </c>
      <c r="D72" s="2">
        <v>118220</v>
      </c>
      <c r="F72" t="s">
        <v>69</v>
      </c>
      <c r="G72" s="4">
        <f>'Wages and Salaries'!G72+'Entrepreneurial Activities'!G72+'Other Receipts'!G72+'Other Sources of Income'!K72</f>
        <v>5577291469</v>
      </c>
      <c r="H72" s="4">
        <f>'Wages and Salaries'!H72+'Entrepreneurial Activities'!H72+'Other Receipts'!H72+'Other Sources of Income'!L72</f>
        <v>32533565458</v>
      </c>
      <c r="J72" t="s">
        <v>69</v>
      </c>
      <c r="K72" s="5">
        <f>'Wages and Salaries'!G72/'CONSOLIDATED INCOME'!G72</f>
        <v>0.3940416734924635</v>
      </c>
      <c r="L72" s="5">
        <f>'Wages and Salaries'!H72/'CONSOLIDATED INCOME'!H72</f>
        <v>0.44514545218525492</v>
      </c>
      <c r="N72" t="s">
        <v>69</v>
      </c>
      <c r="O72" s="5">
        <f>'Entrepreneurial Activities'!G72/'CONSOLIDATED INCOME'!G72</f>
        <v>0.30118560870213684</v>
      </c>
      <c r="P72" s="5">
        <f>'Entrepreneurial Activities'!H72/'CONSOLIDATED INCOME'!H72</f>
        <v>0.17542394655045743</v>
      </c>
      <c r="R72" t="s">
        <v>69</v>
      </c>
      <c r="S72" s="5">
        <f>'Other Receipts'!G72/'CONSOLIDATED INCOME'!G72</f>
        <v>2.9613626061686465E-2</v>
      </c>
      <c r="T72" s="5">
        <f>'Other Receipts'!H72/'CONSOLIDATED INCOME'!H72</f>
        <v>6.3668813418993081E-2</v>
      </c>
      <c r="V72" t="s">
        <v>69</v>
      </c>
      <c r="W72" s="5">
        <f>'Other Sources of Income'!K72/'CONSOLIDATED INCOME'!G72</f>
        <v>0.27515909174371322</v>
      </c>
      <c r="X72" s="5">
        <f>'Other Sources of Income'!L72/'CONSOLIDATED INCOME'!H72</f>
        <v>0.31576178784529457</v>
      </c>
      <c r="Z72" t="s">
        <v>69</v>
      </c>
      <c r="AA72" s="5">
        <f t="shared" ref="AA72:AA92" si="2">SUM(W72,S72,O72,K72)</f>
        <v>1</v>
      </c>
      <c r="AB72" s="5">
        <f t="shared" ref="AB72:AB92" si="3">SUM(X72,T72,P72,L72)</f>
        <v>1</v>
      </c>
    </row>
    <row r="73" spans="1:28">
      <c r="A73" s="1" t="s">
        <v>70</v>
      </c>
      <c r="B73" s="2">
        <v>131488</v>
      </c>
      <c r="C73" s="2">
        <v>44405</v>
      </c>
      <c r="D73" s="2">
        <v>87083</v>
      </c>
      <c r="F73" t="s">
        <v>70</v>
      </c>
      <c r="G73" s="4">
        <f>'Wages and Salaries'!G73+'Entrepreneurial Activities'!G73+'Other Receipts'!G73+'Other Sources of Income'!K73</f>
        <v>3329332735</v>
      </c>
      <c r="H73" s="4">
        <f>'Wages and Salaries'!H73+'Entrepreneurial Activities'!H73+'Other Receipts'!H73+'Other Sources of Income'!L73</f>
        <v>14971522501</v>
      </c>
      <c r="J73" t="s">
        <v>70</v>
      </c>
      <c r="K73" s="5">
        <f>'Wages and Salaries'!G73/'CONSOLIDATED INCOME'!G73</f>
        <v>0.46705636917963383</v>
      </c>
      <c r="L73" s="5">
        <f>'Wages and Salaries'!H73/'CONSOLIDATED INCOME'!H73</f>
        <v>0.46076741363740614</v>
      </c>
      <c r="N73" t="s">
        <v>70</v>
      </c>
      <c r="O73" s="5">
        <f>'Entrepreneurial Activities'!G73/'CONSOLIDATED INCOME'!G73</f>
        <v>0.27990353508478627</v>
      </c>
      <c r="P73" s="5">
        <f>'Entrepreneurial Activities'!H73/'CONSOLIDATED INCOME'!H73</f>
        <v>0.21134372478073998</v>
      </c>
      <c r="R73" t="s">
        <v>70</v>
      </c>
      <c r="S73" s="5">
        <f>'Other Receipts'!G73/'CONSOLIDATED INCOME'!G73</f>
        <v>3.6293446951014947E-2</v>
      </c>
      <c r="T73" s="5">
        <f>'Other Receipts'!H73/'CONSOLIDATED INCOME'!H73</f>
        <v>2.9691189454533352E-2</v>
      </c>
      <c r="V73" t="s">
        <v>70</v>
      </c>
      <c r="W73" s="5">
        <f>'Other Sources of Income'!K73/'CONSOLIDATED INCOME'!G73</f>
        <v>0.21674664878456493</v>
      </c>
      <c r="X73" s="5">
        <f>'Other Sources of Income'!L73/'CONSOLIDATED INCOME'!H73</f>
        <v>0.29819767212732051</v>
      </c>
      <c r="Z73" t="s">
        <v>70</v>
      </c>
      <c r="AA73" s="5">
        <f t="shared" si="2"/>
        <v>1</v>
      </c>
      <c r="AB73" s="5">
        <f t="shared" si="3"/>
        <v>1</v>
      </c>
    </row>
    <row r="74" spans="1:28">
      <c r="A74" s="1" t="s">
        <v>71</v>
      </c>
      <c r="B74" s="2">
        <v>332788</v>
      </c>
      <c r="C74" s="2">
        <v>63513</v>
      </c>
      <c r="D74" s="2">
        <v>269275</v>
      </c>
      <c r="F74" t="s">
        <v>71</v>
      </c>
      <c r="G74" s="4">
        <f>'Wages and Salaries'!G74+'Entrepreneurial Activities'!G74+'Other Receipts'!G74+'Other Sources of Income'!K74</f>
        <v>5062116147</v>
      </c>
      <c r="H74" s="4">
        <f>'Wages and Salaries'!H74+'Entrepreneurial Activities'!H74+'Other Receipts'!H74+'Other Sources of Income'!L74</f>
        <v>75232488975</v>
      </c>
      <c r="J74" t="s">
        <v>71</v>
      </c>
      <c r="K74" s="5">
        <f>'Wages and Salaries'!G74/'CONSOLIDATED INCOME'!G74</f>
        <v>0.43884582227860131</v>
      </c>
      <c r="L74" s="5">
        <f>'Wages and Salaries'!H74/'CONSOLIDATED INCOME'!H74</f>
        <v>0.52778047517734672</v>
      </c>
      <c r="N74" t="s">
        <v>71</v>
      </c>
      <c r="O74" s="5">
        <f>'Entrepreneurial Activities'!G74/'CONSOLIDATED INCOME'!G74</f>
        <v>0.27543510984557423</v>
      </c>
      <c r="P74" s="5">
        <f>'Entrepreneurial Activities'!H74/'CONSOLIDATED INCOME'!H74</f>
        <v>0.18811105842454284</v>
      </c>
      <c r="R74" t="s">
        <v>71</v>
      </c>
      <c r="S74" s="5">
        <f>'Other Receipts'!G74/'CONSOLIDATED INCOME'!G74</f>
        <v>3.4329020108119619E-2</v>
      </c>
      <c r="T74" s="5">
        <f>'Other Receipts'!H74/'CONSOLIDATED INCOME'!H74</f>
        <v>4.3089344924866615E-2</v>
      </c>
      <c r="V74" t="s">
        <v>71</v>
      </c>
      <c r="W74" s="5">
        <f>'Other Sources of Income'!K74/'CONSOLIDATED INCOME'!G74</f>
        <v>0.25139004776770485</v>
      </c>
      <c r="X74" s="5">
        <f>'Other Sources of Income'!L74/'CONSOLIDATED INCOME'!H74</f>
        <v>0.24101912147324381</v>
      </c>
      <c r="Z74" t="s">
        <v>71</v>
      </c>
      <c r="AA74" s="5">
        <f t="shared" si="2"/>
        <v>1</v>
      </c>
      <c r="AB74" s="5">
        <f t="shared" si="3"/>
        <v>1</v>
      </c>
    </row>
    <row r="75" spans="1:28">
      <c r="A75" s="1" t="s">
        <v>72</v>
      </c>
      <c r="B75" s="2">
        <v>226916</v>
      </c>
      <c r="C75" s="2">
        <v>60652</v>
      </c>
      <c r="D75" s="2">
        <v>166264</v>
      </c>
      <c r="F75" t="s">
        <v>72</v>
      </c>
      <c r="G75" s="4">
        <f>'Wages and Salaries'!G75+'Entrepreneurial Activities'!G75+'Other Receipts'!G75+'Other Sources of Income'!K75</f>
        <v>5407890067</v>
      </c>
      <c r="H75" s="4">
        <f>'Wages and Salaries'!H75+'Entrepreneurial Activities'!H75+'Other Receipts'!H75+'Other Sources of Income'!L75</f>
        <v>35398185586</v>
      </c>
      <c r="J75" t="s">
        <v>72</v>
      </c>
      <c r="K75" s="5">
        <f>'Wages and Salaries'!G75/'CONSOLIDATED INCOME'!G75</f>
        <v>0.52648296188081523</v>
      </c>
      <c r="L75" s="5">
        <f>'Wages and Salaries'!H75/'CONSOLIDATED INCOME'!H75</f>
        <v>0.5218084337154647</v>
      </c>
      <c r="N75" t="s">
        <v>72</v>
      </c>
      <c r="O75" s="5">
        <f>'Entrepreneurial Activities'!G75/'CONSOLIDATED INCOME'!G75</f>
        <v>0.23422080854218666</v>
      </c>
      <c r="P75" s="5">
        <f>'Entrepreneurial Activities'!H75/'CONSOLIDATED INCOME'!H75</f>
        <v>0.18493190661131079</v>
      </c>
      <c r="R75" t="s">
        <v>72</v>
      </c>
      <c r="S75" s="5">
        <f>'Other Receipts'!G75/'CONSOLIDATED INCOME'!G75</f>
        <v>8.9107241092147738E-2</v>
      </c>
      <c r="T75" s="5">
        <f>'Other Receipts'!H75/'CONSOLIDATED INCOME'!H75</f>
        <v>5.9711207735911667E-2</v>
      </c>
      <c r="V75" t="s">
        <v>72</v>
      </c>
      <c r="W75" s="5">
        <f>'Other Sources of Income'!K75/'CONSOLIDATED INCOME'!G75</f>
        <v>0.15018898848485043</v>
      </c>
      <c r="X75" s="5">
        <f>'Other Sources of Income'!L75/'CONSOLIDATED INCOME'!H75</f>
        <v>0.2335484519373128</v>
      </c>
      <c r="Z75" t="s">
        <v>72</v>
      </c>
      <c r="AA75" s="5">
        <f t="shared" si="2"/>
        <v>1</v>
      </c>
      <c r="AB75" s="5">
        <f t="shared" si="3"/>
        <v>1</v>
      </c>
    </row>
    <row r="76" spans="1:28">
      <c r="A76" s="1" t="s">
        <v>73</v>
      </c>
      <c r="B76" s="2">
        <v>570933</v>
      </c>
      <c r="C76" s="2">
        <v>113948</v>
      </c>
      <c r="D76" s="2">
        <v>456985</v>
      </c>
      <c r="F76" t="s">
        <v>73</v>
      </c>
      <c r="G76" s="4">
        <f>'Wages and Salaries'!G76+'Entrepreneurial Activities'!G76+'Other Receipts'!G76+'Other Sources of Income'!K76</f>
        <v>8755602454</v>
      </c>
      <c r="H76" s="4">
        <f>'Wages and Salaries'!H76+'Entrepreneurial Activities'!H76+'Other Receipts'!H76+'Other Sources of Income'!L76</f>
        <v>113979829530</v>
      </c>
      <c r="J76" t="s">
        <v>73</v>
      </c>
      <c r="K76" s="5">
        <f>'Wages and Salaries'!G76/'CONSOLIDATED INCOME'!G76</f>
        <v>0.4717049889711678</v>
      </c>
      <c r="L76" s="5">
        <f>'Wages and Salaries'!H76/'CONSOLIDATED INCOME'!H76</f>
        <v>0.4864437396127767</v>
      </c>
      <c r="N76" t="s">
        <v>73</v>
      </c>
      <c r="O76" s="5">
        <f>'Entrepreneurial Activities'!G76/'CONSOLIDATED INCOME'!G76</f>
        <v>0.27155758961095472</v>
      </c>
      <c r="P76" s="5">
        <f>'Entrepreneurial Activities'!H76/'CONSOLIDATED INCOME'!H76</f>
        <v>0.21025963871697326</v>
      </c>
      <c r="R76" t="s">
        <v>73</v>
      </c>
      <c r="S76" s="5">
        <f>'Other Receipts'!G76/'CONSOLIDATED INCOME'!G76</f>
        <v>5.396640213879679E-2</v>
      </c>
      <c r="T76" s="5">
        <f>'Other Receipts'!H76/'CONSOLIDATED INCOME'!H76</f>
        <v>5.5908975599254875E-2</v>
      </c>
      <c r="V76" t="s">
        <v>73</v>
      </c>
      <c r="W76" s="5">
        <f>'Other Sources of Income'!K76/'CONSOLIDATED INCOME'!G76</f>
        <v>0.20277101927908067</v>
      </c>
      <c r="X76" s="5">
        <f>'Other Sources of Income'!L76/'CONSOLIDATED INCOME'!H76</f>
        <v>0.24738764607099514</v>
      </c>
      <c r="Z76" t="s">
        <v>73</v>
      </c>
      <c r="AA76" s="5">
        <f t="shared" si="2"/>
        <v>1</v>
      </c>
      <c r="AB76" s="5">
        <f t="shared" si="3"/>
        <v>1</v>
      </c>
    </row>
    <row r="77" spans="1:28">
      <c r="A77" s="1" t="s">
        <v>74</v>
      </c>
      <c r="B77" s="2">
        <v>120320</v>
      </c>
      <c r="C77" s="2">
        <v>45429</v>
      </c>
      <c r="D77" s="2">
        <v>74890</v>
      </c>
      <c r="F77" t="s">
        <v>74</v>
      </c>
      <c r="G77" s="4">
        <f>'Wages and Salaries'!G77+'Entrepreneurial Activities'!G77+'Other Receipts'!G77+'Other Sources of Income'!K77</f>
        <v>3562319064</v>
      </c>
      <c r="H77" s="4">
        <f>'Wages and Salaries'!H77+'Entrepreneurial Activities'!H77+'Other Receipts'!H77+'Other Sources of Income'!L77</f>
        <v>13383060140</v>
      </c>
      <c r="J77" t="s">
        <v>74</v>
      </c>
      <c r="K77" s="5">
        <f>'Wages and Salaries'!G77/'CONSOLIDATED INCOME'!G77</f>
        <v>0.3656678589416773</v>
      </c>
      <c r="L77" s="5">
        <f>'Wages and Salaries'!H77/'CONSOLIDATED INCOME'!H77</f>
        <v>0.32630801022463313</v>
      </c>
      <c r="N77" t="s">
        <v>74</v>
      </c>
      <c r="O77" s="5">
        <f>'Entrepreneurial Activities'!G77/'CONSOLIDATED INCOME'!G77</f>
        <v>0.3320634192917426</v>
      </c>
      <c r="P77" s="5">
        <f>'Entrepreneurial Activities'!H77/'CONSOLIDATED INCOME'!H77</f>
        <v>0.36947697897739551</v>
      </c>
      <c r="R77" t="s">
        <v>74</v>
      </c>
      <c r="S77" s="5">
        <f>'Other Receipts'!G77/'CONSOLIDATED INCOME'!G77</f>
        <v>6.008573997851193E-2</v>
      </c>
      <c r="T77" s="5">
        <f>'Other Receipts'!H77/'CONSOLIDATED INCOME'!H77</f>
        <v>0.12854236684316356</v>
      </c>
      <c r="V77" t="s">
        <v>74</v>
      </c>
      <c r="W77" s="5">
        <f>'Other Sources of Income'!K77/'CONSOLIDATED INCOME'!G77</f>
        <v>0.24218298178806816</v>
      </c>
      <c r="X77" s="5">
        <f>'Other Sources of Income'!L77/'CONSOLIDATED INCOME'!H77</f>
        <v>0.17567264395480778</v>
      </c>
      <c r="Z77" t="s">
        <v>74</v>
      </c>
      <c r="AA77" s="5">
        <f t="shared" si="2"/>
        <v>1</v>
      </c>
      <c r="AB77" s="5">
        <f t="shared" si="3"/>
        <v>1</v>
      </c>
    </row>
    <row r="78" spans="1:28">
      <c r="A78" s="1" t="s">
        <v>75</v>
      </c>
      <c r="B78" s="2">
        <v>159581</v>
      </c>
      <c r="C78" s="2">
        <v>48928</v>
      </c>
      <c r="D78" s="2">
        <v>110653</v>
      </c>
      <c r="F78" t="s">
        <v>75</v>
      </c>
      <c r="G78" s="4">
        <f>'Wages and Salaries'!G78+'Entrepreneurial Activities'!G78+'Other Receipts'!G78+'Other Sources of Income'!K78</f>
        <v>4110913642</v>
      </c>
      <c r="H78" s="4">
        <f>'Wages and Salaries'!H78+'Entrepreneurial Activities'!H78+'Other Receipts'!H78+'Other Sources of Income'!L78</f>
        <v>24807135015</v>
      </c>
      <c r="J78" t="s">
        <v>75</v>
      </c>
      <c r="K78" s="5">
        <f>'Wages and Salaries'!G78/'CONSOLIDATED INCOME'!G78</f>
        <v>0.42931958189745889</v>
      </c>
      <c r="L78" s="5">
        <f>'Wages and Salaries'!H78/'CONSOLIDATED INCOME'!H78</f>
        <v>0.46172609501557149</v>
      </c>
      <c r="N78" t="s">
        <v>75</v>
      </c>
      <c r="O78" s="5">
        <f>'Entrepreneurial Activities'!G78/'CONSOLIDATED INCOME'!G78</f>
        <v>0.32868343455218707</v>
      </c>
      <c r="P78" s="5">
        <f>'Entrepreneurial Activities'!H78/'CONSOLIDATED INCOME'!H78</f>
        <v>0.32485740381253775</v>
      </c>
      <c r="R78" t="s">
        <v>75</v>
      </c>
      <c r="S78" s="5">
        <f>'Other Receipts'!G78/'CONSOLIDATED INCOME'!G78</f>
        <v>5.4543983047747026E-2</v>
      </c>
      <c r="T78" s="5">
        <f>'Other Receipts'!H78/'CONSOLIDATED INCOME'!H78</f>
        <v>4.4954554539477519E-2</v>
      </c>
      <c r="V78" t="s">
        <v>75</v>
      </c>
      <c r="W78" s="5">
        <f>'Other Sources of Income'!K78/'CONSOLIDATED INCOME'!G78</f>
        <v>0.18745300050260702</v>
      </c>
      <c r="X78" s="5">
        <f>'Other Sources of Income'!L78/'CONSOLIDATED INCOME'!H78</f>
        <v>0.16846194663241323</v>
      </c>
      <c r="Z78" t="s">
        <v>75</v>
      </c>
      <c r="AA78" s="5">
        <f t="shared" si="2"/>
        <v>1</v>
      </c>
      <c r="AB78" s="5">
        <f t="shared" si="3"/>
        <v>1</v>
      </c>
    </row>
    <row r="79" spans="1:28">
      <c r="A79" s="1" t="s">
        <v>76</v>
      </c>
      <c r="B79" s="2">
        <v>293837</v>
      </c>
      <c r="C79" s="2">
        <v>131744</v>
      </c>
      <c r="D79" s="2">
        <v>162094</v>
      </c>
      <c r="F79" t="s">
        <v>76</v>
      </c>
      <c r="G79" s="4">
        <f>'Wages and Salaries'!G79+'Entrepreneurial Activities'!G79+'Other Receipts'!G79+'Other Sources of Income'!K79</f>
        <v>9020395238</v>
      </c>
      <c r="H79" s="4">
        <f>'Wages and Salaries'!H79+'Entrepreneurial Activities'!H79+'Other Receipts'!H79+'Other Sources of Income'!L79</f>
        <v>34978392111</v>
      </c>
      <c r="J79" t="s">
        <v>76</v>
      </c>
      <c r="K79" s="5">
        <f>'Wages and Salaries'!G79/'CONSOLIDATED INCOME'!G79</f>
        <v>0.36000563892364557</v>
      </c>
      <c r="L79" s="5">
        <f>'Wages and Salaries'!H79/'CONSOLIDATED INCOME'!H79</f>
        <v>0.35909086844646587</v>
      </c>
      <c r="N79" t="s">
        <v>76</v>
      </c>
      <c r="O79" s="5">
        <f>'Entrepreneurial Activities'!G79/'CONSOLIDATED INCOME'!G79</f>
        <v>0.30497467809514178</v>
      </c>
      <c r="P79" s="5">
        <f>'Entrepreneurial Activities'!H79/'CONSOLIDATED INCOME'!H79</f>
        <v>0.38022236524753106</v>
      </c>
      <c r="R79" t="s">
        <v>76</v>
      </c>
      <c r="S79" s="5">
        <f>'Other Receipts'!G79/'CONSOLIDATED INCOME'!G79</f>
        <v>0.16151525033652855</v>
      </c>
      <c r="T79" s="5">
        <f>'Other Receipts'!H79/'CONSOLIDATED INCOME'!H79</f>
        <v>0.12527947800156103</v>
      </c>
      <c r="V79" t="s">
        <v>76</v>
      </c>
      <c r="W79" s="5">
        <f>'Other Sources of Income'!K79/'CONSOLIDATED INCOME'!G79</f>
        <v>0.17350443264468407</v>
      </c>
      <c r="X79" s="5">
        <f>'Other Sources of Income'!L79/'CONSOLIDATED INCOME'!H79</f>
        <v>0.1354072883044421</v>
      </c>
      <c r="Z79" t="s">
        <v>76</v>
      </c>
      <c r="AA79" s="5">
        <f t="shared" si="2"/>
        <v>1</v>
      </c>
      <c r="AB79" s="5">
        <f t="shared" si="3"/>
        <v>1</v>
      </c>
    </row>
    <row r="80" spans="1:28">
      <c r="A80" s="1" t="s">
        <v>77</v>
      </c>
      <c r="B80" s="2">
        <v>333099</v>
      </c>
      <c r="C80" s="2">
        <v>85814</v>
      </c>
      <c r="D80" s="2">
        <v>247285</v>
      </c>
      <c r="F80" t="s">
        <v>77</v>
      </c>
      <c r="G80" s="4">
        <f>'Wages and Salaries'!G80+'Entrepreneurial Activities'!G80+'Other Receipts'!G80+'Other Sources of Income'!K80</f>
        <v>6432696394</v>
      </c>
      <c r="H80" s="4">
        <f>'Wages and Salaries'!H80+'Entrepreneurial Activities'!H80+'Other Receipts'!H80+'Other Sources of Income'!L80</f>
        <v>60984159745</v>
      </c>
      <c r="J80" t="s">
        <v>77</v>
      </c>
      <c r="K80" s="5">
        <f>'Wages and Salaries'!G80/'CONSOLIDATED INCOME'!G80</f>
        <v>0.4968474442507631</v>
      </c>
      <c r="L80" s="5">
        <f>'Wages and Salaries'!H80/'CONSOLIDATED INCOME'!H80</f>
        <v>0.48702455729801414</v>
      </c>
      <c r="N80" t="s">
        <v>77</v>
      </c>
      <c r="O80" s="5">
        <f>'Entrepreneurial Activities'!G80/'CONSOLIDATED INCOME'!G80</f>
        <v>0.22415008616680565</v>
      </c>
      <c r="P80" s="5">
        <f>'Entrepreneurial Activities'!H80/'CONSOLIDATED INCOME'!H80</f>
        <v>0.21293387675255573</v>
      </c>
      <c r="R80" t="s">
        <v>77</v>
      </c>
      <c r="S80" s="5">
        <f>'Other Receipts'!G80/'CONSOLIDATED INCOME'!G80</f>
        <v>2.7300041264779765E-2</v>
      </c>
      <c r="T80" s="5">
        <f>'Other Receipts'!H80/'CONSOLIDATED INCOME'!H80</f>
        <v>6.5545699993476231E-2</v>
      </c>
      <c r="V80" t="s">
        <v>77</v>
      </c>
      <c r="W80" s="5">
        <f>'Other Sources of Income'!K80/'CONSOLIDATED INCOME'!G80</f>
        <v>0.25170242831765144</v>
      </c>
      <c r="X80" s="5">
        <f>'Other Sources of Income'!L80/'CONSOLIDATED INCOME'!H80</f>
        <v>0.2344958659559539</v>
      </c>
      <c r="Z80" t="s">
        <v>77</v>
      </c>
      <c r="AA80" s="5">
        <f t="shared" si="2"/>
        <v>1</v>
      </c>
      <c r="AB80" s="5">
        <f t="shared" si="3"/>
        <v>1</v>
      </c>
    </row>
    <row r="81" spans="1:28">
      <c r="A81" s="1" t="s">
        <v>78</v>
      </c>
      <c r="B81" s="2">
        <v>183454</v>
      </c>
      <c r="C81" s="2">
        <v>74075</v>
      </c>
      <c r="D81" s="2">
        <v>109379</v>
      </c>
      <c r="F81" t="s">
        <v>78</v>
      </c>
      <c r="G81" s="4">
        <f>'Wages and Salaries'!G81+'Entrepreneurial Activities'!G81+'Other Receipts'!G81+'Other Sources of Income'!K81</f>
        <v>4928288063</v>
      </c>
      <c r="H81" s="4">
        <f>'Wages and Salaries'!H81+'Entrepreneurial Activities'!H81+'Other Receipts'!H81+'Other Sources of Income'!L81</f>
        <v>18334784288</v>
      </c>
      <c r="J81" t="s">
        <v>78</v>
      </c>
      <c r="K81" s="5">
        <f>'Wages and Salaries'!G81/'CONSOLIDATED INCOME'!G81</f>
        <v>0.36335103591934659</v>
      </c>
      <c r="L81" s="5">
        <f>'Wages and Salaries'!H81/'CONSOLIDATED INCOME'!H81</f>
        <v>0.3847429367149367</v>
      </c>
      <c r="N81" t="s">
        <v>78</v>
      </c>
      <c r="O81" s="5">
        <f>'Entrepreneurial Activities'!G81/'CONSOLIDATED INCOME'!G81</f>
        <v>0.36491805470990385</v>
      </c>
      <c r="P81" s="5">
        <f>'Entrepreneurial Activities'!H81/'CONSOLIDATED INCOME'!H81</f>
        <v>0.25722785765670197</v>
      </c>
      <c r="R81" t="s">
        <v>78</v>
      </c>
      <c r="S81" s="5">
        <f>'Other Receipts'!G81/'CONSOLIDATED INCOME'!G81</f>
        <v>6.8495019504707058E-2</v>
      </c>
      <c r="T81" s="5">
        <f>'Other Receipts'!H81/'CONSOLIDATED INCOME'!H81</f>
        <v>5.7134814053177475E-2</v>
      </c>
      <c r="V81" t="s">
        <v>78</v>
      </c>
      <c r="W81" s="5">
        <f>'Other Sources of Income'!K81/'CONSOLIDATED INCOME'!G81</f>
        <v>0.20323588986604252</v>
      </c>
      <c r="X81" s="5">
        <f>'Other Sources of Income'!L81/'CONSOLIDATED INCOME'!H81</f>
        <v>0.30089439157518383</v>
      </c>
      <c r="Z81" t="s">
        <v>78</v>
      </c>
      <c r="AA81" s="5">
        <f t="shared" si="2"/>
        <v>1</v>
      </c>
      <c r="AB81" s="5">
        <f t="shared" si="3"/>
        <v>1</v>
      </c>
    </row>
    <row r="82" spans="1:28">
      <c r="A82" s="1" t="s">
        <v>79</v>
      </c>
      <c r="B82" s="2">
        <v>115139</v>
      </c>
      <c r="C82" s="2">
        <v>52982</v>
      </c>
      <c r="D82" s="2">
        <v>62157</v>
      </c>
      <c r="F82" t="s">
        <v>79</v>
      </c>
      <c r="G82" s="4">
        <f>'Wages and Salaries'!G82+'Entrepreneurial Activities'!G82+'Other Receipts'!G82+'Other Sources of Income'!K82</f>
        <v>3777478974</v>
      </c>
      <c r="H82" s="4">
        <f>'Wages and Salaries'!H82+'Entrepreneurial Activities'!H82+'Other Receipts'!H82+'Other Sources of Income'!L82</f>
        <v>12005359186</v>
      </c>
      <c r="J82" t="s">
        <v>79</v>
      </c>
      <c r="K82" s="5">
        <f>'Wages and Salaries'!G82/'CONSOLIDATED INCOME'!G82</f>
        <v>0.29530691995322272</v>
      </c>
      <c r="L82" s="5">
        <f>'Wages and Salaries'!H82/'CONSOLIDATED INCOME'!H82</f>
        <v>0.45713389153736228</v>
      </c>
      <c r="N82" t="s">
        <v>79</v>
      </c>
      <c r="O82" s="5">
        <f>'Entrepreneurial Activities'!G82/'CONSOLIDATED INCOME'!G82</f>
        <v>0.36427596406788099</v>
      </c>
      <c r="P82" s="5">
        <f>'Entrepreneurial Activities'!H82/'CONSOLIDATED INCOME'!H82</f>
        <v>0.2798677083246412</v>
      </c>
      <c r="R82" t="s">
        <v>79</v>
      </c>
      <c r="S82" s="5">
        <f>'Other Receipts'!G82/'CONSOLIDATED INCOME'!G82</f>
        <v>0.10317777774082192</v>
      </c>
      <c r="T82" s="5">
        <f>'Other Receipts'!H82/'CONSOLIDATED INCOME'!H82</f>
        <v>9.6075468058053323E-2</v>
      </c>
      <c r="V82" t="s">
        <v>79</v>
      </c>
      <c r="W82" s="5">
        <f>'Other Sources of Income'!K82/'CONSOLIDATED INCOME'!G82</f>
        <v>0.23723933823807433</v>
      </c>
      <c r="X82" s="5">
        <f>'Other Sources of Income'!L82/'CONSOLIDATED INCOME'!H82</f>
        <v>0.16692293207994319</v>
      </c>
      <c r="Z82" t="s">
        <v>79</v>
      </c>
      <c r="AA82" s="5">
        <f t="shared" si="2"/>
        <v>1</v>
      </c>
      <c r="AB82" s="5">
        <f t="shared" si="3"/>
        <v>1</v>
      </c>
    </row>
    <row r="83" spans="1:28">
      <c r="A83" s="1" t="s">
        <v>80</v>
      </c>
      <c r="B83" s="2">
        <v>62429</v>
      </c>
      <c r="C83" s="2">
        <v>21555</v>
      </c>
      <c r="D83" s="2">
        <v>40874</v>
      </c>
      <c r="F83" t="s">
        <v>80</v>
      </c>
      <c r="G83" s="4">
        <f>'Wages and Salaries'!G83+'Entrepreneurial Activities'!G83+'Other Receipts'!G83+'Other Sources of Income'!K83</f>
        <v>2223358891</v>
      </c>
      <c r="H83" s="4">
        <f>'Wages and Salaries'!H83+'Entrepreneurial Activities'!H83+'Other Receipts'!H83+'Other Sources of Income'!L83</f>
        <v>7988669199</v>
      </c>
      <c r="J83" t="s">
        <v>80</v>
      </c>
      <c r="K83" s="5">
        <f>'Wages and Salaries'!G83/'CONSOLIDATED INCOME'!G83</f>
        <v>0.3084596462479075</v>
      </c>
      <c r="L83" s="5">
        <f>'Wages and Salaries'!H83/'CONSOLIDATED INCOME'!H83</f>
        <v>0.57795237228973662</v>
      </c>
      <c r="N83" t="s">
        <v>80</v>
      </c>
      <c r="O83" s="5">
        <f>'Entrepreneurial Activities'!G83/'CONSOLIDATED INCOME'!G83</f>
        <v>0.42524323618071247</v>
      </c>
      <c r="P83" s="5">
        <f>'Entrepreneurial Activities'!H83/'CONSOLIDATED INCOME'!H83</f>
        <v>0.16046846390390887</v>
      </c>
      <c r="R83" t="s">
        <v>80</v>
      </c>
      <c r="S83" s="5">
        <f>'Other Receipts'!G83/'CONSOLIDATED INCOME'!G83</f>
        <v>7.5260337265991128E-2</v>
      </c>
      <c r="T83" s="5">
        <f>'Other Receipts'!H83/'CONSOLIDATED INCOME'!H83</f>
        <v>3.616295215180057E-2</v>
      </c>
      <c r="V83" t="s">
        <v>80</v>
      </c>
      <c r="W83" s="5">
        <f>'Other Sources of Income'!K83/'CONSOLIDATED INCOME'!G83</f>
        <v>0.19103678030538884</v>
      </c>
      <c r="X83" s="5">
        <f>'Other Sources of Income'!L83/'CONSOLIDATED INCOME'!H83</f>
        <v>0.22541621165455394</v>
      </c>
      <c r="Z83" t="s">
        <v>80</v>
      </c>
      <c r="AA83" s="5">
        <f t="shared" si="2"/>
        <v>1</v>
      </c>
      <c r="AB83" s="5">
        <f t="shared" si="3"/>
        <v>1</v>
      </c>
    </row>
    <row r="84" spans="1:28">
      <c r="A84" s="1" t="s">
        <v>81</v>
      </c>
      <c r="B84" s="2">
        <v>52418</v>
      </c>
      <c r="C84" s="2">
        <v>16832</v>
      </c>
      <c r="D84" s="2">
        <v>35585</v>
      </c>
      <c r="F84" t="s">
        <v>81</v>
      </c>
      <c r="G84" s="4">
        <f>'Wages and Salaries'!G84+'Entrepreneurial Activities'!G84+'Other Receipts'!G84+'Other Sources of Income'!K84</f>
        <v>1730642128</v>
      </c>
      <c r="H84" s="4">
        <f>'Wages and Salaries'!H84+'Entrepreneurial Activities'!H84+'Other Receipts'!H84+'Other Sources of Income'!L84</f>
        <v>5067698346</v>
      </c>
      <c r="J84" t="s">
        <v>81</v>
      </c>
      <c r="K84" s="5">
        <f>'Wages and Salaries'!G84/'CONSOLIDATED INCOME'!G84</f>
        <v>0.31476572145480558</v>
      </c>
      <c r="L84" s="5">
        <f>'Wages and Salaries'!H84/'CONSOLIDATED INCOME'!H84</f>
        <v>0.39604567990598388</v>
      </c>
      <c r="N84" t="s">
        <v>81</v>
      </c>
      <c r="O84" s="5">
        <f>'Entrepreneurial Activities'!G84/'CONSOLIDATED INCOME'!G84</f>
        <v>0.46373460637264691</v>
      </c>
      <c r="P84" s="5">
        <f>'Entrepreneurial Activities'!H84/'CONSOLIDATED INCOME'!H84</f>
        <v>0.40813577008437035</v>
      </c>
      <c r="R84" t="s">
        <v>81</v>
      </c>
      <c r="S84" s="5">
        <f>'Other Receipts'!G84/'CONSOLIDATED INCOME'!G84</f>
        <v>1.5983206205644845E-2</v>
      </c>
      <c r="T84" s="5">
        <f>'Other Receipts'!H84/'CONSOLIDATED INCOME'!H84</f>
        <v>3.8195869166676714E-2</v>
      </c>
      <c r="V84" t="s">
        <v>81</v>
      </c>
      <c r="W84" s="5">
        <f>'Other Sources of Income'!K84/'CONSOLIDATED INCOME'!G84</f>
        <v>0.20551646596690265</v>
      </c>
      <c r="X84" s="5">
        <f>'Other Sources of Income'!L84/'CONSOLIDATED INCOME'!H84</f>
        <v>0.15762268084296902</v>
      </c>
      <c r="Z84" t="s">
        <v>81</v>
      </c>
      <c r="AA84" s="5">
        <f t="shared" si="2"/>
        <v>1</v>
      </c>
      <c r="AB84" s="5">
        <f t="shared" si="3"/>
        <v>1</v>
      </c>
    </row>
    <row r="85" spans="1:28">
      <c r="A85" s="1" t="s">
        <v>82</v>
      </c>
      <c r="B85" s="2">
        <v>149982</v>
      </c>
      <c r="C85" s="2">
        <v>100946</v>
      </c>
      <c r="D85" s="2">
        <v>49036</v>
      </c>
      <c r="F85" t="s">
        <v>82</v>
      </c>
      <c r="G85" s="4">
        <f>'Wages and Salaries'!G85+'Entrepreneurial Activities'!G85+'Other Receipts'!G85+'Other Sources of Income'!K85</f>
        <v>9051292329</v>
      </c>
      <c r="H85" s="4">
        <f>'Wages and Salaries'!H85+'Entrepreneurial Activities'!H85+'Other Receipts'!H85+'Other Sources of Income'!L85</f>
        <v>10439340323</v>
      </c>
      <c r="J85" t="s">
        <v>82</v>
      </c>
      <c r="K85" s="5">
        <f>'Wages and Salaries'!G85/'CONSOLIDATED INCOME'!G85</f>
        <v>0.14804419792151871</v>
      </c>
      <c r="L85" s="5">
        <f>'Wages and Salaries'!H85/'CONSOLIDATED INCOME'!H85</f>
        <v>0.47464159196757322</v>
      </c>
      <c r="N85" t="s">
        <v>82</v>
      </c>
      <c r="O85" s="5">
        <f>'Entrepreneurial Activities'!G85/'CONSOLIDATED INCOME'!G85</f>
        <v>0.59536506546522794</v>
      </c>
      <c r="P85" s="5">
        <f>'Entrepreneurial Activities'!H85/'CONSOLIDATED INCOME'!H85</f>
        <v>0.30587582032983984</v>
      </c>
      <c r="R85" t="s">
        <v>82</v>
      </c>
      <c r="S85" s="5">
        <f>'Other Receipts'!G85/'CONSOLIDATED INCOME'!G85</f>
        <v>6.0774837780626055E-2</v>
      </c>
      <c r="T85" s="5">
        <f>'Other Receipts'!H85/'CONSOLIDATED INCOME'!H85</f>
        <v>5.3977066707800246E-2</v>
      </c>
      <c r="V85" t="s">
        <v>82</v>
      </c>
      <c r="W85" s="5">
        <f>'Other Sources of Income'!K85/'CONSOLIDATED INCOME'!G85</f>
        <v>0.19581589883262734</v>
      </c>
      <c r="X85" s="5">
        <f>'Other Sources of Income'!L85/'CONSOLIDATED INCOME'!H85</f>
        <v>0.16550552099478671</v>
      </c>
      <c r="Z85" t="s">
        <v>82</v>
      </c>
      <c r="AA85" s="5">
        <f t="shared" si="2"/>
        <v>1</v>
      </c>
      <c r="AB85" s="5">
        <f t="shared" si="3"/>
        <v>1</v>
      </c>
    </row>
    <row r="86" spans="1:28">
      <c r="A86" s="1" t="s">
        <v>83</v>
      </c>
      <c r="B86" s="2">
        <v>161059</v>
      </c>
      <c r="C86" s="2">
        <v>87800</v>
      </c>
      <c r="D86" s="2">
        <v>73259</v>
      </c>
      <c r="F86" t="s">
        <v>83</v>
      </c>
      <c r="G86" s="4">
        <f>'Wages and Salaries'!G86+'Entrepreneurial Activities'!G86+'Other Receipts'!G86+'Other Sources of Income'!K86</f>
        <v>7456972810</v>
      </c>
      <c r="H86" s="4">
        <f>'Wages and Salaries'!H86+'Entrepreneurial Activities'!H86+'Other Receipts'!H86+'Other Sources of Income'!L86</f>
        <v>9964697722</v>
      </c>
      <c r="J86" t="s">
        <v>83</v>
      </c>
      <c r="K86" s="5">
        <f>'Wages and Salaries'!G86/'CONSOLIDATED INCOME'!G86</f>
        <v>0.15440203422171256</v>
      </c>
      <c r="L86" s="5">
        <f>'Wages and Salaries'!H86/'CONSOLIDATED INCOME'!H86</f>
        <v>0.24608040378246809</v>
      </c>
      <c r="N86" t="s">
        <v>83</v>
      </c>
      <c r="O86" s="5">
        <f>'Entrepreneurial Activities'!G86/'CONSOLIDATED INCOME'!G86</f>
        <v>0.61965377650344411</v>
      </c>
      <c r="P86" s="5">
        <f>'Entrepreneurial Activities'!H86/'CONSOLIDATED INCOME'!H86</f>
        <v>0.49954873091733909</v>
      </c>
      <c r="R86" t="s">
        <v>83</v>
      </c>
      <c r="S86" s="5">
        <f>'Other Receipts'!G86/'CONSOLIDATED INCOME'!G86</f>
        <v>6.8524483328510355E-2</v>
      </c>
      <c r="T86" s="5">
        <f>'Other Receipts'!H86/'CONSOLIDATED INCOME'!H86</f>
        <v>5.6334653560101242E-2</v>
      </c>
      <c r="V86" t="s">
        <v>83</v>
      </c>
      <c r="W86" s="5">
        <f>'Other Sources of Income'!K86/'CONSOLIDATED INCOME'!G86</f>
        <v>0.15741970594633292</v>
      </c>
      <c r="X86" s="5">
        <f>'Other Sources of Income'!L86/'CONSOLIDATED INCOME'!H86</f>
        <v>0.19803621174009156</v>
      </c>
      <c r="Z86" t="s">
        <v>83</v>
      </c>
      <c r="AA86" s="5">
        <f t="shared" si="2"/>
        <v>1</v>
      </c>
      <c r="AB86" s="5">
        <f t="shared" si="3"/>
        <v>1</v>
      </c>
    </row>
    <row r="87" spans="1:28">
      <c r="A87" s="1" t="s">
        <v>84</v>
      </c>
      <c r="B87" s="2">
        <v>127630</v>
      </c>
      <c r="C87" s="2">
        <v>51278</v>
      </c>
      <c r="D87" s="2">
        <v>76352</v>
      </c>
      <c r="F87" t="s">
        <v>84</v>
      </c>
      <c r="G87" s="4">
        <f>'Wages and Salaries'!G87+'Entrepreneurial Activities'!G87+'Other Receipts'!G87+'Other Sources of Income'!K87</f>
        <v>5485819167</v>
      </c>
      <c r="H87" s="4">
        <f>'Wages and Salaries'!H87+'Entrepreneurial Activities'!H87+'Other Receipts'!H87+'Other Sources of Income'!L87</f>
        <v>11583324201</v>
      </c>
      <c r="J87" t="s">
        <v>84</v>
      </c>
      <c r="K87" s="5">
        <f>'Wages and Salaries'!G87/'CONSOLIDATED INCOME'!G87</f>
        <v>7.6269446415020703E-2</v>
      </c>
      <c r="L87" s="5">
        <f>'Wages and Salaries'!H87/'CONSOLIDATED INCOME'!H87</f>
        <v>0.14629070598349558</v>
      </c>
      <c r="N87" t="s">
        <v>84</v>
      </c>
      <c r="O87" s="5">
        <f>'Entrepreneurial Activities'!G87/'CONSOLIDATED INCOME'!G87</f>
        <v>0.77863438603571455</v>
      </c>
      <c r="P87" s="5">
        <f>'Entrepreneurial Activities'!H87/'CONSOLIDATED INCOME'!H87</f>
        <v>0.70909941209198823</v>
      </c>
      <c r="R87" t="s">
        <v>84</v>
      </c>
      <c r="S87" s="5">
        <f>'Other Receipts'!G87/'CONSOLIDATED INCOME'!G87</f>
        <v>3.3921967045400424E-2</v>
      </c>
      <c r="T87" s="5">
        <f>'Other Receipts'!H87/'CONSOLIDATED INCOME'!H87</f>
        <v>1.8008964817024721E-2</v>
      </c>
      <c r="V87" t="s">
        <v>84</v>
      </c>
      <c r="W87" s="5">
        <f>'Other Sources of Income'!K87/'CONSOLIDATED INCOME'!G87</f>
        <v>0.11117420050386433</v>
      </c>
      <c r="X87" s="5">
        <f>'Other Sources of Income'!L87/'CONSOLIDATED INCOME'!H87</f>
        <v>0.12660091710749138</v>
      </c>
      <c r="Z87" t="s">
        <v>84</v>
      </c>
      <c r="AA87" s="5">
        <f t="shared" si="2"/>
        <v>1</v>
      </c>
      <c r="AB87" s="5">
        <f t="shared" si="3"/>
        <v>0.99999999999999989</v>
      </c>
    </row>
    <row r="88" spans="1:28">
      <c r="A88" s="1" t="s">
        <v>85</v>
      </c>
      <c r="B88" s="2">
        <v>66077</v>
      </c>
      <c r="C88" s="2">
        <v>14499</v>
      </c>
      <c r="D88" s="2">
        <v>51579</v>
      </c>
      <c r="F88" t="s">
        <v>85</v>
      </c>
      <c r="G88" s="4">
        <f>'Wages and Salaries'!G88+'Entrepreneurial Activities'!G88+'Other Receipts'!G88+'Other Sources of Income'!K88</f>
        <v>1628333036</v>
      </c>
      <c r="H88" s="4">
        <f>'Wages and Salaries'!H88+'Entrepreneurial Activities'!H88+'Other Receipts'!H88+'Other Sources of Income'!L88</f>
        <v>9787420327</v>
      </c>
      <c r="J88" t="s">
        <v>85</v>
      </c>
      <c r="K88" s="5">
        <f>'Wages and Salaries'!G88/'CONSOLIDATED INCOME'!G88</f>
        <v>3.715728027518813E-2</v>
      </c>
      <c r="L88" s="5">
        <f>'Wages and Salaries'!H88/'CONSOLIDATED INCOME'!H88</f>
        <v>0.23609006160955082</v>
      </c>
      <c r="N88" t="s">
        <v>85</v>
      </c>
      <c r="O88" s="5">
        <f>'Entrepreneurial Activities'!G88/'CONSOLIDATED INCOME'!G88</f>
        <v>0.73849261570837532</v>
      </c>
      <c r="P88" s="5">
        <f>'Entrepreneurial Activities'!H88/'CONSOLIDATED INCOME'!H88</f>
        <v>0.58425741614724058</v>
      </c>
      <c r="R88" t="s">
        <v>85</v>
      </c>
      <c r="S88" s="5">
        <f>'Other Receipts'!G88/'CONSOLIDATED INCOME'!G88</f>
        <v>8.4683387213425054E-2</v>
      </c>
      <c r="T88" s="5">
        <f>'Other Receipts'!H88/'CONSOLIDATED INCOME'!H88</f>
        <v>2.8553033247082287E-2</v>
      </c>
      <c r="V88" t="s">
        <v>85</v>
      </c>
      <c r="W88" s="5">
        <f>'Other Sources of Income'!K88/'CONSOLIDATED INCOME'!G88</f>
        <v>0.13966671680301154</v>
      </c>
      <c r="X88" s="5">
        <f>'Other Sources of Income'!L88/'CONSOLIDATED INCOME'!H88</f>
        <v>0.15109948899612635</v>
      </c>
      <c r="Z88" t="s">
        <v>85</v>
      </c>
      <c r="AA88" s="5">
        <f t="shared" si="2"/>
        <v>1</v>
      </c>
      <c r="AB88" s="5">
        <f t="shared" si="3"/>
        <v>1</v>
      </c>
    </row>
    <row r="89" spans="1:28">
      <c r="A89" s="1" t="s">
        <v>86</v>
      </c>
      <c r="B89" s="2">
        <v>141357</v>
      </c>
      <c r="C89" s="2">
        <v>39125</v>
      </c>
      <c r="D89" s="2">
        <v>102232</v>
      </c>
      <c r="F89" t="s">
        <v>90</v>
      </c>
      <c r="G89" s="4">
        <f>'Wages and Salaries'!G89+'Entrepreneurial Activities'!G89+'Other Receipts'!G89+'Other Sources of Income'!K89</f>
        <v>3221882149</v>
      </c>
      <c r="H89" s="4">
        <f>'Wages and Salaries'!H89+'Entrepreneurial Activities'!H89+'Other Receipts'!H89+'Other Sources of Income'!L89</f>
        <v>24005742397</v>
      </c>
      <c r="J89" t="s">
        <v>90</v>
      </c>
      <c r="K89" s="5">
        <f>'Wages and Salaries'!G89/'CONSOLIDATED INCOME'!G89</f>
        <v>0.41491687969248559</v>
      </c>
      <c r="L89" s="5">
        <f>'Wages and Salaries'!H89/'CONSOLIDATED INCOME'!H89</f>
        <v>0.41655141430867199</v>
      </c>
      <c r="N89" t="s">
        <v>90</v>
      </c>
      <c r="O89" s="5">
        <f>'Entrepreneurial Activities'!G89/'CONSOLIDATED INCOME'!G89</f>
        <v>0.28101112676669787</v>
      </c>
      <c r="P89" s="5">
        <f>'Entrepreneurial Activities'!H89/'CONSOLIDATED INCOME'!H89</f>
        <v>0.22105001375267402</v>
      </c>
      <c r="R89" t="s">
        <v>90</v>
      </c>
      <c r="S89" s="5">
        <f>'Other Receipts'!G89/'CONSOLIDATED INCOME'!G89</f>
        <v>3.3150853464069395E-2</v>
      </c>
      <c r="T89" s="5">
        <f>'Other Receipts'!H89/'CONSOLIDATED INCOME'!H89</f>
        <v>7.8072348482512127E-2</v>
      </c>
      <c r="V89" t="s">
        <v>90</v>
      </c>
      <c r="W89" s="5">
        <f>'Other Sources of Income'!K89/'CONSOLIDATED INCOME'!G89</f>
        <v>0.27092114007674711</v>
      </c>
      <c r="X89" s="5">
        <f>'Other Sources of Income'!L89/'CONSOLIDATED INCOME'!H89</f>
        <v>0.28432622345614184</v>
      </c>
      <c r="Z89" t="s">
        <v>90</v>
      </c>
      <c r="AA89" s="5">
        <f t="shared" si="2"/>
        <v>1</v>
      </c>
      <c r="AB89" s="5">
        <f t="shared" si="3"/>
        <v>1</v>
      </c>
    </row>
    <row r="90" spans="1:28">
      <c r="A90" s="1" t="s">
        <v>87</v>
      </c>
      <c r="B90" s="2">
        <v>141595</v>
      </c>
      <c r="C90" s="2">
        <v>52809</v>
      </c>
      <c r="D90" s="2">
        <v>88786</v>
      </c>
      <c r="F90" t="s">
        <v>87</v>
      </c>
      <c r="G90" s="4">
        <f>'Wages and Salaries'!G90+'Entrepreneurial Activities'!G90+'Other Receipts'!G90+'Other Sources of Income'!K90</f>
        <v>4399205219</v>
      </c>
      <c r="H90" s="4">
        <f>'Wages and Salaries'!H90+'Entrepreneurial Activities'!H90+'Other Receipts'!H90+'Other Sources of Income'!L90</f>
        <v>19185546750</v>
      </c>
      <c r="J90" t="s">
        <v>87</v>
      </c>
      <c r="K90" s="5">
        <f>'Wages and Salaries'!G90/'CONSOLIDATED INCOME'!G90</f>
        <v>0.42956498820247468</v>
      </c>
      <c r="L90" s="5">
        <f>'Wages and Salaries'!H90/'CONSOLIDATED INCOME'!H90</f>
        <v>0.42144512597744965</v>
      </c>
      <c r="N90" t="s">
        <v>87</v>
      </c>
      <c r="O90" s="5">
        <f>'Entrepreneurial Activities'!G90/'CONSOLIDATED INCOME'!G90</f>
        <v>0.29816363904436438</v>
      </c>
      <c r="P90" s="5">
        <f>'Entrepreneurial Activities'!H90/'CONSOLIDATED INCOME'!H90</f>
        <v>0.3409799170305115</v>
      </c>
      <c r="R90" t="s">
        <v>87</v>
      </c>
      <c r="S90" s="5">
        <f>'Other Receipts'!G90/'CONSOLIDATED INCOME'!G90</f>
        <v>0.12540261582191034</v>
      </c>
      <c r="T90" s="5">
        <f>'Other Receipts'!H90/'CONSOLIDATED INCOME'!H90</f>
        <v>0.10351115325915848</v>
      </c>
      <c r="V90" t="s">
        <v>87</v>
      </c>
      <c r="W90" s="5">
        <f>'Other Sources of Income'!K90/'CONSOLIDATED INCOME'!G90</f>
        <v>0.14686875693125059</v>
      </c>
      <c r="X90" s="5">
        <f>'Other Sources of Income'!L90/'CONSOLIDATED INCOME'!H90</f>
        <v>0.13406380373288032</v>
      </c>
      <c r="Z90" t="s">
        <v>87</v>
      </c>
      <c r="AA90" s="5">
        <f t="shared" si="2"/>
        <v>1</v>
      </c>
      <c r="AB90" s="5">
        <f t="shared" si="3"/>
        <v>1</v>
      </c>
    </row>
    <row r="91" spans="1:28">
      <c r="A91" s="1" t="s">
        <v>88</v>
      </c>
      <c r="B91" s="2">
        <v>128923</v>
      </c>
      <c r="C91" s="2">
        <v>43620</v>
      </c>
      <c r="D91" s="2">
        <v>85302</v>
      </c>
      <c r="F91" t="s">
        <v>88</v>
      </c>
      <c r="G91" s="4">
        <f>'Wages and Salaries'!G91+'Entrepreneurial Activities'!G91+'Other Receipts'!G91+'Other Sources of Income'!K91</f>
        <v>3917790450</v>
      </c>
      <c r="H91" s="4">
        <f>'Wages and Salaries'!H91+'Entrepreneurial Activities'!H91+'Other Receipts'!H91+'Other Sources of Income'!L91</f>
        <v>18400868334</v>
      </c>
      <c r="J91" t="s">
        <v>88</v>
      </c>
      <c r="K91" s="5">
        <f>'Wages and Salaries'!G91/'CONSOLIDATED INCOME'!G91</f>
        <v>0.335986886945421</v>
      </c>
      <c r="L91" s="5">
        <f>'Wages and Salaries'!H91/'CONSOLIDATED INCOME'!H91</f>
        <v>0.48062170825160799</v>
      </c>
      <c r="N91" t="s">
        <v>88</v>
      </c>
      <c r="O91" s="5">
        <f>'Entrepreneurial Activities'!G91/'CONSOLIDATED INCOME'!G91</f>
        <v>0.32959084526840887</v>
      </c>
      <c r="P91" s="5">
        <f>'Entrepreneurial Activities'!H91/'CONSOLIDATED INCOME'!H91</f>
        <v>0.17088076111006426</v>
      </c>
      <c r="R91" t="s">
        <v>88</v>
      </c>
      <c r="S91" s="5">
        <f>'Other Receipts'!G91/'CONSOLIDATED INCOME'!G91</f>
        <v>6.2964833660258679E-2</v>
      </c>
      <c r="T91" s="5">
        <f>'Other Receipts'!H91/'CONSOLIDATED INCOME'!H91</f>
        <v>8.7535626839076328E-2</v>
      </c>
      <c r="V91" t="s">
        <v>88</v>
      </c>
      <c r="W91" s="5">
        <f>'Other Sources of Income'!K91/'CONSOLIDATED INCOME'!G91</f>
        <v>0.27145743412591145</v>
      </c>
      <c r="X91" s="5">
        <f>'Other Sources of Income'!L91/'CONSOLIDATED INCOME'!H91</f>
        <v>0.26096190379925144</v>
      </c>
      <c r="Z91" t="s">
        <v>88</v>
      </c>
      <c r="AA91" s="5">
        <f t="shared" si="2"/>
        <v>1</v>
      </c>
      <c r="AB91" s="5">
        <f t="shared" si="3"/>
        <v>1</v>
      </c>
    </row>
    <row r="92" spans="1:28">
      <c r="A92" s="1" t="s">
        <v>89</v>
      </c>
      <c r="B92" s="2">
        <v>120055</v>
      </c>
      <c r="C92" s="2">
        <v>33968</v>
      </c>
      <c r="D92" s="2">
        <v>86086</v>
      </c>
      <c r="F92" t="s">
        <v>89</v>
      </c>
      <c r="G92" s="4">
        <f>'Wages and Salaries'!G92+'Entrepreneurial Activities'!G92+'Other Receipts'!G92+'Other Sources of Income'!K92</f>
        <v>2994033422</v>
      </c>
      <c r="H92" s="4">
        <f>'Wages and Salaries'!H92+'Entrepreneurial Activities'!H92+'Other Receipts'!H92+'Other Sources of Income'!L92</f>
        <v>19683528346</v>
      </c>
      <c r="J92" t="s">
        <v>89</v>
      </c>
      <c r="K92" s="5">
        <f>'Wages and Salaries'!G92/'CONSOLIDATED INCOME'!G92</f>
        <v>0.3588190639777033</v>
      </c>
      <c r="L92" s="5">
        <f>'Wages and Salaries'!H92/'CONSOLIDATED INCOME'!H92</f>
        <v>0.4183861068624693</v>
      </c>
      <c r="N92" t="s">
        <v>89</v>
      </c>
      <c r="O92" s="5">
        <f>'Entrepreneurial Activities'!G92/'CONSOLIDATED INCOME'!G92</f>
        <v>0.31457247005975475</v>
      </c>
      <c r="P92" s="5">
        <f>'Entrepreneurial Activities'!H92/'CONSOLIDATED INCOME'!H92</f>
        <v>0.21256730904397378</v>
      </c>
      <c r="R92" t="s">
        <v>89</v>
      </c>
      <c r="S92" s="5">
        <f>'Other Receipts'!G92/'CONSOLIDATED INCOME'!G92</f>
        <v>0.17951065611050485</v>
      </c>
      <c r="T92" s="5">
        <f>'Other Receipts'!H92/'CONSOLIDATED INCOME'!H92</f>
        <v>0.12812602794927791</v>
      </c>
      <c r="V92" t="s">
        <v>89</v>
      </c>
      <c r="W92" s="5">
        <f>'Other Sources of Income'!K92/'CONSOLIDATED INCOME'!G92</f>
        <v>0.1470978098520371</v>
      </c>
      <c r="X92" s="5">
        <f>'Other Sources of Income'!L92/'CONSOLIDATED INCOME'!H92</f>
        <v>0.24092055614427899</v>
      </c>
      <c r="Z92" t="s">
        <v>89</v>
      </c>
      <c r="AA92" s="5">
        <f t="shared" si="2"/>
        <v>1</v>
      </c>
      <c r="AB92" s="5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2"/>
  <sheetViews>
    <sheetView tabSelected="1" workbookViewId="0">
      <selection activeCell="A2" sqref="A2"/>
    </sheetView>
  </sheetViews>
  <sheetFormatPr defaultRowHeight="15"/>
  <cols>
    <col min="1" max="1" width="32.140625" style="1" bestFit="1" customWidth="1"/>
    <col min="2" max="2" width="13.7109375" style="1" bestFit="1" customWidth="1"/>
    <col min="3" max="3" width="9.140625" style="1" bestFit="1" customWidth="1"/>
    <col min="4" max="4" width="10.140625" style="1" bestFit="1" customWidth="1"/>
    <col min="5" max="5" width="9.140625" style="3"/>
    <col min="6" max="6" width="32.140625" bestFit="1" customWidth="1"/>
    <col min="7" max="7" width="19" bestFit="1" customWidth="1"/>
    <col min="8" max="8" width="20.5703125" bestFit="1" customWidth="1"/>
    <col min="9" max="9" width="9.140625" style="3"/>
  </cols>
  <sheetData>
    <row r="1" spans="1:8">
      <c r="A1" s="1" t="s">
        <v>0</v>
      </c>
      <c r="F1" t="s">
        <v>93</v>
      </c>
    </row>
    <row r="2" spans="1:8">
      <c r="F2" t="s">
        <v>91</v>
      </c>
    </row>
    <row r="4" spans="1:8">
      <c r="B4" s="1" t="s">
        <v>1</v>
      </c>
      <c r="C4" s="1" t="s">
        <v>2</v>
      </c>
      <c r="D4" s="1" t="s">
        <v>3</v>
      </c>
      <c r="G4" t="s">
        <v>2</v>
      </c>
      <c r="H4" t="s">
        <v>3</v>
      </c>
    </row>
    <row r="6" spans="1:8">
      <c r="A6" s="1" t="s">
        <v>4</v>
      </c>
      <c r="B6" s="2">
        <v>21425737</v>
      </c>
      <c r="C6" s="2">
        <v>4212763</v>
      </c>
      <c r="D6" s="2">
        <v>17212974</v>
      </c>
      <c r="F6" s="1" t="s">
        <v>4</v>
      </c>
      <c r="G6" s="4">
        <v>141838421756</v>
      </c>
      <c r="H6" s="4">
        <v>2206416408632</v>
      </c>
    </row>
    <row r="7" spans="1:8">
      <c r="B7" s="2"/>
      <c r="C7" s="2"/>
      <c r="D7" s="2"/>
      <c r="G7" s="4"/>
      <c r="H7" s="4"/>
    </row>
    <row r="8" spans="1:8">
      <c r="A8" s="1" t="s">
        <v>5</v>
      </c>
      <c r="B8" s="2">
        <v>399003</v>
      </c>
      <c r="C8" s="2">
        <v>14343</v>
      </c>
      <c r="D8" s="2">
        <v>384660</v>
      </c>
      <c r="F8" t="s">
        <v>5</v>
      </c>
      <c r="G8" s="4">
        <v>1118462414</v>
      </c>
      <c r="H8" s="4">
        <v>73168634845</v>
      </c>
    </row>
    <row r="9" spans="1:8">
      <c r="A9" s="1" t="s">
        <v>6</v>
      </c>
      <c r="B9" s="2">
        <v>1049727</v>
      </c>
      <c r="C9" s="2">
        <v>19782</v>
      </c>
      <c r="D9" s="2">
        <v>1029945</v>
      </c>
      <c r="F9" t="s">
        <v>6</v>
      </c>
      <c r="G9" s="4">
        <v>1191673168</v>
      </c>
      <c r="H9" s="4">
        <v>249559473785</v>
      </c>
    </row>
    <row r="10" spans="1:8">
      <c r="A10" s="1" t="s">
        <v>7</v>
      </c>
      <c r="B10" s="2">
        <v>661591</v>
      </c>
      <c r="C10" s="2">
        <v>18266</v>
      </c>
      <c r="D10" s="2">
        <v>643325</v>
      </c>
      <c r="F10" t="s">
        <v>7</v>
      </c>
      <c r="G10" s="4">
        <v>1089924737</v>
      </c>
      <c r="H10" s="4">
        <v>108490047878</v>
      </c>
    </row>
    <row r="11" spans="1:8">
      <c r="A11" s="1" t="s">
        <v>8</v>
      </c>
      <c r="B11" s="2">
        <v>806828</v>
      </c>
      <c r="C11" s="2">
        <v>24138</v>
      </c>
      <c r="D11" s="2">
        <v>782690</v>
      </c>
      <c r="F11" t="s">
        <v>8</v>
      </c>
      <c r="G11" s="4">
        <v>1600557176</v>
      </c>
      <c r="H11" s="4">
        <v>174372067194</v>
      </c>
    </row>
    <row r="12" spans="1:8">
      <c r="A12" s="1" t="s">
        <v>9</v>
      </c>
      <c r="B12" s="2">
        <v>51167</v>
      </c>
      <c r="C12" s="2">
        <v>13914</v>
      </c>
      <c r="D12" s="2">
        <v>37253</v>
      </c>
      <c r="F12" t="s">
        <v>9</v>
      </c>
      <c r="G12" s="4">
        <v>420501116</v>
      </c>
      <c r="H12" s="4">
        <v>3070253403</v>
      </c>
    </row>
    <row r="13" spans="1:8">
      <c r="A13" s="1" t="s">
        <v>10</v>
      </c>
      <c r="B13" s="2">
        <v>182831</v>
      </c>
      <c r="C13" s="2">
        <v>5121</v>
      </c>
      <c r="D13" s="2">
        <v>177710</v>
      </c>
      <c r="F13" t="s">
        <v>10</v>
      </c>
      <c r="G13" s="4">
        <v>140069537</v>
      </c>
      <c r="H13" s="4">
        <v>23277925664</v>
      </c>
    </row>
    <row r="14" spans="1:8">
      <c r="A14" s="1" t="s">
        <v>11</v>
      </c>
      <c r="B14" s="2">
        <v>41494</v>
      </c>
      <c r="C14" s="2">
        <v>14950</v>
      </c>
      <c r="D14" s="2">
        <v>26544</v>
      </c>
      <c r="F14" t="s">
        <v>11</v>
      </c>
      <c r="G14" s="4">
        <v>388408089</v>
      </c>
      <c r="H14" s="4">
        <v>2055950838</v>
      </c>
    </row>
    <row r="15" spans="1:8">
      <c r="A15" s="1" t="s">
        <v>12</v>
      </c>
      <c r="B15" s="2">
        <v>40658</v>
      </c>
      <c r="C15" s="2">
        <v>8482</v>
      </c>
      <c r="D15" s="2">
        <v>32176</v>
      </c>
      <c r="F15" t="s">
        <v>12</v>
      </c>
      <c r="G15" s="4">
        <v>258227211</v>
      </c>
      <c r="H15" s="4">
        <v>3363626679</v>
      </c>
    </row>
    <row r="16" spans="1:8">
      <c r="A16" s="1" t="s">
        <v>13</v>
      </c>
      <c r="B16" s="2">
        <v>34301</v>
      </c>
      <c r="C16" s="2">
        <v>9586</v>
      </c>
      <c r="D16" s="2">
        <v>24714</v>
      </c>
      <c r="F16" t="s">
        <v>13</v>
      </c>
      <c r="G16" s="4">
        <v>411820952</v>
      </c>
      <c r="H16" s="4">
        <v>2569899821</v>
      </c>
    </row>
    <row r="17" spans="1:8">
      <c r="A17" s="1" t="s">
        <v>14</v>
      </c>
      <c r="B17" s="2">
        <v>24614</v>
      </c>
      <c r="C17" s="2">
        <v>13462</v>
      </c>
      <c r="D17" s="2">
        <v>11152</v>
      </c>
      <c r="F17" t="s">
        <v>14</v>
      </c>
      <c r="G17" s="4">
        <v>336429742</v>
      </c>
      <c r="H17" s="4">
        <v>979720272</v>
      </c>
    </row>
    <row r="18" spans="1:8">
      <c r="A18" s="1" t="s">
        <v>15</v>
      </c>
      <c r="B18" s="2">
        <v>133798</v>
      </c>
      <c r="C18" s="2">
        <v>11211</v>
      </c>
      <c r="D18" s="2">
        <v>122587</v>
      </c>
      <c r="F18" t="s">
        <v>15</v>
      </c>
      <c r="G18" s="4">
        <v>319914976</v>
      </c>
      <c r="H18" s="4">
        <v>11775253871</v>
      </c>
    </row>
    <row r="19" spans="1:8">
      <c r="A19" s="1" t="s">
        <v>16</v>
      </c>
      <c r="B19" s="2">
        <v>152112</v>
      </c>
      <c r="C19" s="2">
        <v>20886</v>
      </c>
      <c r="D19" s="2">
        <v>131227</v>
      </c>
      <c r="F19" t="s">
        <v>16</v>
      </c>
      <c r="G19" s="4">
        <v>560518166</v>
      </c>
      <c r="H19" s="4">
        <v>12197520051</v>
      </c>
    </row>
    <row r="20" spans="1:8">
      <c r="A20" s="1" t="s">
        <v>17</v>
      </c>
      <c r="B20" s="2">
        <v>172794</v>
      </c>
      <c r="C20" s="2">
        <v>26506</v>
      </c>
      <c r="D20" s="2">
        <v>146288</v>
      </c>
      <c r="F20" t="s">
        <v>17</v>
      </c>
      <c r="G20" s="4">
        <v>784736111</v>
      </c>
      <c r="H20" s="4">
        <v>13986087122</v>
      </c>
    </row>
    <row r="21" spans="1:8">
      <c r="A21" s="1" t="s">
        <v>18</v>
      </c>
      <c r="B21" s="2">
        <v>646070</v>
      </c>
      <c r="C21" s="2">
        <v>96109</v>
      </c>
      <c r="D21" s="2">
        <v>549961</v>
      </c>
      <c r="F21" t="s">
        <v>18</v>
      </c>
      <c r="G21" s="4">
        <v>3818479161</v>
      </c>
      <c r="H21" s="4">
        <v>40529051106</v>
      </c>
    </row>
    <row r="22" spans="1:8">
      <c r="A22" s="1" t="s">
        <v>19</v>
      </c>
      <c r="B22" s="2">
        <v>4454</v>
      </c>
      <c r="C22" s="2">
        <v>810</v>
      </c>
      <c r="D22" s="2">
        <v>3644</v>
      </c>
      <c r="F22" t="s">
        <v>19</v>
      </c>
      <c r="G22" s="4">
        <v>55507652</v>
      </c>
      <c r="H22" s="4">
        <v>379325168</v>
      </c>
    </row>
    <row r="23" spans="1:8">
      <c r="A23" s="1" t="s">
        <v>20</v>
      </c>
      <c r="B23" s="2">
        <v>265428</v>
      </c>
      <c r="C23" s="2">
        <v>40237</v>
      </c>
      <c r="D23" s="2">
        <v>225191</v>
      </c>
      <c r="F23" t="s">
        <v>20</v>
      </c>
      <c r="G23" s="4">
        <v>1692230770</v>
      </c>
      <c r="H23" s="4">
        <v>17415503549</v>
      </c>
    </row>
    <row r="24" spans="1:8">
      <c r="A24" s="1" t="s">
        <v>21</v>
      </c>
      <c r="B24" s="2">
        <v>357627</v>
      </c>
      <c r="C24" s="2">
        <v>68106</v>
      </c>
      <c r="D24" s="2">
        <v>289521</v>
      </c>
      <c r="F24" t="s">
        <v>21</v>
      </c>
      <c r="G24" s="4">
        <v>3099083571</v>
      </c>
      <c r="H24" s="4">
        <v>22715569499</v>
      </c>
    </row>
    <row r="25" spans="1:8">
      <c r="A25" s="1" t="s">
        <v>22</v>
      </c>
      <c r="B25" s="2">
        <v>101443</v>
      </c>
      <c r="C25" s="2">
        <v>15297</v>
      </c>
      <c r="D25" s="2">
        <v>86146</v>
      </c>
      <c r="F25" t="s">
        <v>22</v>
      </c>
      <c r="G25" s="4">
        <v>418366157</v>
      </c>
      <c r="H25" s="4">
        <v>7738791472</v>
      </c>
    </row>
    <row r="26" spans="1:8">
      <c r="A26" s="1" t="s">
        <v>23</v>
      </c>
      <c r="B26" s="2">
        <v>42119</v>
      </c>
      <c r="C26" s="2">
        <v>6514</v>
      </c>
      <c r="D26" s="2">
        <v>35605</v>
      </c>
      <c r="F26" t="s">
        <v>23</v>
      </c>
      <c r="G26" s="4">
        <v>291863848</v>
      </c>
      <c r="H26" s="4">
        <v>2446343425</v>
      </c>
    </row>
    <row r="27" spans="1:8">
      <c r="A27" s="1" t="s">
        <v>24</v>
      </c>
      <c r="B27" s="2">
        <v>159358</v>
      </c>
      <c r="C27" s="2">
        <v>7116</v>
      </c>
      <c r="D27" s="2">
        <v>152242</v>
      </c>
      <c r="F27" t="s">
        <v>24</v>
      </c>
      <c r="G27" s="4">
        <v>543734909</v>
      </c>
      <c r="H27" s="4">
        <v>19241881164</v>
      </c>
    </row>
    <row r="28" spans="1:8">
      <c r="A28" s="1" t="s">
        <v>25</v>
      </c>
      <c r="B28" s="2">
        <v>710908</v>
      </c>
      <c r="C28" s="2">
        <v>38103</v>
      </c>
      <c r="D28" s="2">
        <v>672805</v>
      </c>
      <c r="F28" t="s">
        <v>25</v>
      </c>
      <c r="G28" s="4">
        <v>2277872273</v>
      </c>
      <c r="H28" s="4">
        <v>98731091679</v>
      </c>
    </row>
    <row r="29" spans="1:8">
      <c r="A29" s="1" t="s">
        <v>26</v>
      </c>
      <c r="B29" s="2">
        <v>464189</v>
      </c>
      <c r="C29" s="2">
        <v>91168</v>
      </c>
      <c r="D29" s="2">
        <v>373021</v>
      </c>
      <c r="F29" t="s">
        <v>26</v>
      </c>
      <c r="G29" s="4">
        <v>4899735219</v>
      </c>
      <c r="H29" s="4">
        <v>33717886247</v>
      </c>
    </row>
    <row r="30" spans="1:8">
      <c r="A30" s="1" t="s">
        <v>27</v>
      </c>
      <c r="B30" s="2">
        <v>523257</v>
      </c>
      <c r="C30" s="2">
        <v>28483</v>
      </c>
      <c r="D30" s="2">
        <v>494774</v>
      </c>
      <c r="F30" t="s">
        <v>27</v>
      </c>
      <c r="G30" s="4">
        <v>1748607297</v>
      </c>
      <c r="H30" s="4">
        <v>63485689732</v>
      </c>
    </row>
    <row r="31" spans="1:8">
      <c r="A31" s="1" t="s">
        <v>28</v>
      </c>
      <c r="B31" s="2">
        <v>296663</v>
      </c>
      <c r="C31" s="2">
        <v>40174</v>
      </c>
      <c r="D31" s="2">
        <v>256489</v>
      </c>
      <c r="F31" t="s">
        <v>28</v>
      </c>
      <c r="G31" s="4">
        <v>1791790419</v>
      </c>
      <c r="H31" s="4">
        <v>29051369248</v>
      </c>
    </row>
    <row r="32" spans="1:8">
      <c r="A32" s="1" t="s">
        <v>29</v>
      </c>
      <c r="B32" s="2">
        <v>184359</v>
      </c>
      <c r="C32" s="2">
        <v>22246</v>
      </c>
      <c r="D32" s="2">
        <v>162113</v>
      </c>
      <c r="F32" t="s">
        <v>29</v>
      </c>
      <c r="G32" s="4">
        <v>943241547</v>
      </c>
      <c r="H32" s="4">
        <v>15704827029</v>
      </c>
    </row>
    <row r="33" spans="1:8">
      <c r="A33" s="1" t="s">
        <v>30</v>
      </c>
      <c r="B33" s="2">
        <v>47135</v>
      </c>
      <c r="C33" s="2">
        <v>12789</v>
      </c>
      <c r="D33" s="2">
        <v>34346</v>
      </c>
      <c r="F33" t="s">
        <v>30</v>
      </c>
      <c r="G33" s="4">
        <v>460914398</v>
      </c>
      <c r="H33" s="4">
        <v>2293124264</v>
      </c>
    </row>
    <row r="34" spans="1:8">
      <c r="A34" s="1" t="s">
        <v>31</v>
      </c>
      <c r="B34" s="2">
        <v>546431</v>
      </c>
      <c r="C34" s="2">
        <v>80551</v>
      </c>
      <c r="D34" s="2">
        <v>465880</v>
      </c>
      <c r="F34" t="s">
        <v>31</v>
      </c>
      <c r="G34" s="4">
        <v>3515845896</v>
      </c>
      <c r="H34" s="4">
        <v>61579956772</v>
      </c>
    </row>
    <row r="35" spans="1:8">
      <c r="A35" s="1" t="s">
        <v>32</v>
      </c>
      <c r="B35" s="2">
        <v>782511</v>
      </c>
      <c r="C35" s="2">
        <v>19983</v>
      </c>
      <c r="D35" s="2">
        <v>762529</v>
      </c>
      <c r="F35" t="s">
        <v>32</v>
      </c>
      <c r="G35" s="4">
        <v>1215337066</v>
      </c>
      <c r="H35" s="4">
        <v>131972799413</v>
      </c>
    </row>
    <row r="36" spans="1:8">
      <c r="A36" s="1" t="s">
        <v>33</v>
      </c>
      <c r="B36" s="2">
        <v>679210</v>
      </c>
      <c r="C36" s="2">
        <v>31409</v>
      </c>
      <c r="D36" s="2">
        <v>647801</v>
      </c>
      <c r="F36" t="s">
        <v>33</v>
      </c>
      <c r="G36" s="4">
        <v>1875658594</v>
      </c>
      <c r="H36" s="4">
        <v>102456861493</v>
      </c>
    </row>
    <row r="37" spans="1:8">
      <c r="A37" s="1" t="s">
        <v>34</v>
      </c>
      <c r="B37" s="2">
        <v>463303</v>
      </c>
      <c r="C37" s="2">
        <v>94123</v>
      </c>
      <c r="D37" s="2">
        <v>369179</v>
      </c>
      <c r="F37" t="s">
        <v>34</v>
      </c>
      <c r="G37" s="4">
        <v>3509481026</v>
      </c>
      <c r="H37" s="4">
        <v>25225563626</v>
      </c>
    </row>
    <row r="38" spans="1:8">
      <c r="A38" s="1" t="s">
        <v>35</v>
      </c>
      <c r="B38" s="2">
        <v>611020</v>
      </c>
      <c r="C38" s="2">
        <v>30773</v>
      </c>
      <c r="D38" s="2">
        <v>580247</v>
      </c>
      <c r="F38" t="s">
        <v>35</v>
      </c>
      <c r="G38" s="4">
        <v>1589950691</v>
      </c>
      <c r="H38" s="4">
        <v>122333276439</v>
      </c>
    </row>
    <row r="39" spans="1:8">
      <c r="A39" s="1" t="s">
        <v>36</v>
      </c>
      <c r="B39" s="2">
        <v>53412</v>
      </c>
      <c r="C39" s="2">
        <v>12743</v>
      </c>
      <c r="D39" s="2">
        <v>40669</v>
      </c>
      <c r="F39" t="s">
        <v>36</v>
      </c>
      <c r="G39" s="4">
        <v>377788714</v>
      </c>
      <c r="H39" s="4">
        <v>3860814556</v>
      </c>
    </row>
    <row r="40" spans="1:8">
      <c r="A40" s="1" t="s">
        <v>37</v>
      </c>
      <c r="B40" s="2">
        <v>104345</v>
      </c>
      <c r="C40" s="2">
        <v>31070</v>
      </c>
      <c r="D40" s="2">
        <v>73275</v>
      </c>
      <c r="F40" t="s">
        <v>37</v>
      </c>
      <c r="G40" s="4">
        <v>800774655</v>
      </c>
      <c r="H40" s="4">
        <v>5847459197</v>
      </c>
    </row>
    <row r="41" spans="1:8">
      <c r="A41" s="1" t="s">
        <v>38</v>
      </c>
      <c r="B41" s="2">
        <v>182397</v>
      </c>
      <c r="C41" s="2">
        <v>39272</v>
      </c>
      <c r="D41" s="2">
        <v>143125</v>
      </c>
      <c r="F41" t="s">
        <v>38</v>
      </c>
      <c r="G41" s="4">
        <v>1281111942</v>
      </c>
      <c r="H41" s="4">
        <v>10312794601</v>
      </c>
    </row>
    <row r="42" spans="1:8">
      <c r="A42" s="1" t="s">
        <v>39</v>
      </c>
      <c r="B42" s="2">
        <v>233128</v>
      </c>
      <c r="C42" s="2">
        <v>47730</v>
      </c>
      <c r="D42" s="2">
        <v>185398</v>
      </c>
      <c r="F42" t="s">
        <v>39</v>
      </c>
      <c r="G42" s="4">
        <v>933869208</v>
      </c>
      <c r="H42" s="4">
        <v>15265841519</v>
      </c>
    </row>
    <row r="43" spans="1:8">
      <c r="A43" s="1" t="s">
        <v>40</v>
      </c>
      <c r="B43" s="2">
        <v>64792</v>
      </c>
      <c r="C43" s="2">
        <v>19671</v>
      </c>
      <c r="D43" s="2">
        <v>45120</v>
      </c>
      <c r="F43" t="s">
        <v>40</v>
      </c>
      <c r="G43" s="4">
        <v>495778298</v>
      </c>
      <c r="H43" s="4">
        <v>3177473809</v>
      </c>
    </row>
    <row r="44" spans="1:8">
      <c r="A44" s="1" t="s">
        <v>41</v>
      </c>
      <c r="B44" s="2">
        <v>267030</v>
      </c>
      <c r="C44" s="2">
        <v>90551</v>
      </c>
      <c r="D44" s="2">
        <v>176478</v>
      </c>
      <c r="F44" t="s">
        <v>41</v>
      </c>
      <c r="G44" s="4">
        <v>2961219756</v>
      </c>
      <c r="H44" s="4">
        <v>16413923801</v>
      </c>
    </row>
    <row r="45" spans="1:8">
      <c r="A45" s="1" t="s">
        <v>42</v>
      </c>
      <c r="B45" s="2">
        <v>122835</v>
      </c>
      <c r="C45" s="2">
        <v>26663</v>
      </c>
      <c r="D45" s="2">
        <v>96172</v>
      </c>
      <c r="F45" t="s">
        <v>42</v>
      </c>
      <c r="G45" s="4">
        <v>1028229300</v>
      </c>
      <c r="H45" s="4">
        <v>8198197942</v>
      </c>
    </row>
    <row r="46" spans="1:8">
      <c r="A46" s="1" t="s">
        <v>43</v>
      </c>
      <c r="B46" s="2">
        <v>383327</v>
      </c>
      <c r="C46" s="2">
        <v>121614</v>
      </c>
      <c r="D46" s="2">
        <v>261713</v>
      </c>
      <c r="F46" t="s">
        <v>43</v>
      </c>
      <c r="G46" s="4">
        <v>5247199703</v>
      </c>
      <c r="H46" s="4">
        <v>22642481583</v>
      </c>
    </row>
    <row r="47" spans="1:8">
      <c r="A47" s="1" t="s">
        <v>44</v>
      </c>
      <c r="B47" s="2">
        <v>51389</v>
      </c>
      <c r="C47" s="2">
        <v>13919</v>
      </c>
      <c r="D47" s="2">
        <v>37471</v>
      </c>
      <c r="F47" t="s">
        <v>44</v>
      </c>
      <c r="G47" s="4">
        <v>429962059</v>
      </c>
      <c r="H47" s="4">
        <v>2931302786</v>
      </c>
    </row>
    <row r="48" spans="1:8">
      <c r="A48" s="1" t="s">
        <v>45</v>
      </c>
      <c r="B48" s="2">
        <v>179704</v>
      </c>
      <c r="C48" s="2">
        <v>72903</v>
      </c>
      <c r="D48" s="2">
        <v>106800</v>
      </c>
      <c r="F48" t="s">
        <v>45</v>
      </c>
      <c r="G48" s="4">
        <v>1896211428</v>
      </c>
      <c r="H48" s="4">
        <v>6322055422</v>
      </c>
    </row>
    <row r="49" spans="1:8">
      <c r="A49" s="1" t="s">
        <v>46</v>
      </c>
      <c r="B49" s="2">
        <v>160822</v>
      </c>
      <c r="C49" s="2">
        <v>50324</v>
      </c>
      <c r="D49" s="2">
        <v>110498</v>
      </c>
      <c r="F49" t="s">
        <v>46</v>
      </c>
      <c r="G49" s="4">
        <v>1223885927</v>
      </c>
      <c r="H49" s="4">
        <v>8751259272</v>
      </c>
    </row>
    <row r="50" spans="1:8">
      <c r="A50" s="1" t="s">
        <v>47</v>
      </c>
      <c r="B50" s="2">
        <v>123269</v>
      </c>
      <c r="C50" s="2">
        <v>25204</v>
      </c>
      <c r="D50" s="2">
        <v>98065</v>
      </c>
      <c r="F50" t="s">
        <v>47</v>
      </c>
      <c r="G50" s="4">
        <v>924320603</v>
      </c>
      <c r="H50" s="4">
        <v>9226117206</v>
      </c>
    </row>
    <row r="51" spans="1:8">
      <c r="A51" s="1" t="s">
        <v>48</v>
      </c>
      <c r="B51" s="2">
        <v>121378</v>
      </c>
      <c r="C51" s="2">
        <v>28598</v>
      </c>
      <c r="D51" s="2">
        <v>92780</v>
      </c>
      <c r="F51" t="s">
        <v>48</v>
      </c>
      <c r="G51" s="4">
        <v>687374750</v>
      </c>
      <c r="H51" s="4">
        <v>5214482916</v>
      </c>
    </row>
    <row r="52" spans="1:8">
      <c r="A52" s="1" t="s">
        <v>49</v>
      </c>
      <c r="B52" s="2">
        <v>166428</v>
      </c>
      <c r="C52" s="2">
        <v>37143</v>
      </c>
      <c r="D52" s="2">
        <v>129285</v>
      </c>
      <c r="F52" t="s">
        <v>49</v>
      </c>
      <c r="G52" s="4">
        <v>1346400650</v>
      </c>
      <c r="H52" s="4">
        <v>10535094823</v>
      </c>
    </row>
    <row r="53" spans="1:8">
      <c r="A53" s="1" t="s">
        <v>50</v>
      </c>
      <c r="B53" s="2">
        <v>494012</v>
      </c>
      <c r="C53" s="2">
        <v>102924</v>
      </c>
      <c r="D53" s="2">
        <v>391088</v>
      </c>
      <c r="F53" t="s">
        <v>50</v>
      </c>
      <c r="G53" s="4">
        <v>3225448834</v>
      </c>
      <c r="H53" s="4">
        <v>40058026330</v>
      </c>
    </row>
    <row r="54" spans="1:8">
      <c r="A54" s="1" t="s">
        <v>51</v>
      </c>
      <c r="B54" s="2">
        <v>661738</v>
      </c>
      <c r="C54" s="2">
        <v>164826</v>
      </c>
      <c r="D54" s="2">
        <v>496912</v>
      </c>
      <c r="F54" t="s">
        <v>51</v>
      </c>
      <c r="G54" s="4">
        <v>6635802610</v>
      </c>
      <c r="H54" s="4">
        <v>47272269732</v>
      </c>
    </row>
    <row r="55" spans="1:8">
      <c r="A55" s="1" t="s">
        <v>52</v>
      </c>
      <c r="B55" s="2">
        <v>37452</v>
      </c>
      <c r="C55" s="2">
        <v>6345</v>
      </c>
      <c r="D55" s="2">
        <v>31107</v>
      </c>
      <c r="F55" t="s">
        <v>52</v>
      </c>
      <c r="G55" s="4">
        <v>199785641</v>
      </c>
      <c r="H55" s="4">
        <v>2353513741</v>
      </c>
    </row>
    <row r="56" spans="1:8">
      <c r="A56" s="1" t="s">
        <v>53</v>
      </c>
      <c r="B56" s="2">
        <v>272951</v>
      </c>
      <c r="C56" s="2">
        <v>83455</v>
      </c>
      <c r="D56" s="2">
        <v>189496</v>
      </c>
      <c r="F56" t="s">
        <v>53</v>
      </c>
      <c r="G56" s="4">
        <v>2564473518</v>
      </c>
      <c r="H56" s="4">
        <v>14254579303</v>
      </c>
    </row>
    <row r="57" spans="1:8">
      <c r="A57" s="1" t="s">
        <v>54</v>
      </c>
      <c r="B57" s="2">
        <v>983408</v>
      </c>
      <c r="C57" s="2">
        <v>185603</v>
      </c>
      <c r="D57" s="2">
        <v>797806</v>
      </c>
      <c r="F57" t="s">
        <v>54</v>
      </c>
      <c r="G57" s="4">
        <v>7626764938</v>
      </c>
      <c r="H57" s="4">
        <v>103556159945</v>
      </c>
    </row>
    <row r="58" spans="1:8">
      <c r="A58" s="1" t="s">
        <v>55</v>
      </c>
      <c r="B58" s="2">
        <v>298807</v>
      </c>
      <c r="C58" s="2">
        <v>131317</v>
      </c>
      <c r="D58" s="2">
        <v>167490</v>
      </c>
      <c r="F58" t="s">
        <v>55</v>
      </c>
      <c r="G58" s="4">
        <v>2783328158</v>
      </c>
      <c r="H58" s="4">
        <v>16633815655</v>
      </c>
    </row>
    <row r="59" spans="1:8">
      <c r="A59" s="1" t="s">
        <v>56</v>
      </c>
      <c r="B59" s="2">
        <v>22141</v>
      </c>
      <c r="C59" s="2">
        <v>5319</v>
      </c>
      <c r="D59" s="2">
        <v>16822</v>
      </c>
      <c r="F59" t="s">
        <v>56</v>
      </c>
      <c r="G59" s="4">
        <v>131793682</v>
      </c>
      <c r="H59" s="4">
        <v>2468886211</v>
      </c>
    </row>
    <row r="60" spans="1:8">
      <c r="A60" s="1" t="s">
        <v>57</v>
      </c>
      <c r="B60" s="2">
        <v>94156</v>
      </c>
      <c r="C60" s="2">
        <v>52189</v>
      </c>
      <c r="D60" s="2">
        <v>41967</v>
      </c>
      <c r="F60" t="s">
        <v>57</v>
      </c>
      <c r="G60" s="4">
        <v>1207511944</v>
      </c>
      <c r="H60" s="4">
        <v>3007205072</v>
      </c>
    </row>
    <row r="61" spans="1:8">
      <c r="A61" s="1" t="s">
        <v>58</v>
      </c>
      <c r="B61" s="2">
        <v>408401</v>
      </c>
      <c r="C61" s="2">
        <v>128273</v>
      </c>
      <c r="D61" s="2">
        <v>280128</v>
      </c>
      <c r="F61" t="s">
        <v>58</v>
      </c>
      <c r="G61" s="4">
        <v>4362924559</v>
      </c>
      <c r="H61" s="4">
        <v>28815705249</v>
      </c>
    </row>
    <row r="62" spans="1:8">
      <c r="A62" s="1" t="s">
        <v>59</v>
      </c>
      <c r="B62" s="2">
        <v>118770</v>
      </c>
      <c r="C62" s="2">
        <v>51663</v>
      </c>
      <c r="D62" s="2">
        <v>67107</v>
      </c>
      <c r="F62" t="s">
        <v>59</v>
      </c>
      <c r="G62" s="4">
        <v>1425379892</v>
      </c>
      <c r="H62" s="4">
        <v>5209077847</v>
      </c>
    </row>
    <row r="63" spans="1:8">
      <c r="A63" s="1" t="s">
        <v>60</v>
      </c>
      <c r="B63" s="2">
        <v>151139</v>
      </c>
      <c r="C63" s="2">
        <v>65737</v>
      </c>
      <c r="D63" s="2">
        <v>85402</v>
      </c>
      <c r="F63" t="s">
        <v>60</v>
      </c>
      <c r="G63" s="4">
        <v>1518141185</v>
      </c>
      <c r="H63" s="4">
        <v>6398079142</v>
      </c>
    </row>
    <row r="64" spans="1:8">
      <c r="A64" s="1" t="s">
        <v>61</v>
      </c>
      <c r="B64" s="2">
        <v>93675</v>
      </c>
      <c r="C64" s="2">
        <v>31890</v>
      </c>
      <c r="D64" s="2">
        <v>61785</v>
      </c>
      <c r="F64" t="s">
        <v>61</v>
      </c>
      <c r="G64" s="4">
        <v>932462366</v>
      </c>
      <c r="H64" s="4">
        <v>5833638052</v>
      </c>
    </row>
    <row r="65" spans="1:8">
      <c r="A65" s="1" t="s">
        <v>62</v>
      </c>
      <c r="B65" s="2">
        <v>35756</v>
      </c>
      <c r="C65" s="2">
        <v>7468</v>
      </c>
      <c r="D65" s="2">
        <v>28288</v>
      </c>
      <c r="F65" t="s">
        <v>62</v>
      </c>
      <c r="G65" s="4">
        <v>230421087</v>
      </c>
      <c r="H65" s="4">
        <v>1578272168</v>
      </c>
    </row>
    <row r="66" spans="1:8">
      <c r="A66" s="1" t="s">
        <v>63</v>
      </c>
      <c r="B66" s="2">
        <v>217100</v>
      </c>
      <c r="C66" s="2">
        <v>104138</v>
      </c>
      <c r="D66" s="2">
        <v>112963</v>
      </c>
      <c r="F66" t="s">
        <v>63</v>
      </c>
      <c r="G66" s="4">
        <v>2000747917</v>
      </c>
      <c r="H66" s="4">
        <v>9641745516</v>
      </c>
    </row>
    <row r="67" spans="1:8">
      <c r="A67" s="1" t="s">
        <v>64</v>
      </c>
      <c r="B67" s="2">
        <v>402612</v>
      </c>
      <c r="C67" s="2">
        <v>104133</v>
      </c>
      <c r="D67" s="2">
        <v>298478</v>
      </c>
      <c r="F67" t="s">
        <v>64</v>
      </c>
      <c r="G67" s="4">
        <v>2941822035</v>
      </c>
      <c r="H67" s="4">
        <v>28192019915</v>
      </c>
    </row>
    <row r="68" spans="1:8">
      <c r="A68" s="1" t="s">
        <v>65</v>
      </c>
      <c r="B68" s="2">
        <v>129797</v>
      </c>
      <c r="C68" s="2">
        <v>45892</v>
      </c>
      <c r="D68" s="2">
        <v>83904</v>
      </c>
      <c r="F68" t="s">
        <v>65</v>
      </c>
      <c r="G68" s="4">
        <v>1295119818</v>
      </c>
      <c r="H68" s="4">
        <v>7209978192</v>
      </c>
    </row>
    <row r="69" spans="1:8">
      <c r="A69" s="1" t="s">
        <v>66</v>
      </c>
      <c r="B69" s="2">
        <v>22158</v>
      </c>
      <c r="C69" s="2">
        <v>3429</v>
      </c>
      <c r="D69" s="2">
        <v>18729</v>
      </c>
      <c r="F69" t="s">
        <v>66</v>
      </c>
      <c r="G69" s="4">
        <v>126024342</v>
      </c>
      <c r="H69" s="4">
        <v>2132054579</v>
      </c>
    </row>
    <row r="70" spans="1:8">
      <c r="A70" s="1" t="s">
        <v>67</v>
      </c>
      <c r="B70" s="2">
        <v>291073</v>
      </c>
      <c r="C70" s="2">
        <v>120760</v>
      </c>
      <c r="D70" s="2">
        <v>170313</v>
      </c>
      <c r="F70" t="s">
        <v>67</v>
      </c>
      <c r="G70" s="4">
        <v>5228504605</v>
      </c>
      <c r="H70" s="4">
        <v>17024294357</v>
      </c>
    </row>
    <row r="71" spans="1:8">
      <c r="A71" s="1" t="s">
        <v>68</v>
      </c>
      <c r="B71" s="2">
        <v>18995</v>
      </c>
      <c r="C71" s="2">
        <v>7796</v>
      </c>
      <c r="D71" s="2">
        <v>11199</v>
      </c>
      <c r="F71" t="s">
        <v>68</v>
      </c>
      <c r="G71" s="4">
        <v>212281546</v>
      </c>
      <c r="H71" s="4">
        <v>1364360417</v>
      </c>
    </row>
    <row r="72" spans="1:8">
      <c r="A72" s="1" t="s">
        <v>69</v>
      </c>
      <c r="B72" s="2">
        <v>201860</v>
      </c>
      <c r="C72" s="2">
        <v>83640</v>
      </c>
      <c r="D72" s="2">
        <v>118220</v>
      </c>
      <c r="F72" t="s">
        <v>69</v>
      </c>
      <c r="G72" s="4">
        <v>2197685264</v>
      </c>
      <c r="H72" s="4">
        <v>14482168707</v>
      </c>
    </row>
    <row r="73" spans="1:8">
      <c r="A73" s="1" t="s">
        <v>70</v>
      </c>
      <c r="B73" s="2">
        <v>131488</v>
      </c>
      <c r="C73" s="2">
        <v>44405</v>
      </c>
      <c r="D73" s="2">
        <v>87083</v>
      </c>
      <c r="F73" t="s">
        <v>70</v>
      </c>
      <c r="G73" s="4">
        <v>1554986059</v>
      </c>
      <c r="H73" s="4">
        <v>6898389701</v>
      </c>
    </row>
    <row r="74" spans="1:8">
      <c r="A74" s="1" t="s">
        <v>71</v>
      </c>
      <c r="B74" s="2">
        <v>332788</v>
      </c>
      <c r="C74" s="2">
        <v>63513</v>
      </c>
      <c r="D74" s="2">
        <v>269275</v>
      </c>
      <c r="F74" t="s">
        <v>71</v>
      </c>
      <c r="G74" s="4">
        <v>2221488523</v>
      </c>
      <c r="H74" s="4">
        <v>39706238780</v>
      </c>
    </row>
    <row r="75" spans="1:8">
      <c r="A75" s="1" t="s">
        <v>72</v>
      </c>
      <c r="B75" s="2">
        <v>226916</v>
      </c>
      <c r="C75" s="2">
        <v>60652</v>
      </c>
      <c r="D75" s="2">
        <v>166264</v>
      </c>
      <c r="F75" t="s">
        <v>72</v>
      </c>
      <c r="G75" s="4">
        <v>2847161980</v>
      </c>
      <c r="H75" s="4">
        <v>18471071777</v>
      </c>
    </row>
    <row r="76" spans="1:8">
      <c r="A76" s="1" t="s">
        <v>73</v>
      </c>
      <c r="B76" s="2">
        <v>570933</v>
      </c>
      <c r="C76" s="2">
        <v>113948</v>
      </c>
      <c r="D76" s="2">
        <v>456985</v>
      </c>
      <c r="F76" t="s">
        <v>73</v>
      </c>
      <c r="G76" s="4">
        <v>4130061359</v>
      </c>
      <c r="H76" s="4">
        <v>55444774517</v>
      </c>
    </row>
    <row r="77" spans="1:8">
      <c r="A77" s="1" t="s">
        <v>74</v>
      </c>
      <c r="B77" s="2">
        <v>120320</v>
      </c>
      <c r="C77" s="2">
        <v>45429</v>
      </c>
      <c r="D77" s="2">
        <v>74890</v>
      </c>
      <c r="F77" t="s">
        <v>74</v>
      </c>
      <c r="G77" s="4">
        <v>1302625585</v>
      </c>
      <c r="H77" s="4">
        <v>4366999725</v>
      </c>
    </row>
    <row r="78" spans="1:8">
      <c r="A78" s="1" t="s">
        <v>75</v>
      </c>
      <c r="B78" s="2">
        <v>159581</v>
      </c>
      <c r="C78" s="2">
        <v>48928</v>
      </c>
      <c r="D78" s="2">
        <v>110653</v>
      </c>
      <c r="F78" t="s">
        <v>75</v>
      </c>
      <c r="G78" s="4">
        <v>1764895726</v>
      </c>
      <c r="H78" s="4">
        <v>11454101579</v>
      </c>
    </row>
    <row r="79" spans="1:8">
      <c r="A79" s="1" t="s">
        <v>76</v>
      </c>
      <c r="B79" s="2">
        <v>293837</v>
      </c>
      <c r="C79" s="2">
        <v>131744</v>
      </c>
      <c r="D79" s="2">
        <v>162094</v>
      </c>
      <c r="F79" t="s">
        <v>76</v>
      </c>
      <c r="G79" s="4">
        <v>3247393151</v>
      </c>
      <c r="H79" s="4">
        <v>12560421200</v>
      </c>
    </row>
    <row r="80" spans="1:8">
      <c r="A80" s="1" t="s">
        <v>77</v>
      </c>
      <c r="B80" s="2">
        <v>333099</v>
      </c>
      <c r="C80" s="2">
        <v>85814</v>
      </c>
      <c r="D80" s="2">
        <v>247285</v>
      </c>
      <c r="F80" t="s">
        <v>77</v>
      </c>
      <c r="G80" s="4">
        <v>3196068763</v>
      </c>
      <c r="H80" s="4">
        <v>29700783402</v>
      </c>
    </row>
    <row r="81" spans="1:8">
      <c r="A81" s="1" t="s">
        <v>78</v>
      </c>
      <c r="B81" s="2">
        <v>183454</v>
      </c>
      <c r="C81" s="2">
        <v>74075</v>
      </c>
      <c r="D81" s="2">
        <v>109379</v>
      </c>
      <c r="F81" t="s">
        <v>78</v>
      </c>
      <c r="G81" s="4">
        <v>1790698573</v>
      </c>
      <c r="H81" s="4">
        <v>7054178751</v>
      </c>
    </row>
    <row r="82" spans="1:8">
      <c r="A82" s="1" t="s">
        <v>79</v>
      </c>
      <c r="B82" s="2">
        <v>115139</v>
      </c>
      <c r="C82" s="2">
        <v>52982</v>
      </c>
      <c r="D82" s="2">
        <v>62157</v>
      </c>
      <c r="F82" t="s">
        <v>79</v>
      </c>
      <c r="G82" s="4">
        <v>1115515681</v>
      </c>
      <c r="H82" s="4">
        <v>5488056564</v>
      </c>
    </row>
    <row r="83" spans="1:8">
      <c r="A83" s="1" t="s">
        <v>80</v>
      </c>
      <c r="B83" s="2">
        <v>62429</v>
      </c>
      <c r="C83" s="2">
        <v>21555</v>
      </c>
      <c r="D83" s="2">
        <v>40874</v>
      </c>
      <c r="F83" t="s">
        <v>80</v>
      </c>
      <c r="G83" s="4">
        <v>685816497</v>
      </c>
      <c r="H83" s="4">
        <v>4617070315</v>
      </c>
    </row>
    <row r="84" spans="1:8">
      <c r="A84" s="1" t="s">
        <v>81</v>
      </c>
      <c r="B84" s="2">
        <v>52418</v>
      </c>
      <c r="C84" s="2">
        <v>16832</v>
      </c>
      <c r="D84" s="2">
        <v>35585</v>
      </c>
      <c r="F84" t="s">
        <v>81</v>
      </c>
      <c r="G84" s="4">
        <v>544746818</v>
      </c>
      <c r="H84" s="4">
        <v>2007040037</v>
      </c>
    </row>
    <row r="85" spans="1:8">
      <c r="A85" s="1" t="s">
        <v>82</v>
      </c>
      <c r="B85" s="2">
        <v>149982</v>
      </c>
      <c r="C85" s="2">
        <v>100946</v>
      </c>
      <c r="D85" s="2">
        <v>49036</v>
      </c>
      <c r="F85" t="s">
        <v>82</v>
      </c>
      <c r="G85" s="4">
        <v>1339991313</v>
      </c>
      <c r="H85" s="4">
        <v>4954945110</v>
      </c>
    </row>
    <row r="86" spans="1:8">
      <c r="A86" s="1" t="s">
        <v>83</v>
      </c>
      <c r="B86" s="2">
        <v>161059</v>
      </c>
      <c r="C86" s="2">
        <v>87800</v>
      </c>
      <c r="D86" s="2">
        <v>73259</v>
      </c>
      <c r="F86" t="s">
        <v>83</v>
      </c>
      <c r="G86" s="4">
        <v>1151371771</v>
      </c>
      <c r="H86" s="4">
        <v>2452116839</v>
      </c>
    </row>
    <row r="87" spans="1:8">
      <c r="A87" s="1" t="s">
        <v>84</v>
      </c>
      <c r="B87" s="2">
        <v>127630</v>
      </c>
      <c r="C87" s="2">
        <v>51278</v>
      </c>
      <c r="D87" s="2">
        <v>76352</v>
      </c>
      <c r="F87" t="s">
        <v>84</v>
      </c>
      <c r="G87" s="4">
        <v>418400391</v>
      </c>
      <c r="H87" s="4">
        <v>1694532675</v>
      </c>
    </row>
    <row r="88" spans="1:8">
      <c r="A88" s="1" t="s">
        <v>85</v>
      </c>
      <c r="B88" s="2">
        <v>66077</v>
      </c>
      <c r="C88" s="2">
        <v>14499</v>
      </c>
      <c r="D88" s="2">
        <v>51579</v>
      </c>
      <c r="F88" t="s">
        <v>85</v>
      </c>
      <c r="G88" s="4">
        <v>60504427</v>
      </c>
      <c r="H88" s="4">
        <v>2310712668</v>
      </c>
    </row>
    <row r="89" spans="1:8">
      <c r="A89" s="1" t="s">
        <v>86</v>
      </c>
      <c r="B89" s="2">
        <v>141357</v>
      </c>
      <c r="C89" s="2">
        <v>39125</v>
      </c>
      <c r="D89" s="2">
        <v>102232</v>
      </c>
      <c r="F89" t="s">
        <v>90</v>
      </c>
      <c r="G89" s="4">
        <v>1336813288</v>
      </c>
      <c r="H89" s="4">
        <v>9999625947</v>
      </c>
    </row>
    <row r="90" spans="1:8">
      <c r="A90" s="1" t="s">
        <v>87</v>
      </c>
      <c r="B90" s="2">
        <v>141595</v>
      </c>
      <c r="C90" s="2">
        <v>52809</v>
      </c>
      <c r="D90" s="2">
        <v>88786</v>
      </c>
      <c r="F90" t="s">
        <v>87</v>
      </c>
      <c r="G90" s="4">
        <v>1889744538</v>
      </c>
      <c r="H90" s="4">
        <v>8085655167</v>
      </c>
    </row>
    <row r="91" spans="1:8">
      <c r="A91" s="1" t="s">
        <v>88</v>
      </c>
      <c r="B91" s="2">
        <v>128923</v>
      </c>
      <c r="C91" s="2">
        <v>43620</v>
      </c>
      <c r="D91" s="2">
        <v>85302</v>
      </c>
      <c r="F91" t="s">
        <v>88</v>
      </c>
      <c r="G91" s="4">
        <v>1316326217</v>
      </c>
      <c r="H91" s="4">
        <v>8843856772</v>
      </c>
    </row>
    <row r="92" spans="1:8">
      <c r="A92" s="1" t="s">
        <v>89</v>
      </c>
      <c r="B92" s="2">
        <v>120055</v>
      </c>
      <c r="C92" s="2">
        <v>33968</v>
      </c>
      <c r="D92" s="2">
        <v>86086</v>
      </c>
      <c r="F92" t="s">
        <v>89</v>
      </c>
      <c r="G92" s="4">
        <v>1074316270</v>
      </c>
      <c r="H92" s="4">
        <v>8235314794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2"/>
  <sheetViews>
    <sheetView workbookViewId="0">
      <selection activeCell="F1" sqref="F1:H1048576"/>
    </sheetView>
  </sheetViews>
  <sheetFormatPr defaultRowHeight="15"/>
  <cols>
    <col min="1" max="1" width="32.140625" style="1" bestFit="1" customWidth="1"/>
    <col min="2" max="2" width="13.7109375" style="1" bestFit="1" customWidth="1"/>
    <col min="3" max="3" width="9.140625" style="1" bestFit="1" customWidth="1"/>
    <col min="4" max="4" width="10.140625" style="1" bestFit="1" customWidth="1"/>
    <col min="5" max="5" width="9.140625" style="3"/>
    <col min="6" max="6" width="32.140625" bestFit="1" customWidth="1"/>
    <col min="7" max="7" width="18" bestFit="1" customWidth="1"/>
    <col min="8" max="8" width="19" bestFit="1" customWidth="1"/>
  </cols>
  <sheetData>
    <row r="1" spans="1:8">
      <c r="A1" s="1" t="s">
        <v>0</v>
      </c>
      <c r="F1" t="s">
        <v>92</v>
      </c>
    </row>
    <row r="2" spans="1:8">
      <c r="F2" t="s">
        <v>91</v>
      </c>
    </row>
    <row r="4" spans="1:8">
      <c r="B4" s="1" t="s">
        <v>1</v>
      </c>
      <c r="C4" s="1" t="s">
        <v>2</v>
      </c>
      <c r="D4" s="1" t="s">
        <v>3</v>
      </c>
      <c r="G4" t="s">
        <v>2</v>
      </c>
      <c r="H4" t="s">
        <v>3</v>
      </c>
    </row>
    <row r="6" spans="1:8">
      <c r="A6" s="1" t="s">
        <v>4</v>
      </c>
      <c r="B6" s="2">
        <v>21425737</v>
      </c>
      <c r="C6" s="2">
        <v>4212763</v>
      </c>
      <c r="D6" s="2">
        <v>17212974</v>
      </c>
      <c r="F6" s="1" t="s">
        <v>4</v>
      </c>
      <c r="G6" s="4">
        <v>98954338680</v>
      </c>
      <c r="H6" s="4">
        <v>929498670335</v>
      </c>
    </row>
    <row r="7" spans="1:8">
      <c r="B7" s="2"/>
      <c r="C7" s="2"/>
      <c r="D7" s="2"/>
      <c r="G7" s="4"/>
      <c r="H7" s="4"/>
    </row>
    <row r="8" spans="1:8">
      <c r="A8" s="1" t="s">
        <v>5</v>
      </c>
      <c r="B8" s="2">
        <v>399003</v>
      </c>
      <c r="C8" s="2">
        <v>14343</v>
      </c>
      <c r="D8" s="2">
        <v>384660</v>
      </c>
      <c r="F8" t="s">
        <v>5</v>
      </c>
      <c r="G8" s="4">
        <v>378317176</v>
      </c>
      <c r="H8" s="4">
        <v>30937124479</v>
      </c>
    </row>
    <row r="9" spans="1:8">
      <c r="A9" s="1" t="s">
        <v>6</v>
      </c>
      <c r="B9" s="2">
        <v>1049727</v>
      </c>
      <c r="C9" s="2">
        <v>19782</v>
      </c>
      <c r="D9" s="2">
        <v>1029945</v>
      </c>
      <c r="F9" t="s">
        <v>6</v>
      </c>
      <c r="G9" s="4">
        <v>197046737</v>
      </c>
      <c r="H9" s="4">
        <v>49652495349</v>
      </c>
    </row>
    <row r="10" spans="1:8">
      <c r="A10" s="1" t="s">
        <v>7</v>
      </c>
      <c r="B10" s="2">
        <v>661591</v>
      </c>
      <c r="C10" s="2">
        <v>18266</v>
      </c>
      <c r="D10" s="2">
        <v>643325</v>
      </c>
      <c r="F10" t="s">
        <v>7</v>
      </c>
      <c r="G10" s="4">
        <v>269442838</v>
      </c>
      <c r="H10" s="4">
        <v>30900272806</v>
      </c>
    </row>
    <row r="11" spans="1:8">
      <c r="A11" s="1" t="s">
        <v>8</v>
      </c>
      <c r="B11" s="2">
        <v>806828</v>
      </c>
      <c r="C11" s="2">
        <v>24138</v>
      </c>
      <c r="D11" s="2">
        <v>782690</v>
      </c>
      <c r="F11" t="s">
        <v>8</v>
      </c>
      <c r="G11" s="4">
        <v>600196016</v>
      </c>
      <c r="H11" s="4">
        <v>50317761199</v>
      </c>
    </row>
    <row r="12" spans="1:8">
      <c r="A12" s="1" t="s">
        <v>9</v>
      </c>
      <c r="B12" s="2">
        <v>51167</v>
      </c>
      <c r="C12" s="2">
        <v>13914</v>
      </c>
      <c r="D12" s="2">
        <v>37253</v>
      </c>
      <c r="F12" t="s">
        <v>9</v>
      </c>
      <c r="G12" s="4">
        <v>411656647</v>
      </c>
      <c r="H12" s="4">
        <v>1744909146</v>
      </c>
    </row>
    <row r="13" spans="1:8">
      <c r="A13" s="1" t="s">
        <v>10</v>
      </c>
      <c r="B13" s="2">
        <v>182831</v>
      </c>
      <c r="C13" s="2">
        <v>5121</v>
      </c>
      <c r="D13" s="2">
        <v>177710</v>
      </c>
      <c r="F13" t="s">
        <v>10</v>
      </c>
      <c r="G13" s="4">
        <v>193595913</v>
      </c>
      <c r="H13" s="4">
        <v>15154511914</v>
      </c>
    </row>
    <row r="14" spans="1:8">
      <c r="A14" s="1" t="s">
        <v>11</v>
      </c>
      <c r="B14" s="2">
        <v>41494</v>
      </c>
      <c r="C14" s="2">
        <v>14950</v>
      </c>
      <c r="D14" s="2">
        <v>26544</v>
      </c>
      <c r="F14" t="s">
        <v>11</v>
      </c>
      <c r="G14" s="4">
        <v>414210383</v>
      </c>
      <c r="H14" s="4">
        <v>4742021658</v>
      </c>
    </row>
    <row r="15" spans="1:8">
      <c r="A15" s="1" t="s">
        <v>12</v>
      </c>
      <c r="B15" s="2">
        <v>40658</v>
      </c>
      <c r="C15" s="2">
        <v>8482</v>
      </c>
      <c r="D15" s="2">
        <v>32176</v>
      </c>
      <c r="F15" t="s">
        <v>12</v>
      </c>
      <c r="G15" s="4">
        <v>227900169</v>
      </c>
      <c r="H15" s="4">
        <v>1809443056</v>
      </c>
    </row>
    <row r="16" spans="1:8">
      <c r="A16" s="1" t="s">
        <v>13</v>
      </c>
      <c r="B16" s="2">
        <v>34301</v>
      </c>
      <c r="C16" s="2">
        <v>9586</v>
      </c>
      <c r="D16" s="2">
        <v>24714</v>
      </c>
      <c r="F16" t="s">
        <v>13</v>
      </c>
      <c r="G16" s="4">
        <v>311012928</v>
      </c>
      <c r="H16" s="4">
        <v>1013924520</v>
      </c>
    </row>
    <row r="17" spans="1:8">
      <c r="A17" s="1" t="s">
        <v>14</v>
      </c>
      <c r="B17" s="2">
        <v>24614</v>
      </c>
      <c r="C17" s="2">
        <v>13462</v>
      </c>
      <c r="D17" s="2">
        <v>11152</v>
      </c>
      <c r="F17" t="s">
        <v>14</v>
      </c>
      <c r="G17" s="4">
        <v>274591738</v>
      </c>
      <c r="H17" s="4">
        <v>556263714</v>
      </c>
    </row>
    <row r="18" spans="1:8">
      <c r="A18" s="1" t="s">
        <v>15</v>
      </c>
      <c r="B18" s="2">
        <v>133798</v>
      </c>
      <c r="C18" s="2">
        <v>11211</v>
      </c>
      <c r="D18" s="2">
        <v>122587</v>
      </c>
      <c r="F18" t="s">
        <v>15</v>
      </c>
      <c r="G18" s="4">
        <v>244042462</v>
      </c>
      <c r="H18" s="4">
        <v>5864567347</v>
      </c>
    </row>
    <row r="19" spans="1:8">
      <c r="A19" s="1" t="s">
        <v>16</v>
      </c>
      <c r="B19" s="2">
        <v>152112</v>
      </c>
      <c r="C19" s="2">
        <v>20886</v>
      </c>
      <c r="D19" s="2">
        <v>131227</v>
      </c>
      <c r="F19" t="s">
        <v>16</v>
      </c>
      <c r="G19" s="4">
        <v>533145908</v>
      </c>
      <c r="H19" s="4">
        <v>7853633285</v>
      </c>
    </row>
    <row r="20" spans="1:8">
      <c r="A20" s="1" t="s">
        <v>17</v>
      </c>
      <c r="B20" s="2">
        <v>172794</v>
      </c>
      <c r="C20" s="2">
        <v>26506</v>
      </c>
      <c r="D20" s="2">
        <v>146288</v>
      </c>
      <c r="F20" t="s">
        <v>17</v>
      </c>
      <c r="G20" s="4">
        <v>464332570</v>
      </c>
      <c r="H20" s="4">
        <v>5739956979</v>
      </c>
    </row>
    <row r="21" spans="1:8">
      <c r="A21" s="1" t="s">
        <v>18</v>
      </c>
      <c r="B21" s="2">
        <v>646070</v>
      </c>
      <c r="C21" s="2">
        <v>96109</v>
      </c>
      <c r="D21" s="2">
        <v>549961</v>
      </c>
      <c r="F21" t="s">
        <v>18</v>
      </c>
      <c r="G21" s="4">
        <v>2435209522</v>
      </c>
      <c r="H21" s="4">
        <v>24965009885</v>
      </c>
    </row>
    <row r="22" spans="1:8">
      <c r="A22" s="1" t="s">
        <v>19</v>
      </c>
      <c r="B22" s="2">
        <v>4454</v>
      </c>
      <c r="C22" s="2">
        <v>810</v>
      </c>
      <c r="D22" s="2">
        <v>3644</v>
      </c>
      <c r="F22" t="s">
        <v>19</v>
      </c>
      <c r="G22" s="4">
        <v>13338907</v>
      </c>
      <c r="H22" s="4">
        <v>105056849</v>
      </c>
    </row>
    <row r="23" spans="1:8">
      <c r="A23" s="1" t="s">
        <v>20</v>
      </c>
      <c r="B23" s="2">
        <v>265428</v>
      </c>
      <c r="C23" s="2">
        <v>40237</v>
      </c>
      <c r="D23" s="2">
        <v>225191</v>
      </c>
      <c r="F23" t="s">
        <v>20</v>
      </c>
      <c r="G23" s="4">
        <v>839528485</v>
      </c>
      <c r="H23" s="4">
        <v>17261016460</v>
      </c>
    </row>
    <row r="24" spans="1:8">
      <c r="A24" s="1" t="s">
        <v>21</v>
      </c>
      <c r="B24" s="2">
        <v>357627</v>
      </c>
      <c r="C24" s="2">
        <v>68106</v>
      </c>
      <c r="D24" s="2">
        <v>289521</v>
      </c>
      <c r="F24" t="s">
        <v>21</v>
      </c>
      <c r="G24" s="4">
        <v>1157588466</v>
      </c>
      <c r="H24" s="4">
        <v>21684413292</v>
      </c>
    </row>
    <row r="25" spans="1:8">
      <c r="A25" s="1" t="s">
        <v>22</v>
      </c>
      <c r="B25" s="2">
        <v>101443</v>
      </c>
      <c r="C25" s="2">
        <v>15297</v>
      </c>
      <c r="D25" s="2">
        <v>86146</v>
      </c>
      <c r="F25" t="s">
        <v>22</v>
      </c>
      <c r="G25" s="4">
        <v>331018454</v>
      </c>
      <c r="H25" s="4">
        <v>6582354556</v>
      </c>
    </row>
    <row r="26" spans="1:8">
      <c r="A26" s="1" t="s">
        <v>23</v>
      </c>
      <c r="B26" s="2">
        <v>42119</v>
      </c>
      <c r="C26" s="2">
        <v>6514</v>
      </c>
      <c r="D26" s="2">
        <v>35605</v>
      </c>
      <c r="F26" t="s">
        <v>23</v>
      </c>
      <c r="G26" s="4">
        <v>255158511</v>
      </c>
      <c r="H26" s="4">
        <v>2804703778</v>
      </c>
    </row>
    <row r="27" spans="1:8">
      <c r="A27" s="1" t="s">
        <v>24</v>
      </c>
      <c r="B27" s="2">
        <v>159358</v>
      </c>
      <c r="C27" s="2">
        <v>7116</v>
      </c>
      <c r="D27" s="2">
        <v>152242</v>
      </c>
      <c r="F27" t="s">
        <v>24</v>
      </c>
      <c r="G27" s="4">
        <v>65536036</v>
      </c>
      <c r="H27" s="4">
        <v>7232697914</v>
      </c>
    </row>
    <row r="28" spans="1:8">
      <c r="A28" s="1" t="s">
        <v>25</v>
      </c>
      <c r="B28" s="2">
        <v>710908</v>
      </c>
      <c r="C28" s="2">
        <v>38103</v>
      </c>
      <c r="D28" s="2">
        <v>672805</v>
      </c>
      <c r="F28" t="s">
        <v>25</v>
      </c>
      <c r="G28" s="4">
        <v>491151944</v>
      </c>
      <c r="H28" s="4">
        <v>39387006674</v>
      </c>
    </row>
    <row r="29" spans="1:8">
      <c r="A29" s="1" t="s">
        <v>26</v>
      </c>
      <c r="B29" s="2">
        <v>464189</v>
      </c>
      <c r="C29" s="2">
        <v>91168</v>
      </c>
      <c r="D29" s="2">
        <v>373021</v>
      </c>
      <c r="F29" t="s">
        <v>26</v>
      </c>
      <c r="G29" s="4">
        <v>1097899274</v>
      </c>
      <c r="H29" s="4">
        <v>26250954605</v>
      </c>
    </row>
    <row r="30" spans="1:8">
      <c r="A30" s="1" t="s">
        <v>27</v>
      </c>
      <c r="B30" s="2">
        <v>523257</v>
      </c>
      <c r="C30" s="2">
        <v>28483</v>
      </c>
      <c r="D30" s="2">
        <v>494774</v>
      </c>
      <c r="F30" t="s">
        <v>27</v>
      </c>
      <c r="G30" s="4">
        <v>643671365</v>
      </c>
      <c r="H30" s="4">
        <v>30546728128</v>
      </c>
    </row>
    <row r="31" spans="1:8">
      <c r="A31" s="1" t="s">
        <v>28</v>
      </c>
      <c r="B31" s="2">
        <v>296663</v>
      </c>
      <c r="C31" s="2">
        <v>40174</v>
      </c>
      <c r="D31" s="2">
        <v>256489</v>
      </c>
      <c r="F31" t="s">
        <v>28</v>
      </c>
      <c r="G31" s="4">
        <v>491013759</v>
      </c>
      <c r="H31" s="4">
        <v>15226251456</v>
      </c>
    </row>
    <row r="32" spans="1:8">
      <c r="A32" s="1" t="s">
        <v>29</v>
      </c>
      <c r="B32" s="2">
        <v>184359</v>
      </c>
      <c r="C32" s="2">
        <v>22246</v>
      </c>
      <c r="D32" s="2">
        <v>162113</v>
      </c>
      <c r="F32" t="s">
        <v>29</v>
      </c>
      <c r="G32" s="4">
        <v>438764593</v>
      </c>
      <c r="H32" s="4">
        <v>5256512979</v>
      </c>
    </row>
    <row r="33" spans="1:8">
      <c r="A33" s="1" t="s">
        <v>30</v>
      </c>
      <c r="B33" s="2">
        <v>47135</v>
      </c>
      <c r="C33" s="2">
        <v>12789</v>
      </c>
      <c r="D33" s="2">
        <v>34346</v>
      </c>
      <c r="F33" t="s">
        <v>30</v>
      </c>
      <c r="G33" s="4">
        <v>127037243</v>
      </c>
      <c r="H33" s="4">
        <v>2688925886</v>
      </c>
    </row>
    <row r="34" spans="1:8">
      <c r="A34" s="1" t="s">
        <v>31</v>
      </c>
      <c r="B34" s="2">
        <v>546431</v>
      </c>
      <c r="C34" s="2">
        <v>80551</v>
      </c>
      <c r="D34" s="2">
        <v>465880</v>
      </c>
      <c r="F34" t="s">
        <v>31</v>
      </c>
      <c r="G34" s="4">
        <v>1486242270</v>
      </c>
      <c r="H34" s="4">
        <v>19405877896</v>
      </c>
    </row>
    <row r="35" spans="1:8">
      <c r="A35" s="1" t="s">
        <v>32</v>
      </c>
      <c r="B35" s="2">
        <v>782511</v>
      </c>
      <c r="C35" s="2">
        <v>19983</v>
      </c>
      <c r="D35" s="2">
        <v>762529</v>
      </c>
      <c r="F35" t="s">
        <v>32</v>
      </c>
      <c r="G35" s="4">
        <v>219604576</v>
      </c>
      <c r="H35" s="4">
        <v>30990505276</v>
      </c>
    </row>
    <row r="36" spans="1:8">
      <c r="A36" s="1" t="s">
        <v>33</v>
      </c>
      <c r="B36" s="2">
        <v>679210</v>
      </c>
      <c r="C36" s="2">
        <v>31409</v>
      </c>
      <c r="D36" s="2">
        <v>647801</v>
      </c>
      <c r="F36" t="s">
        <v>33</v>
      </c>
      <c r="G36" s="4">
        <v>344356036</v>
      </c>
      <c r="H36" s="4">
        <v>32615757042</v>
      </c>
    </row>
    <row r="37" spans="1:8">
      <c r="A37" s="1" t="s">
        <v>34</v>
      </c>
      <c r="B37" s="2">
        <v>463303</v>
      </c>
      <c r="C37" s="2">
        <v>94123</v>
      </c>
      <c r="D37" s="2">
        <v>369179</v>
      </c>
      <c r="F37" t="s">
        <v>34</v>
      </c>
      <c r="G37" s="4">
        <v>2593214232</v>
      </c>
      <c r="H37" s="4">
        <v>18196567702</v>
      </c>
    </row>
    <row r="38" spans="1:8">
      <c r="A38" s="1" t="s">
        <v>35</v>
      </c>
      <c r="B38" s="2">
        <v>611020</v>
      </c>
      <c r="C38" s="2">
        <v>30773</v>
      </c>
      <c r="D38" s="2">
        <v>580247</v>
      </c>
      <c r="F38" t="s">
        <v>35</v>
      </c>
      <c r="G38" s="4">
        <v>286795972</v>
      </c>
      <c r="H38" s="4">
        <v>33687647856</v>
      </c>
    </row>
    <row r="39" spans="1:8">
      <c r="A39" s="1" t="s">
        <v>36</v>
      </c>
      <c r="B39" s="2">
        <v>53412</v>
      </c>
      <c r="C39" s="2">
        <v>12743</v>
      </c>
      <c r="D39" s="2">
        <v>40669</v>
      </c>
      <c r="F39" t="s">
        <v>36</v>
      </c>
      <c r="G39" s="4">
        <v>292968213</v>
      </c>
      <c r="H39" s="4">
        <v>1246383969</v>
      </c>
    </row>
    <row r="40" spans="1:8">
      <c r="A40" s="1" t="s">
        <v>37</v>
      </c>
      <c r="B40" s="2">
        <v>104345</v>
      </c>
      <c r="C40" s="2">
        <v>31070</v>
      </c>
      <c r="D40" s="2">
        <v>73275</v>
      </c>
      <c r="F40" t="s">
        <v>37</v>
      </c>
      <c r="G40" s="4">
        <v>730092095</v>
      </c>
      <c r="H40" s="4">
        <v>6261825122</v>
      </c>
    </row>
    <row r="41" spans="1:8">
      <c r="A41" s="1" t="s">
        <v>38</v>
      </c>
      <c r="B41" s="2">
        <v>182397</v>
      </c>
      <c r="C41" s="2">
        <v>39272</v>
      </c>
      <c r="D41" s="2">
        <v>143125</v>
      </c>
      <c r="F41" t="s">
        <v>38</v>
      </c>
      <c r="G41" s="4">
        <v>761453009</v>
      </c>
      <c r="H41" s="4">
        <v>8018014998</v>
      </c>
    </row>
    <row r="42" spans="1:8">
      <c r="A42" s="1" t="s">
        <v>39</v>
      </c>
      <c r="B42" s="2">
        <v>233128</v>
      </c>
      <c r="C42" s="2">
        <v>47730</v>
      </c>
      <c r="D42" s="2">
        <v>185398</v>
      </c>
      <c r="F42" t="s">
        <v>39</v>
      </c>
      <c r="G42" s="4">
        <v>1539029111</v>
      </c>
      <c r="H42" s="4">
        <v>12238710629</v>
      </c>
    </row>
    <row r="43" spans="1:8">
      <c r="A43" s="1" t="s">
        <v>40</v>
      </c>
      <c r="B43" s="2">
        <v>64792</v>
      </c>
      <c r="C43" s="2">
        <v>19671</v>
      </c>
      <c r="D43" s="2">
        <v>45120</v>
      </c>
      <c r="F43" t="s">
        <v>40</v>
      </c>
      <c r="G43" s="4">
        <v>529790097</v>
      </c>
      <c r="H43" s="4">
        <v>1798865169</v>
      </c>
    </row>
    <row r="44" spans="1:8">
      <c r="A44" s="1" t="s">
        <v>41</v>
      </c>
      <c r="B44" s="2">
        <v>267030</v>
      </c>
      <c r="C44" s="2">
        <v>90551</v>
      </c>
      <c r="D44" s="2">
        <v>176478</v>
      </c>
      <c r="F44" t="s">
        <v>41</v>
      </c>
      <c r="G44" s="4">
        <v>1318261493</v>
      </c>
      <c r="H44" s="4">
        <v>8545431106</v>
      </c>
    </row>
    <row r="45" spans="1:8">
      <c r="A45" s="1" t="s">
        <v>42</v>
      </c>
      <c r="B45" s="2">
        <v>122835</v>
      </c>
      <c r="C45" s="2">
        <v>26663</v>
      </c>
      <c r="D45" s="2">
        <v>96172</v>
      </c>
      <c r="F45" t="s">
        <v>42</v>
      </c>
      <c r="G45" s="4">
        <v>500218358</v>
      </c>
      <c r="H45" s="4">
        <v>4288655960</v>
      </c>
    </row>
    <row r="46" spans="1:8">
      <c r="A46" s="1" t="s">
        <v>43</v>
      </c>
      <c r="B46" s="2">
        <v>383327</v>
      </c>
      <c r="C46" s="2">
        <v>121614</v>
      </c>
      <c r="D46" s="2">
        <v>261713</v>
      </c>
      <c r="F46" t="s">
        <v>43</v>
      </c>
      <c r="G46" s="4">
        <v>2144093637</v>
      </c>
      <c r="H46" s="4">
        <v>10631493024</v>
      </c>
    </row>
    <row r="47" spans="1:8">
      <c r="A47" s="1" t="s">
        <v>44</v>
      </c>
      <c r="B47" s="2">
        <v>51389</v>
      </c>
      <c r="C47" s="2">
        <v>13919</v>
      </c>
      <c r="D47" s="2">
        <v>37471</v>
      </c>
      <c r="F47" t="s">
        <v>44</v>
      </c>
      <c r="G47" s="4">
        <v>171933305</v>
      </c>
      <c r="H47" s="4">
        <v>1946428434</v>
      </c>
    </row>
    <row r="48" spans="1:8">
      <c r="A48" s="1" t="s">
        <v>45</v>
      </c>
      <c r="B48" s="2">
        <v>179704</v>
      </c>
      <c r="C48" s="2">
        <v>72903</v>
      </c>
      <c r="D48" s="2">
        <v>106800</v>
      </c>
      <c r="F48" t="s">
        <v>45</v>
      </c>
      <c r="G48" s="4">
        <v>2317559641</v>
      </c>
      <c r="H48" s="4">
        <v>6184984010</v>
      </c>
    </row>
    <row r="49" spans="1:8">
      <c r="A49" s="1" t="s">
        <v>46</v>
      </c>
      <c r="B49" s="2">
        <v>160822</v>
      </c>
      <c r="C49" s="2">
        <v>50324</v>
      </c>
      <c r="D49" s="2">
        <v>110498</v>
      </c>
      <c r="F49" t="s">
        <v>46</v>
      </c>
      <c r="G49" s="4">
        <v>1201734920</v>
      </c>
      <c r="H49" s="4">
        <v>3706720742</v>
      </c>
    </row>
    <row r="50" spans="1:8">
      <c r="A50" s="1" t="s">
        <v>47</v>
      </c>
      <c r="B50" s="2">
        <v>123269</v>
      </c>
      <c r="C50" s="2">
        <v>25204</v>
      </c>
      <c r="D50" s="2">
        <v>98065</v>
      </c>
      <c r="F50" t="s">
        <v>47</v>
      </c>
      <c r="G50" s="4">
        <v>379171048</v>
      </c>
      <c r="H50" s="4">
        <v>3523828819</v>
      </c>
    </row>
    <row r="51" spans="1:8">
      <c r="A51" s="1" t="s">
        <v>48</v>
      </c>
      <c r="B51" s="2">
        <v>121378</v>
      </c>
      <c r="C51" s="2">
        <v>28598</v>
      </c>
      <c r="D51" s="2">
        <v>92780</v>
      </c>
      <c r="F51" t="s">
        <v>48</v>
      </c>
      <c r="G51" s="4">
        <v>490275550</v>
      </c>
      <c r="H51" s="4">
        <v>4121495251</v>
      </c>
    </row>
    <row r="52" spans="1:8">
      <c r="A52" s="1" t="s">
        <v>49</v>
      </c>
      <c r="B52" s="2">
        <v>166428</v>
      </c>
      <c r="C52" s="2">
        <v>37143</v>
      </c>
      <c r="D52" s="2">
        <v>129285</v>
      </c>
      <c r="F52" t="s">
        <v>49</v>
      </c>
      <c r="G52" s="4">
        <v>940576981</v>
      </c>
      <c r="H52" s="4">
        <v>6876591502</v>
      </c>
    </row>
    <row r="53" spans="1:8">
      <c r="A53" s="1" t="s">
        <v>50</v>
      </c>
      <c r="B53" s="2">
        <v>494012</v>
      </c>
      <c r="C53" s="2">
        <v>102924</v>
      </c>
      <c r="D53" s="2">
        <v>391088</v>
      </c>
      <c r="F53" t="s">
        <v>50</v>
      </c>
      <c r="G53" s="4">
        <v>2255774795</v>
      </c>
      <c r="H53" s="4">
        <v>25645410525</v>
      </c>
    </row>
    <row r="54" spans="1:8">
      <c r="A54" s="1" t="s">
        <v>51</v>
      </c>
      <c r="B54" s="2">
        <v>661738</v>
      </c>
      <c r="C54" s="2">
        <v>164826</v>
      </c>
      <c r="D54" s="2">
        <v>496912</v>
      </c>
      <c r="F54" t="s">
        <v>51</v>
      </c>
      <c r="G54" s="4">
        <v>2345408393</v>
      </c>
      <c r="H54" s="4">
        <v>18696047541</v>
      </c>
    </row>
    <row r="55" spans="1:8">
      <c r="A55" s="1" t="s">
        <v>52</v>
      </c>
      <c r="B55" s="2">
        <v>37452</v>
      </c>
      <c r="C55" s="2">
        <v>6345</v>
      </c>
      <c r="D55" s="2">
        <v>31107</v>
      </c>
      <c r="F55" t="s">
        <v>52</v>
      </c>
      <c r="G55" s="4">
        <v>183484091</v>
      </c>
      <c r="H55" s="4">
        <v>1970370527</v>
      </c>
    </row>
    <row r="56" spans="1:8">
      <c r="A56" s="1" t="s">
        <v>53</v>
      </c>
      <c r="B56" s="2">
        <v>272951</v>
      </c>
      <c r="C56" s="2">
        <v>83455</v>
      </c>
      <c r="D56" s="2">
        <v>189496</v>
      </c>
      <c r="F56" t="s">
        <v>53</v>
      </c>
      <c r="G56" s="4">
        <v>2028635480</v>
      </c>
      <c r="H56" s="4">
        <v>8222203774</v>
      </c>
    </row>
    <row r="57" spans="1:8">
      <c r="A57" s="1" t="s">
        <v>54</v>
      </c>
      <c r="B57" s="2">
        <v>983408</v>
      </c>
      <c r="C57" s="2">
        <v>185603</v>
      </c>
      <c r="D57" s="2">
        <v>797806</v>
      </c>
      <c r="F57" t="s">
        <v>54</v>
      </c>
      <c r="G57" s="4">
        <v>3252959105</v>
      </c>
      <c r="H57" s="4">
        <v>33597020019</v>
      </c>
    </row>
    <row r="58" spans="1:8">
      <c r="A58" s="1" t="s">
        <v>55</v>
      </c>
      <c r="B58" s="2">
        <v>298807</v>
      </c>
      <c r="C58" s="2">
        <v>131317</v>
      </c>
      <c r="D58" s="2">
        <v>167490</v>
      </c>
      <c r="F58" t="s">
        <v>55</v>
      </c>
      <c r="G58" s="4">
        <v>2609360442</v>
      </c>
      <c r="H58" s="4">
        <v>8037818384</v>
      </c>
    </row>
    <row r="59" spans="1:8">
      <c r="A59" s="1" t="s">
        <v>56</v>
      </c>
      <c r="B59" s="2">
        <v>22141</v>
      </c>
      <c r="C59" s="2">
        <v>5319</v>
      </c>
      <c r="D59" s="2">
        <v>16822</v>
      </c>
      <c r="F59" t="s">
        <v>56</v>
      </c>
      <c r="G59" s="4">
        <v>131542092</v>
      </c>
      <c r="H59" s="4">
        <v>450048598</v>
      </c>
    </row>
    <row r="60" spans="1:8">
      <c r="A60" s="1" t="s">
        <v>57</v>
      </c>
      <c r="B60" s="2">
        <v>94156</v>
      </c>
      <c r="C60" s="2">
        <v>52189</v>
      </c>
      <c r="D60" s="2">
        <v>41967</v>
      </c>
      <c r="F60" t="s">
        <v>57</v>
      </c>
      <c r="G60" s="4">
        <v>1350729639</v>
      </c>
      <c r="H60" s="4">
        <v>1843324579</v>
      </c>
    </row>
    <row r="61" spans="1:8">
      <c r="A61" s="1" t="s">
        <v>58</v>
      </c>
      <c r="B61" s="2">
        <v>408401</v>
      </c>
      <c r="C61" s="2">
        <v>128273</v>
      </c>
      <c r="D61" s="2">
        <v>280128</v>
      </c>
      <c r="F61" t="s">
        <v>58</v>
      </c>
      <c r="G61" s="4">
        <v>2184784123</v>
      </c>
      <c r="H61" s="4">
        <v>14788953368</v>
      </c>
    </row>
    <row r="62" spans="1:8">
      <c r="A62" s="1" t="s">
        <v>59</v>
      </c>
      <c r="B62" s="2">
        <v>118770</v>
      </c>
      <c r="C62" s="2">
        <v>51663</v>
      </c>
      <c r="D62" s="2">
        <v>67107</v>
      </c>
      <c r="F62" t="s">
        <v>59</v>
      </c>
      <c r="G62" s="4">
        <v>1574351853</v>
      </c>
      <c r="H62" s="4">
        <v>4293581877</v>
      </c>
    </row>
    <row r="63" spans="1:8">
      <c r="A63" s="1" t="s">
        <v>60</v>
      </c>
      <c r="B63" s="2">
        <v>151139</v>
      </c>
      <c r="C63" s="2">
        <v>65737</v>
      </c>
      <c r="D63" s="2">
        <v>85402</v>
      </c>
      <c r="F63" t="s">
        <v>60</v>
      </c>
      <c r="G63" s="4">
        <v>1360787077</v>
      </c>
      <c r="H63" s="4">
        <v>3967716171</v>
      </c>
    </row>
    <row r="64" spans="1:8">
      <c r="A64" s="1" t="s">
        <v>61</v>
      </c>
      <c r="B64" s="2">
        <v>93675</v>
      </c>
      <c r="C64" s="2">
        <v>31890</v>
      </c>
      <c r="D64" s="2">
        <v>61785</v>
      </c>
      <c r="F64" t="s">
        <v>61</v>
      </c>
      <c r="G64" s="4">
        <v>610017966</v>
      </c>
      <c r="H64" s="4">
        <v>1977579635</v>
      </c>
    </row>
    <row r="65" spans="1:8">
      <c r="A65" s="1" t="s">
        <v>62</v>
      </c>
      <c r="B65" s="2">
        <v>35756</v>
      </c>
      <c r="C65" s="2">
        <v>7468</v>
      </c>
      <c r="D65" s="2">
        <v>28288</v>
      </c>
      <c r="F65" t="s">
        <v>62</v>
      </c>
      <c r="G65" s="4">
        <v>184053515</v>
      </c>
      <c r="H65" s="4">
        <v>1487468207</v>
      </c>
    </row>
    <row r="66" spans="1:8">
      <c r="A66" s="1" t="s">
        <v>63</v>
      </c>
      <c r="B66" s="2">
        <v>217100</v>
      </c>
      <c r="C66" s="2">
        <v>104138</v>
      </c>
      <c r="D66" s="2">
        <v>112963</v>
      </c>
      <c r="F66" t="s">
        <v>63</v>
      </c>
      <c r="G66" s="4">
        <v>2310509567</v>
      </c>
      <c r="H66" s="4">
        <v>5123119248</v>
      </c>
    </row>
    <row r="67" spans="1:8">
      <c r="A67" s="1" t="s">
        <v>64</v>
      </c>
      <c r="B67" s="2">
        <v>402612</v>
      </c>
      <c r="C67" s="2">
        <v>104133</v>
      </c>
      <c r="D67" s="2">
        <v>298478</v>
      </c>
      <c r="F67" t="s">
        <v>64</v>
      </c>
      <c r="G67" s="4">
        <v>2681690683</v>
      </c>
      <c r="H67" s="4">
        <v>16556430627</v>
      </c>
    </row>
    <row r="68" spans="1:8">
      <c r="A68" s="1" t="s">
        <v>65</v>
      </c>
      <c r="B68" s="2">
        <v>129797</v>
      </c>
      <c r="C68" s="2">
        <v>45892</v>
      </c>
      <c r="D68" s="2">
        <v>83904</v>
      </c>
      <c r="F68" t="s">
        <v>65</v>
      </c>
      <c r="G68" s="4">
        <v>1118561137</v>
      </c>
      <c r="H68" s="4">
        <v>4560511468</v>
      </c>
    </row>
    <row r="69" spans="1:8">
      <c r="A69" s="1" t="s">
        <v>66</v>
      </c>
      <c r="B69" s="2">
        <v>22158</v>
      </c>
      <c r="C69" s="2">
        <v>3429</v>
      </c>
      <c r="D69" s="2">
        <v>18729</v>
      </c>
      <c r="F69" t="s">
        <v>66</v>
      </c>
      <c r="G69" s="4">
        <v>134886722</v>
      </c>
      <c r="H69" s="4">
        <v>1286930802</v>
      </c>
    </row>
    <row r="70" spans="1:8">
      <c r="A70" s="1" t="s">
        <v>67</v>
      </c>
      <c r="B70" s="2">
        <v>291073</v>
      </c>
      <c r="C70" s="2">
        <v>120760</v>
      </c>
      <c r="D70" s="2">
        <v>170313</v>
      </c>
      <c r="F70" t="s">
        <v>67</v>
      </c>
      <c r="G70" s="4">
        <v>1939172924</v>
      </c>
      <c r="H70" s="4">
        <v>10617554900</v>
      </c>
    </row>
    <row r="71" spans="1:8">
      <c r="A71" s="1" t="s">
        <v>68</v>
      </c>
      <c r="B71" s="2">
        <v>18995</v>
      </c>
      <c r="C71" s="2">
        <v>7796</v>
      </c>
      <c r="D71" s="2">
        <v>11199</v>
      </c>
      <c r="F71" t="s">
        <v>68</v>
      </c>
      <c r="G71" s="4">
        <v>310403545</v>
      </c>
      <c r="H71" s="4">
        <v>282376250</v>
      </c>
    </row>
    <row r="72" spans="1:8">
      <c r="A72" s="1" t="s">
        <v>69</v>
      </c>
      <c r="B72" s="2">
        <v>201860</v>
      </c>
      <c r="C72" s="2">
        <v>83640</v>
      </c>
      <c r="D72" s="2">
        <v>118220</v>
      </c>
      <c r="F72" t="s">
        <v>69</v>
      </c>
      <c r="G72" s="4">
        <v>1679799926</v>
      </c>
      <c r="H72" s="4">
        <v>5707166448</v>
      </c>
    </row>
    <row r="73" spans="1:8">
      <c r="A73" s="1" t="s">
        <v>70</v>
      </c>
      <c r="B73" s="2">
        <v>131488</v>
      </c>
      <c r="C73" s="2">
        <v>44405</v>
      </c>
      <c r="D73" s="2">
        <v>87083</v>
      </c>
      <c r="F73" t="s">
        <v>70</v>
      </c>
      <c r="G73" s="4">
        <v>931892002</v>
      </c>
      <c r="H73" s="4">
        <v>3164137331</v>
      </c>
    </row>
    <row r="74" spans="1:8">
      <c r="A74" s="1" t="s">
        <v>71</v>
      </c>
      <c r="B74" s="2">
        <v>332788</v>
      </c>
      <c r="C74" s="2">
        <v>63513</v>
      </c>
      <c r="D74" s="2">
        <v>269275</v>
      </c>
      <c r="F74" t="s">
        <v>71</v>
      </c>
      <c r="G74" s="4">
        <v>1394284517</v>
      </c>
      <c r="H74" s="4">
        <v>14152063129</v>
      </c>
    </row>
    <row r="75" spans="1:8">
      <c r="A75" s="1" t="s">
        <v>72</v>
      </c>
      <c r="B75" s="2">
        <v>226916</v>
      </c>
      <c r="C75" s="2">
        <v>60652</v>
      </c>
      <c r="D75" s="2">
        <v>166264</v>
      </c>
      <c r="F75" t="s">
        <v>72</v>
      </c>
      <c r="G75" s="4">
        <v>1266640384</v>
      </c>
      <c r="H75" s="4">
        <v>6546253951</v>
      </c>
    </row>
    <row r="76" spans="1:8">
      <c r="A76" s="1" t="s">
        <v>73</v>
      </c>
      <c r="B76" s="2">
        <v>570933</v>
      </c>
      <c r="C76" s="2">
        <v>113948</v>
      </c>
      <c r="D76" s="2">
        <v>456985</v>
      </c>
      <c r="F76" t="s">
        <v>73</v>
      </c>
      <c r="G76" s="4">
        <v>2377650298</v>
      </c>
      <c r="H76" s="4">
        <v>23965357778</v>
      </c>
    </row>
    <row r="77" spans="1:8">
      <c r="A77" s="1" t="s">
        <v>74</v>
      </c>
      <c r="B77" s="2">
        <v>120320</v>
      </c>
      <c r="C77" s="2">
        <v>45429</v>
      </c>
      <c r="D77" s="2">
        <v>74890</v>
      </c>
      <c r="F77" t="s">
        <v>74</v>
      </c>
      <c r="G77" s="4">
        <v>1182915849</v>
      </c>
      <c r="H77" s="4">
        <v>4944732630</v>
      </c>
    </row>
    <row r="78" spans="1:8">
      <c r="A78" s="1" t="s">
        <v>75</v>
      </c>
      <c r="B78" s="2">
        <v>159581</v>
      </c>
      <c r="C78" s="2">
        <v>48928</v>
      </c>
      <c r="D78" s="2">
        <v>110653</v>
      </c>
      <c r="F78" t="s">
        <v>75</v>
      </c>
      <c r="G78" s="4">
        <v>1351189215</v>
      </c>
      <c r="H78" s="4">
        <v>8058781477</v>
      </c>
    </row>
    <row r="79" spans="1:8">
      <c r="A79" s="1" t="s">
        <v>76</v>
      </c>
      <c r="B79" s="2">
        <v>293837</v>
      </c>
      <c r="C79" s="2">
        <v>131744</v>
      </c>
      <c r="D79" s="2">
        <v>162094</v>
      </c>
      <c r="F79" t="s">
        <v>76</v>
      </c>
      <c r="G79" s="4">
        <v>2750992134</v>
      </c>
      <c r="H79" s="4">
        <v>13299566981</v>
      </c>
    </row>
    <row r="80" spans="1:8">
      <c r="A80" s="1" t="s">
        <v>77</v>
      </c>
      <c r="B80" s="2">
        <v>333099</v>
      </c>
      <c r="C80" s="2">
        <v>85814</v>
      </c>
      <c r="D80" s="2">
        <v>247285</v>
      </c>
      <c r="F80" t="s">
        <v>77</v>
      </c>
      <c r="G80" s="4">
        <v>1441889451</v>
      </c>
      <c r="H80" s="4">
        <v>12985593555</v>
      </c>
    </row>
    <row r="81" spans="1:8">
      <c r="A81" s="1" t="s">
        <v>78</v>
      </c>
      <c r="B81" s="2">
        <v>183454</v>
      </c>
      <c r="C81" s="2">
        <v>74075</v>
      </c>
      <c r="D81" s="2">
        <v>109379</v>
      </c>
      <c r="F81" t="s">
        <v>78</v>
      </c>
      <c r="G81" s="4">
        <v>1798421293</v>
      </c>
      <c r="H81" s="4">
        <v>4716217283</v>
      </c>
    </row>
    <row r="82" spans="1:8">
      <c r="A82" s="1" t="s">
        <v>79</v>
      </c>
      <c r="B82" s="2">
        <v>115139</v>
      </c>
      <c r="C82" s="2">
        <v>52982</v>
      </c>
      <c r="D82" s="2">
        <v>62157</v>
      </c>
      <c r="F82" t="s">
        <v>79</v>
      </c>
      <c r="G82" s="4">
        <v>1376044795</v>
      </c>
      <c r="H82" s="4">
        <v>3359912363</v>
      </c>
    </row>
    <row r="83" spans="1:8">
      <c r="A83" s="1" t="s">
        <v>80</v>
      </c>
      <c r="B83" s="2">
        <v>62429</v>
      </c>
      <c r="C83" s="2">
        <v>21555</v>
      </c>
      <c r="D83" s="2">
        <v>40874</v>
      </c>
      <c r="F83" t="s">
        <v>80</v>
      </c>
      <c r="G83" s="4">
        <v>945468330</v>
      </c>
      <c r="H83" s="4">
        <v>1281929475</v>
      </c>
    </row>
    <row r="84" spans="1:8">
      <c r="A84" s="1" t="s">
        <v>81</v>
      </c>
      <c r="B84" s="2">
        <v>52418</v>
      </c>
      <c r="C84" s="2">
        <v>16832</v>
      </c>
      <c r="D84" s="2">
        <v>35585</v>
      </c>
      <c r="F84" t="s">
        <v>81</v>
      </c>
      <c r="G84" s="4">
        <v>802558646</v>
      </c>
      <c r="H84" s="4">
        <v>2068308967</v>
      </c>
    </row>
    <row r="85" spans="1:8">
      <c r="A85" s="1" t="s">
        <v>82</v>
      </c>
      <c r="B85" s="2">
        <v>149982</v>
      </c>
      <c r="C85" s="2">
        <v>100946</v>
      </c>
      <c r="D85" s="2">
        <v>49036</v>
      </c>
      <c r="F85" t="s">
        <v>82</v>
      </c>
      <c r="G85" s="4">
        <v>5388823250</v>
      </c>
      <c r="H85" s="4">
        <v>3193141785</v>
      </c>
    </row>
    <row r="86" spans="1:8">
      <c r="A86" s="1" t="s">
        <v>83</v>
      </c>
      <c r="B86" s="2">
        <v>161059</v>
      </c>
      <c r="C86" s="2">
        <v>87800</v>
      </c>
      <c r="D86" s="2">
        <v>73259</v>
      </c>
      <c r="F86" t="s">
        <v>83</v>
      </c>
      <c r="G86" s="4">
        <v>4620741363</v>
      </c>
      <c r="H86" s="4">
        <v>4977852101</v>
      </c>
    </row>
    <row r="87" spans="1:8">
      <c r="A87" s="1" t="s">
        <v>84</v>
      </c>
      <c r="B87" s="2">
        <v>127630</v>
      </c>
      <c r="C87" s="2">
        <v>51278</v>
      </c>
      <c r="D87" s="2">
        <v>76352</v>
      </c>
      <c r="F87" t="s">
        <v>84</v>
      </c>
      <c r="G87" s="4">
        <v>4271447439</v>
      </c>
      <c r="H87" s="4">
        <v>8213728381</v>
      </c>
    </row>
    <row r="88" spans="1:8">
      <c r="A88" s="1" t="s">
        <v>85</v>
      </c>
      <c r="B88" s="2">
        <v>66077</v>
      </c>
      <c r="C88" s="2">
        <v>14499</v>
      </c>
      <c r="D88" s="2">
        <v>51579</v>
      </c>
      <c r="F88" t="s">
        <v>85</v>
      </c>
      <c r="G88" s="4">
        <v>1202511923</v>
      </c>
      <c r="H88" s="4">
        <v>5718372911</v>
      </c>
    </row>
    <row r="89" spans="1:8">
      <c r="A89" s="1" t="s">
        <v>86</v>
      </c>
      <c r="B89" s="2">
        <v>141357</v>
      </c>
      <c r="C89" s="2">
        <v>39125</v>
      </c>
      <c r="D89" s="2">
        <v>102232</v>
      </c>
      <c r="F89" t="s">
        <v>90</v>
      </c>
      <c r="G89" s="4">
        <v>905384733</v>
      </c>
      <c r="H89" s="4">
        <v>5306469687</v>
      </c>
    </row>
    <row r="90" spans="1:8">
      <c r="A90" s="1" t="s">
        <v>87</v>
      </c>
      <c r="B90" s="2">
        <v>141595</v>
      </c>
      <c r="C90" s="2">
        <v>52809</v>
      </c>
      <c r="D90" s="2">
        <v>88786</v>
      </c>
      <c r="F90" t="s">
        <v>87</v>
      </c>
      <c r="G90" s="4">
        <v>1311683037</v>
      </c>
      <c r="H90" s="4">
        <v>6541886139</v>
      </c>
    </row>
    <row r="91" spans="1:8">
      <c r="A91" s="1" t="s">
        <v>88</v>
      </c>
      <c r="B91" s="2">
        <v>128923</v>
      </c>
      <c r="C91" s="2">
        <v>43620</v>
      </c>
      <c r="D91" s="2">
        <v>85302</v>
      </c>
      <c r="F91" t="s">
        <v>88</v>
      </c>
      <c r="G91" s="4">
        <v>1291267866</v>
      </c>
      <c r="H91" s="4">
        <v>3144354386</v>
      </c>
    </row>
    <row r="92" spans="1:8">
      <c r="A92" s="1" t="s">
        <v>89</v>
      </c>
      <c r="B92" s="2">
        <v>120055</v>
      </c>
      <c r="C92" s="2">
        <v>33968</v>
      </c>
      <c r="D92" s="2">
        <v>86086</v>
      </c>
      <c r="F92" t="s">
        <v>89</v>
      </c>
      <c r="G92" s="4">
        <v>941840489</v>
      </c>
      <c r="H92" s="4">
        <v>4184074653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2"/>
  <sheetViews>
    <sheetView workbookViewId="0">
      <selection activeCell="F1" sqref="F1:F2"/>
    </sheetView>
  </sheetViews>
  <sheetFormatPr defaultRowHeight="15"/>
  <cols>
    <col min="1" max="1" width="32.140625" style="1" bestFit="1" customWidth="1"/>
    <col min="2" max="2" width="13.7109375" style="1" bestFit="1" customWidth="1"/>
    <col min="3" max="3" width="9.140625" style="1" bestFit="1" customWidth="1"/>
    <col min="4" max="4" width="10.140625" style="1" bestFit="1" customWidth="1"/>
    <col min="5" max="5" width="9.140625" style="3"/>
    <col min="6" max="6" width="32.140625" bestFit="1" customWidth="1"/>
    <col min="7" max="7" width="18" bestFit="1" customWidth="1"/>
    <col min="8" max="8" width="19" bestFit="1" customWidth="1"/>
  </cols>
  <sheetData>
    <row r="1" spans="1:8">
      <c r="A1" s="1" t="s">
        <v>0</v>
      </c>
      <c r="F1" t="s">
        <v>94</v>
      </c>
    </row>
    <row r="2" spans="1:8">
      <c r="F2" t="s">
        <v>91</v>
      </c>
    </row>
    <row r="4" spans="1:8">
      <c r="B4" s="1" t="s">
        <v>1</v>
      </c>
      <c r="C4" s="1" t="s">
        <v>2</v>
      </c>
      <c r="D4" s="1" t="s">
        <v>3</v>
      </c>
      <c r="G4" t="s">
        <v>2</v>
      </c>
      <c r="H4" t="s">
        <v>3</v>
      </c>
    </row>
    <row r="6" spans="1:8">
      <c r="A6" s="1" t="s">
        <v>4</v>
      </c>
      <c r="B6" s="2">
        <v>21425737</v>
      </c>
      <c r="C6" s="2">
        <v>4212763</v>
      </c>
      <c r="D6" s="2">
        <v>17212974</v>
      </c>
      <c r="F6" t="s">
        <v>1</v>
      </c>
      <c r="G6" s="4">
        <v>25466412591</v>
      </c>
      <c r="H6" s="4">
        <v>324045025494</v>
      </c>
    </row>
    <row r="7" spans="1:8">
      <c r="B7" s="2"/>
      <c r="C7" s="2"/>
      <c r="D7" s="2"/>
      <c r="G7" s="4"/>
      <c r="H7" s="4"/>
    </row>
    <row r="8" spans="1:8">
      <c r="A8" s="1" t="s">
        <v>5</v>
      </c>
      <c r="B8" s="2">
        <v>399003</v>
      </c>
      <c r="C8" s="2">
        <v>14343</v>
      </c>
      <c r="D8" s="2">
        <v>384660</v>
      </c>
      <c r="F8" t="s">
        <v>5</v>
      </c>
      <c r="G8" s="4">
        <v>147695061</v>
      </c>
      <c r="H8" s="4">
        <v>10205184832</v>
      </c>
    </row>
    <row r="9" spans="1:8">
      <c r="A9" s="1" t="s">
        <v>6</v>
      </c>
      <c r="B9" s="2">
        <v>1049727</v>
      </c>
      <c r="C9" s="2">
        <v>19782</v>
      </c>
      <c r="D9" s="2">
        <v>1029945</v>
      </c>
      <c r="F9" t="s">
        <v>6</v>
      </c>
      <c r="G9" s="4">
        <v>80948811</v>
      </c>
      <c r="H9" s="4">
        <v>32638393682</v>
      </c>
    </row>
    <row r="10" spans="1:8">
      <c r="A10" s="1" t="s">
        <v>7</v>
      </c>
      <c r="B10" s="2">
        <v>661591</v>
      </c>
      <c r="C10" s="2">
        <v>18266</v>
      </c>
      <c r="D10" s="2">
        <v>643325</v>
      </c>
      <c r="F10" t="s">
        <v>7</v>
      </c>
      <c r="G10" s="4">
        <v>180018689</v>
      </c>
      <c r="H10" s="4">
        <v>11227000919</v>
      </c>
    </row>
    <row r="11" spans="1:8">
      <c r="A11" s="1" t="s">
        <v>8</v>
      </c>
      <c r="B11" s="2">
        <v>806828</v>
      </c>
      <c r="C11" s="2">
        <v>24138</v>
      </c>
      <c r="D11" s="2">
        <v>782690</v>
      </c>
      <c r="F11" t="s">
        <v>8</v>
      </c>
      <c r="G11" s="4">
        <v>165859777</v>
      </c>
      <c r="H11" s="4">
        <v>23137048135</v>
      </c>
    </row>
    <row r="12" spans="1:8">
      <c r="A12" s="1" t="s">
        <v>9</v>
      </c>
      <c r="B12" s="2">
        <v>51167</v>
      </c>
      <c r="C12" s="2">
        <v>13914</v>
      </c>
      <c r="D12" s="2">
        <v>37253</v>
      </c>
      <c r="F12" t="s">
        <v>9</v>
      </c>
      <c r="G12" s="4">
        <v>213961534</v>
      </c>
      <c r="H12" s="4">
        <v>498315741</v>
      </c>
    </row>
    <row r="13" spans="1:8">
      <c r="A13" s="1" t="s">
        <v>10</v>
      </c>
      <c r="B13" s="2">
        <v>182831</v>
      </c>
      <c r="C13" s="2">
        <v>5121</v>
      </c>
      <c r="D13" s="2">
        <v>177710</v>
      </c>
      <c r="F13" t="s">
        <v>10</v>
      </c>
      <c r="G13" s="4">
        <v>77314727</v>
      </c>
      <c r="H13" s="4">
        <v>5897087383</v>
      </c>
    </row>
    <row r="14" spans="1:8">
      <c r="A14" s="1" t="s">
        <v>11</v>
      </c>
      <c r="B14" s="2">
        <v>41494</v>
      </c>
      <c r="C14" s="2">
        <v>14950</v>
      </c>
      <c r="D14" s="2">
        <v>26544</v>
      </c>
      <c r="F14" t="s">
        <v>11</v>
      </c>
      <c r="G14" s="4">
        <v>365337428</v>
      </c>
      <c r="H14" s="4">
        <v>2481297982</v>
      </c>
    </row>
    <row r="15" spans="1:8">
      <c r="A15" s="1" t="s">
        <v>12</v>
      </c>
      <c r="B15" s="2">
        <v>40658</v>
      </c>
      <c r="C15" s="2">
        <v>8482</v>
      </c>
      <c r="D15" s="2">
        <v>32176</v>
      </c>
      <c r="F15" t="s">
        <v>12</v>
      </c>
      <c r="G15" s="4">
        <v>110849278</v>
      </c>
      <c r="H15" s="4">
        <v>1104711812</v>
      </c>
    </row>
    <row r="16" spans="1:8">
      <c r="A16" s="1" t="s">
        <v>13</v>
      </c>
      <c r="B16" s="2">
        <v>34301</v>
      </c>
      <c r="C16" s="2">
        <v>9586</v>
      </c>
      <c r="D16" s="2">
        <v>24714</v>
      </c>
      <c r="F16" t="s">
        <v>13</v>
      </c>
      <c r="G16" s="4">
        <v>190613033</v>
      </c>
      <c r="H16" s="4">
        <v>794380788</v>
      </c>
    </row>
    <row r="17" spans="1:8">
      <c r="A17" s="1" t="s">
        <v>14</v>
      </c>
      <c r="B17" s="2">
        <v>24614</v>
      </c>
      <c r="C17" s="2">
        <v>13462</v>
      </c>
      <c r="D17" s="2">
        <v>11152</v>
      </c>
      <c r="F17" t="s">
        <v>14</v>
      </c>
      <c r="G17" s="4">
        <v>191515937</v>
      </c>
      <c r="H17" s="4">
        <v>169164566</v>
      </c>
    </row>
    <row r="18" spans="1:8">
      <c r="A18" s="1" t="s">
        <v>15</v>
      </c>
      <c r="B18" s="2">
        <v>133798</v>
      </c>
      <c r="C18" s="2">
        <v>11211</v>
      </c>
      <c r="D18" s="2">
        <v>122587</v>
      </c>
      <c r="F18" t="s">
        <v>15</v>
      </c>
      <c r="G18" s="4">
        <v>20596131</v>
      </c>
      <c r="H18" s="4">
        <v>1501268233</v>
      </c>
    </row>
    <row r="19" spans="1:8">
      <c r="A19" s="1" t="s">
        <v>16</v>
      </c>
      <c r="B19" s="2">
        <v>152112</v>
      </c>
      <c r="C19" s="2">
        <v>20886</v>
      </c>
      <c r="D19" s="2">
        <v>131227</v>
      </c>
      <c r="F19" t="s">
        <v>16</v>
      </c>
      <c r="G19" s="4">
        <v>147242416</v>
      </c>
      <c r="H19" s="4">
        <v>3328100871</v>
      </c>
    </row>
    <row r="20" spans="1:8">
      <c r="A20" s="1" t="s">
        <v>17</v>
      </c>
      <c r="B20" s="2">
        <v>172794</v>
      </c>
      <c r="C20" s="2">
        <v>26506</v>
      </c>
      <c r="D20" s="2">
        <v>146288</v>
      </c>
      <c r="F20" t="s">
        <v>17</v>
      </c>
      <c r="G20" s="4">
        <v>204276126</v>
      </c>
      <c r="H20" s="4">
        <v>2872922899</v>
      </c>
    </row>
    <row r="21" spans="1:8">
      <c r="A21" s="1" t="s">
        <v>18</v>
      </c>
      <c r="B21" s="2">
        <v>646070</v>
      </c>
      <c r="C21" s="2">
        <v>96109</v>
      </c>
      <c r="D21" s="2">
        <v>549961</v>
      </c>
      <c r="F21" t="s">
        <v>18</v>
      </c>
      <c r="G21" s="4">
        <v>816752528</v>
      </c>
      <c r="H21" s="4">
        <v>4864033624</v>
      </c>
    </row>
    <row r="22" spans="1:8">
      <c r="A22" s="1" t="s">
        <v>19</v>
      </c>
      <c r="B22" s="2">
        <v>4454</v>
      </c>
      <c r="C22" s="2">
        <v>810</v>
      </c>
      <c r="D22" s="2">
        <v>3644</v>
      </c>
      <c r="F22" t="s">
        <v>19</v>
      </c>
      <c r="G22" s="4">
        <v>9579849</v>
      </c>
      <c r="H22" s="4">
        <v>19424905</v>
      </c>
    </row>
    <row r="23" spans="1:8">
      <c r="A23" s="1" t="s">
        <v>20</v>
      </c>
      <c r="B23" s="2">
        <v>265428</v>
      </c>
      <c r="C23" s="2">
        <v>40237</v>
      </c>
      <c r="D23" s="2">
        <v>225191</v>
      </c>
      <c r="F23" t="s">
        <v>20</v>
      </c>
      <c r="G23" s="4">
        <v>334076050</v>
      </c>
      <c r="H23" s="4">
        <v>4074996401</v>
      </c>
    </row>
    <row r="24" spans="1:8">
      <c r="A24" s="1" t="s">
        <v>21</v>
      </c>
      <c r="B24" s="2">
        <v>357627</v>
      </c>
      <c r="C24" s="2">
        <v>68106</v>
      </c>
      <c r="D24" s="2">
        <v>289521</v>
      </c>
      <c r="F24" t="s">
        <v>21</v>
      </c>
      <c r="G24" s="4">
        <v>369992916</v>
      </c>
      <c r="H24" s="4">
        <v>5355370967</v>
      </c>
    </row>
    <row r="25" spans="1:8">
      <c r="A25" s="1" t="s">
        <v>22</v>
      </c>
      <c r="B25" s="2">
        <v>101443</v>
      </c>
      <c r="C25" s="2">
        <v>15297</v>
      </c>
      <c r="D25" s="2">
        <v>86146</v>
      </c>
      <c r="F25" t="s">
        <v>22</v>
      </c>
      <c r="G25" s="4">
        <v>35770992</v>
      </c>
      <c r="H25" s="4">
        <v>1050125863</v>
      </c>
    </row>
    <row r="26" spans="1:8">
      <c r="A26" s="1" t="s">
        <v>23</v>
      </c>
      <c r="B26" s="2">
        <v>42119</v>
      </c>
      <c r="C26" s="2">
        <v>6514</v>
      </c>
      <c r="D26" s="2">
        <v>35605</v>
      </c>
      <c r="F26" t="s">
        <v>23</v>
      </c>
      <c r="G26" s="4">
        <v>70327472</v>
      </c>
      <c r="H26" s="4">
        <v>1050626295</v>
      </c>
    </row>
    <row r="27" spans="1:8">
      <c r="A27" s="1" t="s">
        <v>24</v>
      </c>
      <c r="B27" s="2">
        <v>159358</v>
      </c>
      <c r="C27" s="2">
        <v>7116</v>
      </c>
      <c r="D27" s="2">
        <v>152242</v>
      </c>
      <c r="F27" t="s">
        <v>24</v>
      </c>
      <c r="G27" s="4">
        <v>97451495</v>
      </c>
      <c r="H27" s="4">
        <v>4266924880</v>
      </c>
    </row>
    <row r="28" spans="1:8">
      <c r="A28" s="1" t="s">
        <v>25</v>
      </c>
      <c r="B28" s="2">
        <v>710908</v>
      </c>
      <c r="C28" s="2">
        <v>38103</v>
      </c>
      <c r="D28" s="2">
        <v>672805</v>
      </c>
      <c r="F28" t="s">
        <v>25</v>
      </c>
      <c r="G28" s="4">
        <v>891272197</v>
      </c>
      <c r="H28" s="4">
        <v>9112462092</v>
      </c>
    </row>
    <row r="29" spans="1:8">
      <c r="A29" s="1" t="s">
        <v>26</v>
      </c>
      <c r="B29" s="2">
        <v>464189</v>
      </c>
      <c r="C29" s="2">
        <v>91168</v>
      </c>
      <c r="D29" s="2">
        <v>373021</v>
      </c>
      <c r="F29" t="s">
        <v>26</v>
      </c>
      <c r="G29" s="4">
        <v>1211379315</v>
      </c>
      <c r="H29" s="4">
        <v>6805418726</v>
      </c>
    </row>
    <row r="30" spans="1:8">
      <c r="A30" s="1" t="s">
        <v>27</v>
      </c>
      <c r="B30" s="2">
        <v>523257</v>
      </c>
      <c r="C30" s="2">
        <v>28483</v>
      </c>
      <c r="D30" s="2">
        <v>494774</v>
      </c>
      <c r="F30" t="s">
        <v>27</v>
      </c>
      <c r="G30" s="4">
        <v>69793255</v>
      </c>
      <c r="H30" s="4">
        <v>4175760677</v>
      </c>
    </row>
    <row r="31" spans="1:8">
      <c r="A31" s="1" t="s">
        <v>28</v>
      </c>
      <c r="B31" s="2">
        <v>296663</v>
      </c>
      <c r="C31" s="2">
        <v>40174</v>
      </c>
      <c r="D31" s="2">
        <v>256489</v>
      </c>
      <c r="F31" t="s">
        <v>28</v>
      </c>
      <c r="G31" s="4">
        <v>338277358</v>
      </c>
      <c r="H31" s="4">
        <v>5639221410</v>
      </c>
    </row>
    <row r="32" spans="1:8">
      <c r="A32" s="1" t="s">
        <v>29</v>
      </c>
      <c r="B32" s="2">
        <v>184359</v>
      </c>
      <c r="C32" s="2">
        <v>22246</v>
      </c>
      <c r="D32" s="2">
        <v>162113</v>
      </c>
      <c r="F32" t="s">
        <v>29</v>
      </c>
      <c r="G32" s="4">
        <v>222864055</v>
      </c>
      <c r="H32" s="4">
        <v>2344192659</v>
      </c>
    </row>
    <row r="33" spans="1:8">
      <c r="A33" s="1" t="s">
        <v>30</v>
      </c>
      <c r="B33" s="2">
        <v>47135</v>
      </c>
      <c r="C33" s="2">
        <v>12789</v>
      </c>
      <c r="D33" s="2">
        <v>34346</v>
      </c>
      <c r="F33" t="s">
        <v>30</v>
      </c>
      <c r="G33" s="4">
        <v>70282390</v>
      </c>
      <c r="H33" s="4">
        <v>1061495544</v>
      </c>
    </row>
    <row r="34" spans="1:8">
      <c r="A34" s="1" t="s">
        <v>31</v>
      </c>
      <c r="B34" s="2">
        <v>546431</v>
      </c>
      <c r="C34" s="2">
        <v>80551</v>
      </c>
      <c r="D34" s="2">
        <v>465880</v>
      </c>
      <c r="F34" t="s">
        <v>31</v>
      </c>
      <c r="G34" s="4">
        <v>988629550</v>
      </c>
      <c r="H34" s="4">
        <v>9338538441</v>
      </c>
    </row>
    <row r="35" spans="1:8">
      <c r="A35" s="1" t="s">
        <v>32</v>
      </c>
      <c r="B35" s="2">
        <v>782511</v>
      </c>
      <c r="C35" s="2">
        <v>19983</v>
      </c>
      <c r="D35" s="2">
        <v>762529</v>
      </c>
      <c r="F35" t="s">
        <v>32</v>
      </c>
      <c r="G35" s="4">
        <v>87915830</v>
      </c>
      <c r="H35" s="4">
        <v>12943147933</v>
      </c>
    </row>
    <row r="36" spans="1:8">
      <c r="A36" s="1" t="s">
        <v>33</v>
      </c>
      <c r="B36" s="2">
        <v>679210</v>
      </c>
      <c r="C36" s="2">
        <v>31409</v>
      </c>
      <c r="D36" s="2">
        <v>647801</v>
      </c>
      <c r="F36" t="s">
        <v>33</v>
      </c>
      <c r="G36" s="4">
        <v>447947642</v>
      </c>
      <c r="H36" s="4">
        <v>14464951156</v>
      </c>
    </row>
    <row r="37" spans="1:8">
      <c r="A37" s="1" t="s">
        <v>34</v>
      </c>
      <c r="B37" s="2">
        <v>463303</v>
      </c>
      <c r="C37" s="2">
        <v>94123</v>
      </c>
      <c r="D37" s="2">
        <v>369179</v>
      </c>
      <c r="F37" t="s">
        <v>34</v>
      </c>
      <c r="G37" s="4">
        <v>290016415</v>
      </c>
      <c r="H37" s="4">
        <v>2447493464</v>
      </c>
    </row>
    <row r="38" spans="1:8">
      <c r="A38" s="1" t="s">
        <v>35</v>
      </c>
      <c r="B38" s="2">
        <v>611020</v>
      </c>
      <c r="C38" s="2">
        <v>30773</v>
      </c>
      <c r="D38" s="2">
        <v>580247</v>
      </c>
      <c r="F38" t="s">
        <v>35</v>
      </c>
      <c r="G38" s="4">
        <v>136460137</v>
      </c>
      <c r="H38" s="4">
        <v>16750747636</v>
      </c>
    </row>
    <row r="39" spans="1:8">
      <c r="A39" s="1" t="s">
        <v>36</v>
      </c>
      <c r="B39" s="2">
        <v>53412</v>
      </c>
      <c r="C39" s="2">
        <v>12743</v>
      </c>
      <c r="D39" s="2">
        <v>40669</v>
      </c>
      <c r="F39" t="s">
        <v>36</v>
      </c>
      <c r="G39" s="4">
        <v>86456177</v>
      </c>
      <c r="H39" s="4">
        <v>785260404</v>
      </c>
    </row>
    <row r="40" spans="1:8">
      <c r="A40" s="1" t="s">
        <v>37</v>
      </c>
      <c r="B40" s="2">
        <v>104345</v>
      </c>
      <c r="C40" s="2">
        <v>31070</v>
      </c>
      <c r="D40" s="2">
        <v>73275</v>
      </c>
      <c r="F40" t="s">
        <v>37</v>
      </c>
      <c r="G40" s="4">
        <v>347383540</v>
      </c>
      <c r="H40" s="4">
        <v>4104041776</v>
      </c>
    </row>
    <row r="41" spans="1:8">
      <c r="A41" s="1" t="s">
        <v>38</v>
      </c>
      <c r="B41" s="2">
        <v>182397</v>
      </c>
      <c r="C41" s="2">
        <v>39272</v>
      </c>
      <c r="D41" s="2">
        <v>143125</v>
      </c>
      <c r="F41" t="s">
        <v>38</v>
      </c>
      <c r="G41" s="4">
        <v>369937482</v>
      </c>
      <c r="H41" s="4">
        <v>3165556246</v>
      </c>
    </row>
    <row r="42" spans="1:8">
      <c r="A42" s="1" t="s">
        <v>39</v>
      </c>
      <c r="B42" s="2">
        <v>233128</v>
      </c>
      <c r="C42" s="2">
        <v>47730</v>
      </c>
      <c r="D42" s="2">
        <v>185398</v>
      </c>
      <c r="F42" t="s">
        <v>39</v>
      </c>
      <c r="G42" s="4">
        <v>355568405</v>
      </c>
      <c r="H42" s="4">
        <v>3670247319</v>
      </c>
    </row>
    <row r="43" spans="1:8">
      <c r="A43" s="1" t="s">
        <v>40</v>
      </c>
      <c r="B43" s="2">
        <v>64792</v>
      </c>
      <c r="C43" s="2">
        <v>19671</v>
      </c>
      <c r="D43" s="2">
        <v>45120</v>
      </c>
      <c r="F43" t="s">
        <v>40</v>
      </c>
      <c r="G43" s="4">
        <v>38506578</v>
      </c>
      <c r="H43" s="4">
        <v>797339937</v>
      </c>
    </row>
    <row r="44" spans="1:8">
      <c r="A44" s="1" t="s">
        <v>41</v>
      </c>
      <c r="B44" s="2">
        <v>267030</v>
      </c>
      <c r="C44" s="2">
        <v>90551</v>
      </c>
      <c r="D44" s="2">
        <v>176478</v>
      </c>
      <c r="F44" t="s">
        <v>41</v>
      </c>
      <c r="G44" s="4">
        <v>309303561</v>
      </c>
      <c r="H44" s="4">
        <v>2401893416</v>
      </c>
    </row>
    <row r="45" spans="1:8">
      <c r="A45" s="1" t="s">
        <v>42</v>
      </c>
      <c r="B45" s="2">
        <v>122835</v>
      </c>
      <c r="C45" s="2">
        <v>26663</v>
      </c>
      <c r="D45" s="2">
        <v>96172</v>
      </c>
      <c r="F45" t="s">
        <v>42</v>
      </c>
      <c r="G45" s="4">
        <v>159642003</v>
      </c>
      <c r="H45" s="4">
        <v>1323392994</v>
      </c>
    </row>
    <row r="46" spans="1:8">
      <c r="A46" s="1" t="s">
        <v>43</v>
      </c>
      <c r="B46" s="2">
        <v>383327</v>
      </c>
      <c r="C46" s="2">
        <v>121614</v>
      </c>
      <c r="D46" s="2">
        <v>261713</v>
      </c>
      <c r="F46" t="s">
        <v>43</v>
      </c>
      <c r="G46" s="4">
        <v>732010742</v>
      </c>
      <c r="H46" s="4">
        <v>3752315362</v>
      </c>
    </row>
    <row r="47" spans="1:8">
      <c r="A47" s="1" t="s">
        <v>44</v>
      </c>
      <c r="B47" s="2">
        <v>51389</v>
      </c>
      <c r="C47" s="2">
        <v>13919</v>
      </c>
      <c r="D47" s="2">
        <v>37471</v>
      </c>
      <c r="F47" t="s">
        <v>44</v>
      </c>
      <c r="G47" s="4">
        <v>58502090</v>
      </c>
      <c r="H47" s="4">
        <v>622932356</v>
      </c>
    </row>
    <row r="48" spans="1:8">
      <c r="A48" s="1" t="s">
        <v>45</v>
      </c>
      <c r="B48" s="2">
        <v>179704</v>
      </c>
      <c r="C48" s="2">
        <v>72903</v>
      </c>
      <c r="D48" s="2">
        <v>106800</v>
      </c>
      <c r="F48" t="s">
        <v>45</v>
      </c>
      <c r="G48" s="4">
        <v>414353910</v>
      </c>
      <c r="H48" s="4">
        <v>1985838399</v>
      </c>
    </row>
    <row r="49" spans="1:8">
      <c r="A49" s="1" t="s">
        <v>46</v>
      </c>
      <c r="B49" s="2">
        <v>160822</v>
      </c>
      <c r="C49" s="2">
        <v>50324</v>
      </c>
      <c r="D49" s="2">
        <v>110498</v>
      </c>
      <c r="F49" t="s">
        <v>46</v>
      </c>
      <c r="G49" s="4">
        <v>392285140</v>
      </c>
      <c r="H49" s="4">
        <v>1617777674</v>
      </c>
    </row>
    <row r="50" spans="1:8">
      <c r="A50" s="1" t="s">
        <v>47</v>
      </c>
      <c r="B50" s="2">
        <v>123269</v>
      </c>
      <c r="C50" s="2">
        <v>25204</v>
      </c>
      <c r="D50" s="2">
        <v>98065</v>
      </c>
      <c r="F50" t="s">
        <v>47</v>
      </c>
      <c r="G50" s="4">
        <v>107986265</v>
      </c>
      <c r="H50" s="4">
        <v>1809568365</v>
      </c>
    </row>
    <row r="51" spans="1:8">
      <c r="A51" s="1" t="s">
        <v>48</v>
      </c>
      <c r="B51" s="2">
        <v>121378</v>
      </c>
      <c r="C51" s="2">
        <v>28598</v>
      </c>
      <c r="D51" s="2">
        <v>92780</v>
      </c>
      <c r="F51" t="s">
        <v>48</v>
      </c>
      <c r="G51" s="4">
        <v>183853240</v>
      </c>
      <c r="H51" s="4">
        <v>2268710591</v>
      </c>
    </row>
    <row r="52" spans="1:8">
      <c r="A52" s="1" t="s">
        <v>49</v>
      </c>
      <c r="B52" s="2">
        <v>166428</v>
      </c>
      <c r="C52" s="2">
        <v>37143</v>
      </c>
      <c r="D52" s="2">
        <v>129285</v>
      </c>
      <c r="F52" t="s">
        <v>49</v>
      </c>
      <c r="G52" s="4">
        <v>271914810</v>
      </c>
      <c r="H52" s="4">
        <v>2681044437</v>
      </c>
    </row>
    <row r="53" spans="1:8">
      <c r="A53" s="1" t="s">
        <v>50</v>
      </c>
      <c r="B53" s="2">
        <v>494012</v>
      </c>
      <c r="C53" s="2">
        <v>102924</v>
      </c>
      <c r="D53" s="2">
        <v>391088</v>
      </c>
      <c r="F53" t="s">
        <v>50</v>
      </c>
      <c r="G53" s="4">
        <v>392226536</v>
      </c>
      <c r="H53" s="4">
        <v>6301443014</v>
      </c>
    </row>
    <row r="54" spans="1:8">
      <c r="A54" s="1" t="s">
        <v>51</v>
      </c>
      <c r="B54" s="2">
        <v>661738</v>
      </c>
      <c r="C54" s="2">
        <v>164826</v>
      </c>
      <c r="D54" s="2">
        <v>496912</v>
      </c>
      <c r="F54" t="s">
        <v>51</v>
      </c>
      <c r="G54" s="4">
        <v>359477350</v>
      </c>
      <c r="H54" s="4">
        <v>5068967688</v>
      </c>
    </row>
    <row r="55" spans="1:8">
      <c r="A55" s="1" t="s">
        <v>52</v>
      </c>
      <c r="B55" s="2">
        <v>37452</v>
      </c>
      <c r="C55" s="2">
        <v>6345</v>
      </c>
      <c r="D55" s="2">
        <v>31107</v>
      </c>
      <c r="F55" t="s">
        <v>52</v>
      </c>
      <c r="G55" s="4">
        <v>34501658</v>
      </c>
      <c r="H55" s="4">
        <v>537235935</v>
      </c>
    </row>
    <row r="56" spans="1:8">
      <c r="A56" s="1" t="s">
        <v>53</v>
      </c>
      <c r="B56" s="2">
        <v>272951</v>
      </c>
      <c r="C56" s="2">
        <v>83455</v>
      </c>
      <c r="D56" s="2">
        <v>189496</v>
      </c>
      <c r="F56" t="s">
        <v>53</v>
      </c>
      <c r="G56" s="4">
        <v>401856667</v>
      </c>
      <c r="H56" s="4">
        <v>3695145696</v>
      </c>
    </row>
    <row r="57" spans="1:8">
      <c r="A57" s="1" t="s">
        <v>54</v>
      </c>
      <c r="B57" s="2">
        <v>983408</v>
      </c>
      <c r="C57" s="2">
        <v>185603</v>
      </c>
      <c r="D57" s="2">
        <v>797806</v>
      </c>
      <c r="F57" t="s">
        <v>54</v>
      </c>
      <c r="G57" s="4">
        <v>454274179</v>
      </c>
      <c r="H57" s="4">
        <v>10028555354</v>
      </c>
    </row>
    <row r="58" spans="1:8">
      <c r="A58" s="1" t="s">
        <v>55</v>
      </c>
      <c r="B58" s="2">
        <v>298807</v>
      </c>
      <c r="C58" s="2">
        <v>131317</v>
      </c>
      <c r="D58" s="2">
        <v>167490</v>
      </c>
      <c r="F58" t="s">
        <v>55</v>
      </c>
      <c r="G58" s="4">
        <v>589060746</v>
      </c>
      <c r="H58" s="4">
        <v>1768690596</v>
      </c>
    </row>
    <row r="59" spans="1:8">
      <c r="A59" s="1" t="s">
        <v>56</v>
      </c>
      <c r="B59" s="2">
        <v>22141</v>
      </c>
      <c r="C59" s="2">
        <v>5319</v>
      </c>
      <c r="D59" s="2">
        <v>16822</v>
      </c>
      <c r="F59" t="s">
        <v>56</v>
      </c>
      <c r="G59" s="4">
        <v>34076681</v>
      </c>
      <c r="H59" s="4">
        <v>580515787</v>
      </c>
    </row>
    <row r="60" spans="1:8">
      <c r="A60" s="1" t="s">
        <v>57</v>
      </c>
      <c r="B60" s="2">
        <v>94156</v>
      </c>
      <c r="C60" s="2">
        <v>52189</v>
      </c>
      <c r="D60" s="2">
        <v>41967</v>
      </c>
      <c r="F60" t="s">
        <v>57</v>
      </c>
      <c r="G60" s="4">
        <v>274136258</v>
      </c>
      <c r="H60" s="4">
        <v>788458394</v>
      </c>
    </row>
    <row r="61" spans="1:8">
      <c r="A61" s="1" t="s">
        <v>58</v>
      </c>
      <c r="B61" s="2">
        <v>408401</v>
      </c>
      <c r="C61" s="2">
        <v>128273</v>
      </c>
      <c r="D61" s="2">
        <v>280128</v>
      </c>
      <c r="F61" t="s">
        <v>58</v>
      </c>
      <c r="G61" s="4">
        <v>705466896</v>
      </c>
      <c r="H61" s="4">
        <v>7871096171</v>
      </c>
    </row>
    <row r="62" spans="1:8">
      <c r="A62" s="1" t="s">
        <v>59</v>
      </c>
      <c r="B62" s="2">
        <v>118770</v>
      </c>
      <c r="C62" s="2">
        <v>51663</v>
      </c>
      <c r="D62" s="2">
        <v>67107</v>
      </c>
      <c r="F62" t="s">
        <v>59</v>
      </c>
      <c r="G62" s="4">
        <v>233900300</v>
      </c>
      <c r="H62" s="4">
        <v>1871253012</v>
      </c>
    </row>
    <row r="63" spans="1:8">
      <c r="A63" s="1" t="s">
        <v>60</v>
      </c>
      <c r="B63" s="2">
        <v>151139</v>
      </c>
      <c r="C63" s="2">
        <v>65737</v>
      </c>
      <c r="D63" s="2">
        <v>85402</v>
      </c>
      <c r="F63" t="s">
        <v>60</v>
      </c>
      <c r="G63" s="4">
        <v>128314742</v>
      </c>
      <c r="H63" s="4">
        <v>794186245</v>
      </c>
    </row>
    <row r="64" spans="1:8">
      <c r="A64" s="1" t="s">
        <v>61</v>
      </c>
      <c r="B64" s="2">
        <v>93675</v>
      </c>
      <c r="C64" s="2">
        <v>31890</v>
      </c>
      <c r="D64" s="2">
        <v>61785</v>
      </c>
      <c r="F64" t="s">
        <v>61</v>
      </c>
      <c r="G64" s="4">
        <v>129469486</v>
      </c>
      <c r="H64" s="4">
        <v>986817021</v>
      </c>
    </row>
    <row r="65" spans="1:8">
      <c r="A65" s="1" t="s">
        <v>62</v>
      </c>
      <c r="B65" s="2">
        <v>35756</v>
      </c>
      <c r="C65" s="2">
        <v>7468</v>
      </c>
      <c r="D65" s="2">
        <v>28288</v>
      </c>
      <c r="F65" t="s">
        <v>62</v>
      </c>
      <c r="G65" s="4">
        <v>88849803</v>
      </c>
      <c r="H65" s="4">
        <v>1051074902</v>
      </c>
    </row>
    <row r="66" spans="1:8">
      <c r="A66" s="1" t="s">
        <v>63</v>
      </c>
      <c r="B66" s="2">
        <v>217100</v>
      </c>
      <c r="C66" s="2">
        <v>104138</v>
      </c>
      <c r="D66" s="2">
        <v>112963</v>
      </c>
      <c r="F66" t="s">
        <v>63</v>
      </c>
      <c r="G66" s="4">
        <v>250058988</v>
      </c>
      <c r="H66" s="4">
        <v>1731603754</v>
      </c>
    </row>
    <row r="67" spans="1:8">
      <c r="A67" s="1" t="s">
        <v>64</v>
      </c>
      <c r="B67" s="2">
        <v>402612</v>
      </c>
      <c r="C67" s="2">
        <v>104133</v>
      </c>
      <c r="D67" s="2">
        <v>298478</v>
      </c>
      <c r="F67" t="s">
        <v>64</v>
      </c>
      <c r="G67" s="4">
        <v>745532855</v>
      </c>
      <c r="H67" s="4">
        <v>4612927842</v>
      </c>
    </row>
    <row r="68" spans="1:8">
      <c r="A68" s="1" t="s">
        <v>65</v>
      </c>
      <c r="B68" s="2">
        <v>129797</v>
      </c>
      <c r="C68" s="2">
        <v>45892</v>
      </c>
      <c r="D68" s="2">
        <v>83904</v>
      </c>
      <c r="F68" t="s">
        <v>65</v>
      </c>
      <c r="G68" s="4">
        <v>378905493</v>
      </c>
      <c r="H68" s="4">
        <v>1605790884</v>
      </c>
    </row>
    <row r="69" spans="1:8">
      <c r="A69" s="1" t="s">
        <v>66</v>
      </c>
      <c r="B69" s="2">
        <v>22158</v>
      </c>
      <c r="C69" s="2">
        <v>3429</v>
      </c>
      <c r="D69" s="2">
        <v>18729</v>
      </c>
      <c r="F69" t="s">
        <v>66</v>
      </c>
      <c r="G69" s="4">
        <v>1914889</v>
      </c>
      <c r="H69" s="4">
        <v>401281304</v>
      </c>
    </row>
    <row r="70" spans="1:8">
      <c r="A70" s="1" t="s">
        <v>67</v>
      </c>
      <c r="B70" s="2">
        <v>291073</v>
      </c>
      <c r="C70" s="2">
        <v>120760</v>
      </c>
      <c r="D70" s="2">
        <v>170313</v>
      </c>
      <c r="F70" t="s">
        <v>67</v>
      </c>
      <c r="G70" s="4">
        <v>596900934</v>
      </c>
      <c r="H70" s="4">
        <v>3520278118</v>
      </c>
    </row>
    <row r="71" spans="1:8">
      <c r="A71" s="1" t="s">
        <v>68</v>
      </c>
      <c r="B71" s="2">
        <v>18995</v>
      </c>
      <c r="C71" s="2">
        <v>7796</v>
      </c>
      <c r="D71" s="2">
        <v>11199</v>
      </c>
      <c r="F71" t="s">
        <v>68</v>
      </c>
      <c r="G71" s="4">
        <v>19797039</v>
      </c>
      <c r="H71" s="4">
        <v>476239920</v>
      </c>
    </row>
    <row r="72" spans="1:8">
      <c r="A72" s="1" t="s">
        <v>69</v>
      </c>
      <c r="B72" s="2">
        <v>201860</v>
      </c>
      <c r="C72" s="2">
        <v>83640</v>
      </c>
      <c r="D72" s="2">
        <v>118220</v>
      </c>
      <c r="F72" t="s">
        <v>69</v>
      </c>
      <c r="G72" s="4">
        <v>165163824</v>
      </c>
      <c r="H72" s="4">
        <v>2071373509</v>
      </c>
    </row>
    <row r="73" spans="1:8">
      <c r="A73" s="1" t="s">
        <v>70</v>
      </c>
      <c r="B73" s="2">
        <v>131488</v>
      </c>
      <c r="C73" s="2">
        <v>44405</v>
      </c>
      <c r="D73" s="2">
        <v>87083</v>
      </c>
      <c r="F73" t="s">
        <v>70</v>
      </c>
      <c r="G73" s="4">
        <v>120832961</v>
      </c>
      <c r="H73" s="4">
        <v>444522311</v>
      </c>
    </row>
    <row r="74" spans="1:8">
      <c r="A74" s="1" t="s">
        <v>71</v>
      </c>
      <c r="B74" s="2">
        <v>332788</v>
      </c>
      <c r="C74" s="2">
        <v>63513</v>
      </c>
      <c r="D74" s="2">
        <v>269275</v>
      </c>
      <c r="F74" t="s">
        <v>71</v>
      </c>
      <c r="G74" s="4">
        <v>173777487</v>
      </c>
      <c r="H74" s="4">
        <v>3241718667</v>
      </c>
    </row>
    <row r="75" spans="1:8">
      <c r="A75" s="1" t="s">
        <v>72</v>
      </c>
      <c r="B75" s="2">
        <v>226916</v>
      </c>
      <c r="C75" s="2">
        <v>60652</v>
      </c>
      <c r="D75" s="2">
        <v>166264</v>
      </c>
      <c r="F75" t="s">
        <v>72</v>
      </c>
      <c r="G75" s="4">
        <v>481882164</v>
      </c>
      <c r="H75" s="4">
        <v>2113668413</v>
      </c>
    </row>
    <row r="76" spans="1:8">
      <c r="A76" s="1" t="s">
        <v>73</v>
      </c>
      <c r="B76" s="2">
        <v>570933</v>
      </c>
      <c r="C76" s="2">
        <v>113948</v>
      </c>
      <c r="D76" s="2">
        <v>456985</v>
      </c>
      <c r="F76" t="s">
        <v>73</v>
      </c>
      <c r="G76" s="4">
        <v>472508363</v>
      </c>
      <c r="H76" s="4">
        <v>6372495508</v>
      </c>
    </row>
    <row r="77" spans="1:8">
      <c r="A77" s="1" t="s">
        <v>74</v>
      </c>
      <c r="B77" s="2">
        <v>120320</v>
      </c>
      <c r="C77" s="2">
        <v>45429</v>
      </c>
      <c r="D77" s="2">
        <v>74890</v>
      </c>
      <c r="F77" t="s">
        <v>74</v>
      </c>
      <c r="G77" s="4">
        <v>214044577</v>
      </c>
      <c r="H77" s="4">
        <v>1720290226</v>
      </c>
    </row>
    <row r="78" spans="1:8">
      <c r="A78" s="1" t="s">
        <v>75</v>
      </c>
      <c r="B78" s="2">
        <v>159581</v>
      </c>
      <c r="C78" s="2">
        <v>48928</v>
      </c>
      <c r="D78" s="2">
        <v>110653</v>
      </c>
      <c r="F78" t="s">
        <v>75</v>
      </c>
      <c r="G78" s="4">
        <v>224225604</v>
      </c>
      <c r="H78" s="4">
        <v>1115193704</v>
      </c>
    </row>
    <row r="79" spans="1:8">
      <c r="A79" s="1" t="s">
        <v>76</v>
      </c>
      <c r="B79" s="2">
        <v>293837</v>
      </c>
      <c r="C79" s="2">
        <v>131744</v>
      </c>
      <c r="D79" s="2">
        <v>162094</v>
      </c>
      <c r="F79" t="s">
        <v>76</v>
      </c>
      <c r="G79" s="4">
        <v>1456931395</v>
      </c>
      <c r="H79" s="4">
        <v>4382074705</v>
      </c>
    </row>
    <row r="80" spans="1:8">
      <c r="A80" s="1" t="s">
        <v>77</v>
      </c>
      <c r="B80" s="2">
        <v>333099</v>
      </c>
      <c r="C80" s="2">
        <v>85814</v>
      </c>
      <c r="D80" s="2">
        <v>247285</v>
      </c>
      <c r="F80" t="s">
        <v>77</v>
      </c>
      <c r="G80" s="4">
        <v>175612877</v>
      </c>
      <c r="H80" s="4">
        <v>3997249439</v>
      </c>
    </row>
    <row r="81" spans="1:8">
      <c r="A81" s="1" t="s">
        <v>78</v>
      </c>
      <c r="B81" s="2">
        <v>183454</v>
      </c>
      <c r="C81" s="2">
        <v>74075</v>
      </c>
      <c r="D81" s="2">
        <v>109379</v>
      </c>
      <c r="F81" t="s">
        <v>78</v>
      </c>
      <c r="G81" s="4">
        <v>337563187</v>
      </c>
      <c r="H81" s="4">
        <v>1047554491</v>
      </c>
    </row>
    <row r="82" spans="1:8">
      <c r="A82" s="1" t="s">
        <v>79</v>
      </c>
      <c r="B82" s="2">
        <v>115139</v>
      </c>
      <c r="C82" s="2">
        <v>52982</v>
      </c>
      <c r="D82" s="2">
        <v>62157</v>
      </c>
      <c r="F82" t="s">
        <v>79</v>
      </c>
      <c r="G82" s="4">
        <v>389751886</v>
      </c>
      <c r="H82" s="4">
        <v>1153420503</v>
      </c>
    </row>
    <row r="83" spans="1:8">
      <c r="A83" s="1" t="s">
        <v>80</v>
      </c>
      <c r="B83" s="2">
        <v>62429</v>
      </c>
      <c r="C83" s="2">
        <v>21555</v>
      </c>
      <c r="D83" s="2">
        <v>40874</v>
      </c>
      <c r="F83" t="s">
        <v>80</v>
      </c>
      <c r="G83" s="4">
        <v>167330740</v>
      </c>
      <c r="H83" s="4">
        <v>288893862</v>
      </c>
    </row>
    <row r="84" spans="1:8">
      <c r="A84" s="1" t="s">
        <v>81</v>
      </c>
      <c r="B84" s="2">
        <v>52418</v>
      </c>
      <c r="C84" s="2">
        <v>16832</v>
      </c>
      <c r="D84" s="2">
        <v>35585</v>
      </c>
      <c r="F84" t="s">
        <v>81</v>
      </c>
      <c r="G84" s="4">
        <v>27661210</v>
      </c>
      <c r="H84" s="4">
        <v>193565143</v>
      </c>
    </row>
    <row r="85" spans="1:8">
      <c r="A85" s="1" t="s">
        <v>82</v>
      </c>
      <c r="B85" s="2">
        <v>149982</v>
      </c>
      <c r="C85" s="2">
        <v>100946</v>
      </c>
      <c r="D85" s="2">
        <v>49036</v>
      </c>
      <c r="F85" t="s">
        <v>82</v>
      </c>
      <c r="G85" s="4">
        <v>550090823</v>
      </c>
      <c r="H85" s="4">
        <v>563484969</v>
      </c>
    </row>
    <row r="86" spans="1:8">
      <c r="A86" s="1" t="s">
        <v>83</v>
      </c>
      <c r="B86" s="2">
        <v>161059</v>
      </c>
      <c r="C86" s="2">
        <v>87800</v>
      </c>
      <c r="D86" s="2">
        <v>73259</v>
      </c>
      <c r="F86" t="s">
        <v>83</v>
      </c>
      <c r="G86" s="4">
        <v>510985209</v>
      </c>
      <c r="H86" s="4">
        <v>561357794</v>
      </c>
    </row>
    <row r="87" spans="1:8">
      <c r="A87" s="1" t="s">
        <v>84</v>
      </c>
      <c r="B87" s="2">
        <v>127630</v>
      </c>
      <c r="C87" s="2">
        <v>51278</v>
      </c>
      <c r="D87" s="2">
        <v>76352</v>
      </c>
      <c r="F87" t="s">
        <v>84</v>
      </c>
      <c r="G87" s="4">
        <v>186089777</v>
      </c>
      <c r="H87" s="4">
        <v>208603678</v>
      </c>
    </row>
    <row r="88" spans="1:8">
      <c r="A88" s="1" t="s">
        <v>85</v>
      </c>
      <c r="B88" s="2">
        <v>66077</v>
      </c>
      <c r="C88" s="2">
        <v>14499</v>
      </c>
      <c r="D88" s="2">
        <v>51579</v>
      </c>
      <c r="F88" t="s">
        <v>85</v>
      </c>
      <c r="G88" s="4">
        <v>137892757</v>
      </c>
      <c r="H88" s="4">
        <v>279460538</v>
      </c>
    </row>
    <row r="89" spans="1:8">
      <c r="A89" s="1" t="s">
        <v>86</v>
      </c>
      <c r="B89" s="2">
        <v>141357</v>
      </c>
      <c r="C89" s="2">
        <v>39125</v>
      </c>
      <c r="D89" s="2">
        <v>102232</v>
      </c>
      <c r="F89" t="s">
        <v>90</v>
      </c>
      <c r="G89" s="4">
        <v>106808143</v>
      </c>
      <c r="H89" s="4">
        <v>1874184686</v>
      </c>
    </row>
    <row r="90" spans="1:8">
      <c r="A90" s="1" t="s">
        <v>87</v>
      </c>
      <c r="B90" s="2">
        <v>141595</v>
      </c>
      <c r="C90" s="2">
        <v>52809</v>
      </c>
      <c r="D90" s="2">
        <v>88786</v>
      </c>
      <c r="F90" t="s">
        <v>87</v>
      </c>
      <c r="G90" s="4">
        <v>551671842</v>
      </c>
      <c r="H90" s="4">
        <v>1985918070</v>
      </c>
    </row>
    <row r="91" spans="1:8">
      <c r="A91" s="1" t="s">
        <v>88</v>
      </c>
      <c r="B91" s="2">
        <v>128923</v>
      </c>
      <c r="C91" s="2">
        <v>43620</v>
      </c>
      <c r="D91" s="2">
        <v>85302</v>
      </c>
      <c r="F91" t="s">
        <v>88</v>
      </c>
      <c r="G91" s="4">
        <v>246683024</v>
      </c>
      <c r="H91" s="4">
        <v>1610731544</v>
      </c>
    </row>
    <row r="92" spans="1:8">
      <c r="A92" s="1" t="s">
        <v>89</v>
      </c>
      <c r="B92" s="2">
        <v>120055</v>
      </c>
      <c r="C92" s="2">
        <v>33968</v>
      </c>
      <c r="D92" s="2">
        <v>86086</v>
      </c>
      <c r="F92" t="s">
        <v>89</v>
      </c>
      <c r="G92" s="4">
        <v>537460904</v>
      </c>
      <c r="H92" s="4">
        <v>2521972303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2"/>
  <sheetViews>
    <sheetView workbookViewId="0">
      <selection activeCell="J7" sqref="J7"/>
    </sheetView>
  </sheetViews>
  <sheetFormatPr defaultRowHeight="15"/>
  <cols>
    <col min="1" max="1" width="32.140625" style="1" bestFit="1" customWidth="1"/>
    <col min="2" max="2" width="13.7109375" style="1" bestFit="1" customWidth="1"/>
    <col min="3" max="3" width="9.140625" style="1" bestFit="1" customWidth="1"/>
    <col min="4" max="4" width="10.140625" style="1" bestFit="1" customWidth="1"/>
    <col min="5" max="5" width="9.140625" style="3"/>
    <col min="6" max="6" width="32.140625" bestFit="1" customWidth="1"/>
    <col min="7" max="7" width="19" bestFit="1" customWidth="1"/>
    <col min="8" max="8" width="20.5703125" bestFit="1" customWidth="1"/>
    <col min="9" max="9" width="9.140625" style="3"/>
    <col min="10" max="10" width="32.140625" bestFit="1" customWidth="1"/>
    <col min="11" max="11" width="19" bestFit="1" customWidth="1"/>
    <col min="12" max="12" width="20.5703125" bestFit="1" customWidth="1"/>
  </cols>
  <sheetData>
    <row r="1" spans="1:12">
      <c r="A1" s="1" t="s">
        <v>0</v>
      </c>
      <c r="F1" t="s">
        <v>96</v>
      </c>
      <c r="J1" t="s">
        <v>94</v>
      </c>
    </row>
    <row r="2" spans="1:12">
      <c r="F2" t="s">
        <v>97</v>
      </c>
      <c r="J2" t="s">
        <v>91</v>
      </c>
    </row>
    <row r="4" spans="1:12">
      <c r="B4" s="1" t="s">
        <v>1</v>
      </c>
      <c r="C4" s="1" t="s">
        <v>2</v>
      </c>
      <c r="D4" s="1" t="s">
        <v>3</v>
      </c>
      <c r="G4" t="s">
        <v>2</v>
      </c>
      <c r="H4" t="s">
        <v>3</v>
      </c>
      <c r="K4" t="s">
        <v>2</v>
      </c>
      <c r="L4" t="s">
        <v>3</v>
      </c>
    </row>
    <row r="6" spans="1:12">
      <c r="A6" s="1" t="s">
        <v>4</v>
      </c>
      <c r="B6" s="2">
        <v>21425737</v>
      </c>
      <c r="C6" s="2">
        <v>4212763</v>
      </c>
      <c r="D6" s="2">
        <v>17212974</v>
      </c>
      <c r="F6" s="1" t="s">
        <v>4</v>
      </c>
      <c r="G6" s="4">
        <v>101036931102</v>
      </c>
      <c r="H6" s="4">
        <v>1549052989736</v>
      </c>
      <c r="J6" s="1" t="s">
        <v>4</v>
      </c>
      <c r="K6" s="4">
        <f>G6-'Other Receipts'!G6</f>
        <v>75570518511</v>
      </c>
      <c r="L6" s="4">
        <f>H6-'Other Receipts'!H6</f>
        <v>1225007964242</v>
      </c>
    </row>
    <row r="7" spans="1:12">
      <c r="B7" s="2"/>
      <c r="C7" s="2"/>
      <c r="D7" s="2"/>
      <c r="G7" s="4"/>
      <c r="H7" s="4"/>
      <c r="K7" s="4"/>
      <c r="L7" s="4"/>
    </row>
    <row r="8" spans="1:12">
      <c r="A8" s="1" t="s">
        <v>5</v>
      </c>
      <c r="B8" s="2">
        <v>399003</v>
      </c>
      <c r="C8" s="2">
        <v>14343</v>
      </c>
      <c r="D8" s="2">
        <v>384660</v>
      </c>
      <c r="F8" t="s">
        <v>5</v>
      </c>
      <c r="G8" s="4">
        <v>467006478</v>
      </c>
      <c r="H8" s="4">
        <v>44170931032</v>
      </c>
      <c r="J8" t="s">
        <v>5</v>
      </c>
      <c r="K8" s="4">
        <f>G8-'Other Receipts'!G8</f>
        <v>319311417</v>
      </c>
      <c r="L8" s="4">
        <f>H8-'Other Receipts'!H8</f>
        <v>33965746200</v>
      </c>
    </row>
    <row r="9" spans="1:12">
      <c r="A9" s="1" t="s">
        <v>6</v>
      </c>
      <c r="B9" s="2">
        <v>1049727</v>
      </c>
      <c r="C9" s="2">
        <v>19782</v>
      </c>
      <c r="D9" s="2">
        <v>1029945</v>
      </c>
      <c r="F9" t="s">
        <v>6</v>
      </c>
      <c r="G9" s="4">
        <v>601960482</v>
      </c>
      <c r="H9" s="4">
        <v>125112638706</v>
      </c>
      <c r="J9" t="s">
        <v>6</v>
      </c>
      <c r="K9" s="4">
        <f>G9-'Other Receipts'!G9</f>
        <v>521011671</v>
      </c>
      <c r="L9" s="4">
        <f>H9-'Other Receipts'!H9</f>
        <v>92474245024</v>
      </c>
    </row>
    <row r="10" spans="1:12">
      <c r="A10" s="1" t="s">
        <v>7</v>
      </c>
      <c r="B10" s="2">
        <v>661591</v>
      </c>
      <c r="C10" s="2">
        <v>18266</v>
      </c>
      <c r="D10" s="2">
        <v>643325</v>
      </c>
      <c r="F10" t="s">
        <v>7</v>
      </c>
      <c r="G10" s="4">
        <v>555360029</v>
      </c>
      <c r="H10" s="4">
        <v>59930119875</v>
      </c>
      <c r="J10" t="s">
        <v>7</v>
      </c>
      <c r="K10" s="4">
        <f>G10-'Other Receipts'!G10</f>
        <v>375341340</v>
      </c>
      <c r="L10" s="4">
        <f>H10-'Other Receipts'!H10</f>
        <v>48703118956</v>
      </c>
    </row>
    <row r="11" spans="1:12">
      <c r="A11" s="1" t="s">
        <v>8</v>
      </c>
      <c r="B11" s="2">
        <v>806828</v>
      </c>
      <c r="C11" s="2">
        <v>24138</v>
      </c>
      <c r="D11" s="2">
        <v>782690</v>
      </c>
      <c r="F11" t="s">
        <v>8</v>
      </c>
      <c r="G11" s="4">
        <v>773687041</v>
      </c>
      <c r="H11" s="4">
        <v>100714162930</v>
      </c>
      <c r="J11" t="s">
        <v>8</v>
      </c>
      <c r="K11" s="4">
        <f>G11-'Other Receipts'!G11</f>
        <v>607827264</v>
      </c>
      <c r="L11" s="4">
        <f>H11-'Other Receipts'!H11</f>
        <v>77577114795</v>
      </c>
    </row>
    <row r="12" spans="1:12">
      <c r="A12" s="1" t="s">
        <v>9</v>
      </c>
      <c r="B12" s="2">
        <v>51167</v>
      </c>
      <c r="C12" s="2">
        <v>13914</v>
      </c>
      <c r="D12" s="2">
        <v>37253</v>
      </c>
      <c r="F12" t="s">
        <v>9</v>
      </c>
      <c r="G12" s="4">
        <v>459464555</v>
      </c>
      <c r="H12" s="4">
        <v>2780404538</v>
      </c>
      <c r="J12" t="s">
        <v>9</v>
      </c>
      <c r="K12" s="4">
        <f>G12-'Other Receipts'!G12</f>
        <v>245503021</v>
      </c>
      <c r="L12" s="4">
        <f>H12-'Other Receipts'!H12</f>
        <v>2282088797</v>
      </c>
    </row>
    <row r="13" spans="1:12">
      <c r="A13" s="1" t="s">
        <v>10</v>
      </c>
      <c r="B13" s="2">
        <v>182831</v>
      </c>
      <c r="C13" s="2">
        <v>5121</v>
      </c>
      <c r="D13" s="2">
        <v>177710</v>
      </c>
      <c r="F13" t="s">
        <v>10</v>
      </c>
      <c r="G13" s="4">
        <v>139664288</v>
      </c>
      <c r="H13" s="4">
        <v>22174699133</v>
      </c>
      <c r="J13" t="s">
        <v>10</v>
      </c>
      <c r="K13" s="4">
        <f>G13-'Other Receipts'!G13</f>
        <v>62349561</v>
      </c>
      <c r="L13" s="4">
        <f>H13-'Other Receipts'!H13</f>
        <v>16277611750</v>
      </c>
    </row>
    <row r="14" spans="1:12">
      <c r="A14" s="1" t="s">
        <v>11</v>
      </c>
      <c r="B14" s="2">
        <v>41494</v>
      </c>
      <c r="C14" s="2">
        <v>14950</v>
      </c>
      <c r="D14" s="2">
        <v>26544</v>
      </c>
      <c r="F14" t="s">
        <v>11</v>
      </c>
      <c r="G14" s="4">
        <v>383030244</v>
      </c>
      <c r="H14" s="4">
        <v>1595561281</v>
      </c>
      <c r="J14" t="s">
        <v>11</v>
      </c>
      <c r="K14" s="4">
        <f>G14-'Other Receipts'!G14</f>
        <v>17692816</v>
      </c>
      <c r="L14" s="4">
        <f>H14-'Other Receipts'!H14</f>
        <v>-885736701</v>
      </c>
    </row>
    <row r="15" spans="1:12">
      <c r="A15" s="1" t="s">
        <v>12</v>
      </c>
      <c r="B15" s="2">
        <v>40658</v>
      </c>
      <c r="C15" s="2">
        <v>8482</v>
      </c>
      <c r="D15" s="2">
        <v>32176</v>
      </c>
      <c r="F15" t="s">
        <v>12</v>
      </c>
      <c r="G15" s="4">
        <v>197993063</v>
      </c>
      <c r="H15" s="4">
        <v>2087457743</v>
      </c>
      <c r="J15" t="s">
        <v>12</v>
      </c>
      <c r="K15" s="4">
        <f>G15-'Other Receipts'!G15</f>
        <v>87143785</v>
      </c>
      <c r="L15" s="4">
        <f>H15-'Other Receipts'!H15</f>
        <v>982745931</v>
      </c>
    </row>
    <row r="16" spans="1:12">
      <c r="A16" s="1" t="s">
        <v>13</v>
      </c>
      <c r="B16" s="2">
        <v>34301</v>
      </c>
      <c r="C16" s="2">
        <v>9586</v>
      </c>
      <c r="D16" s="2">
        <v>24714</v>
      </c>
      <c r="F16" t="s">
        <v>13</v>
      </c>
      <c r="G16" s="4">
        <v>270075133</v>
      </c>
      <c r="H16" s="4">
        <v>1353767776</v>
      </c>
      <c r="J16" t="s">
        <v>13</v>
      </c>
      <c r="K16" s="4">
        <f>G16-'Other Receipts'!G16</f>
        <v>79462100</v>
      </c>
      <c r="L16" s="4">
        <f>H16-'Other Receipts'!H16</f>
        <v>559386988</v>
      </c>
    </row>
    <row r="17" spans="1:12">
      <c r="A17" s="1" t="s">
        <v>14</v>
      </c>
      <c r="B17" s="2">
        <v>24614</v>
      </c>
      <c r="C17" s="2">
        <v>13462</v>
      </c>
      <c r="D17" s="2">
        <v>11152</v>
      </c>
      <c r="F17" t="s">
        <v>14</v>
      </c>
      <c r="G17" s="4">
        <v>299744453</v>
      </c>
      <c r="H17" s="4">
        <v>482743360</v>
      </c>
      <c r="J17" t="s">
        <v>14</v>
      </c>
      <c r="K17" s="4">
        <f>G17-'Other Receipts'!G17</f>
        <v>108228516</v>
      </c>
      <c r="L17" s="4">
        <f>H17-'Other Receipts'!H17</f>
        <v>313578794</v>
      </c>
    </row>
    <row r="18" spans="1:12">
      <c r="A18" s="1" t="s">
        <v>15</v>
      </c>
      <c r="B18" s="2">
        <v>133798</v>
      </c>
      <c r="C18" s="2">
        <v>11211</v>
      </c>
      <c r="D18" s="2">
        <v>122587</v>
      </c>
      <c r="F18" t="s">
        <v>15</v>
      </c>
      <c r="G18" s="4">
        <v>339908623</v>
      </c>
      <c r="H18" s="4">
        <v>15564375544</v>
      </c>
      <c r="J18" t="s">
        <v>15</v>
      </c>
      <c r="K18" s="4">
        <f>G18-'Other Receipts'!G18</f>
        <v>319312492</v>
      </c>
      <c r="L18" s="4">
        <f>H18-'Other Receipts'!H18</f>
        <v>14063107311</v>
      </c>
    </row>
    <row r="19" spans="1:12">
      <c r="A19" s="1" t="s">
        <v>16</v>
      </c>
      <c r="B19" s="2">
        <v>152112</v>
      </c>
      <c r="C19" s="2">
        <v>20886</v>
      </c>
      <c r="D19" s="2">
        <v>131227</v>
      </c>
      <c r="F19" t="s">
        <v>16</v>
      </c>
      <c r="G19" s="4">
        <v>489957592</v>
      </c>
      <c r="H19" s="4">
        <v>13478666055</v>
      </c>
      <c r="J19" t="s">
        <v>16</v>
      </c>
      <c r="K19" s="4">
        <f>G19-'Other Receipts'!G19</f>
        <v>342715176</v>
      </c>
      <c r="L19" s="4">
        <f>H19-'Other Receipts'!H19</f>
        <v>10150565184</v>
      </c>
    </row>
    <row r="20" spans="1:12">
      <c r="A20" s="1" t="s">
        <v>17</v>
      </c>
      <c r="B20" s="2">
        <v>172794</v>
      </c>
      <c r="C20" s="2">
        <v>26506</v>
      </c>
      <c r="D20" s="2">
        <v>146288</v>
      </c>
      <c r="F20" t="s">
        <v>17</v>
      </c>
      <c r="G20" s="4">
        <v>614894694</v>
      </c>
      <c r="H20" s="4">
        <v>14804080516</v>
      </c>
      <c r="J20" t="s">
        <v>17</v>
      </c>
      <c r="K20" s="4">
        <f>G20-'Other Receipts'!G20</f>
        <v>410618568</v>
      </c>
      <c r="L20" s="4">
        <f>H20-'Other Receipts'!H20</f>
        <v>11931157617</v>
      </c>
    </row>
    <row r="21" spans="1:12">
      <c r="A21" s="1" t="s">
        <v>18</v>
      </c>
      <c r="B21" s="2">
        <v>646070</v>
      </c>
      <c r="C21" s="2">
        <v>96109</v>
      </c>
      <c r="D21" s="2">
        <v>549961</v>
      </c>
      <c r="F21" t="s">
        <v>18</v>
      </c>
      <c r="G21" s="4">
        <v>2418864254</v>
      </c>
      <c r="H21" s="4">
        <v>45268063297</v>
      </c>
      <c r="J21" t="s">
        <v>18</v>
      </c>
      <c r="K21" s="4">
        <f>G21-'Other Receipts'!G21</f>
        <v>1602111726</v>
      </c>
      <c r="L21" s="4">
        <f>H21-'Other Receipts'!H21</f>
        <v>40404029673</v>
      </c>
    </row>
    <row r="22" spans="1:12">
      <c r="A22" s="1" t="s">
        <v>19</v>
      </c>
      <c r="B22" s="2">
        <v>4454</v>
      </c>
      <c r="C22" s="2">
        <v>810</v>
      </c>
      <c r="D22" s="2">
        <v>3644</v>
      </c>
      <c r="F22" t="s">
        <v>19</v>
      </c>
      <c r="G22" s="4">
        <v>13611807</v>
      </c>
      <c r="H22" s="4">
        <v>156593278</v>
      </c>
      <c r="J22" t="s">
        <v>19</v>
      </c>
      <c r="K22" s="4">
        <f>G22-'Other Receipts'!G22</f>
        <v>4031958</v>
      </c>
      <c r="L22" s="4">
        <f>H22-'Other Receipts'!H22</f>
        <v>137168373</v>
      </c>
    </row>
    <row r="23" spans="1:12">
      <c r="A23" s="1" t="s">
        <v>20</v>
      </c>
      <c r="B23" s="2">
        <v>265428</v>
      </c>
      <c r="C23" s="2">
        <v>40237</v>
      </c>
      <c r="D23" s="2">
        <v>225191</v>
      </c>
      <c r="F23" t="s">
        <v>20</v>
      </c>
      <c r="G23" s="4">
        <v>861744833</v>
      </c>
      <c r="H23" s="4">
        <v>13506721867</v>
      </c>
      <c r="J23" t="s">
        <v>20</v>
      </c>
      <c r="K23" s="4">
        <f>G23-'Other Receipts'!G23</f>
        <v>527668783</v>
      </c>
      <c r="L23" s="4">
        <f>H23-'Other Receipts'!H23</f>
        <v>9431725466</v>
      </c>
    </row>
    <row r="24" spans="1:12">
      <c r="A24" s="1" t="s">
        <v>21</v>
      </c>
      <c r="B24" s="2">
        <v>357627</v>
      </c>
      <c r="C24" s="2">
        <v>68106</v>
      </c>
      <c r="D24" s="2">
        <v>289521</v>
      </c>
      <c r="F24" t="s">
        <v>21</v>
      </c>
      <c r="G24" s="4">
        <v>1724992798</v>
      </c>
      <c r="H24" s="4">
        <v>16798201859</v>
      </c>
      <c r="J24" t="s">
        <v>21</v>
      </c>
      <c r="K24" s="4">
        <f>G24-'Other Receipts'!G24</f>
        <v>1354999882</v>
      </c>
      <c r="L24" s="4">
        <f>H24-'Other Receipts'!H24</f>
        <v>11442830892</v>
      </c>
    </row>
    <row r="25" spans="1:12">
      <c r="A25" s="1" t="s">
        <v>22</v>
      </c>
      <c r="B25" s="2">
        <v>101443</v>
      </c>
      <c r="C25" s="2">
        <v>15297</v>
      </c>
      <c r="D25" s="2">
        <v>86146</v>
      </c>
      <c r="F25" t="s">
        <v>22</v>
      </c>
      <c r="G25" s="4">
        <v>431020360</v>
      </c>
      <c r="H25" s="4">
        <v>6888485148</v>
      </c>
      <c r="J25" t="s">
        <v>22</v>
      </c>
      <c r="K25" s="4">
        <f>G25-'Other Receipts'!G25</f>
        <v>395249368</v>
      </c>
      <c r="L25" s="4">
        <f>H25-'Other Receipts'!H25</f>
        <v>5838359285</v>
      </c>
    </row>
    <row r="26" spans="1:12">
      <c r="A26" s="1" t="s">
        <v>23</v>
      </c>
      <c r="B26" s="2">
        <v>42119</v>
      </c>
      <c r="C26" s="2">
        <v>6514</v>
      </c>
      <c r="D26" s="2">
        <v>35605</v>
      </c>
      <c r="F26" t="s">
        <v>23</v>
      </c>
      <c r="G26" s="4">
        <v>165884066</v>
      </c>
      <c r="H26" s="4">
        <v>2254848813</v>
      </c>
      <c r="J26" t="s">
        <v>23</v>
      </c>
      <c r="K26" s="4">
        <f>G26-'Other Receipts'!G26</f>
        <v>95556594</v>
      </c>
      <c r="L26" s="4">
        <f>H26-'Other Receipts'!H26</f>
        <v>1204222518</v>
      </c>
    </row>
    <row r="27" spans="1:12">
      <c r="A27" s="1" t="s">
        <v>24</v>
      </c>
      <c r="B27" s="2">
        <v>159358</v>
      </c>
      <c r="C27" s="2">
        <v>7116</v>
      </c>
      <c r="D27" s="2">
        <v>152242</v>
      </c>
      <c r="F27" t="s">
        <v>24</v>
      </c>
      <c r="G27" s="4">
        <v>170231279</v>
      </c>
      <c r="H27" s="4">
        <v>17534728091</v>
      </c>
      <c r="J27" t="s">
        <v>24</v>
      </c>
      <c r="K27" s="4">
        <f>G27-'Other Receipts'!G27</f>
        <v>72779784</v>
      </c>
      <c r="L27" s="4">
        <f>H27-'Other Receipts'!H27</f>
        <v>13267803211</v>
      </c>
    </row>
    <row r="28" spans="1:12">
      <c r="A28" s="1" t="s">
        <v>25</v>
      </c>
      <c r="B28" s="2">
        <v>710908</v>
      </c>
      <c r="C28" s="2">
        <v>38103</v>
      </c>
      <c r="D28" s="2">
        <v>672805</v>
      </c>
      <c r="F28" t="s">
        <v>25</v>
      </c>
      <c r="G28" s="4">
        <v>1099668507</v>
      </c>
      <c r="H28" s="4">
        <v>59353336736</v>
      </c>
      <c r="J28" t="s">
        <v>25</v>
      </c>
      <c r="K28" s="4">
        <f>G28-'Other Receipts'!G28</f>
        <v>208396310</v>
      </c>
      <c r="L28" s="4">
        <f>H28-'Other Receipts'!H28</f>
        <v>50240874644</v>
      </c>
    </row>
    <row r="29" spans="1:12">
      <c r="A29" s="1" t="s">
        <v>26</v>
      </c>
      <c r="B29" s="2">
        <v>464189</v>
      </c>
      <c r="C29" s="2">
        <v>91168</v>
      </c>
      <c r="D29" s="2">
        <v>373021</v>
      </c>
      <c r="F29" t="s">
        <v>26</v>
      </c>
      <c r="G29" s="4">
        <v>2464981658</v>
      </c>
      <c r="H29" s="4">
        <v>27759741271</v>
      </c>
      <c r="J29" t="s">
        <v>26</v>
      </c>
      <c r="K29" s="4">
        <f>G29-'Other Receipts'!G29</f>
        <v>1253602343</v>
      </c>
      <c r="L29" s="4">
        <f>H29-'Other Receipts'!H29</f>
        <v>20954322545</v>
      </c>
    </row>
    <row r="30" spans="1:12">
      <c r="A30" s="1" t="s">
        <v>27</v>
      </c>
      <c r="B30" s="2">
        <v>523257</v>
      </c>
      <c r="C30" s="2">
        <v>28483</v>
      </c>
      <c r="D30" s="2">
        <v>494774</v>
      </c>
      <c r="F30" t="s">
        <v>27</v>
      </c>
      <c r="G30" s="4">
        <v>816851152</v>
      </c>
      <c r="H30" s="4">
        <v>60525136624</v>
      </c>
      <c r="J30" t="s">
        <v>27</v>
      </c>
      <c r="K30" s="4">
        <f>G30-'Other Receipts'!G30</f>
        <v>747057897</v>
      </c>
      <c r="L30" s="4">
        <f>H30-'Other Receipts'!H30</f>
        <v>56349375947</v>
      </c>
    </row>
    <row r="31" spans="1:12">
      <c r="A31" s="1" t="s">
        <v>28</v>
      </c>
      <c r="B31" s="2">
        <v>296663</v>
      </c>
      <c r="C31" s="2">
        <v>40174</v>
      </c>
      <c r="D31" s="2">
        <v>256489</v>
      </c>
      <c r="F31" t="s">
        <v>28</v>
      </c>
      <c r="G31" s="4">
        <v>1023109620</v>
      </c>
      <c r="H31" s="4">
        <v>28546520782</v>
      </c>
      <c r="J31" t="s">
        <v>28</v>
      </c>
      <c r="K31" s="4">
        <f>G31-'Other Receipts'!G31</f>
        <v>684832262</v>
      </c>
      <c r="L31" s="4">
        <f>H31-'Other Receipts'!H31</f>
        <v>22907299372</v>
      </c>
    </row>
    <row r="32" spans="1:12">
      <c r="A32" s="1" t="s">
        <v>29</v>
      </c>
      <c r="B32" s="2">
        <v>184359</v>
      </c>
      <c r="C32" s="2">
        <v>22246</v>
      </c>
      <c r="D32" s="2">
        <v>162113</v>
      </c>
      <c r="F32" t="s">
        <v>29</v>
      </c>
      <c r="G32" s="4">
        <v>717880755</v>
      </c>
      <c r="H32" s="4">
        <v>11810401630</v>
      </c>
      <c r="J32" t="s">
        <v>29</v>
      </c>
      <c r="K32" s="4">
        <f>G32-'Other Receipts'!G32</f>
        <v>495016700</v>
      </c>
      <c r="L32" s="4">
        <f>H32-'Other Receipts'!H32</f>
        <v>9466208971</v>
      </c>
    </row>
    <row r="33" spans="1:12">
      <c r="A33" s="1" t="s">
        <v>30</v>
      </c>
      <c r="B33" s="2">
        <v>47135</v>
      </c>
      <c r="C33" s="2">
        <v>12789</v>
      </c>
      <c r="D33" s="2">
        <v>34346</v>
      </c>
      <c r="F33" t="s">
        <v>30</v>
      </c>
      <c r="G33" s="4">
        <v>272302914</v>
      </c>
      <c r="H33" s="4">
        <v>1962421593</v>
      </c>
      <c r="J33" t="s">
        <v>30</v>
      </c>
      <c r="K33" s="4">
        <f>G33-'Other Receipts'!G33</f>
        <v>202020524</v>
      </c>
      <c r="L33" s="4">
        <f>H33-'Other Receipts'!H33</f>
        <v>900926049</v>
      </c>
    </row>
    <row r="34" spans="1:12">
      <c r="A34" s="1" t="s">
        <v>31</v>
      </c>
      <c r="B34" s="2">
        <v>546431</v>
      </c>
      <c r="C34" s="2">
        <v>80551</v>
      </c>
      <c r="D34" s="2">
        <v>465880</v>
      </c>
      <c r="F34" t="s">
        <v>31</v>
      </c>
      <c r="G34" s="4">
        <v>1927632569</v>
      </c>
      <c r="H34" s="4">
        <v>47859540401</v>
      </c>
      <c r="J34" t="s">
        <v>31</v>
      </c>
      <c r="K34" s="4">
        <f>G34-'Other Receipts'!G34</f>
        <v>939003019</v>
      </c>
      <c r="L34" s="4">
        <f>H34-'Other Receipts'!H34</f>
        <v>38521001960</v>
      </c>
    </row>
    <row r="35" spans="1:12">
      <c r="A35" s="1" t="s">
        <v>32</v>
      </c>
      <c r="B35" s="2">
        <v>782511</v>
      </c>
      <c r="C35" s="2">
        <v>19983</v>
      </c>
      <c r="D35" s="2">
        <v>762529</v>
      </c>
      <c r="F35" t="s">
        <v>32</v>
      </c>
      <c r="G35" s="4">
        <v>540928733</v>
      </c>
      <c r="H35" s="4">
        <v>73859600753</v>
      </c>
      <c r="J35" t="s">
        <v>32</v>
      </c>
      <c r="K35" s="4">
        <f>G35-'Other Receipts'!G35</f>
        <v>453012903</v>
      </c>
      <c r="L35" s="4">
        <f>H35-'Other Receipts'!H35</f>
        <v>60916452820</v>
      </c>
    </row>
    <row r="36" spans="1:12">
      <c r="A36" s="1" t="s">
        <v>33</v>
      </c>
      <c r="B36" s="2">
        <v>679210</v>
      </c>
      <c r="C36" s="2">
        <v>31409</v>
      </c>
      <c r="D36" s="2">
        <v>647801</v>
      </c>
      <c r="F36" t="s">
        <v>33</v>
      </c>
      <c r="G36" s="4">
        <v>840763467</v>
      </c>
      <c r="H36" s="4">
        <v>60259136420</v>
      </c>
      <c r="J36" t="s">
        <v>33</v>
      </c>
      <c r="K36" s="4">
        <f>G36-'Other Receipts'!G36</f>
        <v>392815825</v>
      </c>
      <c r="L36" s="4">
        <f>H36-'Other Receipts'!H36</f>
        <v>45794185264</v>
      </c>
    </row>
    <row r="37" spans="1:12">
      <c r="A37" s="1" t="s">
        <v>34</v>
      </c>
      <c r="B37" s="2">
        <v>463303</v>
      </c>
      <c r="C37" s="2">
        <v>94123</v>
      </c>
      <c r="D37" s="2">
        <v>369179</v>
      </c>
      <c r="F37" t="s">
        <v>34</v>
      </c>
      <c r="G37" s="4">
        <v>1800768705</v>
      </c>
      <c r="H37" s="4">
        <v>21892881628</v>
      </c>
      <c r="J37" t="s">
        <v>34</v>
      </c>
      <c r="K37" s="4">
        <f>G37-'Other Receipts'!G37</f>
        <v>1510752290</v>
      </c>
      <c r="L37" s="4">
        <f>H37-'Other Receipts'!H37</f>
        <v>19445388164</v>
      </c>
    </row>
    <row r="38" spans="1:12">
      <c r="A38" s="1" t="s">
        <v>35</v>
      </c>
      <c r="B38" s="2">
        <v>611020</v>
      </c>
      <c r="C38" s="2">
        <v>30773</v>
      </c>
      <c r="D38" s="2">
        <v>580247</v>
      </c>
      <c r="F38" t="s">
        <v>35</v>
      </c>
      <c r="G38" s="4">
        <v>898239366</v>
      </c>
      <c r="H38" s="4">
        <v>71025337325</v>
      </c>
      <c r="J38" t="s">
        <v>35</v>
      </c>
      <c r="K38" s="4">
        <f>G38-'Other Receipts'!G38</f>
        <v>761779229</v>
      </c>
      <c r="L38" s="4">
        <f>H38-'Other Receipts'!H38</f>
        <v>54274589689</v>
      </c>
    </row>
    <row r="39" spans="1:12">
      <c r="A39" s="1" t="s">
        <v>36</v>
      </c>
      <c r="B39" s="2">
        <v>53412</v>
      </c>
      <c r="C39" s="2">
        <v>12743</v>
      </c>
      <c r="D39" s="2">
        <v>40669</v>
      </c>
      <c r="F39" t="s">
        <v>36</v>
      </c>
      <c r="G39" s="4">
        <v>345886872</v>
      </c>
      <c r="H39" s="4">
        <v>3282788807</v>
      </c>
      <c r="J39" t="s">
        <v>36</v>
      </c>
      <c r="K39" s="4">
        <f>G39-'Other Receipts'!G39</f>
        <v>259430695</v>
      </c>
      <c r="L39" s="4">
        <f>H39-'Other Receipts'!H39</f>
        <v>2497528403</v>
      </c>
    </row>
    <row r="40" spans="1:12">
      <c r="A40" s="1" t="s">
        <v>37</v>
      </c>
      <c r="B40" s="2">
        <v>104345</v>
      </c>
      <c r="C40" s="2">
        <v>31070</v>
      </c>
      <c r="D40" s="2">
        <v>73275</v>
      </c>
      <c r="F40" t="s">
        <v>37</v>
      </c>
      <c r="G40" s="4">
        <v>716758810</v>
      </c>
      <c r="H40" s="4">
        <v>4737216874</v>
      </c>
      <c r="J40" t="s">
        <v>37</v>
      </c>
      <c r="K40" s="4">
        <f>G40-'Other Receipts'!G40</f>
        <v>369375270</v>
      </c>
      <c r="L40" s="4">
        <f>H40-'Other Receipts'!H40</f>
        <v>633175098</v>
      </c>
    </row>
    <row r="41" spans="1:12">
      <c r="A41" s="1" t="s">
        <v>38</v>
      </c>
      <c r="B41" s="2">
        <v>182397</v>
      </c>
      <c r="C41" s="2">
        <v>39272</v>
      </c>
      <c r="D41" s="2">
        <v>143125</v>
      </c>
      <c r="F41" t="s">
        <v>38</v>
      </c>
      <c r="G41" s="4">
        <v>1050706274</v>
      </c>
      <c r="H41" s="4">
        <v>11376520866</v>
      </c>
      <c r="J41" t="s">
        <v>38</v>
      </c>
      <c r="K41" s="4">
        <f>G41-'Other Receipts'!G41</f>
        <v>680768792</v>
      </c>
      <c r="L41" s="4">
        <f>H41-'Other Receipts'!H41</f>
        <v>8210964620</v>
      </c>
    </row>
    <row r="42" spans="1:12">
      <c r="A42" s="1" t="s">
        <v>39</v>
      </c>
      <c r="B42" s="2">
        <v>233128</v>
      </c>
      <c r="C42" s="2">
        <v>47730</v>
      </c>
      <c r="D42" s="2">
        <v>185398</v>
      </c>
      <c r="F42" t="s">
        <v>39</v>
      </c>
      <c r="G42" s="4">
        <v>1087638394</v>
      </c>
      <c r="H42" s="4">
        <v>12442172871</v>
      </c>
      <c r="J42" t="s">
        <v>39</v>
      </c>
      <c r="K42" s="4">
        <f>G42-'Other Receipts'!G42</f>
        <v>732069989</v>
      </c>
      <c r="L42" s="4">
        <f>H42-'Other Receipts'!H42</f>
        <v>8771925552</v>
      </c>
    </row>
    <row r="43" spans="1:12">
      <c r="A43" s="1" t="s">
        <v>40</v>
      </c>
      <c r="B43" s="2">
        <v>64792</v>
      </c>
      <c r="C43" s="2">
        <v>19671</v>
      </c>
      <c r="D43" s="2">
        <v>45120</v>
      </c>
      <c r="F43" t="s">
        <v>40</v>
      </c>
      <c r="G43" s="4">
        <v>476290044</v>
      </c>
      <c r="H43" s="4">
        <v>2830391481</v>
      </c>
      <c r="J43" t="s">
        <v>40</v>
      </c>
      <c r="K43" s="4">
        <f>G43-'Other Receipts'!G43</f>
        <v>437783466</v>
      </c>
      <c r="L43" s="4">
        <f>H43-'Other Receipts'!H43</f>
        <v>2033051544</v>
      </c>
    </row>
    <row r="44" spans="1:12">
      <c r="A44" s="1" t="s">
        <v>41</v>
      </c>
      <c r="B44" s="2">
        <v>267030</v>
      </c>
      <c r="C44" s="2">
        <v>90551</v>
      </c>
      <c r="D44" s="2">
        <v>176478</v>
      </c>
      <c r="F44" t="s">
        <v>41</v>
      </c>
      <c r="G44" s="4">
        <v>2655114476</v>
      </c>
      <c r="H44" s="4">
        <v>14573232112</v>
      </c>
      <c r="J44" t="s">
        <v>41</v>
      </c>
      <c r="K44" s="4">
        <f>G44-'Other Receipts'!G44</f>
        <v>2345810915</v>
      </c>
      <c r="L44" s="4">
        <f>H44-'Other Receipts'!H44</f>
        <v>12171338696</v>
      </c>
    </row>
    <row r="45" spans="1:12">
      <c r="A45" s="1" t="s">
        <v>42</v>
      </c>
      <c r="B45" s="2">
        <v>122835</v>
      </c>
      <c r="C45" s="2">
        <v>26663</v>
      </c>
      <c r="D45" s="2">
        <v>96172</v>
      </c>
      <c r="F45" t="s">
        <v>42</v>
      </c>
      <c r="G45" s="4">
        <v>839829362</v>
      </c>
      <c r="H45" s="4">
        <v>5733263932</v>
      </c>
      <c r="J45" t="s">
        <v>42</v>
      </c>
      <c r="K45" s="4">
        <f>G45-'Other Receipts'!G45</f>
        <v>680187359</v>
      </c>
      <c r="L45" s="4">
        <f>H45-'Other Receipts'!H45</f>
        <v>4409870938</v>
      </c>
    </row>
    <row r="46" spans="1:12">
      <c r="A46" s="1" t="s">
        <v>43</v>
      </c>
      <c r="B46" s="2">
        <v>383327</v>
      </c>
      <c r="C46" s="2">
        <v>121614</v>
      </c>
      <c r="D46" s="2">
        <v>261713</v>
      </c>
      <c r="F46" t="s">
        <v>43</v>
      </c>
      <c r="G46" s="4">
        <v>3912290809</v>
      </c>
      <c r="H46" s="4">
        <v>23161537930</v>
      </c>
      <c r="J46" t="s">
        <v>43</v>
      </c>
      <c r="K46" s="4">
        <f>G46-'Other Receipts'!G46</f>
        <v>3180280067</v>
      </c>
      <c r="L46" s="4">
        <f>H46-'Other Receipts'!H46</f>
        <v>19409222568</v>
      </c>
    </row>
    <row r="47" spans="1:12">
      <c r="A47" s="1" t="s">
        <v>44</v>
      </c>
      <c r="B47" s="2">
        <v>51389</v>
      </c>
      <c r="C47" s="2">
        <v>13919</v>
      </c>
      <c r="D47" s="2">
        <v>37471</v>
      </c>
      <c r="F47" t="s">
        <v>44</v>
      </c>
      <c r="G47" s="4">
        <v>419857335</v>
      </c>
      <c r="H47" s="4">
        <v>2569726128</v>
      </c>
      <c r="J47" t="s">
        <v>44</v>
      </c>
      <c r="K47" s="4">
        <f>G47-'Other Receipts'!G47</f>
        <v>361355245</v>
      </c>
      <c r="L47" s="4">
        <f>H47-'Other Receipts'!H47</f>
        <v>1946793772</v>
      </c>
    </row>
    <row r="48" spans="1:12">
      <c r="A48" s="1" t="s">
        <v>45</v>
      </c>
      <c r="B48" s="2">
        <v>179704</v>
      </c>
      <c r="C48" s="2">
        <v>72903</v>
      </c>
      <c r="D48" s="2">
        <v>106800</v>
      </c>
      <c r="F48" t="s">
        <v>45</v>
      </c>
      <c r="G48" s="4">
        <v>1902054067</v>
      </c>
      <c r="H48" s="4">
        <v>5180695279</v>
      </c>
      <c r="J48" t="s">
        <v>45</v>
      </c>
      <c r="K48" s="4">
        <f>G48-'Other Receipts'!G48</f>
        <v>1487700157</v>
      </c>
      <c r="L48" s="4">
        <f>H48-'Other Receipts'!H48</f>
        <v>3194856880</v>
      </c>
    </row>
    <row r="49" spans="1:12">
      <c r="A49" s="1" t="s">
        <v>46</v>
      </c>
      <c r="B49" s="2">
        <v>160822</v>
      </c>
      <c r="C49" s="2">
        <v>50324</v>
      </c>
      <c r="D49" s="2">
        <v>110498</v>
      </c>
      <c r="F49" t="s">
        <v>46</v>
      </c>
      <c r="G49" s="4">
        <v>1663027258</v>
      </c>
      <c r="H49" s="4">
        <v>5571035084</v>
      </c>
      <c r="J49" t="s">
        <v>46</v>
      </c>
      <c r="K49" s="4">
        <f>G49-'Other Receipts'!G49</f>
        <v>1270742118</v>
      </c>
      <c r="L49" s="4">
        <f>H49-'Other Receipts'!H49</f>
        <v>3953257410</v>
      </c>
    </row>
    <row r="50" spans="1:12">
      <c r="A50" s="1" t="s">
        <v>47</v>
      </c>
      <c r="B50" s="2">
        <v>123269</v>
      </c>
      <c r="C50" s="2">
        <v>25204</v>
      </c>
      <c r="D50" s="2">
        <v>98065</v>
      </c>
      <c r="F50" t="s">
        <v>47</v>
      </c>
      <c r="G50" s="4">
        <v>698861780</v>
      </c>
      <c r="H50" s="4">
        <v>8002521257</v>
      </c>
      <c r="J50" t="s">
        <v>47</v>
      </c>
      <c r="K50" s="4">
        <f>G50-'Other Receipts'!G50</f>
        <v>590875515</v>
      </c>
      <c r="L50" s="4">
        <f>H50-'Other Receipts'!H50</f>
        <v>6192952892</v>
      </c>
    </row>
    <row r="51" spans="1:12">
      <c r="A51" s="1" t="s">
        <v>48</v>
      </c>
      <c r="B51" s="2">
        <v>121378</v>
      </c>
      <c r="C51" s="2">
        <v>28598</v>
      </c>
      <c r="D51" s="2">
        <v>92780</v>
      </c>
      <c r="F51" t="s">
        <v>48</v>
      </c>
      <c r="G51" s="4">
        <v>910214826</v>
      </c>
      <c r="H51" s="4">
        <v>9631922124</v>
      </c>
      <c r="J51" t="s">
        <v>48</v>
      </c>
      <c r="K51" s="4">
        <f>G51-'Other Receipts'!G51</f>
        <v>726361586</v>
      </c>
      <c r="L51" s="4">
        <f>H51-'Other Receipts'!H51</f>
        <v>7363211533</v>
      </c>
    </row>
    <row r="52" spans="1:12">
      <c r="A52" s="1" t="s">
        <v>49</v>
      </c>
      <c r="B52" s="2">
        <v>166428</v>
      </c>
      <c r="C52" s="2">
        <v>37143</v>
      </c>
      <c r="D52" s="2">
        <v>129285</v>
      </c>
      <c r="F52" t="s">
        <v>49</v>
      </c>
      <c r="G52" s="4">
        <v>882537987</v>
      </c>
      <c r="H52" s="4">
        <v>14701619474</v>
      </c>
      <c r="J52" t="s">
        <v>49</v>
      </c>
      <c r="K52" s="4">
        <f>G52-'Other Receipts'!G52</f>
        <v>610623177</v>
      </c>
      <c r="L52" s="4">
        <f>H52-'Other Receipts'!H52</f>
        <v>12020575037</v>
      </c>
    </row>
    <row r="53" spans="1:12">
      <c r="A53" s="1" t="s">
        <v>50</v>
      </c>
      <c r="B53" s="2">
        <v>494012</v>
      </c>
      <c r="C53" s="2">
        <v>102924</v>
      </c>
      <c r="D53" s="2">
        <v>391088</v>
      </c>
      <c r="F53" t="s">
        <v>50</v>
      </c>
      <c r="G53" s="4">
        <v>2867394113</v>
      </c>
      <c r="H53" s="4">
        <v>47518965562</v>
      </c>
      <c r="J53" t="s">
        <v>50</v>
      </c>
      <c r="K53" s="4">
        <f>G53-'Other Receipts'!G53</f>
        <v>2475167577</v>
      </c>
      <c r="L53" s="4">
        <f>H53-'Other Receipts'!H53</f>
        <v>41217522548</v>
      </c>
    </row>
    <row r="54" spans="1:12">
      <c r="A54" s="1" t="s">
        <v>51</v>
      </c>
      <c r="B54" s="2">
        <v>661738</v>
      </c>
      <c r="C54" s="2">
        <v>164826</v>
      </c>
      <c r="D54" s="2">
        <v>496912</v>
      </c>
      <c r="F54" t="s">
        <v>51</v>
      </c>
      <c r="G54" s="4">
        <v>3357034839</v>
      </c>
      <c r="H54" s="4">
        <v>36752392351</v>
      </c>
      <c r="J54" t="s">
        <v>51</v>
      </c>
      <c r="K54" s="4">
        <f>G54-'Other Receipts'!G54</f>
        <v>2997557489</v>
      </c>
      <c r="L54" s="4">
        <f>H54-'Other Receipts'!H54</f>
        <v>31683424663</v>
      </c>
    </row>
    <row r="55" spans="1:12">
      <c r="A55" s="1" t="s">
        <v>52</v>
      </c>
      <c r="B55" s="2">
        <v>37452</v>
      </c>
      <c r="C55" s="2">
        <v>6345</v>
      </c>
      <c r="D55" s="2">
        <v>31107</v>
      </c>
      <c r="F55" t="s">
        <v>52</v>
      </c>
      <c r="G55" s="4">
        <v>201517251</v>
      </c>
      <c r="H55" s="4">
        <v>3396156719</v>
      </c>
      <c r="J55" t="s">
        <v>52</v>
      </c>
      <c r="K55" s="4">
        <f>G55-'Other Receipts'!G55</f>
        <v>167015593</v>
      </c>
      <c r="L55" s="4">
        <f>H55-'Other Receipts'!H55</f>
        <v>2858920784</v>
      </c>
    </row>
    <row r="56" spans="1:12">
      <c r="A56" s="1" t="s">
        <v>53</v>
      </c>
      <c r="B56" s="2">
        <v>272951</v>
      </c>
      <c r="C56" s="2">
        <v>83455</v>
      </c>
      <c r="D56" s="2">
        <v>189496</v>
      </c>
      <c r="F56" t="s">
        <v>53</v>
      </c>
      <c r="G56" s="4">
        <v>1934988541</v>
      </c>
      <c r="H56" s="4">
        <v>20139365570</v>
      </c>
      <c r="J56" t="s">
        <v>53</v>
      </c>
      <c r="K56" s="4">
        <f>G56-'Other Receipts'!G56</f>
        <v>1533131874</v>
      </c>
      <c r="L56" s="4">
        <f>H56-'Other Receipts'!H56</f>
        <v>16444219874</v>
      </c>
    </row>
    <row r="57" spans="1:12">
      <c r="A57" s="1" t="s">
        <v>54</v>
      </c>
      <c r="B57" s="2">
        <v>983408</v>
      </c>
      <c r="C57" s="2">
        <v>185603</v>
      </c>
      <c r="D57" s="2">
        <v>797806</v>
      </c>
      <c r="F57" t="s">
        <v>54</v>
      </c>
      <c r="G57" s="4">
        <v>4209413665</v>
      </c>
      <c r="H57" s="4">
        <v>71805051992</v>
      </c>
      <c r="J57" t="s">
        <v>54</v>
      </c>
      <c r="K57" s="4">
        <f>G57-'Other Receipts'!G57</f>
        <v>3755139486</v>
      </c>
      <c r="L57" s="4">
        <f>H57-'Other Receipts'!H57</f>
        <v>61776496638</v>
      </c>
    </row>
    <row r="58" spans="1:12">
      <c r="A58" s="1" t="s">
        <v>55</v>
      </c>
      <c r="B58" s="2">
        <v>298807</v>
      </c>
      <c r="C58" s="2">
        <v>131317</v>
      </c>
      <c r="D58" s="2">
        <v>167490</v>
      </c>
      <c r="F58" t="s">
        <v>55</v>
      </c>
      <c r="G58" s="4">
        <v>2985465239</v>
      </c>
      <c r="H58" s="4">
        <v>18024854205</v>
      </c>
      <c r="J58" t="s">
        <v>55</v>
      </c>
      <c r="K58" s="4">
        <f>G58-'Other Receipts'!G58</f>
        <v>2396404493</v>
      </c>
      <c r="L58" s="4">
        <f>H58-'Other Receipts'!H58</f>
        <v>16256163609</v>
      </c>
    </row>
    <row r="59" spans="1:12">
      <c r="A59" s="1" t="s">
        <v>56</v>
      </c>
      <c r="B59" s="2">
        <v>22141</v>
      </c>
      <c r="C59" s="2">
        <v>5319</v>
      </c>
      <c r="D59" s="2">
        <v>16822</v>
      </c>
      <c r="F59" t="s">
        <v>56</v>
      </c>
      <c r="G59" s="4">
        <v>145817610</v>
      </c>
      <c r="H59" s="4">
        <v>1820245543</v>
      </c>
      <c r="J59" t="s">
        <v>56</v>
      </c>
      <c r="K59" s="4">
        <f>G59-'Other Receipts'!G59</f>
        <v>111740929</v>
      </c>
      <c r="L59" s="4">
        <f>H59-'Other Receipts'!H59</f>
        <v>1239729756</v>
      </c>
    </row>
    <row r="60" spans="1:12">
      <c r="A60" s="1" t="s">
        <v>57</v>
      </c>
      <c r="B60" s="2">
        <v>94156</v>
      </c>
      <c r="C60" s="2">
        <v>52189</v>
      </c>
      <c r="D60" s="2">
        <v>41967</v>
      </c>
      <c r="F60" t="s">
        <v>57</v>
      </c>
      <c r="G60" s="4">
        <v>1209639417</v>
      </c>
      <c r="H60" s="4">
        <v>3416074094</v>
      </c>
      <c r="J60" t="s">
        <v>57</v>
      </c>
      <c r="K60" s="4">
        <f>G60-'Other Receipts'!G60</f>
        <v>935503159</v>
      </c>
      <c r="L60" s="4">
        <f>H60-'Other Receipts'!H60</f>
        <v>2627615700</v>
      </c>
    </row>
    <row r="61" spans="1:12">
      <c r="A61" s="1" t="s">
        <v>58</v>
      </c>
      <c r="B61" s="2">
        <v>408401</v>
      </c>
      <c r="C61" s="2">
        <v>128273</v>
      </c>
      <c r="D61" s="2">
        <v>280128</v>
      </c>
      <c r="F61" t="s">
        <v>58</v>
      </c>
      <c r="G61" s="4">
        <v>3162328722</v>
      </c>
      <c r="H61" s="4">
        <v>24269832237</v>
      </c>
      <c r="J61" t="s">
        <v>58</v>
      </c>
      <c r="K61" s="4">
        <f>G61-'Other Receipts'!G61</f>
        <v>2456861826</v>
      </c>
      <c r="L61" s="4">
        <f>H61-'Other Receipts'!H61</f>
        <v>16398736066</v>
      </c>
    </row>
    <row r="62" spans="1:12">
      <c r="A62" s="1" t="s">
        <v>59</v>
      </c>
      <c r="B62" s="2">
        <v>118770</v>
      </c>
      <c r="C62" s="2">
        <v>51663</v>
      </c>
      <c r="D62" s="2">
        <v>67107</v>
      </c>
      <c r="F62" t="s">
        <v>59</v>
      </c>
      <c r="G62" s="4">
        <v>1170498075</v>
      </c>
      <c r="H62" s="4">
        <v>4786029063</v>
      </c>
      <c r="J62" t="s">
        <v>59</v>
      </c>
      <c r="K62" s="4">
        <f>G62-'Other Receipts'!G62</f>
        <v>936597775</v>
      </c>
      <c r="L62" s="4">
        <f>H62-'Other Receipts'!H62</f>
        <v>2914776051</v>
      </c>
    </row>
    <row r="63" spans="1:12">
      <c r="A63" s="1" t="s">
        <v>60</v>
      </c>
      <c r="B63" s="2">
        <v>151139</v>
      </c>
      <c r="C63" s="2">
        <v>65737</v>
      </c>
      <c r="D63" s="2">
        <v>85402</v>
      </c>
      <c r="F63" t="s">
        <v>60</v>
      </c>
      <c r="G63" s="4">
        <v>1422600429</v>
      </c>
      <c r="H63" s="4">
        <v>4306730637</v>
      </c>
      <c r="J63" t="s">
        <v>60</v>
      </c>
      <c r="K63" s="4">
        <f>G63-'Other Receipts'!G63</f>
        <v>1294285687</v>
      </c>
      <c r="L63" s="4">
        <f>H63-'Other Receipts'!H63</f>
        <v>3512544392</v>
      </c>
    </row>
    <row r="64" spans="1:12">
      <c r="A64" s="1" t="s">
        <v>61</v>
      </c>
      <c r="B64" s="2">
        <v>93675</v>
      </c>
      <c r="C64" s="2">
        <v>31890</v>
      </c>
      <c r="D64" s="2">
        <v>61785</v>
      </c>
      <c r="F64" t="s">
        <v>61</v>
      </c>
      <c r="G64" s="4">
        <v>860782775</v>
      </c>
      <c r="H64" s="4">
        <v>5793814880</v>
      </c>
      <c r="J64" t="s">
        <v>61</v>
      </c>
      <c r="K64" s="4">
        <f>G64-'Other Receipts'!G64</f>
        <v>731313289</v>
      </c>
      <c r="L64" s="4">
        <f>H64-'Other Receipts'!H64</f>
        <v>4806997859</v>
      </c>
    </row>
    <row r="65" spans="1:12">
      <c r="A65" s="1" t="s">
        <v>62</v>
      </c>
      <c r="B65" s="2">
        <v>35756</v>
      </c>
      <c r="C65" s="2">
        <v>7468</v>
      </c>
      <c r="D65" s="2">
        <v>28288</v>
      </c>
      <c r="F65" t="s">
        <v>62</v>
      </c>
      <c r="G65" s="4">
        <v>203114799</v>
      </c>
      <c r="H65" s="4">
        <v>2749259855</v>
      </c>
      <c r="J65" t="s">
        <v>62</v>
      </c>
      <c r="K65" s="4">
        <f>G65-'Other Receipts'!G65</f>
        <v>114264996</v>
      </c>
      <c r="L65" s="4">
        <f>H65-'Other Receipts'!H65</f>
        <v>1698184953</v>
      </c>
    </row>
    <row r="66" spans="1:12">
      <c r="A66" s="1" t="s">
        <v>63</v>
      </c>
      <c r="B66" s="2">
        <v>217100</v>
      </c>
      <c r="C66" s="2">
        <v>104138</v>
      </c>
      <c r="D66" s="2">
        <v>112963</v>
      </c>
      <c r="F66" t="s">
        <v>63</v>
      </c>
      <c r="G66" s="4">
        <v>2006269463</v>
      </c>
      <c r="H66" s="4">
        <v>7215266098</v>
      </c>
      <c r="J66" t="s">
        <v>63</v>
      </c>
      <c r="K66" s="4">
        <f>G66-'Other Receipts'!G66</f>
        <v>1756210475</v>
      </c>
      <c r="L66" s="4">
        <f>H66-'Other Receipts'!H66</f>
        <v>5483662344</v>
      </c>
    </row>
    <row r="67" spans="1:12">
      <c r="A67" s="1" t="s">
        <v>64</v>
      </c>
      <c r="B67" s="2">
        <v>402612</v>
      </c>
      <c r="C67" s="2">
        <v>104133</v>
      </c>
      <c r="D67" s="2">
        <v>298478</v>
      </c>
      <c r="F67" t="s">
        <v>64</v>
      </c>
      <c r="G67" s="4">
        <v>2634644503</v>
      </c>
      <c r="H67" s="4">
        <v>18881665016</v>
      </c>
      <c r="J67" t="s">
        <v>64</v>
      </c>
      <c r="K67" s="4">
        <f>G67-'Other Receipts'!G67</f>
        <v>1889111648</v>
      </c>
      <c r="L67" s="4">
        <f>H67-'Other Receipts'!H67</f>
        <v>14268737174</v>
      </c>
    </row>
    <row r="68" spans="1:12">
      <c r="A68" s="1" t="s">
        <v>65</v>
      </c>
      <c r="B68" s="2">
        <v>129797</v>
      </c>
      <c r="C68" s="2">
        <v>45892</v>
      </c>
      <c r="D68" s="2">
        <v>83904</v>
      </c>
      <c r="F68" t="s">
        <v>65</v>
      </c>
      <c r="G68" s="4">
        <v>1096713200</v>
      </c>
      <c r="H68" s="4">
        <v>4922061019</v>
      </c>
      <c r="J68" t="s">
        <v>65</v>
      </c>
      <c r="K68" s="4">
        <f>G68-'Other Receipts'!G68</f>
        <v>717807707</v>
      </c>
      <c r="L68" s="4">
        <f>H68-'Other Receipts'!H68</f>
        <v>3316270135</v>
      </c>
    </row>
    <row r="69" spans="1:12">
      <c r="A69" s="1" t="s">
        <v>66</v>
      </c>
      <c r="B69" s="2">
        <v>22158</v>
      </c>
      <c r="C69" s="2">
        <v>3429</v>
      </c>
      <c r="D69" s="2">
        <v>18729</v>
      </c>
      <c r="F69" t="s">
        <v>66</v>
      </c>
      <c r="G69" s="4">
        <v>85131873</v>
      </c>
      <c r="H69" s="4">
        <v>748696067</v>
      </c>
      <c r="J69" t="s">
        <v>66</v>
      </c>
      <c r="K69" s="4">
        <f>G69-'Other Receipts'!G69</f>
        <v>83216984</v>
      </c>
      <c r="L69" s="4">
        <f>H69-'Other Receipts'!H69</f>
        <v>347414763</v>
      </c>
    </row>
    <row r="70" spans="1:12">
      <c r="A70" s="1" t="s">
        <v>67</v>
      </c>
      <c r="B70" s="2">
        <v>291073</v>
      </c>
      <c r="C70" s="2">
        <v>120760</v>
      </c>
      <c r="D70" s="2">
        <v>170313</v>
      </c>
      <c r="F70" t="s">
        <v>67</v>
      </c>
      <c r="G70" s="4">
        <v>2259359164</v>
      </c>
      <c r="H70" s="4">
        <v>8034278169</v>
      </c>
      <c r="J70" t="s">
        <v>67</v>
      </c>
      <c r="K70" s="4">
        <f>G70-'Other Receipts'!G70</f>
        <v>1662458230</v>
      </c>
      <c r="L70" s="4">
        <f>H70-'Other Receipts'!H70</f>
        <v>4514000051</v>
      </c>
    </row>
    <row r="71" spans="1:12">
      <c r="A71" s="1" t="s">
        <v>68</v>
      </c>
      <c r="B71" s="2">
        <v>18995</v>
      </c>
      <c r="C71" s="2">
        <v>7796</v>
      </c>
      <c r="D71" s="2">
        <v>11199</v>
      </c>
      <c r="F71" t="s">
        <v>68</v>
      </c>
      <c r="G71" s="4">
        <v>227330897</v>
      </c>
      <c r="H71" s="4">
        <v>808938395</v>
      </c>
      <c r="J71" t="s">
        <v>68</v>
      </c>
      <c r="K71" s="4">
        <f>G71-'Other Receipts'!G71</f>
        <v>207533858</v>
      </c>
      <c r="L71" s="4">
        <f>H71-'Other Receipts'!H71</f>
        <v>332698475</v>
      </c>
    </row>
    <row r="72" spans="1:12">
      <c r="A72" s="1" t="s">
        <v>69</v>
      </c>
      <c r="B72" s="2">
        <v>201860</v>
      </c>
      <c r="C72" s="2">
        <v>83640</v>
      </c>
      <c r="D72" s="2">
        <v>118220</v>
      </c>
      <c r="F72" t="s">
        <v>69</v>
      </c>
      <c r="G72" s="4">
        <v>1699806279</v>
      </c>
      <c r="H72" s="4">
        <v>12344230303</v>
      </c>
      <c r="J72" t="s">
        <v>69</v>
      </c>
      <c r="K72" s="4">
        <f>G72-'Other Receipts'!G72</f>
        <v>1534642455</v>
      </c>
      <c r="L72" s="4">
        <f>H72-'Other Receipts'!H72</f>
        <v>10272856794</v>
      </c>
    </row>
    <row r="73" spans="1:12">
      <c r="A73" s="1" t="s">
        <v>70</v>
      </c>
      <c r="B73" s="2">
        <v>131488</v>
      </c>
      <c r="C73" s="2">
        <v>44405</v>
      </c>
      <c r="D73" s="2">
        <v>87083</v>
      </c>
      <c r="F73" t="s">
        <v>70</v>
      </c>
      <c r="G73" s="4">
        <v>842454674</v>
      </c>
      <c r="H73" s="4">
        <v>4908995469</v>
      </c>
      <c r="J73" t="s">
        <v>70</v>
      </c>
      <c r="K73" s="4">
        <f>G73-'Other Receipts'!G73</f>
        <v>721621713</v>
      </c>
      <c r="L73" s="4">
        <f>H73-'Other Receipts'!H73</f>
        <v>4464473158</v>
      </c>
    </row>
    <row r="74" spans="1:12">
      <c r="A74" s="1" t="s">
        <v>71</v>
      </c>
      <c r="B74" s="2">
        <v>332788</v>
      </c>
      <c r="C74" s="2">
        <v>63513</v>
      </c>
      <c r="D74" s="2">
        <v>269275</v>
      </c>
      <c r="F74" t="s">
        <v>71</v>
      </c>
      <c r="G74" s="4">
        <v>1446343107</v>
      </c>
      <c r="H74" s="4">
        <v>21374187066</v>
      </c>
      <c r="J74" t="s">
        <v>71</v>
      </c>
      <c r="K74" s="4">
        <f>G74-'Other Receipts'!G74</f>
        <v>1272565620</v>
      </c>
      <c r="L74" s="4">
        <f>H74-'Other Receipts'!H74</f>
        <v>18132468399</v>
      </c>
    </row>
    <row r="75" spans="1:12">
      <c r="A75" s="1" t="s">
        <v>72</v>
      </c>
      <c r="B75" s="2">
        <v>226916</v>
      </c>
      <c r="C75" s="2">
        <v>60652</v>
      </c>
      <c r="D75" s="2">
        <v>166264</v>
      </c>
      <c r="F75" t="s">
        <v>72</v>
      </c>
      <c r="G75" s="4">
        <v>1294087703</v>
      </c>
      <c r="H75" s="4">
        <v>10380859858</v>
      </c>
      <c r="J75" t="s">
        <v>72</v>
      </c>
      <c r="K75" s="4">
        <f>G75-'Other Receipts'!G75</f>
        <v>812205539</v>
      </c>
      <c r="L75" s="4">
        <f>H75-'Other Receipts'!H75</f>
        <v>8267191445</v>
      </c>
    </row>
    <row r="76" spans="1:12">
      <c r="A76" s="1" t="s">
        <v>73</v>
      </c>
      <c r="B76" s="2">
        <v>570933</v>
      </c>
      <c r="C76" s="2">
        <v>113948</v>
      </c>
      <c r="D76" s="2">
        <v>456985</v>
      </c>
      <c r="F76" t="s">
        <v>73</v>
      </c>
      <c r="G76" s="4">
        <v>2247890797</v>
      </c>
      <c r="H76" s="4">
        <v>34569697235</v>
      </c>
      <c r="J76" t="s">
        <v>73</v>
      </c>
      <c r="K76" s="4">
        <f>G76-'Other Receipts'!G76</f>
        <v>1775382434</v>
      </c>
      <c r="L76" s="4">
        <f>H76-'Other Receipts'!H76</f>
        <v>28197201727</v>
      </c>
    </row>
    <row r="77" spans="1:12">
      <c r="A77" s="1" t="s">
        <v>74</v>
      </c>
      <c r="B77" s="2">
        <v>120320</v>
      </c>
      <c r="C77" s="2">
        <v>45429</v>
      </c>
      <c r="D77" s="2">
        <v>74890</v>
      </c>
      <c r="F77" t="s">
        <v>74</v>
      </c>
      <c r="G77" s="4">
        <v>1076777630</v>
      </c>
      <c r="H77" s="4">
        <v>4071327785</v>
      </c>
      <c r="J77" t="s">
        <v>74</v>
      </c>
      <c r="K77" s="4">
        <f>G77-'Other Receipts'!G77</f>
        <v>862733053</v>
      </c>
      <c r="L77" s="4">
        <f>H77-'Other Receipts'!H77</f>
        <v>2351037559</v>
      </c>
    </row>
    <row r="78" spans="1:12">
      <c r="A78" s="1" t="s">
        <v>75</v>
      </c>
      <c r="B78" s="2">
        <v>159581</v>
      </c>
      <c r="C78" s="2">
        <v>48928</v>
      </c>
      <c r="D78" s="2">
        <v>110653</v>
      </c>
      <c r="F78" t="s">
        <v>75</v>
      </c>
      <c r="G78" s="4">
        <v>994828701</v>
      </c>
      <c r="H78" s="4">
        <v>5294251959</v>
      </c>
      <c r="J78" t="s">
        <v>75</v>
      </c>
      <c r="K78" s="4">
        <f>G78-'Other Receipts'!G78</f>
        <v>770603097</v>
      </c>
      <c r="L78" s="4">
        <f>H78-'Other Receipts'!H78</f>
        <v>4179058255</v>
      </c>
    </row>
    <row r="79" spans="1:12">
      <c r="A79" s="1" t="s">
        <v>76</v>
      </c>
      <c r="B79" s="2">
        <v>293837</v>
      </c>
      <c r="C79" s="2">
        <v>131744</v>
      </c>
      <c r="D79" s="2">
        <v>162094</v>
      </c>
      <c r="F79" t="s">
        <v>76</v>
      </c>
      <c r="G79" s="4">
        <v>3022009953</v>
      </c>
      <c r="H79" s="4">
        <v>9118403930</v>
      </c>
      <c r="J79" t="s">
        <v>76</v>
      </c>
      <c r="K79" s="4">
        <f>G79-'Other Receipts'!G79</f>
        <v>1565078558</v>
      </c>
      <c r="L79" s="4">
        <f>H79-'Other Receipts'!H79</f>
        <v>4736329225</v>
      </c>
    </row>
    <row r="80" spans="1:12">
      <c r="A80" s="1" t="s">
        <v>77</v>
      </c>
      <c r="B80" s="2">
        <v>333099</v>
      </c>
      <c r="C80" s="2">
        <v>85814</v>
      </c>
      <c r="D80" s="2">
        <v>247285</v>
      </c>
      <c r="F80" t="s">
        <v>77</v>
      </c>
      <c r="G80" s="4">
        <v>1794738180</v>
      </c>
      <c r="H80" s="4">
        <v>18297782788</v>
      </c>
      <c r="J80" t="s">
        <v>77</v>
      </c>
      <c r="K80" s="4">
        <f>G80-'Other Receipts'!G80</f>
        <v>1619125303</v>
      </c>
      <c r="L80" s="4">
        <f>H80-'Other Receipts'!H80</f>
        <v>14300533349</v>
      </c>
    </row>
    <row r="81" spans="1:12">
      <c r="A81" s="1" t="s">
        <v>78</v>
      </c>
      <c r="B81" s="2">
        <v>183454</v>
      </c>
      <c r="C81" s="2">
        <v>74075</v>
      </c>
      <c r="D81" s="2">
        <v>109379</v>
      </c>
      <c r="F81" t="s">
        <v>78</v>
      </c>
      <c r="G81" s="4">
        <v>1339168197</v>
      </c>
      <c r="H81" s="4">
        <v>6564388254</v>
      </c>
      <c r="J81" t="s">
        <v>78</v>
      </c>
      <c r="K81" s="4">
        <f>G81-'Other Receipts'!G81</f>
        <v>1001605010</v>
      </c>
      <c r="L81" s="4">
        <f>H81-'Other Receipts'!H81</f>
        <v>5516833763</v>
      </c>
    </row>
    <row r="82" spans="1:12">
      <c r="A82" s="1" t="s">
        <v>79</v>
      </c>
      <c r="B82" s="2">
        <v>115139</v>
      </c>
      <c r="C82" s="2">
        <v>52982</v>
      </c>
      <c r="D82" s="2">
        <v>62157</v>
      </c>
      <c r="F82" t="s">
        <v>79</v>
      </c>
      <c r="G82" s="4">
        <v>1285918498</v>
      </c>
      <c r="H82" s="4">
        <v>3157390259</v>
      </c>
      <c r="J82" t="s">
        <v>79</v>
      </c>
      <c r="K82" s="4">
        <f>G82-'Other Receipts'!G82</f>
        <v>896166612</v>
      </c>
      <c r="L82" s="4">
        <f>H82-'Other Receipts'!H82</f>
        <v>2003969756</v>
      </c>
    </row>
    <row r="83" spans="1:12">
      <c r="A83" s="1" t="s">
        <v>80</v>
      </c>
      <c r="B83" s="2">
        <v>62429</v>
      </c>
      <c r="C83" s="2">
        <v>21555</v>
      </c>
      <c r="D83" s="2">
        <v>40874</v>
      </c>
      <c r="F83" t="s">
        <v>80</v>
      </c>
      <c r="G83" s="4">
        <v>592074064</v>
      </c>
      <c r="H83" s="4">
        <v>2089669409</v>
      </c>
      <c r="J83" t="s">
        <v>80</v>
      </c>
      <c r="K83" s="4">
        <f>G83-'Other Receipts'!G83</f>
        <v>424743324</v>
      </c>
      <c r="L83" s="4">
        <f>H83-'Other Receipts'!H83</f>
        <v>1800775547</v>
      </c>
    </row>
    <row r="84" spans="1:12">
      <c r="A84" s="1" t="s">
        <v>81</v>
      </c>
      <c r="B84" s="2">
        <v>52418</v>
      </c>
      <c r="C84" s="2">
        <v>16832</v>
      </c>
      <c r="D84" s="2">
        <v>35585</v>
      </c>
      <c r="F84" t="s">
        <v>81</v>
      </c>
      <c r="G84" s="4">
        <v>383336664</v>
      </c>
      <c r="H84" s="4">
        <v>992349342</v>
      </c>
      <c r="J84" t="s">
        <v>81</v>
      </c>
      <c r="K84" s="4">
        <f>G84-'Other Receipts'!G84</f>
        <v>355675454</v>
      </c>
      <c r="L84" s="4">
        <f>H84-'Other Receipts'!H84</f>
        <v>798784199</v>
      </c>
    </row>
    <row r="85" spans="1:12">
      <c r="A85" s="1" t="s">
        <v>82</v>
      </c>
      <c r="B85" s="2">
        <v>149982</v>
      </c>
      <c r="C85" s="2">
        <v>100946</v>
      </c>
      <c r="D85" s="2">
        <v>49036</v>
      </c>
      <c r="F85" t="s">
        <v>82</v>
      </c>
      <c r="G85" s="4">
        <v>2322477766</v>
      </c>
      <c r="H85" s="4">
        <v>2291253428</v>
      </c>
      <c r="J85" t="s">
        <v>82</v>
      </c>
      <c r="K85" s="4">
        <f>G85-'Other Receipts'!G85</f>
        <v>1772386943</v>
      </c>
      <c r="L85" s="4">
        <f>H85-'Other Receipts'!H85</f>
        <v>1727768459</v>
      </c>
    </row>
    <row r="86" spans="1:12">
      <c r="A86" s="1" t="s">
        <v>83</v>
      </c>
      <c r="B86" s="2">
        <v>161059</v>
      </c>
      <c r="C86" s="2">
        <v>87800</v>
      </c>
      <c r="D86" s="2">
        <v>73259</v>
      </c>
      <c r="F86" t="s">
        <v>83</v>
      </c>
      <c r="G86" s="4">
        <v>1684859676</v>
      </c>
      <c r="H86" s="4">
        <v>2534728782</v>
      </c>
      <c r="J86" t="s">
        <v>83</v>
      </c>
      <c r="K86" s="4">
        <f>G86-'Other Receipts'!G86</f>
        <v>1173874467</v>
      </c>
      <c r="L86" s="4">
        <f>H86-'Other Receipts'!H86</f>
        <v>1973370988</v>
      </c>
    </row>
    <row r="87" spans="1:12">
      <c r="A87" s="1" t="s">
        <v>84</v>
      </c>
      <c r="B87" s="2">
        <v>127630</v>
      </c>
      <c r="C87" s="2">
        <v>51278</v>
      </c>
      <c r="D87" s="2">
        <v>76352</v>
      </c>
      <c r="F87" t="s">
        <v>84</v>
      </c>
      <c r="G87" s="4">
        <v>795971337</v>
      </c>
      <c r="H87" s="4">
        <v>1675063145</v>
      </c>
      <c r="J87" t="s">
        <v>84</v>
      </c>
      <c r="K87" s="4">
        <f>G87-'Other Receipts'!G87</f>
        <v>609881560</v>
      </c>
      <c r="L87" s="4">
        <f>H87-'Other Receipts'!H87</f>
        <v>1466459467</v>
      </c>
    </row>
    <row r="88" spans="1:12">
      <c r="A88" s="1" t="s">
        <v>85</v>
      </c>
      <c r="B88" s="2">
        <v>66077</v>
      </c>
      <c r="C88" s="2">
        <v>14499</v>
      </c>
      <c r="D88" s="2">
        <v>51579</v>
      </c>
      <c r="F88" t="s">
        <v>85</v>
      </c>
      <c r="G88" s="4">
        <v>365316686</v>
      </c>
      <c r="H88" s="4">
        <v>1758334748</v>
      </c>
      <c r="J88" t="s">
        <v>85</v>
      </c>
      <c r="K88" s="4">
        <f>G88-'Other Receipts'!G88</f>
        <v>227423929</v>
      </c>
      <c r="L88" s="4">
        <f>H88-'Other Receipts'!H88</f>
        <v>1478874210</v>
      </c>
    </row>
    <row r="89" spans="1:12">
      <c r="A89" s="1" t="s">
        <v>86</v>
      </c>
      <c r="B89" s="2">
        <v>141357</v>
      </c>
      <c r="C89" s="2">
        <v>39125</v>
      </c>
      <c r="D89" s="2">
        <v>102232</v>
      </c>
      <c r="F89" t="s">
        <v>90</v>
      </c>
      <c r="G89" s="4">
        <v>979684128</v>
      </c>
      <c r="H89" s="4">
        <v>8699646763</v>
      </c>
      <c r="J89" t="s">
        <v>90</v>
      </c>
      <c r="K89" s="4">
        <f>G89-'Other Receipts'!G89</f>
        <v>872875985</v>
      </c>
      <c r="L89" s="4">
        <f>H89-'Other Receipts'!H89</f>
        <v>6825462077</v>
      </c>
    </row>
    <row r="90" spans="1:12">
      <c r="A90" s="1" t="s">
        <v>87</v>
      </c>
      <c r="B90" s="2">
        <v>141595</v>
      </c>
      <c r="C90" s="2">
        <v>52809</v>
      </c>
      <c r="D90" s="2">
        <v>88786</v>
      </c>
      <c r="F90" t="s">
        <v>87</v>
      </c>
      <c r="G90" s="4">
        <v>1197777644</v>
      </c>
      <c r="H90" s="4">
        <v>4558005444</v>
      </c>
      <c r="J90" t="s">
        <v>87</v>
      </c>
      <c r="K90" s="4">
        <f>G90-'Other Receipts'!G90</f>
        <v>646105802</v>
      </c>
      <c r="L90" s="4">
        <f>H90-'Other Receipts'!H90</f>
        <v>2572087374</v>
      </c>
    </row>
    <row r="91" spans="1:12">
      <c r="A91" s="1" t="s">
        <v>88</v>
      </c>
      <c r="B91" s="2">
        <v>128923</v>
      </c>
      <c r="C91" s="2">
        <v>43620</v>
      </c>
      <c r="D91" s="2">
        <v>85302</v>
      </c>
      <c r="F91" t="s">
        <v>88</v>
      </c>
      <c r="G91" s="4">
        <v>1310196367</v>
      </c>
      <c r="H91" s="4">
        <v>6412657176</v>
      </c>
      <c r="J91" t="s">
        <v>88</v>
      </c>
      <c r="K91" s="4">
        <f>G91-'Other Receipts'!G91</f>
        <v>1063513343</v>
      </c>
      <c r="L91" s="4">
        <f>H91-'Other Receipts'!H91</f>
        <v>4801925632</v>
      </c>
    </row>
    <row r="92" spans="1:12">
      <c r="A92" s="1" t="s">
        <v>89</v>
      </c>
      <c r="B92" s="2">
        <v>120055</v>
      </c>
      <c r="C92" s="2">
        <v>33968</v>
      </c>
      <c r="D92" s="2">
        <v>86086</v>
      </c>
      <c r="F92" t="s">
        <v>89</v>
      </c>
      <c r="G92" s="4">
        <v>977876663</v>
      </c>
      <c r="H92" s="4">
        <v>7264138899</v>
      </c>
      <c r="J92" t="s">
        <v>89</v>
      </c>
      <c r="K92" s="4">
        <f>G92-'Other Receipts'!G92</f>
        <v>440415759</v>
      </c>
      <c r="L92" s="4">
        <f>H92-'Other Receipts'!H92</f>
        <v>4742166596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CONSOLIDATED INCOME</vt:lpstr>
      <vt:lpstr>Wages and Salaries</vt:lpstr>
      <vt:lpstr>Entrepreneurial Activities</vt:lpstr>
      <vt:lpstr>Other Receipts</vt:lpstr>
      <vt:lpstr>Other Sources of Income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2016-03-15T01:30:34Z</dcterms:created>
  <dcterms:modified xsi:type="dcterms:W3CDTF">2016-03-15T02:31:03Z</dcterms:modified>
</cp:coreProperties>
</file>